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180" windowWidth="9720" windowHeight="7320" firstSheet="1" activeTab="1"/>
  </bookViews>
  <sheets>
    <sheet name="0000" sheetId="1" state="veryHidden" r:id="rId1"/>
    <sheet name="実数" sheetId="2" r:id="rId2"/>
    <sheet name="率" sheetId="3" r:id="rId3"/>
    <sheet name="出生数" sheetId="4" r:id="rId4"/>
  </sheets>
  <definedNames>
    <definedName name="_xlnm.Print_Area" localSheetId="1">'実数'!$A$1:$Y$63</definedName>
    <definedName name="_xlnm.Print_Area" localSheetId="2">'率'!$A$1:$Y$63</definedName>
  </definedNames>
  <calcPr fullCalcOnLoad="1"/>
</workbook>
</file>

<file path=xl/sharedStrings.xml><?xml version="1.0" encoding="utf-8"?>
<sst xmlns="http://schemas.openxmlformats.org/spreadsheetml/2006/main" count="258" uniqueCount="146">
  <si>
    <t>乳児死亡数</t>
  </si>
  <si>
    <t>昭和</t>
  </si>
  <si>
    <t>平成</t>
  </si>
  <si>
    <t>順</t>
  </si>
  <si>
    <t>５０年</t>
  </si>
  <si>
    <t>５５年</t>
  </si>
  <si>
    <t>６０年</t>
  </si>
  <si>
    <t>２ 年</t>
  </si>
  <si>
    <t>５ 年</t>
  </si>
  <si>
    <t>６ 年</t>
  </si>
  <si>
    <t>７ 年</t>
  </si>
  <si>
    <t>位</t>
  </si>
  <si>
    <t xml:space="preserve"> 全  国</t>
  </si>
  <si>
    <t xml:space="preserve"> 北海道</t>
  </si>
  <si>
    <t xml:space="preserve"> 青　森</t>
  </si>
  <si>
    <t xml:space="preserve"> 岩  手</t>
  </si>
  <si>
    <t xml:space="preserve"> 宮  城</t>
  </si>
  <si>
    <t xml:space="preserve"> 秋  田</t>
  </si>
  <si>
    <t xml:space="preserve"> 山  形</t>
  </si>
  <si>
    <t xml:space="preserve"> 福  島</t>
  </si>
  <si>
    <t xml:space="preserve"> 茨  城</t>
  </si>
  <si>
    <t xml:space="preserve"> 栃  木</t>
  </si>
  <si>
    <t xml:space="preserve"> 群  馬</t>
  </si>
  <si>
    <t xml:space="preserve"> 埼  玉</t>
  </si>
  <si>
    <t xml:space="preserve"> 千  葉</t>
  </si>
  <si>
    <t xml:space="preserve"> 東  京</t>
  </si>
  <si>
    <t xml:space="preserve"> 神奈川</t>
  </si>
  <si>
    <t xml:space="preserve"> 新  潟</t>
  </si>
  <si>
    <t xml:space="preserve"> 富  山</t>
  </si>
  <si>
    <t xml:space="preserve"> 石  川</t>
  </si>
  <si>
    <t xml:space="preserve"> 福  井</t>
  </si>
  <si>
    <t xml:space="preserve"> 山  梨</t>
  </si>
  <si>
    <t xml:space="preserve"> 長  野</t>
  </si>
  <si>
    <t xml:space="preserve"> 岐  阜</t>
  </si>
  <si>
    <t xml:space="preserve"> 静  岡</t>
  </si>
  <si>
    <t xml:space="preserve"> 愛  知</t>
  </si>
  <si>
    <t xml:space="preserve"> 三  重</t>
  </si>
  <si>
    <t xml:space="preserve"> 滋  賀</t>
  </si>
  <si>
    <t xml:space="preserve"> 京  都</t>
  </si>
  <si>
    <t xml:space="preserve"> 大  阪</t>
  </si>
  <si>
    <t xml:space="preserve"> 兵  庫</t>
  </si>
  <si>
    <t xml:space="preserve"> 奈  良</t>
  </si>
  <si>
    <t xml:space="preserve"> 和歌山</t>
  </si>
  <si>
    <t xml:space="preserve"> 鳥  取</t>
  </si>
  <si>
    <t xml:space="preserve"> 島  根</t>
  </si>
  <si>
    <t xml:space="preserve"> 岡  山</t>
  </si>
  <si>
    <t xml:space="preserve"> 広  島</t>
  </si>
  <si>
    <t xml:space="preserve"> 山  口</t>
  </si>
  <si>
    <t xml:space="preserve"> 徳  島</t>
  </si>
  <si>
    <t xml:space="preserve"> 香  川</t>
  </si>
  <si>
    <t xml:space="preserve"> 愛  媛</t>
  </si>
  <si>
    <t xml:space="preserve"> 高  知</t>
  </si>
  <si>
    <t xml:space="preserve"> 福  岡</t>
  </si>
  <si>
    <t xml:space="preserve"> 佐  賀</t>
  </si>
  <si>
    <t xml:space="preserve"> 長  崎</t>
  </si>
  <si>
    <t xml:space="preserve"> 熊  本</t>
  </si>
  <si>
    <t xml:space="preserve"> 大  分</t>
  </si>
  <si>
    <t xml:space="preserve"> 宮  崎</t>
  </si>
  <si>
    <t xml:space="preserve"> 鹿児島</t>
  </si>
  <si>
    <t xml:space="preserve"> 沖  縄</t>
  </si>
  <si>
    <t>…</t>
  </si>
  <si>
    <t>乳児死亡率</t>
  </si>
  <si>
    <t>（出生千対）</t>
  </si>
  <si>
    <t>出生数</t>
  </si>
  <si>
    <t xml:space="preserve">  ４０年</t>
  </si>
  <si>
    <t>６１年</t>
  </si>
  <si>
    <t>６２年</t>
  </si>
  <si>
    <t>６３年</t>
  </si>
  <si>
    <t>平成元年</t>
  </si>
  <si>
    <t>３ 年</t>
  </si>
  <si>
    <t xml:space="preserve"> </t>
  </si>
  <si>
    <t>10年</t>
  </si>
  <si>
    <t>６年</t>
  </si>
  <si>
    <t>７年</t>
  </si>
  <si>
    <t>６年</t>
  </si>
  <si>
    <t>７年</t>
  </si>
  <si>
    <t xml:space="preserve"> 全   国</t>
  </si>
  <si>
    <t xml:space="preserve"> 青   森</t>
  </si>
  <si>
    <t xml:space="preserve"> 岩   手</t>
  </si>
  <si>
    <t xml:space="preserve"> 宮   城</t>
  </si>
  <si>
    <t xml:space="preserve"> 秋   田</t>
  </si>
  <si>
    <t xml:space="preserve"> 山   形</t>
  </si>
  <si>
    <t xml:space="preserve"> 福   島</t>
  </si>
  <si>
    <t xml:space="preserve"> 茨   城</t>
  </si>
  <si>
    <t xml:space="preserve"> 栃   木</t>
  </si>
  <si>
    <t xml:space="preserve"> 群   馬</t>
  </si>
  <si>
    <t xml:space="preserve"> 埼   玉</t>
  </si>
  <si>
    <t xml:space="preserve"> 千   葉</t>
  </si>
  <si>
    <t xml:space="preserve"> 東   京</t>
  </si>
  <si>
    <t xml:space="preserve"> 新   潟</t>
  </si>
  <si>
    <t xml:space="preserve"> 富   山</t>
  </si>
  <si>
    <t xml:space="preserve"> 石   川</t>
  </si>
  <si>
    <t xml:space="preserve"> 福   井</t>
  </si>
  <si>
    <t xml:space="preserve"> 山   梨</t>
  </si>
  <si>
    <t xml:space="preserve"> 長   野</t>
  </si>
  <si>
    <t xml:space="preserve"> 岐   阜</t>
  </si>
  <si>
    <t xml:space="preserve"> 静   岡</t>
  </si>
  <si>
    <t xml:space="preserve"> 愛   知</t>
  </si>
  <si>
    <t xml:space="preserve"> 三   重</t>
  </si>
  <si>
    <t xml:space="preserve"> 滋   賀</t>
  </si>
  <si>
    <t xml:space="preserve"> 京   都</t>
  </si>
  <si>
    <t xml:space="preserve"> 大   阪</t>
  </si>
  <si>
    <t xml:space="preserve"> 兵   庫</t>
  </si>
  <si>
    <t xml:space="preserve"> 奈   良</t>
  </si>
  <si>
    <t xml:space="preserve"> 鳥   取</t>
  </si>
  <si>
    <t xml:space="preserve"> 島   根</t>
  </si>
  <si>
    <t xml:space="preserve"> 岡   山</t>
  </si>
  <si>
    <t xml:space="preserve"> 広   島</t>
  </si>
  <si>
    <t xml:space="preserve"> 山   口</t>
  </si>
  <si>
    <t xml:space="preserve"> 徳   島</t>
  </si>
  <si>
    <t xml:space="preserve"> 香   川</t>
  </si>
  <si>
    <t xml:space="preserve"> 愛   媛</t>
  </si>
  <si>
    <t xml:space="preserve"> 高   知</t>
  </si>
  <si>
    <t xml:space="preserve"> 福   岡</t>
  </si>
  <si>
    <t xml:space="preserve"> 佐   賀</t>
  </si>
  <si>
    <t xml:space="preserve"> 長   崎</t>
  </si>
  <si>
    <t xml:space="preserve"> 熊   本</t>
  </si>
  <si>
    <t xml:space="preserve"> 大   分</t>
  </si>
  <si>
    <t xml:space="preserve"> 宮   崎</t>
  </si>
  <si>
    <t xml:space="preserve"> 鹿児島</t>
  </si>
  <si>
    <t xml:space="preserve"> 沖   縄</t>
  </si>
  <si>
    <t>４０ 年</t>
  </si>
  <si>
    <t>５０ 年</t>
  </si>
  <si>
    <t>５５ 年</t>
  </si>
  <si>
    <t>６０ 年</t>
  </si>
  <si>
    <t>２ 年</t>
  </si>
  <si>
    <t>２ 年</t>
  </si>
  <si>
    <t>９ 年</t>
  </si>
  <si>
    <t>９ 年</t>
  </si>
  <si>
    <t>１０ 年</t>
  </si>
  <si>
    <t>１０ 年</t>
  </si>
  <si>
    <t>１１ 年</t>
  </si>
  <si>
    <t>４０  年</t>
  </si>
  <si>
    <t>５０  年</t>
  </si>
  <si>
    <t>６０  年</t>
  </si>
  <si>
    <t xml:space="preserve"> （実  数）</t>
  </si>
  <si>
    <t xml:space="preserve"> 資料：厚生労働省「人口動態統計」</t>
  </si>
  <si>
    <t xml:space="preserve"> 資料：厚生労働省「人口動態統計」</t>
  </si>
  <si>
    <t>８ 年</t>
  </si>
  <si>
    <t>９ 年</t>
  </si>
  <si>
    <t>１１ 年</t>
  </si>
  <si>
    <t>１２ 年</t>
  </si>
  <si>
    <t>１２ 年</t>
  </si>
  <si>
    <t>１２ 年</t>
  </si>
  <si>
    <t>８ 年</t>
  </si>
  <si>
    <t>８ 年</t>
  </si>
</sst>
</file>

<file path=xl/styles.xml><?xml version="1.0" encoding="utf-8"?>
<styleSheet xmlns="http://schemas.openxmlformats.org/spreadsheetml/2006/main">
  <numFmts count="20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&quot;\&quot;#,##0;\-&quot;\&quot;#,##0"/>
    <numFmt numFmtId="180" formatCode="&quot;\&quot;#,##0;[Red]\-&quot;\&quot;#,##0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#,##0.0"/>
    <numFmt numFmtId="188" formatCode="0.0%"/>
    <numFmt numFmtId="189" formatCode="###"/>
    <numFmt numFmtId="190" formatCode="0.000"/>
    <numFmt numFmtId="191" formatCode="#,##0.000"/>
    <numFmt numFmtId="192" formatCode="0.00000"/>
    <numFmt numFmtId="193" formatCode="0.0000"/>
    <numFmt numFmtId="194" formatCode="yyyy/mm/dd"/>
    <numFmt numFmtId="195" formatCode="#,##0_ "/>
    <numFmt numFmtId="196" formatCode="0_ "/>
    <numFmt numFmtId="197" formatCode="m/d"/>
    <numFmt numFmtId="198" formatCode="0.000000"/>
    <numFmt numFmtId="199" formatCode="0.000%"/>
    <numFmt numFmtId="200" formatCode="#,##0.0;[Red]\-#,##0.0"/>
    <numFmt numFmtId="201" formatCode="[&lt;=999]000;000\-00"/>
    <numFmt numFmtId="202" formatCode="&quot;△&quot;\ #,##0;&quot;▲&quot;\ #,##0"/>
    <numFmt numFmtId="203" formatCode="0.00_);[Red]\(0.00\)"/>
    <numFmt numFmtId="204" formatCode="0.00_ "/>
    <numFmt numFmtId="205" formatCode="General&quot;万円&quot;"/>
    <numFmt numFmtId="206" formatCode="#,##0&quot;万円&quot;"/>
    <numFmt numFmtId="207" formatCode="0.0\%"/>
    <numFmt numFmtId="208" formatCode="General\ "/>
    <numFmt numFmtId="209" formatCode="General\ \ "/>
    <numFmt numFmtId="210" formatCode="#,##0.0&quot;万円&quot;"/>
    <numFmt numFmtId="211" formatCode="#,##0\ \ "/>
    <numFmt numFmtId="212" formatCode="0.0000000"/>
    <numFmt numFmtId="213" formatCode="yy/mm"/>
    <numFmt numFmtId="214" formatCode="#,##0;[Red]&quot;△&quot;#,##0"/>
    <numFmt numFmtId="215" formatCode="#,##0.00;[Red]&quot;△&quot;#,##0.00"/>
    <numFmt numFmtId="216" formatCode="0.00%;&quot;△&quot;0.00%"/>
    <numFmt numFmtId="217" formatCode="yy/m/d"/>
    <numFmt numFmtId="218" formatCode="yy/m"/>
    <numFmt numFmtId="219" formatCode="&quot;$&quot;#,##0;\-&quot;$&quot;#,##0"/>
    <numFmt numFmtId="220" formatCode="&quot;$&quot;#,##0;[Red]\-&quot;$&quot;#,##0"/>
    <numFmt numFmtId="221" formatCode="&quot;$&quot;#,##0.00;\-&quot;$&quot;#,##0.00"/>
    <numFmt numFmtId="222" formatCode="&quot;$&quot;#,##0.00;[Red]\-&quot;$&quot;#,##0.00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&quot;$&quot;#,##0_);[Red]\(&quot;$&quot;#,##0\)"/>
    <numFmt numFmtId="226" formatCode="&quot;$&quot;#,##0.00_);[Red]\(&quot;$&quot;#,##0.00\)"/>
    <numFmt numFmtId="227" formatCode="00000"/>
    <numFmt numFmtId="228" formatCode="hh:mm\ AM/PM"/>
    <numFmt numFmtId="229" formatCode="hh:mm:ss\ AM/PM"/>
    <numFmt numFmtId="230" formatCode="m/d/yy\ hh:mm"/>
    <numFmt numFmtId="231" formatCode="&quot;\&quot;#,##0.0_);\(&quot;\&quot;#,##0.0\)"/>
    <numFmt numFmtId="232" formatCode="&quot;\&quot;#,##0.000_);\(&quot;\&quot;#,##0.000\)"/>
    <numFmt numFmtId="233" formatCode="&quot;\&quot;#,##0.0000_);\(&quot;\&quot;#,##0.0000\)"/>
    <numFmt numFmtId="234" formatCode="&quot;\&quot;#,##0.00000_);\(&quot;\&quot;#,##0.00000\)"/>
    <numFmt numFmtId="235" formatCode="&quot;\&quot;#,##0.000000_);\(&quot;\&quot;#,##0.000000\)"/>
    <numFmt numFmtId="236" formatCode="&quot;\&quot;#,##0.0000000_);\(&quot;\&quot;#,##0.0000000\)"/>
    <numFmt numFmtId="237" formatCode="#,##0.0000"/>
    <numFmt numFmtId="238" formatCode="#,##0.00000"/>
    <numFmt numFmtId="239" formatCode="#,##0.000000"/>
    <numFmt numFmtId="240" formatCode="#,##0.0000000"/>
    <numFmt numFmtId="241" formatCode="0.0000%"/>
    <numFmt numFmtId="242" formatCode="0.00000%"/>
    <numFmt numFmtId="243" formatCode="0.000000%"/>
    <numFmt numFmtId="244" formatCode="0.0000000%"/>
    <numFmt numFmtId="245" formatCode="0E+00"/>
    <numFmt numFmtId="246" formatCode="0.0E+00"/>
    <numFmt numFmtId="247" formatCode="0.000E+00"/>
    <numFmt numFmtId="248" formatCode="0.0000E+00"/>
    <numFmt numFmtId="249" formatCode="0.00000E+00"/>
    <numFmt numFmtId="250" formatCode="0.000000E+00"/>
    <numFmt numFmtId="251" formatCode="0.0000000E+00"/>
    <numFmt numFmtId="252" formatCode="00"/>
    <numFmt numFmtId="253" formatCode="000"/>
    <numFmt numFmtId="254" formatCode="0000"/>
    <numFmt numFmtId="255" formatCode="000000"/>
    <numFmt numFmtId="256" formatCode="0000000"/>
    <numFmt numFmtId="257" formatCode="00000000"/>
    <numFmt numFmtId="258" formatCode="&quot;\&quot;#,##0.0_);[Red]\(&quot;\&quot;#,##0.0\)"/>
    <numFmt numFmtId="259" formatCode="&quot;\&quot;#,##0.000_);[Red]\(&quot;\&quot;#,##0.000\)"/>
    <numFmt numFmtId="260" formatCode="&quot;\&quot;#,##0.0000_);[Red]\(&quot;\&quot;#,##0.0000\)"/>
    <numFmt numFmtId="261" formatCode="&quot;\&quot;#,##0.00000_);[Red]\(&quot;\&quot;#,##0.00000\)"/>
    <numFmt numFmtId="262" formatCode="&quot;\&quot;#,##0.000000_);[Red]\(&quot;\&quot;#,##0.000000\)"/>
    <numFmt numFmtId="263" formatCode="&quot;\&quot;#,##0.0000000_);[Red]\(&quot;\&quot;#,##0.0000000\)"/>
    <numFmt numFmtId="264" formatCode="#,##0.0_);[Red]\(#,##0.0\)"/>
    <numFmt numFmtId="265" formatCode="#,##0.000_);[Red]\(#,##0.000\)"/>
    <numFmt numFmtId="266" formatCode="#,##0.0000_);[Red]\(#,##0.0000\)"/>
    <numFmt numFmtId="267" formatCode="#,##0.00000_);[Red]\(#,##0.00000\)"/>
    <numFmt numFmtId="268" formatCode="#,##0.000000_);[Red]\(#,##0.000000\)"/>
    <numFmt numFmtId="269" formatCode="#,##0.0000000_);[Red]\(#,##0.0000000"/>
    <numFmt numFmtId="270" formatCode="#\ ?/2"/>
    <numFmt numFmtId="271" formatCode="#\ ?/3"/>
    <numFmt numFmtId="272" formatCode="#\ ?/4"/>
    <numFmt numFmtId="273" formatCode="#\ ?/8"/>
    <numFmt numFmtId="274" formatCode="#\ ?/10"/>
    <numFmt numFmtId="275" formatCode="#\ ?/16"/>
    <numFmt numFmtId="276" formatCode="#\ ?/32"/>
    <numFmt numFmtId="277" formatCode="#\ ?/100"/>
    <numFmt numFmtId="278" formatCode="&quot;$&quot;#,##0_);\(&quot;$&quot;#,##0\)"/>
    <numFmt numFmtId="279" formatCode="&quot;$&quot;#,##0.00_);\(&quot;$&quot;#,##0.00\)"/>
    <numFmt numFmtId="280" formatCode="_(&quot;$&quot;* #,##0_);_(&quot;$&quot;* \(#,##0\);_(&quot;$&quot;* &quot;-&quot;_);_(@_)"/>
    <numFmt numFmtId="281" formatCode="_(&quot;$&quot;* #,##0.00_);_(&quot;$&quot;* \(#,##0.00\);_(&quot;$&quot;* &quot;-&quot;??_);_(@_)"/>
    <numFmt numFmtId="282" formatCode="000\-0000"/>
    <numFmt numFmtId="283" formatCode="000\-000\-0000"/>
    <numFmt numFmtId="284" formatCode="0000\-0000"/>
    <numFmt numFmtId="285" formatCode="\10\4"/>
    <numFmt numFmtId="286" formatCode="000\-0000000"/>
    <numFmt numFmtId="287" formatCode="\(###\)\ ###\-####"/>
    <numFmt numFmtId="288" formatCode="_(&quot;$&quot;* #,##0_);_(&quot;$&quot;* \(#,##0\);_(&quot;$&quot;* &quot;-&quot;??_);_(@_)"/>
    <numFmt numFmtId="289" formatCode="_(* #,##0.0_);_(* \(#,##0.0\);_(* &quot;-&quot;??_);_(@_)"/>
    <numFmt numFmtId="290" formatCode="_(* #,##0_);_(* \(#,##0\);_(* &quot;-&quot;??_);_(@_)"/>
    <numFmt numFmtId="291" formatCode="General_)"/>
    <numFmt numFmtId="292" formatCode="hh:mm:ss\ AM/PM_)"/>
    <numFmt numFmtId="293" formatCode="&quot;$&quot;0,000"/>
    <numFmt numFmtId="294" formatCode="&quot;$&quot;#,###"/>
    <numFmt numFmtId="295" formatCode="&quot;$&quot;#,##0"/>
    <numFmt numFmtId="296" formatCode="_(&quot;$&quot;* #,##0.0_);_(&quot;$&quot;* \(#,##0.0\);_(&quot;$&quot;* &quot;-&quot;_);_(@_)"/>
    <numFmt numFmtId="297" formatCode="&quot;$&quot;#,##0.0_);\(&quot;$&quot;#,##0.0\)"/>
    <numFmt numFmtId="298" formatCode="_(&quot;$&quot;* #,##0.0_);_(&quot;$&quot;* \(#,##0.0\);_(&quot;$&quot;* &quot;-&quot;??_);_(@_)"/>
    <numFmt numFmtId="299" formatCode="_(* #,##0.000_);_(* \(#,##0.000\);_(* &quot;-&quot;??_);_(@_)"/>
    <numFmt numFmtId="300" formatCode="_(* #,##0.0000_);_(* \(#,##0.0000\);_(* &quot;-&quot;??_);_(@_)"/>
    <numFmt numFmtId="301" formatCode="_(&quot;$&quot;* #,##0.000_);_(&quot;$&quot;* \(#,##0.000\);_(&quot;$&quot;* &quot;-&quot;??_);_(@_)"/>
    <numFmt numFmtId="302" formatCode="#,##0.0_);\(#,##0.0\)"/>
    <numFmt numFmtId="303" formatCode="#,##0.000_);\(#,##0.000\)"/>
    <numFmt numFmtId="304" formatCode="&quot;$&quot;#,\);\(&quot;$&quot;#,##0\)"/>
    <numFmt numFmtId="305" formatCode="&quot;$&quot;#,\);\(&quot;$&quot;#,\)"/>
    <numFmt numFmtId="306" formatCode="&quot;$&quot;#,;\(&quot;$&quot;#,\)"/>
    <numFmt numFmtId="307" formatCode="&quot;$&quot;#.;\(&quot;$&quot;#,\)"/>
    <numFmt numFmtId="308" formatCode="&quot;$&quot;#.#"/>
    <numFmt numFmtId="309" formatCode="&quot;$&quot;#,##0.00_);\(&quot;$&quot;#.##0\)"/>
    <numFmt numFmtId="310" formatCode="&quot;$&quot;#.##0_);\(&quot;$&quot;#.##0\)"/>
    <numFmt numFmtId="311" formatCode="&quot;$&quot;#,##0.0_);[Red]\(&quot;$&quot;#,##0.0\)"/>
    <numFmt numFmtId="312" formatCode="#,##0.0_%\);[Red]\(#,##0.0%\)"/>
    <numFmt numFmtId="313" formatCode="#,##0.0_%;[Red]\(#,##0.0%\)"/>
    <numFmt numFmtId="314" formatCode="#,##0.0%;[Red]\(#,##0.0%\)"/>
    <numFmt numFmtId="315" formatCode="#,##0.0%;\(#,##0.0%\)"/>
    <numFmt numFmtId="316" formatCode="#,##0.00%;[Red]\(#,##0.00%\)"/>
    <numFmt numFmtId="317" formatCode="0.0%;\(0.0%\)"/>
    <numFmt numFmtId="318" formatCode="0.000&quot;%&quot;"/>
    <numFmt numFmtId="319" formatCode="0.0&quot;%&quot;"/>
    <numFmt numFmtId="320" formatCode="&quot;$&quot;#,##0_);\(&quot;$&quot;#,##0.0\)"/>
    <numFmt numFmtId="321" formatCode="&quot;$&quot;#.##"/>
    <numFmt numFmtId="322" formatCode="&quot;$&quot;#,##0.000_);\(&quot;$&quot;#,##0.000\)"/>
    <numFmt numFmtId="323" formatCode="&quot;$&quot;#,##0.0000_);\(&quot;$&quot;#,##0.0000\)"/>
    <numFmt numFmtId="324" formatCode="_(* #,##0.0_);_(* \(#,##0.0\);_(* &quot;-&quot;_);_(@_)"/>
    <numFmt numFmtId="325" formatCode="_(* #,##0.00_);_(* \(#,##0.00\);_(* &quot;-&quot;_);_(@_)"/>
    <numFmt numFmtId="326" formatCode="_(* #,##0.000_);_(* \(#,##0.000\);_(* &quot;-&quot;_);_(@_)"/>
    <numFmt numFmtId="327" formatCode="&quot;｣&quot;#,##0;\-&quot;｣&quot;#,##0"/>
    <numFmt numFmtId="328" formatCode="&quot;｣&quot;#,##0;[Red]\-&quot;｣&quot;#,##0"/>
    <numFmt numFmtId="329" formatCode="&quot;｣&quot;#,##0.00;\-&quot;｣&quot;#,##0.00"/>
    <numFmt numFmtId="330" formatCode="&quot;｣&quot;#,##0.00;[Red]\-&quot;｣&quot;#,##0.00"/>
    <numFmt numFmtId="331" formatCode="_-&quot;｣&quot;* #,##0_-;\-&quot;｣&quot;* #,##0_-;_-&quot;｣&quot;* &quot;-&quot;_-;_-@_-"/>
    <numFmt numFmtId="332" formatCode="_-&quot;｣&quot;* #,##0.00_-;\-&quot;｣&quot;* #,##0.00_-;_-&quot;｣&quot;* &quot;-&quot;??_-;_-@_-"/>
    <numFmt numFmtId="333" formatCode="#,##0;[Red]\(#,##0\)"/>
    <numFmt numFmtId="334" formatCode="_-* #,##0.0_-;\-* #,##0.0_-;_-* &quot;-&quot;??_-;_-@_-"/>
    <numFmt numFmtId="335" formatCode="_-* #,##0_-;\-* #,##0_-;_-* &quot;-&quot;??_-;_-@_-"/>
    <numFmt numFmtId="336" formatCode="#,##0.0;[Red]\(#,##0.0\)"/>
    <numFmt numFmtId="337" formatCode="0.0%;[Red]\(0.0%\)"/>
    <numFmt numFmtId="338" formatCode="#,##0;\(#,##0\)"/>
    <numFmt numFmtId="339" formatCode="&quot;SFr.&quot;#,##0;&quot;SFr.&quot;\-#,##0"/>
    <numFmt numFmtId="340" formatCode="&quot;SFr.&quot;#,##0;[Red]&quot;SFr.&quot;\-#,##0"/>
    <numFmt numFmtId="341" formatCode="&quot;SFr.&quot;#,##0.00;&quot;SFr.&quot;\-#,##0.00"/>
    <numFmt numFmtId="342" formatCode="&quot;SFr.&quot;#,##0.00;[Red]&quot;SFr.&quot;\-#,##0.00"/>
    <numFmt numFmtId="343" formatCode="_ &quot;SFr.&quot;* #,##0_ ;_ &quot;SFr.&quot;* \-#,##0_ ;_ &quot;SFr.&quot;* &quot;-&quot;_ ;_ @_ "/>
    <numFmt numFmtId="344" formatCode="_ &quot;SFr.&quot;* #,##0.00_ ;_ &quot;SFr.&quot;* \-#,##0.00_ ;_ &quot;SFr.&quot;* &quot;-&quot;??_ ;_ @_ "/>
    <numFmt numFmtId="345" formatCode="#,##0.00;[Red]\(#,##0.00\)"/>
    <numFmt numFmtId="346" formatCode="#,##0.000;[Red]\(#,##0.000\)"/>
    <numFmt numFmtId="347" formatCode="#,##0.0000;[Red]\(#,##0.0000\)"/>
    <numFmt numFmtId="348" formatCode="mmmm\-yy"/>
    <numFmt numFmtId="349" formatCode="#,##0.0000_);\(#,##0.0000\)"/>
    <numFmt numFmtId="350" formatCode="#,##0&quot;｣&quot;_);\(#,##0&quot;｣&quot;\)"/>
    <numFmt numFmtId="351" formatCode="#,##0&quot;｣&quot;_);[Red]\(#,##0&quot;｣&quot;\)"/>
    <numFmt numFmtId="352" formatCode="#,##0.00&quot;｣&quot;_);\(#,##0.00&quot;｣&quot;\)"/>
    <numFmt numFmtId="353" formatCode="#,##0.00&quot;｣&quot;_);[Red]\(#,##0.00&quot;｣&quot;\)"/>
    <numFmt numFmtId="354" formatCode="_ * #,##0_)&quot;｣&quot;_ ;_ * \(#,##0\)&quot;｣&quot;_ ;_ * &quot;-&quot;_)&quot;｣&quot;_ ;_ @_ "/>
    <numFmt numFmtId="355" formatCode="_ * #,##0_)_｣_ ;_ * \(#,##0\)_｣_ ;_ * &quot;-&quot;_)_｣_ ;_ @_ "/>
    <numFmt numFmtId="356" formatCode="_ * #,##0.00_)&quot;｣&quot;_ ;_ * \(#,##0.00\)&quot;｣&quot;_ ;_ * &quot;-&quot;??_)&quot;｣&quot;_ ;_ @_ "/>
    <numFmt numFmtId="357" formatCode="_ * #,##0.00_)_｣_ ;_ * \(#,##0.00\)_｣_ ;_ * &quot;-&quot;??_)_｣_ ;_ @_ "/>
    <numFmt numFmtId="358" formatCode="#,##0\ &quot;F&quot;;\-#,##0\ &quot;F&quot;"/>
    <numFmt numFmtId="359" formatCode="#,##0\ &quot;F&quot;;[Red]\-#,##0\ &quot;F&quot;"/>
    <numFmt numFmtId="360" formatCode="#,##0.00\ &quot;F&quot;;\-#,##0.00\ &quot;F&quot;"/>
    <numFmt numFmtId="361" formatCode="#,##0.00\ &quot;F&quot;;[Red]\-#,##0.00\ &quot;F&quot;"/>
    <numFmt numFmtId="362" formatCode="_-* #,##0\ &quot;F&quot;_-;\-* #,##0\ &quot;F&quot;_-;_-* &quot;-&quot;\ &quot;F&quot;_-;_-@_-"/>
    <numFmt numFmtId="363" formatCode="_-* #,##0\ _F_-;\-* #,##0\ _F_-;_-* &quot;-&quot;\ _F_-;_-@_-"/>
    <numFmt numFmtId="364" formatCode="_-* #,##0.00\ &quot;F&quot;_-;\-* #,##0.00\ &quot;F&quot;_-;_-* &quot;-&quot;??\ &quot;F&quot;_-;_-@_-"/>
    <numFmt numFmtId="365" formatCode="_-* #,##0.00\ _F_-;\-* #,##0.00\ _F_-;_-* &quot;-&quot;??\ _F_-;_-@_-"/>
    <numFmt numFmtId="366" formatCode="d/m/yy"/>
    <numFmt numFmtId="367" formatCode="d/m/yy\ h:mm"/>
    <numFmt numFmtId="368" formatCode="#,##0&quot; F&quot;_);\(#,##0&quot; F&quot;\)"/>
    <numFmt numFmtId="369" formatCode="#,##0&quot; F&quot;_);[Red]\(#,##0&quot; F&quot;\)"/>
    <numFmt numFmtId="370" formatCode="#,##0.00&quot; F&quot;_);\(#,##0.00&quot; F&quot;\)"/>
    <numFmt numFmtId="371" formatCode="#,##0.00&quot; F&quot;_);[Red]\(#,##0.00&quot; F&quot;\)"/>
    <numFmt numFmtId="372" formatCode="#,##0&quot; $&quot;;\-#,##0&quot; $&quot;"/>
  </numFmts>
  <fonts count="60">
    <font>
      <sz val="14"/>
      <name val="Terminal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8"/>
      <name val="Tms Rmn"/>
      <family val="1"/>
    </font>
    <font>
      <sz val="10"/>
      <name val="Tms Rmn"/>
      <family val="1"/>
    </font>
    <font>
      <sz val="12"/>
      <name val="Times New Roman"/>
      <family val="1"/>
    </font>
    <font>
      <sz val="10"/>
      <name val="Univers (W1)"/>
      <family val="2"/>
    </font>
    <font>
      <sz val="10"/>
      <name val="Palatino"/>
      <family val="1"/>
    </font>
    <font>
      <sz val="10"/>
      <name val="Geneva"/>
      <family val="2"/>
    </font>
    <font>
      <sz val="12"/>
      <name val="Helv"/>
      <family val="2"/>
    </font>
    <font>
      <sz val="8"/>
      <name val="Century Schoolbook"/>
      <family val="1"/>
    </font>
    <font>
      <sz val="9.85"/>
      <name val="Times New Roman"/>
      <family val="1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Arial"/>
      <family val="2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2"/>
      <name val="標準ゴシック"/>
      <family val="3"/>
    </font>
    <font>
      <sz val="10"/>
      <name val="ＭＳ 明朝"/>
      <family val="1"/>
    </font>
    <font>
      <sz val="12"/>
      <name val="Osaka"/>
      <family val="3"/>
    </font>
    <font>
      <sz val="10"/>
      <color indexed="8"/>
      <name val="ＭＳ 明朝"/>
      <family val="1"/>
    </font>
    <font>
      <sz val="11"/>
      <name val="Algerian"/>
      <family val="1"/>
    </font>
    <font>
      <sz val="9"/>
      <name val="標準ゴシック"/>
      <family val="3"/>
    </font>
    <font>
      <sz val="11"/>
      <name val="ＭＳ ゴシック"/>
      <family val="3"/>
    </font>
    <font>
      <sz val="11"/>
      <name val="MS明朝"/>
      <family val="3"/>
    </font>
    <font>
      <sz val="9"/>
      <name val="標準明朝"/>
      <family val="1"/>
    </font>
    <font>
      <sz val="14"/>
      <name val="明朝"/>
      <family val="1"/>
    </font>
    <font>
      <sz val="12"/>
      <name val="ＭＳ Ｐゴシック"/>
      <family val="3"/>
    </font>
    <font>
      <sz val="10"/>
      <name val="System"/>
      <family val="0"/>
    </font>
    <font>
      <sz val="11"/>
      <name val="標準ゴシック"/>
      <family val="3"/>
    </font>
    <font>
      <sz val="10"/>
      <name val="明朝"/>
      <family val="1"/>
    </font>
    <font>
      <sz val="14"/>
      <name val="ＭＳ Ｐ明朝"/>
      <family val="1"/>
    </font>
    <font>
      <b/>
      <sz val="16"/>
      <name val="ＭＳ Ｐゴシック"/>
      <family val="3"/>
    </font>
    <font>
      <b/>
      <sz val="1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61" fontId="7" fillId="0" borderId="0" applyFill="0" applyBorder="0" applyAlignment="0">
      <protection/>
    </xf>
    <xf numFmtId="0" fontId="8" fillId="0" borderId="0" applyFill="0" applyBorder="0" applyAlignment="0">
      <protection/>
    </xf>
    <xf numFmtId="0" fontId="9" fillId="0" borderId="0">
      <alignment/>
      <protection locked="0"/>
    </xf>
    <xf numFmtId="0" fontId="9" fillId="0" borderId="0">
      <alignment/>
      <protection locked="0"/>
    </xf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6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6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6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63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63" fontId="12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>
      <alignment/>
      <protection locked="0"/>
    </xf>
    <xf numFmtId="0" fontId="10" fillId="0" borderId="0">
      <alignment/>
      <protection locked="0"/>
    </xf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3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65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" fontId="14" fillId="0" borderId="0" applyFont="0" applyFill="0" applyBorder="0" applyAlignment="0" applyProtection="0"/>
    <xf numFmtId="365" fontId="12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5" fillId="0" borderId="0">
      <alignment/>
      <protection locked="0"/>
    </xf>
    <xf numFmtId="0" fontId="15" fillId="0" borderId="0">
      <alignment/>
      <protection locked="0"/>
    </xf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31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311" fontId="7" fillId="0" borderId="0" applyFont="0" applyFill="0" applyBorder="0" applyAlignment="0" applyProtection="0"/>
    <xf numFmtId="225" fontId="10" fillId="0" borderId="0" applyFont="0" applyFill="0" applyBorder="0" applyAlignment="0" applyProtection="0"/>
    <xf numFmtId="362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43" fontId="11" fillId="0" borderId="0" applyFont="0" applyFill="0" applyBorder="0" applyAlignment="0" applyProtection="0"/>
    <xf numFmtId="331" fontId="11" fillId="0" borderId="0" applyFont="0" applyFill="0" applyBorder="0" applyAlignment="0" applyProtection="0"/>
    <xf numFmtId="311" fontId="7" fillId="0" borderId="0" applyFont="0" applyFill="0" applyBorder="0" applyAlignment="0" applyProtection="0"/>
    <xf numFmtId="362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343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362" fontId="12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37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31" fontId="13" fillId="0" borderId="0" applyFont="0" applyFill="0" applyBorder="0" applyAlignment="0" applyProtection="0"/>
    <xf numFmtId="311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0" fontId="16" fillId="0" borderId="0">
      <alignment horizontal="center"/>
      <protection locked="0"/>
    </xf>
    <xf numFmtId="0" fontId="16" fillId="0" borderId="0">
      <alignment horizontal="center"/>
      <protection locked="0"/>
    </xf>
    <xf numFmtId="226" fontId="10" fillId="0" borderId="0" applyFont="0" applyFill="0" applyBorder="0" applyAlignment="0" applyProtection="0"/>
    <xf numFmtId="281" fontId="11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81" fontId="11" fillId="0" borderId="0" applyFont="0" applyFill="0" applyBorder="0" applyAlignment="0" applyProtection="0"/>
    <xf numFmtId="332" fontId="11" fillId="0" borderId="0" applyFont="0" applyFill="0" applyBorder="0" applyAlignment="0" applyProtection="0"/>
    <xf numFmtId="226" fontId="10" fillId="0" borderId="0" applyFont="0" applyFill="0" applyBorder="0" applyAlignment="0" applyProtection="0"/>
    <xf numFmtId="312" fontId="7" fillId="0" borderId="0" applyFont="0" applyFill="0" applyBorder="0" applyAlignment="0" applyProtection="0"/>
    <xf numFmtId="226" fontId="10" fillId="0" borderId="0" applyFont="0" applyFill="0" applyBorder="0" applyAlignment="0" applyProtection="0"/>
    <xf numFmtId="364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344" fontId="11" fillId="0" borderId="0" applyFont="0" applyFill="0" applyBorder="0" applyAlignment="0" applyProtection="0"/>
    <xf numFmtId="332" fontId="11" fillId="0" borderId="0" applyFont="0" applyFill="0" applyBorder="0" applyAlignment="0" applyProtection="0"/>
    <xf numFmtId="312" fontId="7" fillId="0" borderId="0" applyFont="0" applyFill="0" applyBorder="0" applyAlignment="0" applyProtection="0"/>
    <xf numFmtId="364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364" fontId="11" fillId="0" borderId="0" applyFont="0" applyFill="0" applyBorder="0" applyAlignment="0" applyProtection="0"/>
    <xf numFmtId="344" fontId="11" fillId="0" borderId="0" applyFont="0" applyFill="0" applyBorder="0" applyAlignment="0" applyProtection="0"/>
    <xf numFmtId="364" fontId="11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4" fillId="0" borderId="0" applyFont="0" applyFill="0" applyBorder="0" applyAlignment="0" applyProtection="0"/>
    <xf numFmtId="364" fontId="12" fillId="0" borderId="0" applyFont="0" applyFill="0" applyBorder="0" applyAlignment="0" applyProtection="0"/>
    <xf numFmtId="22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354" fontId="7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5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332" fontId="13" fillId="0" borderId="0" applyFont="0" applyFill="0" applyBorder="0" applyAlignment="0" applyProtection="0"/>
    <xf numFmtId="312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0" fillId="0" borderId="0" applyFont="0" applyFill="0" applyBorder="0" applyAlignment="0" applyProtection="0"/>
    <xf numFmtId="281" fontId="11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0" fillId="0" borderId="0" applyFont="0" applyFill="0" applyBorder="0" applyAlignment="0" applyProtection="0"/>
    <xf numFmtId="281" fontId="11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0" fontId="17" fillId="0" borderId="0">
      <alignment horizontal="left"/>
      <protection/>
    </xf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335" fontId="7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0" fillId="0" borderId="0" applyNumberFormat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2" fillId="0" borderId="0">
      <alignment/>
      <protection/>
    </xf>
    <xf numFmtId="0" fontId="21" fillId="0" borderId="0">
      <alignment/>
      <protection/>
    </xf>
    <xf numFmtId="0" fontId="11" fillId="0" borderId="0" applyFill="0" applyBorder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4" fillId="0" borderId="3">
      <alignment/>
      <protection/>
    </xf>
    <xf numFmtId="0" fontId="12" fillId="0" borderId="0">
      <alignment/>
      <protection/>
    </xf>
    <xf numFmtId="0" fontId="11" fillId="0" borderId="0">
      <alignment wrapText="1"/>
      <protection/>
    </xf>
    <xf numFmtId="0" fontId="25" fillId="0" borderId="0">
      <alignment/>
      <protection/>
    </xf>
    <xf numFmtId="0" fontId="12" fillId="0" borderId="0">
      <alignment/>
      <protection/>
    </xf>
    <xf numFmtId="0" fontId="26" fillId="0" borderId="0">
      <alignment/>
      <protection/>
    </xf>
    <xf numFmtId="0" fontId="11" fillId="0" borderId="0" applyBorder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0" fillId="0" borderId="0" applyNumberFormat="0" applyFont="0" applyFill="0" applyBorder="0" applyAlignment="0" applyProtection="0"/>
    <xf numFmtId="335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 locked="0"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 locked="0"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6" fillId="0" borderId="0">
      <alignment/>
      <protection/>
    </xf>
    <xf numFmtId="15" fontId="11" fillId="0" borderId="0">
      <alignment horizontal="center" vertical="center"/>
      <protection/>
    </xf>
    <xf numFmtId="0" fontId="19" fillId="0" borderId="0">
      <alignment/>
      <protection/>
    </xf>
    <xf numFmtId="291" fontId="27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4" fontId="28" fillId="0" borderId="0">
      <alignment horizontal="right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21" fillId="0" borderId="0">
      <alignment/>
      <protection locked="0"/>
    </xf>
    <xf numFmtId="0" fontId="10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4" fontId="28" fillId="0" borderId="0">
      <alignment horizontal="right" wrapText="1"/>
      <protection/>
    </xf>
    <xf numFmtId="4" fontId="28" fillId="0" borderId="0">
      <alignment horizontal="right" wrapText="1"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4" fontId="29" fillId="0" borderId="0">
      <alignment/>
      <protection locked="0"/>
    </xf>
    <xf numFmtId="4" fontId="29" fillId="0" borderId="0">
      <alignment/>
      <protection locked="0"/>
    </xf>
    <xf numFmtId="9" fontId="11" fillId="0" borderId="0" applyFont="0" applyFill="0" applyBorder="0" applyAlignment="0" applyProtection="0"/>
    <xf numFmtId="4" fontId="17" fillId="0" borderId="0">
      <alignment horizontal="right"/>
      <protection/>
    </xf>
    <xf numFmtId="0" fontId="10" fillId="0" borderId="0" applyNumberFormat="0" applyFont="0" applyFill="0" applyBorder="0" applyAlignment="0" applyProtection="0"/>
    <xf numFmtId="0" fontId="30" fillId="0" borderId="4">
      <alignment horizontal="center"/>
      <protection/>
    </xf>
    <xf numFmtId="4" fontId="31" fillId="0" borderId="0">
      <alignment horizontal="righ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3" fillId="0" borderId="0">
      <alignment/>
      <protection/>
    </xf>
    <xf numFmtId="0" fontId="34" fillId="0" borderId="0">
      <alignment horizontal="center"/>
      <protection/>
    </xf>
    <xf numFmtId="9" fontId="4" fillId="0" borderId="0" applyFont="0" applyFill="0" applyBorder="0" applyAlignment="0" applyProtection="0"/>
    <xf numFmtId="0" fontId="7" fillId="0" borderId="5">
      <alignment/>
      <protection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35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224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41" fontId="7" fillId="0" borderId="0" applyFont="0" applyFill="0" applyBorder="0" applyAlignment="0" applyProtection="0"/>
    <xf numFmtId="6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36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36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44" fontId="35" fillId="0" borderId="0" applyFont="0" applyFill="0" applyBorder="0" applyAlignment="0" applyProtection="0"/>
    <xf numFmtId="196" fontId="7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38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38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39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36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26" fontId="40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226" fontId="40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41" fillId="0" borderId="0" applyFont="0" applyFill="0" applyBorder="0" applyAlignment="0" applyProtection="0"/>
    <xf numFmtId="8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36" fillId="0" borderId="0" applyFont="0" applyFill="0" applyBorder="0" applyAlignment="0" applyProtection="0"/>
    <xf numFmtId="6" fontId="36" fillId="0" borderId="0" applyFont="0" applyFill="0" applyBorder="0" applyAlignment="0" applyProtection="0"/>
    <xf numFmtId="223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11" fillId="0" borderId="0" applyFont="0" applyFill="0" applyBorder="0" applyAlignment="0" applyProtection="0"/>
    <xf numFmtId="241" fontId="7" fillId="0" borderId="0" applyFont="0" applyFill="0" applyBorder="0" applyAlignment="0" applyProtection="0"/>
    <xf numFmtId="8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6" fontId="36" fillId="0" borderId="0" applyFont="0" applyFill="0" applyBorder="0" applyAlignment="0" applyProtection="0"/>
    <xf numFmtId="280" fontId="11" fillId="0" borderId="0" applyFont="0" applyFill="0" applyBorder="0" applyAlignment="0" applyProtection="0"/>
    <xf numFmtId="6" fontId="36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42" fontId="35" fillId="0" borderId="0" applyFont="0" applyFill="0" applyBorder="0" applyAlignment="0" applyProtection="0"/>
    <xf numFmtId="212" fontId="7" fillId="0" borderId="0" applyFont="0" applyFill="0" applyBorder="0" applyAlignment="0" applyProtection="0"/>
    <xf numFmtId="280" fontId="37" fillId="0" borderId="0" applyFont="0" applyFill="0" applyBorder="0" applyAlignment="0" applyProtection="0"/>
    <xf numFmtId="280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280" fontId="38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38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39" fillId="0" borderId="0" applyFont="0" applyFill="0" applyBorder="0" applyAlignment="0" applyProtection="0"/>
    <xf numFmtId="280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3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36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25" fontId="40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225" fontId="40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41" fillId="0" borderId="0" applyFont="0" applyFill="0" applyBorder="0" applyAlignment="0" applyProtection="0"/>
    <xf numFmtId="6" fontId="36" fillId="0" borderId="0" applyFont="0" applyFill="0" applyBorder="0" applyAlignment="0" applyProtection="0"/>
    <xf numFmtId="6" fontId="36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4" fontId="28" fillId="0" borderId="0">
      <alignment horizontal="right"/>
      <protection/>
    </xf>
    <xf numFmtId="0" fontId="36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1" fillId="0" borderId="0">
      <alignment/>
      <protection/>
    </xf>
    <xf numFmtId="1" fontId="6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6" fillId="0" borderId="0" applyNumberFormat="0" applyFont="0" applyFill="0" applyBorder="0" applyAlignment="0" applyProtection="0"/>
    <xf numFmtId="0" fontId="4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49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35" fillId="0" borderId="0">
      <alignment/>
      <protection/>
    </xf>
    <xf numFmtId="37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26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55" fillId="0" borderId="0">
      <alignment/>
      <protection/>
    </xf>
    <xf numFmtId="0" fontId="45" fillId="0" borderId="0" applyBorder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9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0" fillId="0" borderId="0">
      <alignment/>
      <protection/>
    </xf>
    <xf numFmtId="0" fontId="56" fillId="0" borderId="0">
      <alignment/>
      <protection/>
    </xf>
    <xf numFmtId="0" fontId="49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55" fillId="0" borderId="0">
      <alignment/>
      <protection/>
    </xf>
    <xf numFmtId="0" fontId="49" fillId="0" borderId="0">
      <alignment/>
      <protection/>
    </xf>
    <xf numFmtId="0" fontId="4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</cellStyleXfs>
  <cellXfs count="68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6" xfId="0" applyFont="1" applyBorder="1" applyAlignment="1">
      <alignment shrinkToFit="1"/>
    </xf>
    <xf numFmtId="0" fontId="57" fillId="0" borderId="6" xfId="0" applyFont="1" applyBorder="1" applyAlignment="1" applyProtection="1">
      <alignment horizontal="left" shrinkToFit="1"/>
      <protection/>
    </xf>
    <xf numFmtId="0" fontId="57" fillId="0" borderId="3" xfId="0" applyFont="1" applyBorder="1" applyAlignment="1">
      <alignment shrinkToFit="1"/>
    </xf>
    <xf numFmtId="0" fontId="57" fillId="0" borderId="7" xfId="0" applyFont="1" applyBorder="1" applyAlignment="1">
      <alignment shrinkToFit="1"/>
    </xf>
    <xf numFmtId="0" fontId="57" fillId="0" borderId="8" xfId="0" applyFont="1" applyBorder="1" applyAlignment="1">
      <alignment shrinkToFit="1"/>
    </xf>
    <xf numFmtId="0" fontId="57" fillId="0" borderId="0" xfId="0" applyFont="1" applyAlignment="1">
      <alignment shrinkToFit="1"/>
    </xf>
    <xf numFmtId="0" fontId="57" fillId="0" borderId="6" xfId="0" applyFont="1" applyBorder="1" applyAlignment="1">
      <alignment horizontal="center" shrinkToFit="1"/>
    </xf>
    <xf numFmtId="0" fontId="57" fillId="0" borderId="6" xfId="0" applyFont="1" applyBorder="1" applyAlignment="1" applyProtection="1">
      <alignment horizontal="center" shrinkToFit="1"/>
      <protection/>
    </xf>
    <xf numFmtId="0" fontId="57" fillId="0" borderId="9" xfId="0" applyFont="1" applyBorder="1" applyAlignment="1" applyProtection="1">
      <alignment horizontal="center" shrinkToFit="1"/>
      <protection/>
    </xf>
    <xf numFmtId="0" fontId="57" fillId="0" borderId="0" xfId="0" applyFont="1" applyAlignment="1">
      <alignment horizontal="center" shrinkToFit="1"/>
    </xf>
    <xf numFmtId="0" fontId="57" fillId="0" borderId="10" xfId="0" applyFont="1" applyBorder="1" applyAlignment="1">
      <alignment horizontal="center" shrinkToFit="1"/>
    </xf>
    <xf numFmtId="0" fontId="57" fillId="0" borderId="10" xfId="0" applyFont="1" applyBorder="1" applyAlignment="1" applyProtection="1">
      <alignment horizontal="center" shrinkToFit="1"/>
      <protection/>
    </xf>
    <xf numFmtId="0" fontId="57" fillId="0" borderId="11" xfId="0" applyFont="1" applyBorder="1" applyAlignment="1" applyProtection="1">
      <alignment horizontal="center" shrinkToFit="1"/>
      <protection/>
    </xf>
    <xf numFmtId="37" fontId="57" fillId="0" borderId="6" xfId="0" applyNumberFormat="1" applyFont="1" applyBorder="1" applyAlignment="1" applyProtection="1">
      <alignment shrinkToFit="1"/>
      <protection/>
    </xf>
    <xf numFmtId="0" fontId="57" fillId="0" borderId="9" xfId="0" applyFont="1" applyBorder="1" applyAlignment="1">
      <alignment shrinkToFit="1"/>
    </xf>
    <xf numFmtId="37" fontId="57" fillId="0" borderId="6" xfId="0" applyNumberFormat="1" applyFont="1" applyBorder="1" applyAlignment="1">
      <alignment shrinkToFit="1"/>
    </xf>
    <xf numFmtId="0" fontId="57" fillId="0" borderId="6" xfId="0" applyFont="1" applyBorder="1" applyAlignment="1" applyProtection="1">
      <alignment shrinkToFit="1"/>
      <protection/>
    </xf>
    <xf numFmtId="0" fontId="57" fillId="0" borderId="9" xfId="0" applyFont="1" applyBorder="1" applyAlignment="1" applyProtection="1">
      <alignment shrinkToFit="1"/>
      <protection/>
    </xf>
    <xf numFmtId="0" fontId="57" fillId="0" borderId="10" xfId="0" applyFont="1" applyBorder="1" applyAlignment="1" applyProtection="1">
      <alignment horizontal="right" shrinkToFit="1"/>
      <protection/>
    </xf>
    <xf numFmtId="0" fontId="57" fillId="0" borderId="10" xfId="0" applyFont="1" applyBorder="1" applyAlignment="1">
      <alignment shrinkToFit="1"/>
    </xf>
    <xf numFmtId="37" fontId="57" fillId="0" borderId="10" xfId="0" applyNumberFormat="1" applyFont="1" applyBorder="1" applyAlignment="1" applyProtection="1">
      <alignment shrinkToFit="1"/>
      <protection/>
    </xf>
    <xf numFmtId="0" fontId="57" fillId="0" borderId="10" xfId="0" applyFont="1" applyBorder="1" applyAlignment="1" applyProtection="1">
      <alignment shrinkToFit="1"/>
      <protection/>
    </xf>
    <xf numFmtId="0" fontId="57" fillId="0" borderId="11" xfId="0" applyFont="1" applyBorder="1" applyAlignment="1" applyProtection="1">
      <alignment shrinkToFit="1"/>
      <protection/>
    </xf>
    <xf numFmtId="0" fontId="57" fillId="0" borderId="0" xfId="0" applyFont="1" applyAlignment="1" applyProtection="1">
      <alignment horizontal="left"/>
      <protection/>
    </xf>
    <xf numFmtId="0" fontId="57" fillId="0" borderId="2" xfId="0" applyFont="1" applyBorder="1" applyAlignment="1">
      <alignment shrinkToFit="1"/>
    </xf>
    <xf numFmtId="0" fontId="57" fillId="0" borderId="12" xfId="0" applyFont="1" applyBorder="1" applyAlignment="1" applyProtection="1">
      <alignment horizontal="center" shrinkToFit="1"/>
      <protection/>
    </xf>
    <xf numFmtId="176" fontId="57" fillId="0" borderId="6" xfId="0" applyNumberFormat="1" applyFont="1" applyBorder="1" applyAlignment="1" applyProtection="1">
      <alignment shrinkToFit="1"/>
      <protection/>
    </xf>
    <xf numFmtId="177" fontId="57" fillId="0" borderId="6" xfId="0" applyNumberFormat="1" applyFont="1" applyBorder="1" applyAlignment="1" applyProtection="1">
      <alignment shrinkToFit="1"/>
      <protection/>
    </xf>
    <xf numFmtId="176" fontId="57" fillId="0" borderId="10" xfId="0" applyNumberFormat="1" applyFont="1" applyBorder="1" applyAlignment="1" applyProtection="1">
      <alignment shrinkToFit="1"/>
      <protection/>
    </xf>
    <xf numFmtId="177" fontId="57" fillId="0" borderId="10" xfId="0" applyNumberFormat="1" applyFont="1" applyBorder="1" applyAlignment="1" applyProtection="1">
      <alignment shrinkToFit="1"/>
      <protection/>
    </xf>
    <xf numFmtId="0" fontId="57" fillId="0" borderId="6" xfId="0" applyFont="1" applyBorder="1" applyAlignment="1" applyProtection="1">
      <alignment horizontal="centerContinuous"/>
      <protection/>
    </xf>
    <xf numFmtId="0" fontId="57" fillId="0" borderId="6" xfId="0" applyFont="1" applyBorder="1" applyAlignment="1">
      <alignment horizontal="distributed"/>
    </xf>
    <xf numFmtId="0" fontId="57" fillId="0" borderId="6" xfId="0" applyFont="1" applyBorder="1" applyAlignment="1" applyProtection="1">
      <alignment horizontal="center"/>
      <protection/>
    </xf>
    <xf numFmtId="0" fontId="57" fillId="0" borderId="6" xfId="0" applyFont="1" applyBorder="1" applyAlignment="1">
      <alignment horizontal="justify"/>
    </xf>
    <xf numFmtId="0" fontId="57" fillId="0" borderId="6" xfId="0" applyFont="1" applyBorder="1" applyAlignment="1">
      <alignment horizontal="center"/>
    </xf>
    <xf numFmtId="0" fontId="57" fillId="0" borderId="10" xfId="0" applyFont="1" applyBorder="1" applyAlignment="1" applyProtection="1">
      <alignment horizontal="center"/>
      <protection/>
    </xf>
    <xf numFmtId="0" fontId="58" fillId="0" borderId="3" xfId="0" applyFont="1" applyBorder="1" applyAlignment="1" applyProtection="1">
      <alignment horizontal="left"/>
      <protection/>
    </xf>
    <xf numFmtId="0" fontId="58" fillId="0" borderId="3" xfId="0" applyFont="1" applyBorder="1" applyAlignment="1">
      <alignment/>
    </xf>
    <xf numFmtId="0" fontId="58" fillId="0" borderId="0" xfId="0" applyFont="1" applyAlignment="1">
      <alignment/>
    </xf>
    <xf numFmtId="0" fontId="58" fillId="0" borderId="3" xfId="0" applyFont="1" applyBorder="1" applyAlignment="1">
      <alignment horizontal="right"/>
    </xf>
    <xf numFmtId="0" fontId="58" fillId="0" borderId="3" xfId="0" applyFont="1" applyBorder="1" applyAlignment="1" applyProtection="1">
      <alignment horizontal="right"/>
      <protection/>
    </xf>
    <xf numFmtId="0" fontId="58" fillId="0" borderId="0" xfId="0" applyFont="1" applyBorder="1" applyAlignment="1">
      <alignment/>
    </xf>
    <xf numFmtId="38" fontId="57" fillId="0" borderId="6" xfId="361" applyFont="1" applyBorder="1" applyAlignment="1">
      <alignment shrinkToFit="1"/>
    </xf>
    <xf numFmtId="38" fontId="57" fillId="0" borderId="10" xfId="361" applyFont="1" applyBorder="1" applyAlignment="1">
      <alignment shrinkToFit="1"/>
    </xf>
    <xf numFmtId="38" fontId="57" fillId="0" borderId="0" xfId="361" applyFont="1" applyBorder="1" applyAlignment="1">
      <alignment shrinkToFit="1"/>
    </xf>
    <xf numFmtId="176" fontId="57" fillId="0" borderId="11" xfId="0" applyNumberFormat="1" applyFont="1" applyBorder="1" applyAlignment="1" applyProtection="1">
      <alignment shrinkToFit="1"/>
      <protection/>
    </xf>
    <xf numFmtId="0" fontId="57" fillId="0" borderId="12" xfId="0" applyFont="1" applyBorder="1" applyAlignment="1">
      <alignment shrinkToFit="1"/>
    </xf>
    <xf numFmtId="0" fontId="57" fillId="0" borderId="9" xfId="0" applyFont="1" applyBorder="1" applyAlignment="1">
      <alignment horizontal="center" shrinkToFit="1"/>
    </xf>
    <xf numFmtId="0" fontId="57" fillId="0" borderId="11" xfId="0" applyFont="1" applyBorder="1" applyAlignment="1">
      <alignment horizontal="center" shrinkToFit="1"/>
    </xf>
    <xf numFmtId="38" fontId="57" fillId="0" borderId="9" xfId="361" applyFont="1" applyBorder="1" applyAlignment="1">
      <alignment shrinkToFit="1"/>
    </xf>
    <xf numFmtId="38" fontId="57" fillId="0" borderId="11" xfId="361" applyFont="1" applyBorder="1" applyAlignment="1">
      <alignment shrinkToFit="1"/>
    </xf>
    <xf numFmtId="0" fontId="57" fillId="0" borderId="3" xfId="0" applyFont="1" applyBorder="1" applyAlignment="1">
      <alignment/>
    </xf>
    <xf numFmtId="0" fontId="59" fillId="0" borderId="3" xfId="0" applyFont="1" applyBorder="1" applyAlignment="1">
      <alignment horizontal="right"/>
    </xf>
    <xf numFmtId="0" fontId="57" fillId="0" borderId="6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9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7" fillId="0" borderId="11" xfId="0" applyFont="1" applyBorder="1" applyAlignment="1">
      <alignment/>
    </xf>
    <xf numFmtId="37" fontId="57" fillId="0" borderId="6" xfId="0" applyNumberFormat="1" applyFont="1" applyBorder="1" applyAlignment="1" applyProtection="1">
      <alignment/>
      <protection/>
    </xf>
    <xf numFmtId="38" fontId="57" fillId="0" borderId="9" xfId="361" applyFont="1" applyBorder="1" applyAlignment="1">
      <alignment/>
    </xf>
    <xf numFmtId="0" fontId="57" fillId="0" borderId="10" xfId="0" applyFont="1" applyBorder="1" applyAlignment="1" applyProtection="1">
      <alignment horizontal="right"/>
      <protection/>
    </xf>
    <xf numFmtId="37" fontId="57" fillId="0" borderId="10" xfId="0" applyNumberFormat="1" applyFont="1" applyBorder="1" applyAlignment="1" applyProtection="1">
      <alignment/>
      <protection/>
    </xf>
    <xf numFmtId="38" fontId="57" fillId="0" borderId="11" xfId="361" applyFont="1" applyBorder="1" applyAlignment="1">
      <alignment/>
    </xf>
    <xf numFmtId="0" fontId="57" fillId="0" borderId="3" xfId="0" applyFont="1" applyBorder="1" applyAlignment="1" applyProtection="1">
      <alignment horizontal="center"/>
      <protection/>
    </xf>
    <xf numFmtId="0" fontId="57" fillId="0" borderId="10" xfId="0" applyFont="1" applyBorder="1" applyAlignment="1">
      <alignment horizontal="center"/>
    </xf>
    <xf numFmtId="0" fontId="57" fillId="0" borderId="0" xfId="0" applyFont="1" applyAlignment="1">
      <alignment horizontal="center"/>
    </xf>
  </cellXfs>
  <cellStyles count="956">
    <cellStyle name="Normal" xfId="0"/>
    <cellStyle name="Calc Currency (0)" xfId="15"/>
    <cellStyle name="Calc Currency (0)_#19-ISV Targets" xfId="16"/>
    <cellStyle name="Comma [0]_12~3SO2" xfId="17"/>
    <cellStyle name="Comma [0]_12~3SO2_pldt" xfId="18"/>
    <cellStyle name="Comma [0]_Channel Table" xfId="19"/>
    <cellStyle name="Comma [0]_Full Year FY96" xfId="20"/>
    <cellStyle name="Comma [0]_laroux" xfId="21"/>
    <cellStyle name="Comma [0]_laroux_1" xfId="22"/>
    <cellStyle name="Comma [0]_laroux_1_12~3SO2" xfId="23"/>
    <cellStyle name="Comma [0]_laroux_1_pldt" xfId="24"/>
    <cellStyle name="Comma [0]_laroux_1_pldt_1" xfId="25"/>
    <cellStyle name="Comma [0]_laroux_12~3SO2" xfId="26"/>
    <cellStyle name="Comma [0]_laroux_2" xfId="27"/>
    <cellStyle name="Comma [0]_laroux_2_12~3SO2" xfId="28"/>
    <cellStyle name="Comma [0]_laroux_2_pldt" xfId="29"/>
    <cellStyle name="Comma [0]_laroux_2_pldt_1" xfId="30"/>
    <cellStyle name="Comma [0]_laroux_3" xfId="31"/>
    <cellStyle name="Comma [0]_laroux_MATERAL2" xfId="32"/>
    <cellStyle name="Comma [0]_laroux_mud plant bolted" xfId="33"/>
    <cellStyle name="Comma [0]_laroux_pldt" xfId="34"/>
    <cellStyle name="Comma [0]_MACRO1.XLM" xfId="35"/>
    <cellStyle name="Comma [0]_MATERAL2" xfId="36"/>
    <cellStyle name="Comma [0]_mud plant bolted" xfId="37"/>
    <cellStyle name="Comma [0]_NWUPGPRC" xfId="38"/>
    <cellStyle name="Comma [0]_P&amp;L" xfId="39"/>
    <cellStyle name="Comma [0]_pldt" xfId="40"/>
    <cellStyle name="Comma [0]_pldt_1" xfId="41"/>
    <cellStyle name="Comma [0]_Q1 FY96" xfId="42"/>
    <cellStyle name="Comma [0]_Q2 FY96" xfId="43"/>
    <cellStyle name="Comma [0]_Q3 FY96" xfId="44"/>
    <cellStyle name="Comma [0]_Q4 FY96" xfId="45"/>
    <cellStyle name="Comma [0]_QTR94_95" xfId="46"/>
    <cellStyle name="Comma [0]_r1" xfId="47"/>
    <cellStyle name="Comma [0]_RQSTFRM" xfId="48"/>
    <cellStyle name="Comma [0]_Sheet1" xfId="49"/>
    <cellStyle name="Comma [0]_Sheet1_laroux" xfId="50"/>
    <cellStyle name="Comma [0]_Sheet4" xfId="51"/>
    <cellStyle name="Comma [0]_SSPRCAUG" xfId="52"/>
    <cellStyle name="Comma_12~3SO2" xfId="53"/>
    <cellStyle name="Comma_12~3SO2_pldt" xfId="54"/>
    <cellStyle name="Comma_Channel Table" xfId="55"/>
    <cellStyle name="Comma_Full Year FY96" xfId="56"/>
    <cellStyle name="Comma_GOVTCPUS" xfId="57"/>
    <cellStyle name="Comma_GOVTEXCL" xfId="58"/>
    <cellStyle name="Comma_GOVTOPT1" xfId="59"/>
    <cellStyle name="Comma_GOVTOPT2" xfId="60"/>
    <cellStyle name="Comma_GOVTOPT3" xfId="61"/>
    <cellStyle name="Comma_GOVTOPT4" xfId="62"/>
    <cellStyle name="Comma_GOVTOPT5" xfId="63"/>
    <cellStyle name="Comma_GOVTORDR" xfId="64"/>
    <cellStyle name="Comma_GOVTTTL" xfId="65"/>
    <cellStyle name="Comma_laroux" xfId="66"/>
    <cellStyle name="Comma_laroux_1" xfId="67"/>
    <cellStyle name="Comma_laroux_1_12~3SO2" xfId="68"/>
    <cellStyle name="Comma_laroux_1_pldt" xfId="69"/>
    <cellStyle name="Comma_laroux_1_pldt_1" xfId="70"/>
    <cellStyle name="Comma_laroux_12~3SO2" xfId="71"/>
    <cellStyle name="Comma_laroux_2" xfId="72"/>
    <cellStyle name="Comma_laroux_2_12~3SO2" xfId="73"/>
    <cellStyle name="Comma_laroux_2_pldt" xfId="74"/>
    <cellStyle name="Comma_laroux_2_pldt_1" xfId="75"/>
    <cellStyle name="Comma_laroux_3" xfId="76"/>
    <cellStyle name="Comma_laroux_pldt" xfId="77"/>
    <cellStyle name="Comma_MACRO1.XLM" xfId="78"/>
    <cellStyle name="Comma_Main Products" xfId="79"/>
    <cellStyle name="Comma_MATERAL2" xfId="80"/>
    <cellStyle name="Comma_Microsoft" xfId="81"/>
    <cellStyle name="Comma_mud plant bolted" xfId="82"/>
    <cellStyle name="Comma_NWUPGPRC" xfId="83"/>
    <cellStyle name="Comma_P&amp;L" xfId="84"/>
    <cellStyle name="Comma_pldt" xfId="85"/>
    <cellStyle name="Comma_pldt_1" xfId="86"/>
    <cellStyle name="Comma_Q1 FY96" xfId="87"/>
    <cellStyle name="Comma_Q2 FY96" xfId="88"/>
    <cellStyle name="Comma_Q3 FY96" xfId="89"/>
    <cellStyle name="Comma_Q4 FY96" xfId="90"/>
    <cellStyle name="Comma_QTR94_95" xfId="91"/>
    <cellStyle name="Comma_r1" xfId="92"/>
    <cellStyle name="Comma_RQSTFRM" xfId="93"/>
    <cellStyle name="Comma_Server Options (2)" xfId="94"/>
    <cellStyle name="Comma_Servers (2)" xfId="95"/>
    <cellStyle name="Comma_Sheet1" xfId="96"/>
    <cellStyle name="Comma_Sheet1_laroux" xfId="97"/>
    <cellStyle name="Comma_Sheet4" xfId="98"/>
    <cellStyle name="Comma_SmartStart" xfId="99"/>
    <cellStyle name="Comma_SSPRCAUG" xfId="100"/>
    <cellStyle name="Comma_Upgrade Program" xfId="101"/>
    <cellStyle name="Comma_Workstation Options" xfId="102"/>
    <cellStyle name="Comma_Workstations - GEM" xfId="103"/>
    <cellStyle name="Currency [0]_12~3SO2" xfId="104"/>
    <cellStyle name="Currency [0]_12~3SO2_pldt" xfId="105"/>
    <cellStyle name="Currency [0]_Channel Table" xfId="106"/>
    <cellStyle name="Currency [0]_Full Year FY96" xfId="107"/>
    <cellStyle name="Currency [0]_laroux" xfId="108"/>
    <cellStyle name="Currency [0]_laroux_1" xfId="109"/>
    <cellStyle name="Currency [0]_laroux_1_12~3SO2" xfId="110"/>
    <cellStyle name="Currency [0]_laroux_1_pldt" xfId="111"/>
    <cellStyle name="Currency [0]_laroux_1_pldt_1" xfId="112"/>
    <cellStyle name="Currency [0]_laroux_1_pldt_2" xfId="113"/>
    <cellStyle name="Currency [0]_laroux_12~3SO2" xfId="114"/>
    <cellStyle name="Currency [0]_laroux_2" xfId="115"/>
    <cellStyle name="Currency [0]_laroux_2_12~3SO2" xfId="116"/>
    <cellStyle name="Currency [0]_laroux_2_12~3SO2_pldt" xfId="117"/>
    <cellStyle name="Currency [0]_laroux_2_pldt" xfId="118"/>
    <cellStyle name="Currency [0]_laroux_2_pldt_1" xfId="119"/>
    <cellStyle name="Currency [0]_laroux_3" xfId="120"/>
    <cellStyle name="Currency [0]_laroux_3_12~3SO2" xfId="121"/>
    <cellStyle name="Currency [0]_laroux_4" xfId="122"/>
    <cellStyle name="Currency [0]_laroux_MATERAL2" xfId="123"/>
    <cellStyle name="Currency [0]_laroux_mud plant bolted" xfId="124"/>
    <cellStyle name="Currency [0]_laroux_pldt" xfId="125"/>
    <cellStyle name="Currency [0]_MACRO1.XLM" xfId="126"/>
    <cellStyle name="Currency [0]_MATERAL2" xfId="127"/>
    <cellStyle name="Currency [0]_mud plant bolted" xfId="128"/>
    <cellStyle name="Currency [0]_NWUPGPRC" xfId="129"/>
    <cellStyle name="Currency [0]_P&amp;L" xfId="130"/>
    <cellStyle name="Currency [0]_pldt" xfId="131"/>
    <cellStyle name="Currency [0]_pldt_1" xfId="132"/>
    <cellStyle name="Currency [0]_Q1 FY96" xfId="133"/>
    <cellStyle name="Currency [0]_Q2 FY96" xfId="134"/>
    <cellStyle name="Currency [0]_Q3 FY96" xfId="135"/>
    <cellStyle name="Currency [0]_Q4 FY96" xfId="136"/>
    <cellStyle name="Currency [0]_QTR94_95" xfId="137"/>
    <cellStyle name="Currency [0]_r1" xfId="138"/>
    <cellStyle name="Currency [0]_r1_pldt" xfId="139"/>
    <cellStyle name="Currency [0]_RQSTFRM" xfId="140"/>
    <cellStyle name="Currency [0]_Sheet1" xfId="141"/>
    <cellStyle name="Currency [0]_Sheet1_laroux" xfId="142"/>
    <cellStyle name="Currency [0]_Sheet4" xfId="143"/>
    <cellStyle name="Currency [0]_SSPRCAUG" xfId="144"/>
    <cellStyle name="Currency_12~3SO2" xfId="145"/>
    <cellStyle name="Currency_12~3SO2_pldt" xfId="146"/>
    <cellStyle name="Currency_Channel Table" xfId="147"/>
    <cellStyle name="Currency_Full Year FY96" xfId="148"/>
    <cellStyle name="Currency_GOVTCPUS" xfId="149"/>
    <cellStyle name="Currency_GOVTEXCL" xfId="150"/>
    <cellStyle name="Currency_GOVTOPT1" xfId="151"/>
    <cellStyle name="Currency_GOVTOPT2" xfId="152"/>
    <cellStyle name="Currency_GOVTOPT3" xfId="153"/>
    <cellStyle name="Currency_GOVTOPT4" xfId="154"/>
    <cellStyle name="Currency_GOVTOPT5" xfId="155"/>
    <cellStyle name="Currency_GOVTORDR" xfId="156"/>
    <cellStyle name="Currency_GOVTTTL" xfId="157"/>
    <cellStyle name="Currency_laroux" xfId="158"/>
    <cellStyle name="Currency_laroux_1" xfId="159"/>
    <cellStyle name="Currency_laroux_1_12~3SO2" xfId="160"/>
    <cellStyle name="Currency_laroux_1_pldt" xfId="161"/>
    <cellStyle name="Currency_laroux_1_pldt_1" xfId="162"/>
    <cellStyle name="Currency_laroux_1_pldt_2" xfId="163"/>
    <cellStyle name="Currency_laroux_12~3SO2" xfId="164"/>
    <cellStyle name="Currency_laroux_2" xfId="165"/>
    <cellStyle name="Currency_laroux_2_12~3SO2" xfId="166"/>
    <cellStyle name="Currency_laroux_2_12~3SO2_pldt" xfId="167"/>
    <cellStyle name="Currency_laroux_2_pldt" xfId="168"/>
    <cellStyle name="Currency_laroux_2_pldt_1" xfId="169"/>
    <cellStyle name="Currency_laroux_3" xfId="170"/>
    <cellStyle name="Currency_laroux_3_12~3SO2" xfId="171"/>
    <cellStyle name="Currency_laroux_4" xfId="172"/>
    <cellStyle name="Currency_laroux_pldt" xfId="173"/>
    <cellStyle name="Currency_MACRO1.XLM" xfId="174"/>
    <cellStyle name="Currency_Main Products" xfId="175"/>
    <cellStyle name="Currency_MATERAL2" xfId="176"/>
    <cellStyle name="Currency_Microsoft" xfId="177"/>
    <cellStyle name="Currency_mud plant bolted" xfId="178"/>
    <cellStyle name="Currency_mud plant bolted_pldt" xfId="179"/>
    <cellStyle name="Currency_NWUPGPRC" xfId="180"/>
    <cellStyle name="Currency_P&amp;L" xfId="181"/>
    <cellStyle name="Currency_pldt" xfId="182"/>
    <cellStyle name="Currency_pldt_1" xfId="183"/>
    <cellStyle name="Currency_Q1 FY96" xfId="184"/>
    <cellStyle name="Currency_Q2 FY96" xfId="185"/>
    <cellStyle name="Currency_Q3 FY96" xfId="186"/>
    <cellStyle name="Currency_Q4 FY96" xfId="187"/>
    <cellStyle name="Currency_QTR94_95" xfId="188"/>
    <cellStyle name="Currency_r1" xfId="189"/>
    <cellStyle name="Currency_r1_pldt" xfId="190"/>
    <cellStyle name="Currency_RQSTFRM" xfId="191"/>
    <cellStyle name="Currency_Server Options (2)" xfId="192"/>
    <cellStyle name="Currency_Servers (2)" xfId="193"/>
    <cellStyle name="Currency_Sheet1" xfId="194"/>
    <cellStyle name="Currency_Sheet1_laroux" xfId="195"/>
    <cellStyle name="Currency_Sheet4" xfId="196"/>
    <cellStyle name="Currency_SmartStart" xfId="197"/>
    <cellStyle name="Currency_SSPRCAUG" xfId="198"/>
    <cellStyle name="Currency_Upgrade Program" xfId="199"/>
    <cellStyle name="Currency_Workstation Options" xfId="200"/>
    <cellStyle name="Currency_Workstations - GEM" xfId="201"/>
    <cellStyle name="entry" xfId="202"/>
    <cellStyle name="Header1" xfId="203"/>
    <cellStyle name="Header2" xfId="204"/>
    <cellStyle name="Normal - Style1" xfId="205"/>
    <cellStyle name="Normal_#18-Internet" xfId="206"/>
    <cellStyle name="Normal_12~3SO2" xfId="207"/>
    <cellStyle name="Normal_12~3SO2_pldt" xfId="208"/>
    <cellStyle name="Normal_Bid" xfId="209"/>
    <cellStyle name="Normal_Certs Q2" xfId="210"/>
    <cellStyle name="Normal_Certs Q2 (2)" xfId="211"/>
    <cellStyle name="Normal_Certs Q2 (2)_pldt" xfId="212"/>
    <cellStyle name="Normal_Channel Table" xfId="213"/>
    <cellStyle name="Normal_Channel Table_1" xfId="214"/>
    <cellStyle name="Normal_Channel Table_1_Macro2" xfId="215"/>
    <cellStyle name="Normal_Channel Table_1_Macro2_pldt" xfId="216"/>
    <cellStyle name="Normal_Channel Table_1_Module1" xfId="217"/>
    <cellStyle name="Normal_Channel Table_1_Module1_pldt" xfId="218"/>
    <cellStyle name="Normal_Channel Table_1_pldt" xfId="219"/>
    <cellStyle name="Normal_Channel Table_2" xfId="220"/>
    <cellStyle name="Normal_Channel Table_2_pldt" xfId="221"/>
    <cellStyle name="Normal_Channel Table_Channel Table" xfId="222"/>
    <cellStyle name="Normal_Channel Table_Channel Table_pldt" xfId="223"/>
    <cellStyle name="Normal_Channel Table_Macro2" xfId="224"/>
    <cellStyle name="Normal_Channel Table_Macro2_pldt" xfId="225"/>
    <cellStyle name="Normal_Channel Table_Module1" xfId="226"/>
    <cellStyle name="Normal_Channel Table_Module1_pldt" xfId="227"/>
    <cellStyle name="Normal_Channel Table_pldt" xfId="228"/>
    <cellStyle name="Normal_Cost Summ" xfId="229"/>
    <cellStyle name="Normal_Cost Summ_pldt" xfId="230"/>
    <cellStyle name="Normal_Co-wide Monthly" xfId="231"/>
    <cellStyle name="Normal_Focus goals" xfId="232"/>
    <cellStyle name="Normal_Full Year FY96" xfId="233"/>
    <cellStyle name="Normal_Full Year FY96_pldt" xfId="234"/>
    <cellStyle name="Normal_GOVTCPUS" xfId="235"/>
    <cellStyle name="Normal_GOVTEXCL" xfId="236"/>
    <cellStyle name="Normal_GOVTOPT1" xfId="237"/>
    <cellStyle name="Normal_GOVTOPT2" xfId="238"/>
    <cellStyle name="Normal_GOVTOPT3" xfId="239"/>
    <cellStyle name="Normal_GOVTOPT4" xfId="240"/>
    <cellStyle name="Normal_GOVTOPT5" xfId="241"/>
    <cellStyle name="Normal_GOVTORDR" xfId="242"/>
    <cellStyle name="Normal_GOVTTTL" xfId="243"/>
    <cellStyle name="Normal_Internet Sites" xfId="244"/>
    <cellStyle name="Normal_laroux" xfId="245"/>
    <cellStyle name="Normal_laroux_1" xfId="246"/>
    <cellStyle name="Normal_laroux_1_12~3SO2" xfId="247"/>
    <cellStyle name="Normal_laroux_1_12~3SO2_pldt" xfId="248"/>
    <cellStyle name="Normal_laroux_1_pldt" xfId="249"/>
    <cellStyle name="Normal_laroux_1_pldt_1" xfId="250"/>
    <cellStyle name="Normal_laroux_12~3SO2" xfId="251"/>
    <cellStyle name="Normal_laroux_12~3SO2_pldt" xfId="252"/>
    <cellStyle name="Normal_laroux_2" xfId="253"/>
    <cellStyle name="Normal_laroux_2_pldt" xfId="254"/>
    <cellStyle name="Normal_laroux_3" xfId="255"/>
    <cellStyle name="Normal_laroux_3_pldt" xfId="256"/>
    <cellStyle name="Normal_laroux_3_pldt_1" xfId="257"/>
    <cellStyle name="Normal_laroux_3_pldt_2" xfId="258"/>
    <cellStyle name="Normal_laroux_4" xfId="259"/>
    <cellStyle name="Normal_laroux_4_pldt" xfId="260"/>
    <cellStyle name="Normal_laroux_5" xfId="261"/>
    <cellStyle name="Normal_laroux_5_pldt" xfId="262"/>
    <cellStyle name="Normal_laroux_6" xfId="263"/>
    <cellStyle name="Normal_laroux_7" xfId="264"/>
    <cellStyle name="Normal_laroux_8" xfId="265"/>
    <cellStyle name="Normal_laroux_pldt" xfId="266"/>
    <cellStyle name="Normal_laroux_pldt_1" xfId="267"/>
    <cellStyle name="Normal_laroux_pldt_2" xfId="268"/>
    <cellStyle name="Normal_MACRO1.XLM" xfId="269"/>
    <cellStyle name="Normal_MACRO1.XLM_pldt" xfId="270"/>
    <cellStyle name="Normal_Macro2" xfId="271"/>
    <cellStyle name="Normal_Macro2_pldt" xfId="272"/>
    <cellStyle name="Normal_Main Products" xfId="273"/>
    <cellStyle name="Normal_MATERAL2" xfId="274"/>
    <cellStyle name="Normal_MATERAL2_pldt" xfId="275"/>
    <cellStyle name="Normal_Microsoft" xfId="276"/>
    <cellStyle name="Normal_Module1" xfId="277"/>
    <cellStyle name="Normal_Module1_1" xfId="278"/>
    <cellStyle name="Normal_Module1_1_pldt" xfId="279"/>
    <cellStyle name="Normal_Module1_pldt" xfId="280"/>
    <cellStyle name="Normal_Module5" xfId="281"/>
    <cellStyle name="Normal_Module5_pldt" xfId="282"/>
    <cellStyle name="Normal_mud plant bolted" xfId="283"/>
    <cellStyle name="Normal_mud plant bolted_pldt" xfId="284"/>
    <cellStyle name="Normal_NovChanges" xfId="285"/>
    <cellStyle name="Normal_NovDeletions" xfId="286"/>
    <cellStyle name="Normal_NWUPGPRC" xfId="287"/>
    <cellStyle name="Normal_OS2 - NA pricing" xfId="288"/>
    <cellStyle name="Normal_P&amp;L" xfId="289"/>
    <cellStyle name="Normal_P&amp;L_pldt" xfId="290"/>
    <cellStyle name="Normal_pldt" xfId="291"/>
    <cellStyle name="Normal_pldt_1" xfId="292"/>
    <cellStyle name="Normal_pldt_2" xfId="293"/>
    <cellStyle name="Normal_pldt_3" xfId="294"/>
    <cellStyle name="Normal_pldt_4" xfId="295"/>
    <cellStyle name="Normal_pldt_5" xfId="296"/>
    <cellStyle name="Normal_Price Reductions" xfId="297"/>
    <cellStyle name="Normal_PRICES.XLS" xfId="298"/>
    <cellStyle name="Normal_PROD SALES" xfId="299"/>
    <cellStyle name="Normal_PROD SALES by Region Pg 2" xfId="300"/>
    <cellStyle name="Normal_PRODUCT" xfId="301"/>
    <cellStyle name="Normal_PTNRCPU" xfId="302"/>
    <cellStyle name="Normal_Q1 FY96" xfId="303"/>
    <cellStyle name="Normal_Q1 FY96_pldt" xfId="304"/>
    <cellStyle name="Normal_Q2 FY96" xfId="305"/>
    <cellStyle name="Normal_Q2 FY96_pldt" xfId="306"/>
    <cellStyle name="Normal_Q3 FY96" xfId="307"/>
    <cellStyle name="Normal_Q3 FY96_pldt" xfId="308"/>
    <cellStyle name="Normal_Q4 FY96" xfId="309"/>
    <cellStyle name="Normal_Q4 FY96_pldt" xfId="310"/>
    <cellStyle name="Normal_QTR94_95" xfId="311"/>
    <cellStyle name="Normal_QTR94_95_pldt" xfId="312"/>
    <cellStyle name="Normal_r1" xfId="313"/>
    <cellStyle name="Normal_r1_pldt" xfId="314"/>
    <cellStyle name="Normal_Reg-By Timeframe" xfId="315"/>
    <cellStyle name="Normal_Req Summ" xfId="316"/>
    <cellStyle name="Normal_Req Summ_pldt" xfId="317"/>
    <cellStyle name="Normal_RQSTFRM" xfId="318"/>
    <cellStyle name="Normal_SCO &amp; UnixWare" xfId="319"/>
    <cellStyle name="Normal_Server Options (2)" xfId="320"/>
    <cellStyle name="Normal_Servers (2)" xfId="321"/>
    <cellStyle name="Normal_Sheet1" xfId="322"/>
    <cellStyle name="Normal_Sheet1_9707" xfId="323"/>
    <cellStyle name="Normal_Sheet1_9710" xfId="324"/>
    <cellStyle name="Normal_Sheet1_9710 (2)" xfId="325"/>
    <cellStyle name="Normal_Sheet1_laroux" xfId="326"/>
    <cellStyle name="Normal_Sheet1_laroux_1" xfId="327"/>
    <cellStyle name="Normal_Sheet1_laroux_9707" xfId="328"/>
    <cellStyle name="Normal_Sheet1_laroux_9710" xfId="329"/>
    <cellStyle name="Normal_Sheet1_laroux_9710 (2)" xfId="330"/>
    <cellStyle name="Normal_Sheet1_laroux_laroux" xfId="331"/>
    <cellStyle name="Normal_Sheet1_laroux_pldt" xfId="332"/>
    <cellStyle name="Normal_Sheet1_pldt" xfId="333"/>
    <cellStyle name="Normal_Sheet1_pldt_1" xfId="334"/>
    <cellStyle name="Normal_Sheet4" xfId="335"/>
    <cellStyle name="Normal_Sheet4_pldt" xfId="336"/>
    <cellStyle name="Normal_Sheet7" xfId="337"/>
    <cellStyle name="Normal_SmartStart" xfId="338"/>
    <cellStyle name="Normal_SSPRCAUG" xfId="339"/>
    <cellStyle name="Normal_Summary" xfId="340"/>
    <cellStyle name="Normal_Upgrade Program" xfId="341"/>
    <cellStyle name="Normal_US&amp;EUROP" xfId="342"/>
    <cellStyle name="Normal_US&amp;ROW (2)" xfId="343"/>
    <cellStyle name="Normal_Workstation Options" xfId="344"/>
    <cellStyle name="Normal_Workstations - GEM" xfId="345"/>
    <cellStyle name="Percent_12~3SO2" xfId="346"/>
    <cellStyle name="Percent_12~3SO2_pldt" xfId="347"/>
    <cellStyle name="Percent_laroux" xfId="348"/>
    <cellStyle name="price" xfId="349"/>
    <cellStyle name="PSChar" xfId="350"/>
    <cellStyle name="PSHeading" xfId="351"/>
    <cellStyle name="revised" xfId="352"/>
    <cellStyle name="section" xfId="353"/>
    <cellStyle name="section_D&amp;D_9611" xfId="354"/>
    <cellStyle name="section_JP_PRICE_9608" xfId="355"/>
    <cellStyle name="section_Sheet1" xfId="356"/>
    <cellStyle name="subhead" xfId="357"/>
    <cellStyle name="title" xfId="358"/>
    <cellStyle name="Percent" xfId="359"/>
    <cellStyle name="下点線" xfId="360"/>
    <cellStyle name="Comma [0]" xfId="361"/>
    <cellStyle name="Comma" xfId="362"/>
    <cellStyle name="桁区切り [0.00]_１１月価格表" xfId="363"/>
    <cellStyle name="桁区切り [0.00]_１１月価格表_TW" xfId="364"/>
    <cellStyle name="桁区切り [0.00]_１１月価格表_TW_九州" xfId="365"/>
    <cellStyle name="桁区切り [0.00]_１１月価格表_TW_九州_TW" xfId="366"/>
    <cellStyle name="桁区切り [0.00]_１１月価格表_TW_九州_北海道" xfId="367"/>
    <cellStyle name="桁区切り [0.00]_１１月価格表_TW_北海道" xfId="368"/>
    <cellStyle name="桁区切り [0.00]_１１月価格表_九州" xfId="369"/>
    <cellStyle name="桁区切り [0.00]_１１月価格表_九州_TW" xfId="370"/>
    <cellStyle name="桁区切り [0.00]_１１月価格表_九州_北海道" xfId="371"/>
    <cellStyle name="桁区切り [0.00]_１１月価格表_北海道" xfId="372"/>
    <cellStyle name="桁区切り [0.00]_１１月価格表_北海道 (2)" xfId="373"/>
    <cellStyle name="桁区切り [0.00]_D&amp;D_9611" xfId="374"/>
    <cellStyle name="桁区切り [0.00]_JapanSRP" xfId="375"/>
    <cellStyle name="桁区切り [0.00]_JapanSRP_laroux" xfId="376"/>
    <cellStyle name="桁区切り [0.00]_JP_NEW_9512" xfId="377"/>
    <cellStyle name="桁区切り [0.00]_JP_PRICE_9608" xfId="378"/>
    <cellStyle name="桁区切り [0.00]_JSRP_9512" xfId="379"/>
    <cellStyle name="桁区切り [0.00]_laroux" xfId="380"/>
    <cellStyle name="桁区切り [0.00]_laroux_pldt" xfId="381"/>
    <cellStyle name="桁区切り [0.00]_NT Server " xfId="382"/>
    <cellStyle name="桁区切り [0.00]_NT Workstation" xfId="383"/>
    <cellStyle name="桁区切り [0.00]_PERSONAL" xfId="384"/>
    <cellStyle name="桁区切り [0.00]_pldt" xfId="385"/>
    <cellStyle name="桁区切り [0.00]_Sheet1" xfId="386"/>
    <cellStyle name="桁区切り [0.00]_Sheet1_1" xfId="387"/>
    <cellStyle name="桁区切り [0.00]_Sheet1_２月 価格表" xfId="388"/>
    <cellStyle name="桁区切り [0.00]_Sheet1_laroux" xfId="389"/>
    <cellStyle name="桁区切り [0.00]_Sheet1_laroux_pldt" xfId="390"/>
    <cellStyle name="桁区切り [0.00]_Sheet1_pldt" xfId="391"/>
    <cellStyle name="桁区切り [0.00]_Sheet1_TelWel" xfId="392"/>
    <cellStyle name="桁区切り [0.00]_Sheet1_TW" xfId="393"/>
    <cellStyle name="桁区切り [0.00]_Sheet1_注文書" xfId="394"/>
    <cellStyle name="桁区切り [0.00]_Sheet10" xfId="395"/>
    <cellStyle name="桁区切り [0.00]_Sheet11" xfId="396"/>
    <cellStyle name="桁区切り [0.00]_Sheet12" xfId="397"/>
    <cellStyle name="桁区切り [0.00]_Sheet13" xfId="398"/>
    <cellStyle name="桁区切り [0.00]_Sheet14" xfId="399"/>
    <cellStyle name="桁区切り [0.00]_Sheet15" xfId="400"/>
    <cellStyle name="桁区切り [0.00]_Sheet16" xfId="401"/>
    <cellStyle name="桁区切り [0.00]_Sheet2" xfId="402"/>
    <cellStyle name="桁区切り [0.00]_Sheet2_２月 価格表" xfId="403"/>
    <cellStyle name="桁区切り [0.00]_Sheet2_laroux" xfId="404"/>
    <cellStyle name="桁区切り [0.00]_Sheet2_TelWel" xfId="405"/>
    <cellStyle name="桁区切り [0.00]_Sheet2_TW" xfId="406"/>
    <cellStyle name="桁区切り [0.00]_Sheet2_注文書" xfId="407"/>
    <cellStyle name="桁区切り [0.00]_Sheet3" xfId="408"/>
    <cellStyle name="桁区切り [0.00]_Sheet4" xfId="409"/>
    <cellStyle name="桁区切り [0.00]_Sheet4_２月 価格表" xfId="410"/>
    <cellStyle name="桁区切り [0.00]_Sheet4_laroux" xfId="411"/>
    <cellStyle name="桁区切り [0.00]_Sheet4_TelWel" xfId="412"/>
    <cellStyle name="桁区切り [0.00]_Sheet4_TW" xfId="413"/>
    <cellStyle name="桁区切り [0.00]_Sheet4_注文書" xfId="414"/>
    <cellStyle name="桁区切り [0.00]_Sheet5" xfId="415"/>
    <cellStyle name="桁区切り [0.00]_Sheet6" xfId="416"/>
    <cellStyle name="桁区切り [0.00]_Sheet7" xfId="417"/>
    <cellStyle name="桁区切り [0.00]_Sheet8" xfId="418"/>
    <cellStyle name="桁区切り [0.00]_Sheet9" xfId="419"/>
    <cellStyle name="桁区切り [0.00]_TW" xfId="420"/>
    <cellStyle name="桁区切り [0.00]_TW_九州" xfId="421"/>
    <cellStyle name="桁区切り [0.00]_TW_九州_TW" xfId="422"/>
    <cellStyle name="桁区切り [0.00]_TW_九州_北海道" xfId="423"/>
    <cellStyle name="桁区切り [0.00]_TW_北海道" xfId="424"/>
    <cellStyle name="桁区切り [0.00]_九州" xfId="425"/>
    <cellStyle name="桁区切り [0.00]_九州_TW" xfId="426"/>
    <cellStyle name="桁区切り [0.00]_九州_北海道" xfId="427"/>
    <cellStyle name="桁区切り [0.00]_北海道" xfId="428"/>
    <cellStyle name="桁区切り [0.00]_北海道 (2)" xfId="429"/>
    <cellStyle name="桁区切り_１１月価格表" xfId="430"/>
    <cellStyle name="桁区切り_１１月価格表_TW" xfId="431"/>
    <cellStyle name="桁区切り_１１月価格表_TW_九州" xfId="432"/>
    <cellStyle name="桁区切り_１１月価格表_TW_九州_TW" xfId="433"/>
    <cellStyle name="桁区切り_１１月価格表_TW_九州_北海道" xfId="434"/>
    <cellStyle name="桁区切り_１１月価格表_TW_北海道" xfId="435"/>
    <cellStyle name="桁区切り_１１月価格表_九州" xfId="436"/>
    <cellStyle name="桁区切り_１１月価格表_九州_TW" xfId="437"/>
    <cellStyle name="桁区切り_１１月価格表_九州_北海道" xfId="438"/>
    <cellStyle name="桁区切り_１１月価格表_北海道" xfId="439"/>
    <cellStyle name="桁区切り_１１月価格表_北海道 (2)" xfId="440"/>
    <cellStyle name="桁区切り_JapanSRP" xfId="441"/>
    <cellStyle name="桁区切り_JapanSRP_laroux" xfId="442"/>
    <cellStyle name="桁区切り_JP_NEW_9512" xfId="443"/>
    <cellStyle name="桁区切り_JSRP_9512" xfId="444"/>
    <cellStyle name="桁区切り_laroux" xfId="445"/>
    <cellStyle name="桁区切り_laroux_pldt" xfId="446"/>
    <cellStyle name="桁区切り_NT Server " xfId="447"/>
    <cellStyle name="桁区切り_NT Workstation" xfId="448"/>
    <cellStyle name="桁区切り_PERSONAL" xfId="449"/>
    <cellStyle name="桁区切り_pldt" xfId="450"/>
    <cellStyle name="桁区切り_Sheet1" xfId="451"/>
    <cellStyle name="桁区切り_Sheet1_２月 価格表" xfId="452"/>
    <cellStyle name="桁区切り_Sheet1_laroux" xfId="453"/>
    <cellStyle name="桁区切り_Sheet1_laroux_pldt" xfId="454"/>
    <cellStyle name="桁区切り_Sheet1_pldt" xfId="455"/>
    <cellStyle name="桁区切り_Sheet1_TelWel" xfId="456"/>
    <cellStyle name="桁区切り_Sheet1_TW" xfId="457"/>
    <cellStyle name="桁区切り_Sheet1_注文書" xfId="458"/>
    <cellStyle name="桁区切り_Sheet10" xfId="459"/>
    <cellStyle name="桁区切り_Sheet11" xfId="460"/>
    <cellStyle name="桁区切り_Sheet12" xfId="461"/>
    <cellStyle name="桁区切り_Sheet13" xfId="462"/>
    <cellStyle name="桁区切り_Sheet14" xfId="463"/>
    <cellStyle name="桁区切り_Sheet15" xfId="464"/>
    <cellStyle name="桁区切り_Sheet16" xfId="465"/>
    <cellStyle name="桁区切り_Sheet2" xfId="466"/>
    <cellStyle name="桁区切り_Sheet2_２月 価格表" xfId="467"/>
    <cellStyle name="桁区切り_Sheet2_laroux" xfId="468"/>
    <cellStyle name="桁区切り_Sheet2_TelWel" xfId="469"/>
    <cellStyle name="桁区切り_Sheet2_TW" xfId="470"/>
    <cellStyle name="桁区切り_Sheet2_注文書" xfId="471"/>
    <cellStyle name="桁区切り_Sheet3" xfId="472"/>
    <cellStyle name="桁区切り_Sheet4" xfId="473"/>
    <cellStyle name="桁区切り_Sheet4_２月 価格表" xfId="474"/>
    <cellStyle name="桁区切り_Sheet4_laroux" xfId="475"/>
    <cellStyle name="桁区切り_Sheet4_TelWel" xfId="476"/>
    <cellStyle name="桁区切り_Sheet4_TW" xfId="477"/>
    <cellStyle name="桁区切り_Sheet4_注文書" xfId="478"/>
    <cellStyle name="桁区切り_Sheet5" xfId="479"/>
    <cellStyle name="桁区切り_Sheet6" xfId="480"/>
    <cellStyle name="桁区切り_Sheet7" xfId="481"/>
    <cellStyle name="桁区切り_Sheet8" xfId="482"/>
    <cellStyle name="桁区切り_Sheet9" xfId="483"/>
    <cellStyle name="桁区切り_TW" xfId="484"/>
    <cellStyle name="桁区切り_TW_九州" xfId="485"/>
    <cellStyle name="桁区切り_TW_九州_TW" xfId="486"/>
    <cellStyle name="桁区切り_TW_九州_北海道" xfId="487"/>
    <cellStyle name="桁区切り_TW_北海道" xfId="488"/>
    <cellStyle name="桁区切り_九州" xfId="489"/>
    <cellStyle name="桁区切り_九州_TW" xfId="490"/>
    <cellStyle name="桁区切り_九州_北海道" xfId="491"/>
    <cellStyle name="桁区切り_北海道" xfId="492"/>
    <cellStyle name="桁区切り_北海道 (2)" xfId="493"/>
    <cellStyle name="Currency [0]" xfId="494"/>
    <cellStyle name="Currency" xfId="495"/>
    <cellStyle name="通貨 [0.00]_１１月価格表" xfId="496"/>
    <cellStyle name="通貨 [0.00]_１１月価格表_TW" xfId="497"/>
    <cellStyle name="通貨 [0.00]_１１月価格表_TW_九州" xfId="498"/>
    <cellStyle name="通貨 [0.00]_１１月価格表_TW_九州_TW" xfId="499"/>
    <cellStyle name="通貨 [0.00]_１１月価格表_TW_九州_北海道" xfId="500"/>
    <cellStyle name="通貨 [0.00]_１１月価格表_TW_北海道" xfId="501"/>
    <cellStyle name="通貨 [0.00]_１１月価格表_九州" xfId="502"/>
    <cellStyle name="通貨 [0.00]_１１月価格表_九州_TW" xfId="503"/>
    <cellStyle name="通貨 [0.00]_１１月価格表_九州_北海道" xfId="504"/>
    <cellStyle name="通貨 [0.00]_１１月価格表_北海道" xfId="505"/>
    <cellStyle name="通貨 [0.00]_１１月価格表_北海道 (2)" xfId="506"/>
    <cellStyle name="通貨 [0.00]_ANNEX" xfId="507"/>
    <cellStyle name="通貨 [0.00]_H9ﾏｸﾛ指示" xfId="508"/>
    <cellStyle name="通貨 [0.00]_H9ﾏｸﾛ指示 (2)" xfId="509"/>
    <cellStyle name="通貨 [0.00]_JapanSRP" xfId="510"/>
    <cellStyle name="通貨 [0.00]_JP_NEW_9512" xfId="511"/>
    <cellStyle name="通貨 [0.00]_JP_NEW_9512_laroux" xfId="512"/>
    <cellStyle name="通貨 [0.00]_JSRP_9512" xfId="513"/>
    <cellStyle name="通貨 [0.00]_laroux" xfId="514"/>
    <cellStyle name="通貨 [0.00]_laroux_1" xfId="515"/>
    <cellStyle name="通貨 [0.00]_laroux_1_pldt" xfId="516"/>
    <cellStyle name="通貨 [0.00]_laroux_pldt" xfId="517"/>
    <cellStyle name="通貨 [0.00]_laroux_ﾋｱﾘﾝｸﾞ資料Ⅱ" xfId="518"/>
    <cellStyle name="通貨 [0.00]_laroux_ﾋｱﾘﾝｸﾞ資料Ⅱ_普及率" xfId="519"/>
    <cellStyle name="通貨 [0.00]_laroux_普及率" xfId="520"/>
    <cellStyle name="通貨 [0.00]_NT Server " xfId="521"/>
    <cellStyle name="通貨 [0.00]_NT Workstation" xfId="522"/>
    <cellStyle name="通貨 [0.00]_pldt" xfId="523"/>
    <cellStyle name="通貨 [0.00]_pldt_1" xfId="524"/>
    <cellStyle name="通貨 [0.00]_Sheet1" xfId="525"/>
    <cellStyle name="通貨 [0.00]_Sheet1_２月 価格表" xfId="526"/>
    <cellStyle name="通貨 [0.00]_Sheet1_laroux" xfId="527"/>
    <cellStyle name="通貨 [0.00]_Sheet1_laroux_pldt" xfId="528"/>
    <cellStyle name="通貨 [0.00]_Sheet1_pldt" xfId="529"/>
    <cellStyle name="通貨 [0.00]_Sheet1_TelWel" xfId="530"/>
    <cellStyle name="通貨 [0.00]_Sheet1_TW" xfId="531"/>
    <cellStyle name="通貨 [0.00]_Sheet1_注文書" xfId="532"/>
    <cellStyle name="通貨 [0.00]_Sheet10" xfId="533"/>
    <cellStyle name="通貨 [0.00]_Sheet10_laroux" xfId="534"/>
    <cellStyle name="通貨 [0.00]_Sheet11" xfId="535"/>
    <cellStyle name="通貨 [0.00]_Sheet11_laroux" xfId="536"/>
    <cellStyle name="通貨 [0.00]_Sheet12" xfId="537"/>
    <cellStyle name="通貨 [0.00]_Sheet12_laroux" xfId="538"/>
    <cellStyle name="通貨 [0.00]_Sheet13" xfId="539"/>
    <cellStyle name="通貨 [0.00]_Sheet13_laroux" xfId="540"/>
    <cellStyle name="通貨 [0.00]_Sheet14" xfId="541"/>
    <cellStyle name="通貨 [0.00]_Sheet14_laroux" xfId="542"/>
    <cellStyle name="通貨 [0.00]_Sheet15" xfId="543"/>
    <cellStyle name="通貨 [0.00]_Sheet15_laroux" xfId="544"/>
    <cellStyle name="通貨 [0.00]_Sheet16" xfId="545"/>
    <cellStyle name="通貨 [0.00]_Sheet16_laroux" xfId="546"/>
    <cellStyle name="通貨 [0.00]_Sheet2" xfId="547"/>
    <cellStyle name="通貨 [0.00]_Sheet2_２月 価格表" xfId="548"/>
    <cellStyle name="通貨 [0.00]_Sheet2_laroux" xfId="549"/>
    <cellStyle name="通貨 [0.00]_Sheet2_laroux_1" xfId="550"/>
    <cellStyle name="通貨 [0.00]_Sheet2_TelWel" xfId="551"/>
    <cellStyle name="通貨 [0.00]_Sheet2_TW" xfId="552"/>
    <cellStyle name="通貨 [0.00]_Sheet2_注文書" xfId="553"/>
    <cellStyle name="通貨 [0.00]_Sheet3" xfId="554"/>
    <cellStyle name="通貨 [0.00]_Sheet3_laroux" xfId="555"/>
    <cellStyle name="通貨 [0.00]_Sheet4" xfId="556"/>
    <cellStyle name="通貨 [0.00]_Sheet4_２月 価格表" xfId="557"/>
    <cellStyle name="通貨 [0.00]_Sheet4_laroux" xfId="558"/>
    <cellStyle name="通貨 [0.00]_Sheet4_TelWel" xfId="559"/>
    <cellStyle name="通貨 [0.00]_Sheet4_TW" xfId="560"/>
    <cellStyle name="通貨 [0.00]_Sheet4_注文書" xfId="561"/>
    <cellStyle name="通貨 [0.00]_Sheet5" xfId="562"/>
    <cellStyle name="通貨 [0.00]_Sheet5_laroux" xfId="563"/>
    <cellStyle name="通貨 [0.00]_Sheet6" xfId="564"/>
    <cellStyle name="通貨 [0.00]_Sheet6_laroux" xfId="565"/>
    <cellStyle name="通貨 [0.00]_Sheet7" xfId="566"/>
    <cellStyle name="通貨 [0.00]_Sheet7_laroux" xfId="567"/>
    <cellStyle name="通貨 [0.00]_Sheet8" xfId="568"/>
    <cellStyle name="通貨 [0.00]_Sheet8_laroux" xfId="569"/>
    <cellStyle name="通貨 [0.00]_Sheet9" xfId="570"/>
    <cellStyle name="通貨 [0.00]_Sheet9_laroux" xfId="571"/>
    <cellStyle name="通貨 [0.00]_TW" xfId="572"/>
    <cellStyle name="通貨 [0.00]_TW_九州" xfId="573"/>
    <cellStyle name="通貨 [0.00]_TW_九州_TW" xfId="574"/>
    <cellStyle name="通貨 [0.00]_TW_九州_北海道" xfId="575"/>
    <cellStyle name="通貨 [0.00]_TW_北海道" xfId="576"/>
    <cellStyle name="通貨 [0.00]_ﾋｱﾘﾝｸﾞ資料Ⅱ" xfId="577"/>
    <cellStyle name="通貨 [0.00]_ﾋｱﾘﾝｸﾞ資料Ⅱ_普及率" xfId="578"/>
    <cellStyle name="通貨 [0.00]_浦和" xfId="579"/>
    <cellStyle name="通貨 [0.00]_浦和店" xfId="580"/>
    <cellStyle name="通貨 [0.00]_吉祥寺店" xfId="581"/>
    <cellStyle name="通貨 [0.00]_九州" xfId="582"/>
    <cellStyle name="通貨 [0.00]_九州_TW" xfId="583"/>
    <cellStyle name="通貨 [0.00]_九州_北海道" xfId="584"/>
    <cellStyle name="通貨 [0.00]_算定部所" xfId="585"/>
    <cellStyle name="通貨 [0.00]_松戸" xfId="586"/>
    <cellStyle name="通貨 [0.00]_松戸店" xfId="587"/>
    <cellStyle name="通貨 [0.00]_食品ﾚｽ" xfId="588"/>
    <cellStyle name="通貨 [0.00]_新宿" xfId="589"/>
    <cellStyle name="通貨 [0.00]_新宿ﾚｽﾄﾗﾝ" xfId="590"/>
    <cellStyle name="通貨 [0.00]_新宿食品" xfId="591"/>
    <cellStyle name="通貨 [0.00]_相模原" xfId="592"/>
    <cellStyle name="通貨 [0.00]_相模原ANNEX" xfId="593"/>
    <cellStyle name="通貨 [0.00]_相模原店" xfId="594"/>
    <cellStyle name="通貨 [0.00]_普及率" xfId="595"/>
    <cellStyle name="通貨 [0.00]_法人" xfId="596"/>
    <cellStyle name="通貨 [0.00]_北海道" xfId="597"/>
    <cellStyle name="通貨 [0.00]_北海道 (2)" xfId="598"/>
    <cellStyle name="通貨 [0.00]_様式" xfId="599"/>
    <cellStyle name="通貨 [0.00]_様式 収益" xfId="600"/>
    <cellStyle name="通貨 [0.00]_様式 費用" xfId="601"/>
    <cellStyle name="通貨 [0.00]_立川" xfId="602"/>
    <cellStyle name="通貨 [0.00]_立川店" xfId="603"/>
    <cellStyle name="通貨_１１月価格表" xfId="604"/>
    <cellStyle name="通貨_１１月価格表_TW" xfId="605"/>
    <cellStyle name="通貨_１１月価格表_TW_九州" xfId="606"/>
    <cellStyle name="通貨_１１月価格表_TW_九州_TW" xfId="607"/>
    <cellStyle name="通貨_１１月価格表_TW_九州_北海道" xfId="608"/>
    <cellStyle name="通貨_１１月価格表_TW_北海道" xfId="609"/>
    <cellStyle name="通貨_１１月価格表_九州" xfId="610"/>
    <cellStyle name="通貨_１１月価格表_九州_TW" xfId="611"/>
    <cellStyle name="通貨_１１月価格表_九州_北海道" xfId="612"/>
    <cellStyle name="通貨_１１月価格表_北海道" xfId="613"/>
    <cellStyle name="通貨_１１月価格表_北海道 (2)" xfId="614"/>
    <cellStyle name="通貨_ANNEX" xfId="615"/>
    <cellStyle name="通貨_D&amp;D_9611" xfId="616"/>
    <cellStyle name="通貨_H9ﾏｸﾛ指示" xfId="617"/>
    <cellStyle name="通貨_H9ﾏｸﾛ指示 (2)" xfId="618"/>
    <cellStyle name="通貨_JapanSRP" xfId="619"/>
    <cellStyle name="通貨_JP_NEW_9512" xfId="620"/>
    <cellStyle name="通貨_JP_NEW_9512_laroux" xfId="621"/>
    <cellStyle name="通貨_JP_PRICE_9608" xfId="622"/>
    <cellStyle name="通貨_JSRP_9512" xfId="623"/>
    <cellStyle name="通貨_laroux" xfId="624"/>
    <cellStyle name="通貨_laroux_1" xfId="625"/>
    <cellStyle name="通貨_laroux_1_pldt" xfId="626"/>
    <cellStyle name="通貨_laroux_pldt" xfId="627"/>
    <cellStyle name="通貨_laroux_ﾋｱﾘﾝｸﾞ資料Ⅱ" xfId="628"/>
    <cellStyle name="通貨_laroux_ﾋｱﾘﾝｸﾞ資料Ⅱ_普及率" xfId="629"/>
    <cellStyle name="通貨_laroux_普及率" xfId="630"/>
    <cellStyle name="通貨_NT Server " xfId="631"/>
    <cellStyle name="通貨_NT Workstation" xfId="632"/>
    <cellStyle name="通貨_pldt" xfId="633"/>
    <cellStyle name="通貨_pldt_1" xfId="634"/>
    <cellStyle name="通貨_Sheet1" xfId="635"/>
    <cellStyle name="通貨_Sheet1_1" xfId="636"/>
    <cellStyle name="通貨_Sheet1_２月 価格表" xfId="637"/>
    <cellStyle name="通貨_Sheet1_laroux" xfId="638"/>
    <cellStyle name="通貨_Sheet1_laroux_pldt" xfId="639"/>
    <cellStyle name="通貨_Sheet1_pldt" xfId="640"/>
    <cellStyle name="通貨_Sheet1_TelWel" xfId="641"/>
    <cellStyle name="通貨_Sheet1_TW" xfId="642"/>
    <cellStyle name="通貨_Sheet1_注文書" xfId="643"/>
    <cellStyle name="通貨_Sheet10" xfId="644"/>
    <cellStyle name="通貨_Sheet10_laroux" xfId="645"/>
    <cellStyle name="通貨_Sheet11" xfId="646"/>
    <cellStyle name="通貨_Sheet11_laroux" xfId="647"/>
    <cellStyle name="通貨_Sheet12" xfId="648"/>
    <cellStyle name="通貨_Sheet12_laroux" xfId="649"/>
    <cellStyle name="通貨_Sheet13" xfId="650"/>
    <cellStyle name="通貨_Sheet13_laroux" xfId="651"/>
    <cellStyle name="通貨_Sheet14" xfId="652"/>
    <cellStyle name="通貨_Sheet14_laroux" xfId="653"/>
    <cellStyle name="通貨_Sheet15" xfId="654"/>
    <cellStyle name="通貨_Sheet15_laroux" xfId="655"/>
    <cellStyle name="通貨_Sheet16" xfId="656"/>
    <cellStyle name="通貨_Sheet16_laroux" xfId="657"/>
    <cellStyle name="通貨_Sheet2" xfId="658"/>
    <cellStyle name="通貨_Sheet2_２月 価格表" xfId="659"/>
    <cellStyle name="通貨_Sheet2_laroux" xfId="660"/>
    <cellStyle name="通貨_Sheet2_laroux_1" xfId="661"/>
    <cellStyle name="通貨_Sheet2_TelWel" xfId="662"/>
    <cellStyle name="通貨_Sheet2_TW" xfId="663"/>
    <cellStyle name="通貨_Sheet2_注文書" xfId="664"/>
    <cellStyle name="通貨_Sheet3" xfId="665"/>
    <cellStyle name="通貨_Sheet3_laroux" xfId="666"/>
    <cellStyle name="通貨_Sheet4" xfId="667"/>
    <cellStyle name="通貨_Sheet4_２月 価格表" xfId="668"/>
    <cellStyle name="通貨_Sheet4_laroux" xfId="669"/>
    <cellStyle name="通貨_Sheet4_TelWel" xfId="670"/>
    <cellStyle name="通貨_Sheet4_TW" xfId="671"/>
    <cellStyle name="通貨_Sheet4_注文書" xfId="672"/>
    <cellStyle name="通貨_Sheet5" xfId="673"/>
    <cellStyle name="通貨_Sheet5_laroux" xfId="674"/>
    <cellStyle name="通貨_Sheet6" xfId="675"/>
    <cellStyle name="通貨_Sheet6_laroux" xfId="676"/>
    <cellStyle name="通貨_Sheet7" xfId="677"/>
    <cellStyle name="通貨_Sheet7_laroux" xfId="678"/>
    <cellStyle name="通貨_Sheet8" xfId="679"/>
    <cellStyle name="通貨_Sheet8_laroux" xfId="680"/>
    <cellStyle name="通貨_Sheet9" xfId="681"/>
    <cellStyle name="通貨_Sheet9_laroux" xfId="682"/>
    <cellStyle name="通貨_TW" xfId="683"/>
    <cellStyle name="通貨_TW_九州" xfId="684"/>
    <cellStyle name="通貨_TW_九州_TW" xfId="685"/>
    <cellStyle name="通貨_TW_九州_北海道" xfId="686"/>
    <cellStyle name="通貨_TW_北海道" xfId="687"/>
    <cellStyle name="通貨_ﾋｱﾘﾝｸﾞ資料Ⅱ" xfId="688"/>
    <cellStyle name="通貨_ﾋｱﾘﾝｸﾞ資料Ⅱ_普及率" xfId="689"/>
    <cellStyle name="通貨_浦和" xfId="690"/>
    <cellStyle name="通貨_浦和店" xfId="691"/>
    <cellStyle name="通貨_吉祥寺店" xfId="692"/>
    <cellStyle name="通貨_九州" xfId="693"/>
    <cellStyle name="通貨_九州_TW" xfId="694"/>
    <cellStyle name="通貨_九州_北海道" xfId="695"/>
    <cellStyle name="通貨_算定部所" xfId="696"/>
    <cellStyle name="通貨_松戸" xfId="697"/>
    <cellStyle name="通貨_松戸店" xfId="698"/>
    <cellStyle name="通貨_食品ﾚｽ" xfId="699"/>
    <cellStyle name="通貨_新宿" xfId="700"/>
    <cellStyle name="通貨_新宿ﾚｽﾄﾗﾝ" xfId="701"/>
    <cellStyle name="通貨_新宿食品" xfId="702"/>
    <cellStyle name="通貨_相模原" xfId="703"/>
    <cellStyle name="通貨_相模原ANNEX" xfId="704"/>
    <cellStyle name="通貨_相模原店" xfId="705"/>
    <cellStyle name="通貨_普及率" xfId="706"/>
    <cellStyle name="通貨_法人" xfId="707"/>
    <cellStyle name="通貨_北海道" xfId="708"/>
    <cellStyle name="通貨_北海道 (2)" xfId="709"/>
    <cellStyle name="通貨_様式" xfId="710"/>
    <cellStyle name="通貨_様式 収益" xfId="711"/>
    <cellStyle name="通貨_様式 費用" xfId="712"/>
    <cellStyle name="通貨_立川" xfId="713"/>
    <cellStyle name="通貨_立川店" xfId="714"/>
    <cellStyle name="標準_１ー１４" xfId="715"/>
    <cellStyle name="標準_１ー１４_1" xfId="716"/>
    <cellStyle name="標準_１１月価格表" xfId="717"/>
    <cellStyle name="標準_１１月価格表_1" xfId="718"/>
    <cellStyle name="標準_１１月価格表_TW" xfId="719"/>
    <cellStyle name="標準_１１月価格表_TW_九州" xfId="720"/>
    <cellStyle name="標準_１１月価格表_TW_九州_TW" xfId="721"/>
    <cellStyle name="標準_１１月価格表_TW_九州_北海道" xfId="722"/>
    <cellStyle name="標準_１１月価格表_TW_北海道" xfId="723"/>
    <cellStyle name="標準_１１月価格表_九州" xfId="724"/>
    <cellStyle name="標準_１１月価格表_九州_TW" xfId="725"/>
    <cellStyle name="標準_１１月価格表_九州_北海道" xfId="726"/>
    <cellStyle name="標準_１１月価格表_北海道" xfId="727"/>
    <cellStyle name="標準_１１月価格表_北海道 (2)" xfId="728"/>
    <cellStyle name="標準_１2月" xfId="729"/>
    <cellStyle name="標準_2.x &amp; 3.x Price List" xfId="730"/>
    <cellStyle name="標準_3COM" xfId="731"/>
    <cellStyle name="標準_９７週報" xfId="732"/>
    <cellStyle name="標準_ANNEX" xfId="733"/>
    <cellStyle name="標準_Backlog" xfId="734"/>
    <cellStyle name="標準_Backlog " xfId="735"/>
    <cellStyle name="標準_Backlog (2)" xfId="736"/>
    <cellStyle name="標準_Changes Select 2 &amp; 3" xfId="737"/>
    <cellStyle name="標準_D&amp;D_9611" xfId="738"/>
    <cellStyle name="標準_H9ﾏｸﾛ指示" xfId="739"/>
    <cellStyle name="標準_H9ﾏｸﾛ指示 (2)" xfId="740"/>
    <cellStyle name="標準_JP_NEW_1996" xfId="741"/>
    <cellStyle name="標準_JP_NEW_9512" xfId="742"/>
    <cellStyle name="標準_JP_PRICE_9601" xfId="743"/>
    <cellStyle name="標準_JP_PRICE_9608" xfId="744"/>
    <cellStyle name="標準_JP_PRICE_9609" xfId="745"/>
    <cellStyle name="標準_JSRP_9512" xfId="746"/>
    <cellStyle name="標準_laroux" xfId="747"/>
    <cellStyle name="標準_laroux_1" xfId="748"/>
    <cellStyle name="標準_laroux_1_２月 価格表" xfId="749"/>
    <cellStyle name="標準_laroux_1_laroux" xfId="750"/>
    <cellStyle name="標準_laroux_1_laroux_laroux" xfId="751"/>
    <cellStyle name="標準_laroux_1_pldt" xfId="752"/>
    <cellStyle name="標準_laroux_1_pldt_1" xfId="753"/>
    <cellStyle name="標準_laroux_1_TW" xfId="754"/>
    <cellStyle name="標準_laroux_2" xfId="755"/>
    <cellStyle name="標準_laroux_2_9707" xfId="756"/>
    <cellStyle name="標準_laroux_2_9710" xfId="757"/>
    <cellStyle name="標準_laroux_2_9710 (2)" xfId="758"/>
    <cellStyle name="標準_laroux_2_laroux" xfId="759"/>
    <cellStyle name="標準_laroux_2_laroux_1" xfId="760"/>
    <cellStyle name="標準_laroux_2_pldt" xfId="761"/>
    <cellStyle name="標準_laroux_2_pldt_1" xfId="762"/>
    <cellStyle name="標準_laroux_2_pldt_2" xfId="763"/>
    <cellStyle name="標準_laroux_２月 価格表" xfId="764"/>
    <cellStyle name="標準_laroux_3" xfId="765"/>
    <cellStyle name="標準_laroux_3_9707" xfId="766"/>
    <cellStyle name="標準_laroux_3_9710" xfId="767"/>
    <cellStyle name="標準_laroux_3_9710 (2)" xfId="768"/>
    <cellStyle name="標準_laroux_3_laroux" xfId="769"/>
    <cellStyle name="標準_laroux_3_laroux_1" xfId="770"/>
    <cellStyle name="標準_laroux_3_pldt" xfId="771"/>
    <cellStyle name="標準_laroux_3_pldt_1" xfId="772"/>
    <cellStyle name="標準_laroux_3_pldt_2" xfId="773"/>
    <cellStyle name="標準_laroux_4" xfId="774"/>
    <cellStyle name="標準_laroux_4_laroux" xfId="775"/>
    <cellStyle name="標準_laroux_4_pldt" xfId="776"/>
    <cellStyle name="標準_laroux_4_pldt_1" xfId="777"/>
    <cellStyle name="標準_laroux_4_pldt_2" xfId="778"/>
    <cellStyle name="標準_laroux_5" xfId="779"/>
    <cellStyle name="標準_laroux_5_pldt" xfId="780"/>
    <cellStyle name="標準_laroux_5_pldt_1" xfId="781"/>
    <cellStyle name="標準_laroux_6" xfId="782"/>
    <cellStyle name="標準_laroux_6_pldt" xfId="783"/>
    <cellStyle name="標準_laroux_6_pldt_1" xfId="784"/>
    <cellStyle name="標準_laroux_7" xfId="785"/>
    <cellStyle name="標準_laroux_7_pldt" xfId="786"/>
    <cellStyle name="標準_laroux_7_pldt_1" xfId="787"/>
    <cellStyle name="標準_laroux_8" xfId="788"/>
    <cellStyle name="標準_laroux_9" xfId="789"/>
    <cellStyle name="標準_laroux_9707" xfId="790"/>
    <cellStyle name="標準_laroux_9710" xfId="791"/>
    <cellStyle name="標準_laroux_9710 (2)" xfId="792"/>
    <cellStyle name="標準_laroux_laroux" xfId="793"/>
    <cellStyle name="標準_laroux_laroux_1" xfId="794"/>
    <cellStyle name="標準_laroux_laroux_laroux" xfId="795"/>
    <cellStyle name="標準_laroux_pldt" xfId="796"/>
    <cellStyle name="標準_laroux_pldt_1" xfId="797"/>
    <cellStyle name="標準_laroux_pldt_2" xfId="798"/>
    <cellStyle name="標準_laroux_TW" xfId="799"/>
    <cellStyle name="標準_Module1" xfId="800"/>
    <cellStyle name="標準_MOLPG_95年9月" xfId="801"/>
    <cellStyle name="標準_New SKU's Select 2 &amp; 3" xfId="802"/>
    <cellStyle name="標準_NT Server " xfId="803"/>
    <cellStyle name="標準_NT Workstation" xfId="804"/>
    <cellStyle name="標準_Oct.96 Prelim NEW SKU's Added" xfId="805"/>
    <cellStyle name="標準_Oct.96 Prelim SKU Changes" xfId="806"/>
    <cellStyle name="標準_Oct.96 SKU DELETIONS" xfId="807"/>
    <cellStyle name="標準_PLDT" xfId="808"/>
    <cellStyle name="標準_pldt_1" xfId="809"/>
    <cellStyle name="標準_pldt_2" xfId="810"/>
    <cellStyle name="標準_pldt_3" xfId="811"/>
    <cellStyle name="標準_pldt_4" xfId="812"/>
    <cellStyle name="標準_pldt_5" xfId="813"/>
    <cellStyle name="標準_pldt_6" xfId="814"/>
    <cellStyle name="標準_pldt_7" xfId="815"/>
    <cellStyle name="標準_pldt_8" xfId="816"/>
    <cellStyle name="標準_Sheet1" xfId="817"/>
    <cellStyle name="標準_Sheet1 (2)" xfId="818"/>
    <cellStyle name="標準_Sheet1 (2)_1" xfId="819"/>
    <cellStyle name="標準_Sheet1 (2)_pldt" xfId="820"/>
    <cellStyle name="標準_Sheet1_1" xfId="821"/>
    <cellStyle name="標準_Sheet1_1_pldt" xfId="822"/>
    <cellStyle name="標準_Sheet1_2" xfId="823"/>
    <cellStyle name="標準_Sheet1_２月 価格表" xfId="824"/>
    <cellStyle name="標準_Sheet1_3" xfId="825"/>
    <cellStyle name="標準_Sheet1_laroux" xfId="826"/>
    <cellStyle name="標準_Sheet1_laroux_1" xfId="827"/>
    <cellStyle name="標準_Sheet1_laroux_1_pldt" xfId="828"/>
    <cellStyle name="標準_Sheet1_laroux_2" xfId="829"/>
    <cellStyle name="標準_Sheet1_laroux_pldt" xfId="830"/>
    <cellStyle name="標準_Sheet1_pldt" xfId="831"/>
    <cellStyle name="標準_Sheet1_pldt_1" xfId="832"/>
    <cellStyle name="標準_Sheet1_pldt_2" xfId="833"/>
    <cellStyle name="標準_Sheet1_TelWel" xfId="834"/>
    <cellStyle name="標準_Sheet1_TW" xfId="835"/>
    <cellStyle name="標準_Sheet1_注文書" xfId="836"/>
    <cellStyle name="標準_Sheet10" xfId="837"/>
    <cellStyle name="標準_Sheet10.14" xfId="838"/>
    <cellStyle name="標準_Sheet10.21" xfId="839"/>
    <cellStyle name="標準_Sheet10.28" xfId="840"/>
    <cellStyle name="標準_Sheet10.7" xfId="841"/>
    <cellStyle name="標準_Sheet11" xfId="842"/>
    <cellStyle name="標準_Sheet11.04" xfId="843"/>
    <cellStyle name="標準_Sheet11.11" xfId="844"/>
    <cellStyle name="標準_Sheet11.25" xfId="845"/>
    <cellStyle name="標準_Sheet12" xfId="846"/>
    <cellStyle name="標準_Sheet12.2" xfId="847"/>
    <cellStyle name="標準_Sheet13" xfId="848"/>
    <cellStyle name="標準_Sheet14" xfId="849"/>
    <cellStyle name="標準_Sheet15" xfId="850"/>
    <cellStyle name="標準_Sheet16" xfId="851"/>
    <cellStyle name="標準_Sheet2" xfId="852"/>
    <cellStyle name="標準_Sheet2_２月 価格表" xfId="853"/>
    <cellStyle name="標準_Sheet2_9707" xfId="854"/>
    <cellStyle name="標準_Sheet2_9710" xfId="855"/>
    <cellStyle name="標準_Sheet2_9710 (2)" xfId="856"/>
    <cellStyle name="標準_Sheet2_laroux" xfId="857"/>
    <cellStyle name="標準_Sheet2_laroux_1" xfId="858"/>
    <cellStyle name="標準_Sheet2_laroux_２月 価格表" xfId="859"/>
    <cellStyle name="標準_Sheet2_laroux_laroux" xfId="860"/>
    <cellStyle name="標準_Sheet2_laroux_TW" xfId="861"/>
    <cellStyle name="標準_Sheet2_pldt" xfId="862"/>
    <cellStyle name="標準_Sheet2_TelWel" xfId="863"/>
    <cellStyle name="標準_Sheet2_TW" xfId="864"/>
    <cellStyle name="標準_Sheet2_注文書" xfId="865"/>
    <cellStyle name="標準_Sheet3" xfId="866"/>
    <cellStyle name="標準_Sheet3_laroux" xfId="867"/>
    <cellStyle name="標準_Sheet3_pldt" xfId="868"/>
    <cellStyle name="標準_Sheet4" xfId="869"/>
    <cellStyle name="標準_Sheet4_２月 価格表" xfId="870"/>
    <cellStyle name="標準_Sheet4_laroux" xfId="871"/>
    <cellStyle name="標準_Sheet4_laroux_pldt" xfId="872"/>
    <cellStyle name="標準_Sheet4_pldt" xfId="873"/>
    <cellStyle name="標準_Sheet4_TelWel" xfId="874"/>
    <cellStyle name="標準_Sheet4_TW" xfId="875"/>
    <cellStyle name="標準_Sheet4_注文書" xfId="876"/>
    <cellStyle name="標準_Sheet5" xfId="877"/>
    <cellStyle name="標準_Sheet6" xfId="878"/>
    <cellStyle name="標準_Sheet7" xfId="879"/>
    <cellStyle name="標準_Sheet7_pldt" xfId="880"/>
    <cellStyle name="標準_Sheet8" xfId="881"/>
    <cellStyle name="標準_Sheet9" xfId="882"/>
    <cellStyle name="標準_Sheet9.16" xfId="883"/>
    <cellStyle name="標準_Sheet9.2" xfId="884"/>
    <cellStyle name="標準_Sheet9.23" xfId="885"/>
    <cellStyle name="標準_TUSK" xfId="886"/>
    <cellStyle name="標準_TW" xfId="887"/>
    <cellStyle name="標準_TW_1" xfId="888"/>
    <cellStyle name="標準_TW_2" xfId="889"/>
    <cellStyle name="標準_TW_九州" xfId="890"/>
    <cellStyle name="標準_TW_九州_TW" xfId="891"/>
    <cellStyle name="標準_TW_九州_北海道" xfId="892"/>
    <cellStyle name="標準_TW_北海道" xfId="893"/>
    <cellStyle name="標準_ﾋｱﾘﾝｸﾞ資料Ⅱ" xfId="894"/>
    <cellStyle name="標準_ﾋｱﾘﾝｸﾞ資料Ⅱ_1" xfId="895"/>
    <cellStyle name="標準_ﾋｱﾘﾝｸﾞ資料Ⅱ_1_普及率" xfId="896"/>
    <cellStyle name="標準_ﾋｱﾘﾝｸﾞ資料Ⅱ_普及率" xfId="897"/>
    <cellStyle name="標準_フリーダイヤル（チャネル別）" xfId="898"/>
    <cellStyle name="標準_安達" xfId="899"/>
    <cellStyle name="標準_浦和" xfId="900"/>
    <cellStyle name="標準_浦和店" xfId="901"/>
    <cellStyle name="標準_営業各部計月別 " xfId="902"/>
    <cellStyle name="標準_課題整理" xfId="903"/>
    <cellStyle name="標準_解除" xfId="904"/>
    <cellStyle name="標準_管理番号一覧" xfId="905"/>
    <cellStyle name="標準_吉祥寺店" xfId="906"/>
    <cellStyle name="標準_吉田" xfId="907"/>
    <cellStyle name="標準_久保田" xfId="908"/>
    <cellStyle name="標準_宮下" xfId="909"/>
    <cellStyle name="標準_宮下_1" xfId="910"/>
    <cellStyle name="標準_九州" xfId="911"/>
    <cellStyle name="標準_九州_1" xfId="912"/>
    <cellStyle name="標準_九州_1_TW" xfId="913"/>
    <cellStyle name="標準_九州_1_北海道" xfId="914"/>
    <cellStyle name="標準_九州_TW" xfId="915"/>
    <cellStyle name="標準_九州_北海道" xfId="916"/>
    <cellStyle name="標準_参加明細" xfId="917"/>
    <cellStyle name="標準_参加明細 1-②" xfId="918"/>
    <cellStyle name="標準_算定部所" xfId="919"/>
    <cellStyle name="標準_施設数（月末値 ～累計用）" xfId="920"/>
    <cellStyle name="標準_施設数（初日）" xfId="921"/>
    <cellStyle name="標準_施設数（前週）" xfId="922"/>
    <cellStyle name="標準_施設数（前日）" xfId="923"/>
    <cellStyle name="標準_施設数（当週）" xfId="924"/>
    <cellStyle name="標準_施設数（当日）" xfId="925"/>
    <cellStyle name="標準_施設数ＭＤＢ_1" xfId="926"/>
    <cellStyle name="標準_受講ﾘｽﾄ.XLS" xfId="927"/>
    <cellStyle name="標準_修正モ" xfId="928"/>
    <cellStyle name="標準_松戸" xfId="929"/>
    <cellStyle name="標準_松戸店" xfId="930"/>
    <cellStyle name="標準_障害台帳(1)" xfId="931"/>
    <cellStyle name="標準_上野" xfId="932"/>
    <cellStyle name="標準_食品ﾚｽ" xfId="933"/>
    <cellStyle name="標準_新宿" xfId="934"/>
    <cellStyle name="標準_新宿(ﾚｽﾄﾗﾝ)" xfId="935"/>
    <cellStyle name="標準_新宿(食品)" xfId="936"/>
    <cellStyle name="標準_新宿ﾚｽﾄﾗﾝ" xfId="937"/>
    <cellStyle name="標準_新宿食品" xfId="938"/>
    <cellStyle name="標準_申込書-2" xfId="939"/>
    <cellStyle name="標準_性格変更" xfId="940"/>
    <cellStyle name="標準_早乙女" xfId="941"/>
    <cellStyle name="標準_相模原" xfId="942"/>
    <cellStyle name="標準_相模原 (2)" xfId="943"/>
    <cellStyle name="標準_相模原_1" xfId="944"/>
    <cellStyle name="標準_相模原_相模原 (2)" xfId="945"/>
    <cellStyle name="標準_相模原_相模原ANNEX" xfId="946"/>
    <cellStyle name="標準_相模原_相模原ANNEX (2)" xfId="947"/>
    <cellStyle name="標準_相模原ANNEX" xfId="948"/>
    <cellStyle name="標準_相模原ANNEX (2)" xfId="949"/>
    <cellStyle name="標準_相模原ANNEX_1" xfId="950"/>
    <cellStyle name="標準_相模原店" xfId="951"/>
    <cellStyle name="標準_東京 (2)" xfId="952"/>
    <cellStyle name="標準_東京ダイヤル" xfId="953"/>
    <cellStyle name="標準_販売数ＭＤＢ" xfId="954"/>
    <cellStyle name="標準_費用総括2_13" xfId="955"/>
    <cellStyle name="標準_普及率" xfId="956"/>
    <cellStyle name="標準_普及率_1" xfId="957"/>
    <cellStyle name="標準_法人" xfId="958"/>
    <cellStyle name="標準_北海道" xfId="959"/>
    <cellStyle name="標準_北海道 (2)" xfId="960"/>
    <cellStyle name="標準_北海道 (2)_laroux" xfId="961"/>
    <cellStyle name="標準_北海道 (2)_pldt" xfId="962"/>
    <cellStyle name="標準_釦ﾌﾟﾘ" xfId="963"/>
    <cellStyle name="標準_様式" xfId="964"/>
    <cellStyle name="標準_様式 収益" xfId="965"/>
    <cellStyle name="標準_様式 費用" xfId="966"/>
    <cellStyle name="標準_立川" xfId="967"/>
    <cellStyle name="標準_立川店" xfId="968"/>
    <cellStyle name="標準_練習モ" xfId="9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1368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63"/>
  <sheetViews>
    <sheetView showGridLines="0" tabSelected="1" zoomScale="75" zoomScaleNormal="75" workbookViewId="0" topLeftCell="A1">
      <selection activeCell="A2" sqref="A2"/>
    </sheetView>
  </sheetViews>
  <sheetFormatPr defaultColWidth="8.66015625" defaultRowHeight="18" customHeight="1"/>
  <cols>
    <col min="1" max="1" width="7.58203125" style="1" customWidth="1"/>
    <col min="2" max="2" width="7.08203125" style="1" customWidth="1"/>
    <col min="3" max="3" width="2.58203125" style="1" customWidth="1"/>
    <col min="4" max="4" width="7.08203125" style="1" customWidth="1"/>
    <col min="5" max="5" width="2.58203125" style="1" customWidth="1"/>
    <col min="6" max="6" width="7.08203125" style="1" customWidth="1"/>
    <col min="7" max="7" width="2.58203125" style="1" customWidth="1"/>
    <col min="8" max="8" width="7.08203125" style="1" customWidth="1"/>
    <col min="9" max="9" width="2.58203125" style="1" customWidth="1"/>
    <col min="10" max="10" width="7.08203125" style="1" customWidth="1"/>
    <col min="11" max="11" width="2.58203125" style="1" customWidth="1"/>
    <col min="12" max="12" width="6.58203125" style="1" hidden="1" customWidth="1"/>
    <col min="13" max="13" width="2.58203125" style="1" hidden="1" customWidth="1"/>
    <col min="14" max="14" width="6.58203125" style="1" hidden="1" customWidth="1"/>
    <col min="15" max="15" width="2.58203125" style="1" hidden="1" customWidth="1"/>
    <col min="16" max="16" width="7.08203125" style="1" customWidth="1"/>
    <col min="17" max="17" width="2.58203125" style="1" customWidth="1"/>
    <col min="18" max="18" width="7.08203125" style="1" customWidth="1"/>
    <col min="19" max="19" width="2.58203125" style="1" customWidth="1"/>
    <col min="20" max="20" width="7.08203125" style="1" customWidth="1"/>
    <col min="21" max="21" width="2.58203125" style="1" customWidth="1"/>
    <col min="22" max="22" width="7.08203125" style="1" customWidth="1"/>
    <col min="23" max="23" width="2.58203125" style="1" customWidth="1"/>
    <col min="24" max="24" width="7.08203125" style="1" customWidth="1"/>
    <col min="25" max="25" width="2.58203125" style="1" customWidth="1"/>
    <col min="26" max="27" width="9" style="1" customWidth="1"/>
    <col min="28" max="28" width="7.83203125" style="1" customWidth="1"/>
    <col min="29" max="41" width="9.83203125" style="1" customWidth="1"/>
    <col min="42" max="42" width="11.58203125" style="1" customWidth="1"/>
    <col min="43" max="47" width="8.58203125" style="1" customWidth="1"/>
    <col min="48" max="51" width="9" style="1" customWidth="1"/>
    <col min="52" max="56" width="8.58203125" style="1" customWidth="1"/>
    <col min="57" max="16384" width="9" style="1" customWidth="1"/>
  </cols>
  <sheetData>
    <row r="1" spans="1:25" s="40" customFormat="1" ht="18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S1" s="41"/>
      <c r="T1" s="41"/>
      <c r="U1" s="41"/>
      <c r="V1" s="41"/>
      <c r="W1" s="42"/>
      <c r="X1" s="41"/>
      <c r="Y1" s="42" t="s">
        <v>135</v>
      </c>
    </row>
    <row r="2" spans="1:25" s="7" customFormat="1" ht="18" customHeight="1">
      <c r="A2" s="2"/>
      <c r="B2" s="3" t="s">
        <v>1</v>
      </c>
      <c r="C2" s="4"/>
      <c r="D2" s="2"/>
      <c r="E2" s="4"/>
      <c r="F2" s="2"/>
      <c r="G2" s="4"/>
      <c r="H2" s="2"/>
      <c r="I2" s="4"/>
      <c r="J2" s="3" t="s">
        <v>2</v>
      </c>
      <c r="K2" s="4"/>
      <c r="L2" s="2"/>
      <c r="M2" s="4"/>
      <c r="N2" s="5"/>
      <c r="O2" s="6"/>
      <c r="P2" s="5"/>
      <c r="Q2" s="6"/>
      <c r="R2" s="5"/>
      <c r="S2" s="6"/>
      <c r="T2" s="5"/>
      <c r="U2" s="6"/>
      <c r="V2" s="5"/>
      <c r="W2" s="6"/>
      <c r="X2" s="5"/>
      <c r="Y2" s="6"/>
    </row>
    <row r="3" spans="1:25" s="11" customFormat="1" ht="18" customHeight="1">
      <c r="A3" s="8"/>
      <c r="B3" s="9" t="s">
        <v>132</v>
      </c>
      <c r="C3" s="9" t="s">
        <v>3</v>
      </c>
      <c r="D3" s="9" t="s">
        <v>133</v>
      </c>
      <c r="E3" s="9" t="s">
        <v>3</v>
      </c>
      <c r="F3" s="9" t="s">
        <v>123</v>
      </c>
      <c r="G3" s="9" t="s">
        <v>3</v>
      </c>
      <c r="H3" s="9" t="s">
        <v>134</v>
      </c>
      <c r="I3" s="9" t="s">
        <v>3</v>
      </c>
      <c r="J3" s="9" t="s">
        <v>126</v>
      </c>
      <c r="K3" s="9" t="s">
        <v>3</v>
      </c>
      <c r="L3" s="9" t="s">
        <v>74</v>
      </c>
      <c r="M3" s="9" t="s">
        <v>3</v>
      </c>
      <c r="N3" s="9" t="s">
        <v>75</v>
      </c>
      <c r="O3" s="10" t="s">
        <v>3</v>
      </c>
      <c r="P3" s="9" t="s">
        <v>145</v>
      </c>
      <c r="Q3" s="10" t="s">
        <v>3</v>
      </c>
      <c r="R3" s="9" t="s">
        <v>128</v>
      </c>
      <c r="S3" s="10" t="s">
        <v>3</v>
      </c>
      <c r="T3" s="9" t="s">
        <v>130</v>
      </c>
      <c r="U3" s="10" t="s">
        <v>3</v>
      </c>
      <c r="V3" s="9" t="s">
        <v>131</v>
      </c>
      <c r="W3" s="10" t="s">
        <v>3</v>
      </c>
      <c r="X3" s="9" t="s">
        <v>143</v>
      </c>
      <c r="Y3" s="10" t="s">
        <v>3</v>
      </c>
    </row>
    <row r="4" spans="1:25" s="11" customFormat="1" ht="18" customHeight="1">
      <c r="A4" s="12"/>
      <c r="B4" s="12"/>
      <c r="C4" s="13" t="s">
        <v>11</v>
      </c>
      <c r="D4" s="12"/>
      <c r="E4" s="13" t="s">
        <v>11</v>
      </c>
      <c r="F4" s="12"/>
      <c r="G4" s="13" t="s">
        <v>11</v>
      </c>
      <c r="H4" s="12"/>
      <c r="I4" s="13" t="s">
        <v>11</v>
      </c>
      <c r="J4" s="12"/>
      <c r="K4" s="13" t="s">
        <v>11</v>
      </c>
      <c r="L4" s="12"/>
      <c r="M4" s="13" t="s">
        <v>11</v>
      </c>
      <c r="N4" s="12"/>
      <c r="O4" s="14" t="s">
        <v>11</v>
      </c>
      <c r="P4" s="12"/>
      <c r="Q4" s="14" t="s">
        <v>11</v>
      </c>
      <c r="R4" s="12"/>
      <c r="S4" s="14" t="s">
        <v>11</v>
      </c>
      <c r="T4" s="12"/>
      <c r="U4" s="14" t="s">
        <v>11</v>
      </c>
      <c r="V4" s="12"/>
      <c r="W4" s="14" t="s">
        <v>11</v>
      </c>
      <c r="X4" s="12"/>
      <c r="Y4" s="14" t="s">
        <v>11</v>
      </c>
    </row>
    <row r="5" spans="1:25" s="7" customFormat="1" ht="18" customHeight="1">
      <c r="A5" s="32" t="s">
        <v>76</v>
      </c>
      <c r="B5" s="15">
        <v>33742</v>
      </c>
      <c r="C5" s="2"/>
      <c r="D5" s="15">
        <v>19103</v>
      </c>
      <c r="E5" s="2"/>
      <c r="F5" s="15">
        <v>11841</v>
      </c>
      <c r="G5" s="2"/>
      <c r="H5" s="15">
        <v>7899</v>
      </c>
      <c r="I5" s="2"/>
      <c r="J5" s="15">
        <v>5616</v>
      </c>
      <c r="K5" s="2"/>
      <c r="L5" s="15">
        <v>5261</v>
      </c>
      <c r="M5" s="2"/>
      <c r="N5" s="15">
        <v>5054</v>
      </c>
      <c r="O5" s="2"/>
      <c r="P5" s="15">
        <v>4546</v>
      </c>
      <c r="Q5" s="16"/>
      <c r="R5" s="15">
        <v>4403</v>
      </c>
      <c r="S5" s="16"/>
      <c r="T5" s="15">
        <v>4380</v>
      </c>
      <c r="U5" s="16"/>
      <c r="V5" s="15">
        <v>4010</v>
      </c>
      <c r="W5" s="16"/>
      <c r="X5" s="15">
        <v>3830</v>
      </c>
      <c r="Y5" s="16"/>
    </row>
    <row r="6" spans="1:25" s="7" customFormat="1" ht="18" customHeight="1">
      <c r="A6" s="3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7"/>
      <c r="Q6" s="16"/>
      <c r="R6" s="17"/>
      <c r="S6" s="16"/>
      <c r="T6" s="17"/>
      <c r="U6" s="16"/>
      <c r="V6" s="17"/>
      <c r="W6" s="16"/>
      <c r="X6" s="17"/>
      <c r="Y6" s="16"/>
    </row>
    <row r="7" spans="1:25" s="7" customFormat="1" ht="18" customHeight="1">
      <c r="A7" s="34" t="s">
        <v>13</v>
      </c>
      <c r="B7" s="15">
        <v>1881</v>
      </c>
      <c r="C7" s="18">
        <v>3</v>
      </c>
      <c r="D7" s="15">
        <v>1007</v>
      </c>
      <c r="E7" s="18">
        <v>6</v>
      </c>
      <c r="F7" s="15">
        <v>632</v>
      </c>
      <c r="G7" s="18">
        <v>4</v>
      </c>
      <c r="H7" s="15">
        <v>409</v>
      </c>
      <c r="I7" s="18">
        <v>5</v>
      </c>
      <c r="J7" s="15">
        <v>237</v>
      </c>
      <c r="K7" s="18">
        <v>6</v>
      </c>
      <c r="L7" s="15">
        <v>208</v>
      </c>
      <c r="M7" s="18">
        <v>8</v>
      </c>
      <c r="N7" s="15">
        <v>203</v>
      </c>
      <c r="O7" s="18">
        <v>8</v>
      </c>
      <c r="P7" s="15">
        <v>184</v>
      </c>
      <c r="Q7" s="19">
        <f>RANK(P7,$P$7:$P$62)</f>
        <v>8</v>
      </c>
      <c r="R7" s="15">
        <v>157</v>
      </c>
      <c r="S7" s="19">
        <f>RANK(R7,$R$7:$R$62)</f>
        <v>9</v>
      </c>
      <c r="T7" s="15">
        <v>150</v>
      </c>
      <c r="U7" s="19">
        <f>RANK(T7,$T$7:$T$62)</f>
        <v>9</v>
      </c>
      <c r="V7" s="15">
        <v>137</v>
      </c>
      <c r="W7" s="19">
        <f>RANK(V7,V$7:V$62)</f>
        <v>9</v>
      </c>
      <c r="X7" s="15">
        <v>115</v>
      </c>
      <c r="Y7" s="19">
        <f>RANK(X7,X$7:X$62)</f>
        <v>9</v>
      </c>
    </row>
    <row r="8" spans="1:25" s="7" customFormat="1" ht="18" customHeight="1">
      <c r="A8" s="34" t="s">
        <v>77</v>
      </c>
      <c r="B8" s="15">
        <v>822</v>
      </c>
      <c r="C8" s="18">
        <v>13</v>
      </c>
      <c r="D8" s="15">
        <v>291</v>
      </c>
      <c r="E8" s="18">
        <v>23</v>
      </c>
      <c r="F8" s="15">
        <v>180</v>
      </c>
      <c r="G8" s="18">
        <v>23</v>
      </c>
      <c r="H8" s="15">
        <v>109</v>
      </c>
      <c r="I8" s="18">
        <v>28</v>
      </c>
      <c r="J8" s="15">
        <v>86</v>
      </c>
      <c r="K8" s="18">
        <v>22</v>
      </c>
      <c r="L8" s="15">
        <v>61</v>
      </c>
      <c r="M8" s="18">
        <v>33</v>
      </c>
      <c r="N8" s="15">
        <v>77</v>
      </c>
      <c r="O8" s="18">
        <v>21</v>
      </c>
      <c r="P8" s="15">
        <v>60</v>
      </c>
      <c r="Q8" s="19">
        <f>RANK(P8,$P$7:$P$62)</f>
        <v>24</v>
      </c>
      <c r="R8" s="15">
        <v>44</v>
      </c>
      <c r="S8" s="19">
        <f>RANK(R8,$R$7:$R$62)</f>
        <v>32</v>
      </c>
      <c r="T8" s="15">
        <v>49</v>
      </c>
      <c r="U8" s="19">
        <f>RANK(T8,$T$7:$T$62)</f>
        <v>32</v>
      </c>
      <c r="V8" s="15">
        <v>67</v>
      </c>
      <c r="W8" s="19">
        <f aca="true" t="shared" si="0" ref="W8:Y62">RANK(V8,V$7:V$62)</f>
        <v>21</v>
      </c>
      <c r="X8" s="15">
        <v>64</v>
      </c>
      <c r="Y8" s="19">
        <f t="shared" si="0"/>
        <v>17</v>
      </c>
    </row>
    <row r="9" spans="1:25" s="7" customFormat="1" ht="18" customHeight="1">
      <c r="A9" s="34" t="s">
        <v>78</v>
      </c>
      <c r="B9" s="15">
        <v>707</v>
      </c>
      <c r="C9" s="18">
        <v>16</v>
      </c>
      <c r="D9" s="15">
        <v>292</v>
      </c>
      <c r="E9" s="18">
        <v>22</v>
      </c>
      <c r="F9" s="15">
        <v>178</v>
      </c>
      <c r="G9" s="18">
        <v>24</v>
      </c>
      <c r="H9" s="15">
        <v>87</v>
      </c>
      <c r="I9" s="18">
        <v>30</v>
      </c>
      <c r="J9" s="15">
        <v>52</v>
      </c>
      <c r="K9" s="18">
        <v>35</v>
      </c>
      <c r="L9" s="15">
        <v>63</v>
      </c>
      <c r="M9" s="18">
        <v>32</v>
      </c>
      <c r="N9" s="15">
        <v>46</v>
      </c>
      <c r="O9" s="18">
        <v>39</v>
      </c>
      <c r="P9" s="15">
        <v>40</v>
      </c>
      <c r="Q9" s="19">
        <f>RANK(P9,$P$7:$P$62)</f>
        <v>38</v>
      </c>
      <c r="R9" s="15">
        <v>39</v>
      </c>
      <c r="S9" s="19">
        <f>RANK(R9,$R$7:$R$62)</f>
        <v>39</v>
      </c>
      <c r="T9" s="15">
        <v>40</v>
      </c>
      <c r="U9" s="19">
        <f>RANK(T9,$T$7:$T$62)</f>
        <v>36</v>
      </c>
      <c r="V9" s="15">
        <v>41</v>
      </c>
      <c r="W9" s="19">
        <f t="shared" si="0"/>
        <v>33</v>
      </c>
      <c r="X9" s="15">
        <v>29</v>
      </c>
      <c r="Y9" s="19">
        <f t="shared" si="0"/>
        <v>41</v>
      </c>
    </row>
    <row r="10" spans="1:25" s="7" customFormat="1" ht="18" customHeight="1">
      <c r="A10" s="34" t="s">
        <v>79</v>
      </c>
      <c r="B10" s="15">
        <v>583</v>
      </c>
      <c r="C10" s="18">
        <v>24</v>
      </c>
      <c r="D10" s="15">
        <v>334</v>
      </c>
      <c r="E10" s="18">
        <v>19</v>
      </c>
      <c r="F10" s="15">
        <v>261</v>
      </c>
      <c r="G10" s="18">
        <v>13</v>
      </c>
      <c r="H10" s="15">
        <v>136</v>
      </c>
      <c r="I10" s="18">
        <v>19</v>
      </c>
      <c r="J10" s="15">
        <v>107</v>
      </c>
      <c r="K10" s="18">
        <v>16</v>
      </c>
      <c r="L10" s="15">
        <v>86</v>
      </c>
      <c r="M10" s="18">
        <v>19</v>
      </c>
      <c r="N10" s="15">
        <v>80</v>
      </c>
      <c r="O10" s="18">
        <v>19</v>
      </c>
      <c r="P10" s="15">
        <v>70</v>
      </c>
      <c r="Q10" s="19">
        <f>RANK(P10,$P$7:$P$62)</f>
        <v>21</v>
      </c>
      <c r="R10" s="15">
        <v>75</v>
      </c>
      <c r="S10" s="19">
        <f>RANK(R10,$R$7:$R$62)</f>
        <v>18</v>
      </c>
      <c r="T10" s="15">
        <v>72</v>
      </c>
      <c r="U10" s="19">
        <f>RANK(T10,$T$7:$T$62)</f>
        <v>22</v>
      </c>
      <c r="V10" s="15">
        <v>66</v>
      </c>
      <c r="W10" s="19">
        <f t="shared" si="0"/>
        <v>22</v>
      </c>
      <c r="X10" s="15">
        <v>58</v>
      </c>
      <c r="Y10" s="19">
        <f t="shared" si="0"/>
        <v>20</v>
      </c>
    </row>
    <row r="11" spans="1:25" s="7" customFormat="1" ht="18" customHeight="1">
      <c r="A11" s="34" t="s">
        <v>80</v>
      </c>
      <c r="B11" s="15">
        <v>465</v>
      </c>
      <c r="C11" s="18">
        <v>30</v>
      </c>
      <c r="D11" s="15">
        <v>205</v>
      </c>
      <c r="E11" s="18">
        <v>33</v>
      </c>
      <c r="F11" s="15">
        <v>129</v>
      </c>
      <c r="G11" s="18">
        <v>33</v>
      </c>
      <c r="H11" s="15">
        <v>78</v>
      </c>
      <c r="I11" s="18">
        <v>36</v>
      </c>
      <c r="J11" s="15">
        <v>56</v>
      </c>
      <c r="K11" s="18">
        <v>33</v>
      </c>
      <c r="L11" s="15">
        <v>40</v>
      </c>
      <c r="M11" s="18">
        <v>41</v>
      </c>
      <c r="N11" s="15">
        <v>48</v>
      </c>
      <c r="O11" s="18">
        <v>37</v>
      </c>
      <c r="P11" s="15">
        <v>33</v>
      </c>
      <c r="Q11" s="19">
        <f>RANK(P11,$P$7:$P$62)</f>
        <v>41</v>
      </c>
      <c r="R11" s="15">
        <v>25</v>
      </c>
      <c r="S11" s="19">
        <f>RANK(R11,$R$7:$R$62)</f>
        <v>46</v>
      </c>
      <c r="T11" s="15">
        <v>34</v>
      </c>
      <c r="U11" s="19">
        <f>RANK(T11,$T$7:$T$62)</f>
        <v>39</v>
      </c>
      <c r="V11" s="15">
        <v>32</v>
      </c>
      <c r="W11" s="19">
        <f t="shared" si="0"/>
        <v>39</v>
      </c>
      <c r="X11" s="15">
        <v>23</v>
      </c>
      <c r="Y11" s="19">
        <f t="shared" si="0"/>
        <v>45</v>
      </c>
    </row>
    <row r="12" spans="1:25" s="7" customFormat="1" ht="18" customHeight="1">
      <c r="A12" s="3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6"/>
      <c r="R12" s="2"/>
      <c r="S12" s="19"/>
      <c r="T12" s="2"/>
      <c r="U12" s="19"/>
      <c r="V12" s="2"/>
      <c r="W12" s="19"/>
      <c r="X12" s="2"/>
      <c r="Y12" s="19"/>
    </row>
    <row r="13" spans="1:25" s="7" customFormat="1" ht="18" customHeight="1">
      <c r="A13" s="34" t="s">
        <v>81</v>
      </c>
      <c r="B13" s="15">
        <v>341</v>
      </c>
      <c r="C13" s="18">
        <v>37</v>
      </c>
      <c r="D13" s="15">
        <v>161</v>
      </c>
      <c r="E13" s="18">
        <v>40</v>
      </c>
      <c r="F13" s="15">
        <v>122</v>
      </c>
      <c r="G13" s="18">
        <v>36</v>
      </c>
      <c r="H13" s="15">
        <v>71</v>
      </c>
      <c r="I13" s="18">
        <v>38</v>
      </c>
      <c r="J13" s="15">
        <v>46</v>
      </c>
      <c r="K13" s="18">
        <v>41</v>
      </c>
      <c r="L13" s="15">
        <v>46</v>
      </c>
      <c r="M13" s="18">
        <v>35</v>
      </c>
      <c r="N13" s="15">
        <v>47</v>
      </c>
      <c r="O13" s="18">
        <v>38</v>
      </c>
      <c r="P13" s="15">
        <v>43</v>
      </c>
      <c r="Q13" s="19">
        <f>RANK(P13,$P$7:$P$62)</f>
        <v>35</v>
      </c>
      <c r="R13" s="15">
        <v>32</v>
      </c>
      <c r="S13" s="19">
        <f>RANK(R13,$R$7:$R$62)</f>
        <v>44</v>
      </c>
      <c r="T13" s="15">
        <v>41</v>
      </c>
      <c r="U13" s="19">
        <f>RANK(T13,$T$7:$T$62)</f>
        <v>35</v>
      </c>
      <c r="V13" s="15">
        <v>37</v>
      </c>
      <c r="W13" s="19">
        <f t="shared" si="0"/>
        <v>35</v>
      </c>
      <c r="X13" s="15">
        <v>47</v>
      </c>
      <c r="Y13" s="19">
        <f t="shared" si="0"/>
        <v>28</v>
      </c>
    </row>
    <row r="14" spans="1:25" s="7" customFormat="1" ht="18" customHeight="1">
      <c r="A14" s="34" t="s">
        <v>82</v>
      </c>
      <c r="B14" s="15">
        <v>742</v>
      </c>
      <c r="C14" s="18">
        <v>14</v>
      </c>
      <c r="D14" s="15">
        <v>408</v>
      </c>
      <c r="E14" s="18">
        <v>13</v>
      </c>
      <c r="F14" s="15">
        <v>260</v>
      </c>
      <c r="G14" s="18">
        <v>14</v>
      </c>
      <c r="H14" s="15">
        <v>189</v>
      </c>
      <c r="I14" s="18">
        <v>12</v>
      </c>
      <c r="J14" s="15">
        <v>102</v>
      </c>
      <c r="K14" s="18">
        <v>18</v>
      </c>
      <c r="L14" s="15">
        <v>113</v>
      </c>
      <c r="M14" s="18">
        <v>14</v>
      </c>
      <c r="N14" s="15">
        <v>92</v>
      </c>
      <c r="O14" s="18">
        <v>15</v>
      </c>
      <c r="P14" s="15">
        <v>102</v>
      </c>
      <c r="Q14" s="19">
        <f>RANK(P14,$P$7:$P$62)</f>
        <v>12</v>
      </c>
      <c r="R14" s="15">
        <v>87</v>
      </c>
      <c r="S14" s="19">
        <f>RANK(R14,$R$7:$R$62)</f>
        <v>14</v>
      </c>
      <c r="T14" s="15">
        <v>67</v>
      </c>
      <c r="U14" s="19">
        <f>RANK(T14,$T$7:$T$62)</f>
        <v>24</v>
      </c>
      <c r="V14" s="15">
        <v>57</v>
      </c>
      <c r="W14" s="19">
        <f t="shared" si="0"/>
        <v>25</v>
      </c>
      <c r="X14" s="15">
        <v>88</v>
      </c>
      <c r="Y14" s="19">
        <f t="shared" si="0"/>
        <v>11</v>
      </c>
    </row>
    <row r="15" spans="1:25" s="7" customFormat="1" ht="18" customHeight="1">
      <c r="A15" s="34" t="s">
        <v>83</v>
      </c>
      <c r="B15" s="15">
        <v>866</v>
      </c>
      <c r="C15" s="18">
        <v>10</v>
      </c>
      <c r="D15" s="15">
        <v>467</v>
      </c>
      <c r="E15" s="18">
        <v>11</v>
      </c>
      <c r="F15" s="15">
        <v>335</v>
      </c>
      <c r="G15" s="18">
        <v>10</v>
      </c>
      <c r="H15" s="15">
        <v>213</v>
      </c>
      <c r="I15" s="18">
        <v>11</v>
      </c>
      <c r="J15" s="15">
        <v>137</v>
      </c>
      <c r="K15" s="18">
        <v>12</v>
      </c>
      <c r="L15" s="15">
        <v>117</v>
      </c>
      <c r="M15" s="18">
        <v>13</v>
      </c>
      <c r="N15" s="15">
        <v>125</v>
      </c>
      <c r="O15" s="18">
        <v>11</v>
      </c>
      <c r="P15" s="15">
        <v>118</v>
      </c>
      <c r="Q15" s="19">
        <f>RANK(P15,$P$7:$P$62)</f>
        <v>10</v>
      </c>
      <c r="R15" s="15">
        <v>97</v>
      </c>
      <c r="S15" s="19">
        <f>RANK(R15,$R$7:$R$62)</f>
        <v>11</v>
      </c>
      <c r="T15" s="15">
        <v>98</v>
      </c>
      <c r="U15" s="19">
        <f>RANK(T15,$T$7:$T$62)</f>
        <v>11</v>
      </c>
      <c r="V15" s="15">
        <v>87</v>
      </c>
      <c r="W15" s="19">
        <f t="shared" si="0"/>
        <v>12</v>
      </c>
      <c r="X15" s="15">
        <v>87</v>
      </c>
      <c r="Y15" s="19">
        <f t="shared" si="0"/>
        <v>12</v>
      </c>
    </row>
    <row r="16" spans="1:25" s="7" customFormat="1" ht="18" customHeight="1">
      <c r="A16" s="34" t="s">
        <v>84</v>
      </c>
      <c r="B16" s="15">
        <v>588</v>
      </c>
      <c r="C16" s="18">
        <v>22</v>
      </c>
      <c r="D16" s="15">
        <v>333</v>
      </c>
      <c r="E16" s="18">
        <v>20</v>
      </c>
      <c r="F16" s="15">
        <v>227</v>
      </c>
      <c r="G16" s="18">
        <v>17</v>
      </c>
      <c r="H16" s="15">
        <v>130</v>
      </c>
      <c r="I16" s="18">
        <v>20</v>
      </c>
      <c r="J16" s="15">
        <v>112</v>
      </c>
      <c r="K16" s="18">
        <v>15</v>
      </c>
      <c r="L16" s="15">
        <v>90</v>
      </c>
      <c r="M16" s="18">
        <v>16</v>
      </c>
      <c r="N16" s="15">
        <v>96</v>
      </c>
      <c r="O16" s="18">
        <v>14</v>
      </c>
      <c r="P16" s="15">
        <v>86</v>
      </c>
      <c r="Q16" s="19">
        <f>RANK(P16,$P$7:$P$62)</f>
        <v>18</v>
      </c>
      <c r="R16" s="15">
        <v>70</v>
      </c>
      <c r="S16" s="19">
        <f>RANK(R16,$R$7:$R$62)</f>
        <v>19</v>
      </c>
      <c r="T16" s="15">
        <v>73</v>
      </c>
      <c r="U16" s="19">
        <f>RANK(T16,$T$7:$T$62)</f>
        <v>20</v>
      </c>
      <c r="V16" s="15">
        <v>83</v>
      </c>
      <c r="W16" s="19">
        <f t="shared" si="0"/>
        <v>13</v>
      </c>
      <c r="X16" s="15">
        <v>74</v>
      </c>
      <c r="Y16" s="19">
        <f t="shared" si="0"/>
        <v>16</v>
      </c>
    </row>
    <row r="17" spans="1:25" s="7" customFormat="1" ht="18" customHeight="1">
      <c r="A17" s="34" t="s">
        <v>85</v>
      </c>
      <c r="B17" s="15">
        <v>589</v>
      </c>
      <c r="C17" s="18">
        <v>21</v>
      </c>
      <c r="D17" s="15">
        <v>347</v>
      </c>
      <c r="E17" s="18">
        <v>16</v>
      </c>
      <c r="F17" s="15">
        <v>199</v>
      </c>
      <c r="G17" s="18">
        <v>21</v>
      </c>
      <c r="H17" s="15">
        <v>118</v>
      </c>
      <c r="I17" s="18">
        <v>23</v>
      </c>
      <c r="J17" s="15">
        <v>93</v>
      </c>
      <c r="K17" s="18">
        <v>20</v>
      </c>
      <c r="L17" s="15">
        <v>90</v>
      </c>
      <c r="M17" s="18">
        <v>16</v>
      </c>
      <c r="N17" s="15">
        <v>92</v>
      </c>
      <c r="O17" s="18">
        <v>15</v>
      </c>
      <c r="P17" s="15">
        <v>70</v>
      </c>
      <c r="Q17" s="19">
        <f>RANK(P17,$P$7:$P$62)</f>
        <v>21</v>
      </c>
      <c r="R17" s="15">
        <v>60</v>
      </c>
      <c r="S17" s="19">
        <f>RANK(R17,$R$7:$R$62)</f>
        <v>24</v>
      </c>
      <c r="T17" s="15">
        <v>77</v>
      </c>
      <c r="U17" s="19">
        <f>RANK(T17,$T$7:$T$62)</f>
        <v>19</v>
      </c>
      <c r="V17" s="15">
        <v>75</v>
      </c>
      <c r="W17" s="19">
        <f t="shared" si="0"/>
        <v>15</v>
      </c>
      <c r="X17" s="15">
        <v>61</v>
      </c>
      <c r="Y17" s="19">
        <f t="shared" si="0"/>
        <v>19</v>
      </c>
    </row>
    <row r="18" spans="1:25" s="7" customFormat="1" ht="18" customHeight="1">
      <c r="A18" s="3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6"/>
      <c r="R18" s="2"/>
      <c r="S18" s="19"/>
      <c r="T18" s="2"/>
      <c r="U18" s="19"/>
      <c r="V18" s="2"/>
      <c r="W18" s="19"/>
      <c r="X18" s="2"/>
      <c r="Y18" s="19"/>
    </row>
    <row r="19" spans="1:25" s="7" customFormat="1" ht="18" customHeight="1">
      <c r="A19" s="34" t="s">
        <v>86</v>
      </c>
      <c r="B19" s="15">
        <v>1348</v>
      </c>
      <c r="C19" s="18">
        <v>6</v>
      </c>
      <c r="D19" s="15">
        <v>1015</v>
      </c>
      <c r="E19" s="18">
        <v>5</v>
      </c>
      <c r="F19" s="15">
        <v>558</v>
      </c>
      <c r="G19" s="18">
        <v>6</v>
      </c>
      <c r="H19" s="15">
        <v>369</v>
      </c>
      <c r="I19" s="18">
        <v>6</v>
      </c>
      <c r="J19" s="15">
        <v>280</v>
      </c>
      <c r="K19" s="18">
        <v>5</v>
      </c>
      <c r="L19" s="15">
        <v>305</v>
      </c>
      <c r="M19" s="18">
        <v>4</v>
      </c>
      <c r="N19" s="15">
        <v>257</v>
      </c>
      <c r="O19" s="18">
        <v>5</v>
      </c>
      <c r="P19" s="15">
        <v>264</v>
      </c>
      <c r="Q19" s="19">
        <f>RANK(P19,$P$7:$P$62)</f>
        <v>5</v>
      </c>
      <c r="R19" s="15">
        <v>296</v>
      </c>
      <c r="S19" s="19">
        <f>RANK(R19,$R$7:$R$62)</f>
        <v>2</v>
      </c>
      <c r="T19" s="15">
        <v>238</v>
      </c>
      <c r="U19" s="19">
        <f>RANK(T19,$T$7:$T$62)</f>
        <v>5</v>
      </c>
      <c r="V19" s="15">
        <v>195</v>
      </c>
      <c r="W19" s="19">
        <f t="shared" si="0"/>
        <v>5</v>
      </c>
      <c r="X19" s="15">
        <v>210</v>
      </c>
      <c r="Y19" s="19">
        <f t="shared" si="0"/>
        <v>5</v>
      </c>
    </row>
    <row r="20" spans="1:25" s="7" customFormat="1" ht="18" customHeight="1">
      <c r="A20" s="34" t="s">
        <v>87</v>
      </c>
      <c r="B20" s="15">
        <v>1029</v>
      </c>
      <c r="C20" s="18">
        <v>9</v>
      </c>
      <c r="D20" s="15">
        <v>778</v>
      </c>
      <c r="E20" s="18">
        <v>8</v>
      </c>
      <c r="F20" s="15">
        <v>472</v>
      </c>
      <c r="G20" s="18">
        <v>8</v>
      </c>
      <c r="H20" s="15">
        <v>291</v>
      </c>
      <c r="I20" s="18">
        <v>9</v>
      </c>
      <c r="J20" s="15">
        <v>225</v>
      </c>
      <c r="K20" s="18">
        <v>8</v>
      </c>
      <c r="L20" s="15">
        <v>219</v>
      </c>
      <c r="M20" s="18">
        <v>7</v>
      </c>
      <c r="N20" s="15">
        <v>196</v>
      </c>
      <c r="O20" s="18">
        <v>9</v>
      </c>
      <c r="P20" s="15">
        <v>181</v>
      </c>
      <c r="Q20" s="19">
        <f>RANK(P20,$P$7:$P$62)</f>
        <v>9</v>
      </c>
      <c r="R20" s="15">
        <v>204</v>
      </c>
      <c r="S20" s="19">
        <f>RANK(R20,$R$7:$R$62)</f>
        <v>6</v>
      </c>
      <c r="T20" s="15">
        <v>198</v>
      </c>
      <c r="U20" s="19">
        <f>RANK(T20,$T$7:$T$62)</f>
        <v>6</v>
      </c>
      <c r="V20" s="15">
        <v>161</v>
      </c>
      <c r="W20" s="19">
        <f t="shared" si="0"/>
        <v>8</v>
      </c>
      <c r="X20" s="15">
        <v>177</v>
      </c>
      <c r="Y20" s="19">
        <f t="shared" si="0"/>
        <v>7</v>
      </c>
    </row>
    <row r="21" spans="1:25" s="7" customFormat="1" ht="18" customHeight="1">
      <c r="A21" s="34" t="s">
        <v>88</v>
      </c>
      <c r="B21" s="15">
        <v>3053</v>
      </c>
      <c r="C21" s="18">
        <v>1</v>
      </c>
      <c r="D21" s="15">
        <v>1654</v>
      </c>
      <c r="E21" s="18">
        <v>1</v>
      </c>
      <c r="F21" s="15">
        <v>934</v>
      </c>
      <c r="G21" s="18">
        <v>1</v>
      </c>
      <c r="H21" s="15">
        <v>622</v>
      </c>
      <c r="I21" s="18">
        <v>1</v>
      </c>
      <c r="J21" s="15">
        <v>438</v>
      </c>
      <c r="K21" s="18">
        <v>1</v>
      </c>
      <c r="L21" s="15">
        <v>433</v>
      </c>
      <c r="M21" s="18">
        <v>1</v>
      </c>
      <c r="N21" s="15">
        <v>423</v>
      </c>
      <c r="O21" s="18">
        <v>1</v>
      </c>
      <c r="P21" s="15">
        <v>368</v>
      </c>
      <c r="Q21" s="19">
        <f>RANK(P21,$P$7:$P$62)</f>
        <v>1</v>
      </c>
      <c r="R21" s="15">
        <v>384</v>
      </c>
      <c r="S21" s="19">
        <f>RANK(R21,$R$7:$R$62)</f>
        <v>1</v>
      </c>
      <c r="T21" s="15">
        <v>358</v>
      </c>
      <c r="U21" s="19">
        <f>RANK(T21,$T$7:$T$62)</f>
        <v>1</v>
      </c>
      <c r="V21" s="15">
        <v>325</v>
      </c>
      <c r="W21" s="19">
        <f t="shared" si="0"/>
        <v>1</v>
      </c>
      <c r="X21" s="15">
        <v>354</v>
      </c>
      <c r="Y21" s="19">
        <f t="shared" si="0"/>
        <v>1</v>
      </c>
    </row>
    <row r="22" spans="1:25" s="7" customFormat="1" ht="18" customHeight="1">
      <c r="A22" s="34" t="s">
        <v>26</v>
      </c>
      <c r="B22" s="15">
        <v>1382</v>
      </c>
      <c r="C22" s="18">
        <v>5</v>
      </c>
      <c r="D22" s="15">
        <v>1049</v>
      </c>
      <c r="E22" s="18">
        <v>3</v>
      </c>
      <c r="F22" s="15">
        <v>678</v>
      </c>
      <c r="G22" s="18">
        <v>3</v>
      </c>
      <c r="H22" s="15">
        <v>437</v>
      </c>
      <c r="I22" s="18">
        <v>3</v>
      </c>
      <c r="J22" s="15">
        <v>354</v>
      </c>
      <c r="K22" s="18">
        <v>3</v>
      </c>
      <c r="L22" s="15">
        <v>370</v>
      </c>
      <c r="M22" s="18">
        <v>2</v>
      </c>
      <c r="N22" s="15">
        <v>361</v>
      </c>
      <c r="O22" s="18">
        <v>2</v>
      </c>
      <c r="P22" s="15">
        <v>306</v>
      </c>
      <c r="Q22" s="19">
        <f>RANK(P22,$P$7:$P$62)</f>
        <v>3</v>
      </c>
      <c r="R22" s="15">
        <v>266</v>
      </c>
      <c r="S22" s="19">
        <f>RANK(R22,$R$7:$R$62)</f>
        <v>5</v>
      </c>
      <c r="T22" s="15">
        <v>301</v>
      </c>
      <c r="U22" s="19">
        <f>RANK(T22,$T$7:$T$62)</f>
        <v>3</v>
      </c>
      <c r="V22" s="15">
        <v>314</v>
      </c>
      <c r="W22" s="19">
        <f t="shared" si="0"/>
        <v>2</v>
      </c>
      <c r="X22" s="15">
        <v>279</v>
      </c>
      <c r="Y22" s="19">
        <f t="shared" si="0"/>
        <v>2</v>
      </c>
    </row>
    <row r="23" spans="1:25" s="7" customFormat="1" ht="18" customHeight="1">
      <c r="A23" s="34" t="s">
        <v>89</v>
      </c>
      <c r="B23" s="15">
        <v>865</v>
      </c>
      <c r="C23" s="18">
        <v>12</v>
      </c>
      <c r="D23" s="15">
        <v>397</v>
      </c>
      <c r="E23" s="18">
        <v>14</v>
      </c>
      <c r="F23" s="15">
        <v>252</v>
      </c>
      <c r="G23" s="18">
        <v>15</v>
      </c>
      <c r="H23" s="15">
        <v>182</v>
      </c>
      <c r="I23" s="18">
        <v>13</v>
      </c>
      <c r="J23" s="15">
        <v>83</v>
      </c>
      <c r="K23" s="18">
        <v>24</v>
      </c>
      <c r="L23" s="15">
        <v>90</v>
      </c>
      <c r="M23" s="18">
        <v>16</v>
      </c>
      <c r="N23" s="15">
        <v>78</v>
      </c>
      <c r="O23" s="18">
        <v>20</v>
      </c>
      <c r="P23" s="15">
        <v>95</v>
      </c>
      <c r="Q23" s="19">
        <f>RANK(P23,$P$7:$P$62)</f>
        <v>13</v>
      </c>
      <c r="R23" s="15">
        <v>85</v>
      </c>
      <c r="S23" s="19">
        <f>RANK(R23,$R$7:$R$62)</f>
        <v>15</v>
      </c>
      <c r="T23" s="15">
        <v>88</v>
      </c>
      <c r="U23" s="19">
        <f>RANK(T23,$T$7:$T$62)</f>
        <v>14</v>
      </c>
      <c r="V23" s="15">
        <v>75</v>
      </c>
      <c r="W23" s="19">
        <f t="shared" si="0"/>
        <v>15</v>
      </c>
      <c r="X23" s="15">
        <v>62</v>
      </c>
      <c r="Y23" s="19">
        <f t="shared" si="0"/>
        <v>18</v>
      </c>
    </row>
    <row r="24" spans="1:25" s="7" customFormat="1" ht="18" customHeight="1">
      <c r="A24" s="3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6"/>
      <c r="R24" s="2"/>
      <c r="S24" s="19"/>
      <c r="T24" s="2"/>
      <c r="U24" s="19"/>
      <c r="V24" s="2"/>
      <c r="W24" s="19"/>
      <c r="X24" s="2"/>
      <c r="Y24" s="19"/>
    </row>
    <row r="25" spans="1:25" s="7" customFormat="1" ht="18" customHeight="1">
      <c r="A25" s="34" t="s">
        <v>90</v>
      </c>
      <c r="B25" s="15">
        <v>384</v>
      </c>
      <c r="C25" s="18">
        <v>33</v>
      </c>
      <c r="D25" s="15">
        <v>184</v>
      </c>
      <c r="E25" s="18">
        <v>38</v>
      </c>
      <c r="F25" s="15">
        <v>105</v>
      </c>
      <c r="G25" s="18">
        <v>38</v>
      </c>
      <c r="H25" s="15">
        <v>81</v>
      </c>
      <c r="I25" s="18">
        <v>33</v>
      </c>
      <c r="J25" s="15">
        <v>63</v>
      </c>
      <c r="K25" s="18">
        <v>30</v>
      </c>
      <c r="L25" s="15">
        <v>44</v>
      </c>
      <c r="M25" s="18">
        <v>38</v>
      </c>
      <c r="N25" s="15">
        <v>52</v>
      </c>
      <c r="O25" s="18">
        <v>32</v>
      </c>
      <c r="P25" s="15">
        <v>48</v>
      </c>
      <c r="Q25" s="19">
        <f>RANK(P25,$P$7:$P$62)</f>
        <v>31</v>
      </c>
      <c r="R25" s="15">
        <v>41</v>
      </c>
      <c r="S25" s="19">
        <f>RANK(R25,$R$7:$R$62)</f>
        <v>35</v>
      </c>
      <c r="T25" s="15">
        <v>43</v>
      </c>
      <c r="U25" s="19">
        <f>RANK(T25,$T$7:$T$62)</f>
        <v>34</v>
      </c>
      <c r="V25" s="15">
        <v>35</v>
      </c>
      <c r="W25" s="19">
        <f t="shared" si="0"/>
        <v>36</v>
      </c>
      <c r="X25" s="15">
        <v>42</v>
      </c>
      <c r="Y25" s="19">
        <f t="shared" si="0"/>
        <v>31</v>
      </c>
    </row>
    <row r="26" spans="1:25" s="7" customFormat="1" ht="18" customHeight="1">
      <c r="A26" s="34" t="s">
        <v>91</v>
      </c>
      <c r="B26" s="15">
        <v>346</v>
      </c>
      <c r="C26" s="18">
        <v>35</v>
      </c>
      <c r="D26" s="15">
        <v>186</v>
      </c>
      <c r="E26" s="18">
        <v>37</v>
      </c>
      <c r="F26" s="15">
        <v>125</v>
      </c>
      <c r="G26" s="18">
        <v>35</v>
      </c>
      <c r="H26" s="15">
        <v>66</v>
      </c>
      <c r="I26" s="18">
        <v>41</v>
      </c>
      <c r="J26" s="15">
        <v>52</v>
      </c>
      <c r="K26" s="18">
        <v>35</v>
      </c>
      <c r="L26" s="15">
        <v>64</v>
      </c>
      <c r="M26" s="18">
        <v>30</v>
      </c>
      <c r="N26" s="15">
        <v>56</v>
      </c>
      <c r="O26" s="18">
        <v>30</v>
      </c>
      <c r="P26" s="15">
        <v>43</v>
      </c>
      <c r="Q26" s="19">
        <f>RANK(P26,$P$7:$P$62)</f>
        <v>35</v>
      </c>
      <c r="R26" s="15">
        <v>39</v>
      </c>
      <c r="S26" s="19">
        <f>RANK(R26,$R$7:$R$62)</f>
        <v>39</v>
      </c>
      <c r="T26" s="15">
        <v>59</v>
      </c>
      <c r="U26" s="19">
        <f>RANK(T26,$T$7:$T$62)</f>
        <v>26</v>
      </c>
      <c r="V26" s="15">
        <v>46</v>
      </c>
      <c r="W26" s="19">
        <f t="shared" si="0"/>
        <v>31</v>
      </c>
      <c r="X26" s="15">
        <v>32</v>
      </c>
      <c r="Y26" s="19">
        <f t="shared" si="0"/>
        <v>36</v>
      </c>
    </row>
    <row r="27" spans="1:25" s="7" customFormat="1" ht="18" customHeight="1">
      <c r="A27" s="34" t="s">
        <v>92</v>
      </c>
      <c r="B27" s="15">
        <v>305</v>
      </c>
      <c r="C27" s="18">
        <v>39</v>
      </c>
      <c r="D27" s="15">
        <v>135</v>
      </c>
      <c r="E27" s="18">
        <v>42</v>
      </c>
      <c r="F27" s="15">
        <v>57</v>
      </c>
      <c r="G27" s="18">
        <v>47</v>
      </c>
      <c r="H27" s="15">
        <v>73</v>
      </c>
      <c r="I27" s="18">
        <v>37</v>
      </c>
      <c r="J27" s="15">
        <v>42</v>
      </c>
      <c r="K27" s="18">
        <v>44</v>
      </c>
      <c r="L27" s="15">
        <v>38</v>
      </c>
      <c r="M27" s="18">
        <v>42</v>
      </c>
      <c r="N27" s="15">
        <v>44</v>
      </c>
      <c r="O27" s="18">
        <v>40</v>
      </c>
      <c r="P27" s="15">
        <v>41</v>
      </c>
      <c r="Q27" s="19">
        <f>RANK(P27,$P$7:$P$62)</f>
        <v>37</v>
      </c>
      <c r="R27" s="15">
        <v>50</v>
      </c>
      <c r="S27" s="19">
        <f>RANK(R27,$R$7:$R$62)</f>
        <v>31</v>
      </c>
      <c r="T27" s="15">
        <v>24</v>
      </c>
      <c r="U27" s="19">
        <f>RANK(T27,$T$7:$T$62)</f>
        <v>46</v>
      </c>
      <c r="V27" s="15">
        <v>27</v>
      </c>
      <c r="W27" s="19">
        <f t="shared" si="0"/>
        <v>43</v>
      </c>
      <c r="X27" s="15">
        <v>30</v>
      </c>
      <c r="Y27" s="19">
        <f t="shared" si="0"/>
        <v>39</v>
      </c>
    </row>
    <row r="28" spans="1:25" s="7" customFormat="1" ht="18" customHeight="1">
      <c r="A28" s="34" t="s">
        <v>93</v>
      </c>
      <c r="B28" s="15">
        <v>212</v>
      </c>
      <c r="C28" s="18">
        <v>45</v>
      </c>
      <c r="D28" s="15">
        <v>101</v>
      </c>
      <c r="E28" s="18">
        <v>46</v>
      </c>
      <c r="F28" s="15">
        <v>78</v>
      </c>
      <c r="G28" s="18">
        <v>44</v>
      </c>
      <c r="H28" s="15">
        <v>58</v>
      </c>
      <c r="I28" s="18">
        <v>43</v>
      </c>
      <c r="J28" s="15">
        <v>42</v>
      </c>
      <c r="K28" s="18">
        <v>44</v>
      </c>
      <c r="L28" s="15">
        <v>46</v>
      </c>
      <c r="M28" s="18">
        <v>35</v>
      </c>
      <c r="N28" s="15">
        <v>52</v>
      </c>
      <c r="O28" s="18">
        <v>32</v>
      </c>
      <c r="P28" s="15">
        <v>40</v>
      </c>
      <c r="Q28" s="19">
        <f>RANK(P28,$P$7:$P$62)</f>
        <v>38</v>
      </c>
      <c r="R28" s="15">
        <v>39</v>
      </c>
      <c r="S28" s="19">
        <f>RANK(R28,$R$7:$R$62)</f>
        <v>39</v>
      </c>
      <c r="T28" s="15">
        <v>35</v>
      </c>
      <c r="U28" s="19">
        <f>RANK(T28,$T$7:$T$62)</f>
        <v>38</v>
      </c>
      <c r="V28" s="15">
        <v>38</v>
      </c>
      <c r="W28" s="19">
        <f t="shared" si="0"/>
        <v>34</v>
      </c>
      <c r="X28" s="15">
        <v>33</v>
      </c>
      <c r="Y28" s="19">
        <f t="shared" si="0"/>
        <v>35</v>
      </c>
    </row>
    <row r="29" spans="1:25" s="7" customFormat="1" ht="18" customHeight="1">
      <c r="A29" s="34" t="s">
        <v>94</v>
      </c>
      <c r="B29" s="15">
        <v>553</v>
      </c>
      <c r="C29" s="18">
        <v>25</v>
      </c>
      <c r="D29" s="15">
        <v>270</v>
      </c>
      <c r="E29" s="18">
        <v>24</v>
      </c>
      <c r="F29" s="15">
        <v>223</v>
      </c>
      <c r="G29" s="18">
        <v>19</v>
      </c>
      <c r="H29" s="15">
        <v>150</v>
      </c>
      <c r="I29" s="18">
        <v>15</v>
      </c>
      <c r="J29" s="15">
        <v>95</v>
      </c>
      <c r="K29" s="18">
        <v>19</v>
      </c>
      <c r="L29" s="15">
        <v>82</v>
      </c>
      <c r="M29" s="18">
        <v>21</v>
      </c>
      <c r="N29" s="15">
        <v>69</v>
      </c>
      <c r="O29" s="18">
        <v>24</v>
      </c>
      <c r="P29" s="15">
        <v>57</v>
      </c>
      <c r="Q29" s="19">
        <f>RANK(P29,$P$7:$P$62)</f>
        <v>28</v>
      </c>
      <c r="R29" s="15">
        <v>58</v>
      </c>
      <c r="S29" s="19">
        <f>RANK(R29,$R$7:$R$62)</f>
        <v>25</v>
      </c>
      <c r="T29" s="15">
        <v>71</v>
      </c>
      <c r="U29" s="19">
        <f>RANK(T29,$T$7:$T$62)</f>
        <v>23</v>
      </c>
      <c r="V29" s="15">
        <v>54</v>
      </c>
      <c r="W29" s="19">
        <f t="shared" si="0"/>
        <v>27</v>
      </c>
      <c r="X29" s="15">
        <v>54</v>
      </c>
      <c r="Y29" s="19">
        <f t="shared" si="0"/>
        <v>23</v>
      </c>
    </row>
    <row r="30" spans="1:25" s="7" customFormat="1" ht="18" customHeight="1">
      <c r="A30" s="3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6"/>
      <c r="R30" s="2"/>
      <c r="S30" s="19"/>
      <c r="T30" s="2"/>
      <c r="U30" s="19"/>
      <c r="V30" s="2"/>
      <c r="W30" s="19"/>
      <c r="X30" s="2"/>
      <c r="Y30" s="19"/>
    </row>
    <row r="31" spans="1:25" s="7" customFormat="1" ht="18" customHeight="1">
      <c r="A31" s="34" t="s">
        <v>95</v>
      </c>
      <c r="B31" s="15">
        <v>672</v>
      </c>
      <c r="C31" s="18">
        <v>20</v>
      </c>
      <c r="D31" s="15">
        <v>340</v>
      </c>
      <c r="E31" s="18">
        <v>17</v>
      </c>
      <c r="F31" s="15">
        <v>196</v>
      </c>
      <c r="G31" s="18">
        <v>22</v>
      </c>
      <c r="H31" s="15">
        <v>147</v>
      </c>
      <c r="I31" s="18">
        <v>17</v>
      </c>
      <c r="J31" s="15">
        <v>79</v>
      </c>
      <c r="K31" s="18">
        <v>26</v>
      </c>
      <c r="L31" s="15">
        <v>83</v>
      </c>
      <c r="M31" s="18">
        <v>20</v>
      </c>
      <c r="N31" s="15">
        <v>74</v>
      </c>
      <c r="O31" s="18">
        <v>23</v>
      </c>
      <c r="P31" s="15">
        <v>75</v>
      </c>
      <c r="Q31" s="19">
        <f>RANK(P31,$P$7:$P$62)</f>
        <v>19</v>
      </c>
      <c r="R31" s="15">
        <v>77</v>
      </c>
      <c r="S31" s="19">
        <f>RANK(R31,$R$7:$R$62)</f>
        <v>17</v>
      </c>
      <c r="T31" s="15">
        <v>79</v>
      </c>
      <c r="U31" s="19">
        <f>RANK(T31,$T$7:$T$62)</f>
        <v>17</v>
      </c>
      <c r="V31" s="15">
        <v>69</v>
      </c>
      <c r="W31" s="19">
        <f t="shared" si="0"/>
        <v>19</v>
      </c>
      <c r="X31" s="15">
        <v>53</v>
      </c>
      <c r="Y31" s="19">
        <f t="shared" si="0"/>
        <v>25</v>
      </c>
    </row>
    <row r="32" spans="1:25" s="7" customFormat="1" ht="18" customHeight="1">
      <c r="A32" s="34" t="s">
        <v>96</v>
      </c>
      <c r="B32" s="15">
        <v>866</v>
      </c>
      <c r="C32" s="18">
        <v>10</v>
      </c>
      <c r="D32" s="15">
        <v>542</v>
      </c>
      <c r="E32" s="18">
        <v>10</v>
      </c>
      <c r="F32" s="15">
        <v>305</v>
      </c>
      <c r="G32" s="18">
        <v>11</v>
      </c>
      <c r="H32" s="15">
        <v>236</v>
      </c>
      <c r="I32" s="18">
        <v>10</v>
      </c>
      <c r="J32" s="15">
        <v>157</v>
      </c>
      <c r="K32" s="18">
        <v>10</v>
      </c>
      <c r="L32" s="15">
        <v>151</v>
      </c>
      <c r="M32" s="18">
        <v>10</v>
      </c>
      <c r="N32" s="15">
        <v>164</v>
      </c>
      <c r="O32" s="18">
        <v>10</v>
      </c>
      <c r="P32" s="15">
        <v>118</v>
      </c>
      <c r="Q32" s="19">
        <f>RANK(P32,$P$7:$P$62)</f>
        <v>10</v>
      </c>
      <c r="R32" s="15">
        <v>116</v>
      </c>
      <c r="S32" s="19">
        <f>RANK(R32,$R$7:$R$62)</f>
        <v>10</v>
      </c>
      <c r="T32" s="15">
        <v>107</v>
      </c>
      <c r="U32" s="19">
        <f>RANK(T32,$T$7:$T$62)</f>
        <v>10</v>
      </c>
      <c r="V32" s="15">
        <v>111</v>
      </c>
      <c r="W32" s="19">
        <f t="shared" si="0"/>
        <v>10</v>
      </c>
      <c r="X32" s="15">
        <v>96</v>
      </c>
      <c r="Y32" s="19">
        <f t="shared" si="0"/>
        <v>10</v>
      </c>
    </row>
    <row r="33" spans="1:25" s="7" customFormat="1" ht="18" customHeight="1">
      <c r="A33" s="34" t="s">
        <v>97</v>
      </c>
      <c r="B33" s="15">
        <v>1630</v>
      </c>
      <c r="C33" s="18">
        <v>4</v>
      </c>
      <c r="D33" s="15">
        <v>1029</v>
      </c>
      <c r="E33" s="18">
        <v>4</v>
      </c>
      <c r="F33" s="15">
        <v>614</v>
      </c>
      <c r="G33" s="18">
        <v>5</v>
      </c>
      <c r="H33" s="15">
        <v>432</v>
      </c>
      <c r="I33" s="18">
        <v>4</v>
      </c>
      <c r="J33" s="15">
        <v>304</v>
      </c>
      <c r="K33" s="18">
        <v>4</v>
      </c>
      <c r="L33" s="15">
        <v>301</v>
      </c>
      <c r="M33" s="18">
        <v>5</v>
      </c>
      <c r="N33" s="15">
        <v>276</v>
      </c>
      <c r="O33" s="18">
        <v>4</v>
      </c>
      <c r="P33" s="15">
        <v>272</v>
      </c>
      <c r="Q33" s="19">
        <f>RANK(P33,$P$7:$P$62)</f>
        <v>4</v>
      </c>
      <c r="R33" s="15">
        <v>267</v>
      </c>
      <c r="S33" s="19">
        <f>RANK(R33,$R$7:$R$62)</f>
        <v>4</v>
      </c>
      <c r="T33" s="15">
        <v>243</v>
      </c>
      <c r="U33" s="19">
        <f>RANK(T33,$T$7:$T$62)</f>
        <v>4</v>
      </c>
      <c r="V33" s="15">
        <v>259</v>
      </c>
      <c r="W33" s="19">
        <f t="shared" si="0"/>
        <v>3</v>
      </c>
      <c r="X33" s="15">
        <v>241</v>
      </c>
      <c r="Y33" s="19">
        <f t="shared" si="0"/>
        <v>4</v>
      </c>
    </row>
    <row r="34" spans="1:25" s="7" customFormat="1" ht="18" customHeight="1">
      <c r="A34" s="34" t="s">
        <v>98</v>
      </c>
      <c r="B34" s="15">
        <v>522</v>
      </c>
      <c r="C34" s="18">
        <v>26</v>
      </c>
      <c r="D34" s="15">
        <v>244</v>
      </c>
      <c r="E34" s="18">
        <v>30</v>
      </c>
      <c r="F34" s="15">
        <v>165</v>
      </c>
      <c r="G34" s="18">
        <v>25</v>
      </c>
      <c r="H34" s="15">
        <v>118</v>
      </c>
      <c r="I34" s="18">
        <v>23</v>
      </c>
      <c r="J34" s="15">
        <v>92</v>
      </c>
      <c r="K34" s="18">
        <v>21</v>
      </c>
      <c r="L34" s="15">
        <v>80</v>
      </c>
      <c r="M34" s="18">
        <v>22</v>
      </c>
      <c r="N34" s="15">
        <v>87</v>
      </c>
      <c r="O34" s="18">
        <v>17</v>
      </c>
      <c r="P34" s="15">
        <v>73</v>
      </c>
      <c r="Q34" s="19">
        <f>RANK(P34,$P$7:$P$62)</f>
        <v>20</v>
      </c>
      <c r="R34" s="15">
        <v>52</v>
      </c>
      <c r="S34" s="19">
        <f>RANK(R34,$R$7:$R$62)</f>
        <v>29</v>
      </c>
      <c r="T34" s="15">
        <v>87</v>
      </c>
      <c r="U34" s="19">
        <f>RANK(T34,$T$7:$T$62)</f>
        <v>15</v>
      </c>
      <c r="V34" s="15">
        <v>68</v>
      </c>
      <c r="W34" s="19">
        <f t="shared" si="0"/>
        <v>20</v>
      </c>
      <c r="X34" s="15">
        <v>57</v>
      </c>
      <c r="Y34" s="19">
        <f t="shared" si="0"/>
        <v>22</v>
      </c>
    </row>
    <row r="35" spans="1:25" s="7" customFormat="1" ht="18" customHeight="1">
      <c r="A35" s="34" t="s">
        <v>99</v>
      </c>
      <c r="B35" s="15">
        <v>343</v>
      </c>
      <c r="C35" s="18">
        <v>36</v>
      </c>
      <c r="D35" s="15">
        <v>191</v>
      </c>
      <c r="E35" s="18">
        <v>36</v>
      </c>
      <c r="F35" s="15">
        <v>103</v>
      </c>
      <c r="G35" s="18">
        <v>39</v>
      </c>
      <c r="H35" s="15">
        <v>82</v>
      </c>
      <c r="I35" s="18">
        <v>31</v>
      </c>
      <c r="J35" s="15">
        <v>56</v>
      </c>
      <c r="K35" s="18">
        <v>33</v>
      </c>
      <c r="L35" s="15">
        <v>65</v>
      </c>
      <c r="M35" s="18">
        <v>29</v>
      </c>
      <c r="N35" s="15">
        <v>65</v>
      </c>
      <c r="O35" s="18">
        <v>26</v>
      </c>
      <c r="P35" s="15">
        <v>59</v>
      </c>
      <c r="Q35" s="19">
        <f>RANK(P35,$P$7:$P$62)</f>
        <v>27</v>
      </c>
      <c r="R35" s="15">
        <v>53</v>
      </c>
      <c r="S35" s="19">
        <f>RANK(R35,$R$7:$R$62)</f>
        <v>28</v>
      </c>
      <c r="T35" s="15">
        <v>59</v>
      </c>
      <c r="U35" s="19">
        <f>RANK(T35,$T$7:$T$62)</f>
        <v>26</v>
      </c>
      <c r="V35" s="15">
        <v>52</v>
      </c>
      <c r="W35" s="19">
        <f t="shared" si="0"/>
        <v>29</v>
      </c>
      <c r="X35" s="15">
        <v>51</v>
      </c>
      <c r="Y35" s="19">
        <f t="shared" si="0"/>
        <v>27</v>
      </c>
    </row>
    <row r="36" spans="1:25" s="7" customFormat="1" ht="18" customHeight="1">
      <c r="A36" s="36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6"/>
      <c r="R36" s="2"/>
      <c r="S36" s="19"/>
      <c r="T36" s="2"/>
      <c r="U36" s="19"/>
      <c r="V36" s="2"/>
      <c r="W36" s="19"/>
      <c r="X36" s="2"/>
      <c r="Y36" s="19"/>
    </row>
    <row r="37" spans="1:25" s="7" customFormat="1" ht="18" customHeight="1">
      <c r="A37" s="34" t="s">
        <v>100</v>
      </c>
      <c r="B37" s="15">
        <v>587</v>
      </c>
      <c r="C37" s="18">
        <v>23</v>
      </c>
      <c r="D37" s="15">
        <v>353</v>
      </c>
      <c r="E37" s="18">
        <v>15</v>
      </c>
      <c r="F37" s="15">
        <v>209</v>
      </c>
      <c r="G37" s="18">
        <v>20</v>
      </c>
      <c r="H37" s="15">
        <v>143</v>
      </c>
      <c r="I37" s="18">
        <v>18</v>
      </c>
      <c r="J37" s="15">
        <v>118</v>
      </c>
      <c r="K37" s="18">
        <v>14</v>
      </c>
      <c r="L37" s="15">
        <v>122</v>
      </c>
      <c r="M37" s="18">
        <v>12</v>
      </c>
      <c r="N37" s="15">
        <v>97</v>
      </c>
      <c r="O37" s="18">
        <v>13</v>
      </c>
      <c r="P37" s="15">
        <v>95</v>
      </c>
      <c r="Q37" s="19">
        <f>RANK(P37,$P$7:$P$62)</f>
        <v>13</v>
      </c>
      <c r="R37" s="15">
        <v>91</v>
      </c>
      <c r="S37" s="19">
        <f>RANK(R37,$R$7:$R$62)</f>
        <v>12</v>
      </c>
      <c r="T37" s="15">
        <v>79</v>
      </c>
      <c r="U37" s="19">
        <f>RANK(T37,$T$7:$T$62)</f>
        <v>17</v>
      </c>
      <c r="V37" s="15">
        <v>95</v>
      </c>
      <c r="W37" s="19">
        <f t="shared" si="0"/>
        <v>11</v>
      </c>
      <c r="X37" s="15">
        <v>78</v>
      </c>
      <c r="Y37" s="19">
        <f t="shared" si="0"/>
        <v>13</v>
      </c>
    </row>
    <row r="38" spans="1:25" s="7" customFormat="1" ht="18" customHeight="1">
      <c r="A38" s="34" t="s">
        <v>101</v>
      </c>
      <c r="B38" s="15">
        <v>2281</v>
      </c>
      <c r="C38" s="18">
        <v>2</v>
      </c>
      <c r="D38" s="15">
        <v>1411</v>
      </c>
      <c r="E38" s="18">
        <v>2</v>
      </c>
      <c r="F38" s="15">
        <v>771</v>
      </c>
      <c r="G38" s="18">
        <v>2</v>
      </c>
      <c r="H38" s="15">
        <v>558</v>
      </c>
      <c r="I38" s="18">
        <v>2</v>
      </c>
      <c r="J38" s="15">
        <v>417</v>
      </c>
      <c r="K38" s="18">
        <v>2</v>
      </c>
      <c r="L38" s="15">
        <v>340</v>
      </c>
      <c r="M38" s="18">
        <v>3</v>
      </c>
      <c r="N38" s="15">
        <v>340</v>
      </c>
      <c r="O38" s="18">
        <v>3</v>
      </c>
      <c r="P38" s="15">
        <v>317</v>
      </c>
      <c r="Q38" s="19">
        <f>RANK(P38,$P$7:$P$62)</f>
        <v>2</v>
      </c>
      <c r="R38" s="15">
        <v>286</v>
      </c>
      <c r="S38" s="19">
        <f>RANK(R38,$R$7:$R$62)</f>
        <v>3</v>
      </c>
      <c r="T38" s="15">
        <v>325</v>
      </c>
      <c r="U38" s="19">
        <f>RANK(T38,$T$7:$T$62)</f>
        <v>2</v>
      </c>
      <c r="V38" s="15">
        <v>256</v>
      </c>
      <c r="W38" s="19">
        <f t="shared" si="0"/>
        <v>4</v>
      </c>
      <c r="X38" s="15">
        <v>257</v>
      </c>
      <c r="Y38" s="19">
        <f t="shared" si="0"/>
        <v>3</v>
      </c>
    </row>
    <row r="39" spans="1:25" s="7" customFormat="1" ht="18" customHeight="1">
      <c r="A39" s="34" t="s">
        <v>102</v>
      </c>
      <c r="B39" s="15">
        <v>1286</v>
      </c>
      <c r="C39" s="18">
        <v>7</v>
      </c>
      <c r="D39" s="15">
        <v>790</v>
      </c>
      <c r="E39" s="18">
        <v>7</v>
      </c>
      <c r="F39" s="15">
        <v>481</v>
      </c>
      <c r="G39" s="18">
        <v>7</v>
      </c>
      <c r="H39" s="15">
        <v>326</v>
      </c>
      <c r="I39" s="18">
        <v>7</v>
      </c>
      <c r="J39" s="15">
        <v>233</v>
      </c>
      <c r="K39" s="18">
        <v>7</v>
      </c>
      <c r="L39" s="15">
        <v>224</v>
      </c>
      <c r="M39" s="18">
        <v>6</v>
      </c>
      <c r="N39" s="15">
        <v>226</v>
      </c>
      <c r="O39" s="18">
        <v>7</v>
      </c>
      <c r="P39" s="15">
        <v>210</v>
      </c>
      <c r="Q39" s="19">
        <f>RANK(P39,$P$7:$P$62)</f>
        <v>6</v>
      </c>
      <c r="R39" s="15">
        <v>189</v>
      </c>
      <c r="S39" s="19">
        <f>RANK(R39,$R$7:$R$62)</f>
        <v>8</v>
      </c>
      <c r="T39" s="15">
        <v>195</v>
      </c>
      <c r="U39" s="19">
        <f>RANK(T39,$T$7:$T$62)</f>
        <v>7</v>
      </c>
      <c r="V39" s="15">
        <v>173</v>
      </c>
      <c r="W39" s="19">
        <f t="shared" si="0"/>
        <v>6</v>
      </c>
      <c r="X39" s="15">
        <v>189</v>
      </c>
      <c r="Y39" s="19">
        <f t="shared" si="0"/>
        <v>6</v>
      </c>
    </row>
    <row r="40" spans="1:25" s="7" customFormat="1" ht="18" customHeight="1">
      <c r="A40" s="34" t="s">
        <v>103</v>
      </c>
      <c r="B40" s="15">
        <v>260</v>
      </c>
      <c r="C40" s="18">
        <v>43</v>
      </c>
      <c r="D40" s="15">
        <v>167</v>
      </c>
      <c r="E40" s="18">
        <v>39</v>
      </c>
      <c r="F40" s="15">
        <v>127</v>
      </c>
      <c r="G40" s="18">
        <v>34</v>
      </c>
      <c r="H40" s="15">
        <v>82</v>
      </c>
      <c r="I40" s="18">
        <v>31</v>
      </c>
      <c r="J40" s="15">
        <v>61</v>
      </c>
      <c r="K40" s="18">
        <v>31</v>
      </c>
      <c r="L40" s="15">
        <v>64</v>
      </c>
      <c r="M40" s="18">
        <v>30</v>
      </c>
      <c r="N40" s="15">
        <v>51</v>
      </c>
      <c r="O40" s="18">
        <v>34</v>
      </c>
      <c r="P40" s="15">
        <v>60</v>
      </c>
      <c r="Q40" s="19">
        <f>RANK(P40,$P$7:$P$62)</f>
        <v>24</v>
      </c>
      <c r="R40" s="15">
        <v>44</v>
      </c>
      <c r="S40" s="19">
        <f>RANK(R40,$R$7:$R$62)</f>
        <v>32</v>
      </c>
      <c r="T40" s="15">
        <v>52</v>
      </c>
      <c r="U40" s="19">
        <f>RANK(T40,$T$7:$T$62)</f>
        <v>31</v>
      </c>
      <c r="V40" s="15">
        <v>28</v>
      </c>
      <c r="W40" s="19">
        <f t="shared" si="0"/>
        <v>41</v>
      </c>
      <c r="X40" s="15">
        <v>30</v>
      </c>
      <c r="Y40" s="19">
        <f t="shared" si="0"/>
        <v>39</v>
      </c>
    </row>
    <row r="41" spans="1:25" s="7" customFormat="1" ht="18" customHeight="1">
      <c r="A41" s="34" t="s">
        <v>42</v>
      </c>
      <c r="B41" s="15">
        <v>352</v>
      </c>
      <c r="C41" s="18">
        <v>34</v>
      </c>
      <c r="D41" s="15">
        <v>205</v>
      </c>
      <c r="E41" s="18">
        <v>33</v>
      </c>
      <c r="F41" s="15">
        <v>113</v>
      </c>
      <c r="G41" s="18">
        <v>37</v>
      </c>
      <c r="H41" s="15">
        <v>79</v>
      </c>
      <c r="I41" s="18">
        <v>35</v>
      </c>
      <c r="J41" s="15">
        <v>51</v>
      </c>
      <c r="K41" s="18">
        <v>39</v>
      </c>
      <c r="L41" s="15">
        <v>46</v>
      </c>
      <c r="M41" s="18">
        <v>35</v>
      </c>
      <c r="N41" s="15">
        <v>49</v>
      </c>
      <c r="O41" s="18">
        <v>35</v>
      </c>
      <c r="P41" s="15">
        <v>27</v>
      </c>
      <c r="Q41" s="19">
        <f>RANK(P41,$P$7:$P$62)</f>
        <v>44</v>
      </c>
      <c r="R41" s="15">
        <v>43</v>
      </c>
      <c r="S41" s="19">
        <f>RANK(R41,$R$7:$R$62)</f>
        <v>34</v>
      </c>
      <c r="T41" s="15">
        <v>34</v>
      </c>
      <c r="U41" s="19">
        <f>RANK(T41,$T$7:$T$62)</f>
        <v>39</v>
      </c>
      <c r="V41" s="15">
        <v>28</v>
      </c>
      <c r="W41" s="19">
        <f t="shared" si="0"/>
        <v>41</v>
      </c>
      <c r="X41" s="15">
        <v>26</v>
      </c>
      <c r="Y41" s="19">
        <f t="shared" si="0"/>
        <v>42</v>
      </c>
    </row>
    <row r="42" spans="1:25" s="7" customFormat="1" ht="18" customHeight="1">
      <c r="A42" s="36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6"/>
      <c r="R42" s="2"/>
      <c r="S42" s="19"/>
      <c r="T42" s="2"/>
      <c r="U42" s="19"/>
      <c r="V42" s="2"/>
      <c r="W42" s="19"/>
      <c r="X42" s="2"/>
      <c r="Y42" s="19"/>
    </row>
    <row r="43" spans="1:25" s="7" customFormat="1" ht="18" customHeight="1">
      <c r="A43" s="34" t="s">
        <v>104</v>
      </c>
      <c r="B43" s="15">
        <v>174</v>
      </c>
      <c r="C43" s="18">
        <v>46</v>
      </c>
      <c r="D43" s="15">
        <v>93</v>
      </c>
      <c r="E43" s="18">
        <v>47</v>
      </c>
      <c r="F43" s="15">
        <v>62</v>
      </c>
      <c r="G43" s="18">
        <v>46</v>
      </c>
      <c r="H43" s="15">
        <v>49</v>
      </c>
      <c r="I43" s="18">
        <v>46</v>
      </c>
      <c r="J43" s="15">
        <v>31</v>
      </c>
      <c r="K43" s="18">
        <v>47</v>
      </c>
      <c r="L43" s="15">
        <v>20</v>
      </c>
      <c r="M43" s="18">
        <v>47</v>
      </c>
      <c r="N43" s="15">
        <v>32</v>
      </c>
      <c r="O43" s="18">
        <v>45</v>
      </c>
      <c r="P43" s="15">
        <v>20</v>
      </c>
      <c r="Q43" s="19">
        <f>RANK(P43,$P$7:$P$62)</f>
        <v>47</v>
      </c>
      <c r="R43" s="15">
        <v>28</v>
      </c>
      <c r="S43" s="19">
        <f>RANK(R43,$R$7:$R$62)</f>
        <v>45</v>
      </c>
      <c r="T43" s="15">
        <v>16</v>
      </c>
      <c r="U43" s="19">
        <f>RANK(T43,$T$7:$T$62)</f>
        <v>47</v>
      </c>
      <c r="V43" s="15">
        <v>12</v>
      </c>
      <c r="W43" s="19">
        <f t="shared" si="0"/>
        <v>47</v>
      </c>
      <c r="X43" s="15">
        <v>13</v>
      </c>
      <c r="Y43" s="19">
        <f t="shared" si="0"/>
        <v>47</v>
      </c>
    </row>
    <row r="44" spans="1:25" s="7" customFormat="1" ht="18" customHeight="1">
      <c r="A44" s="34" t="s">
        <v>105</v>
      </c>
      <c r="B44" s="15">
        <v>269</v>
      </c>
      <c r="C44" s="18">
        <v>42</v>
      </c>
      <c r="D44" s="15">
        <v>105</v>
      </c>
      <c r="E44" s="18">
        <v>45</v>
      </c>
      <c r="F44" s="15">
        <v>95</v>
      </c>
      <c r="G44" s="18">
        <v>40</v>
      </c>
      <c r="H44" s="15">
        <v>47</v>
      </c>
      <c r="I44" s="18">
        <v>47</v>
      </c>
      <c r="J44" s="15">
        <v>50</v>
      </c>
      <c r="K44" s="18">
        <v>40</v>
      </c>
      <c r="L44" s="15">
        <v>35</v>
      </c>
      <c r="M44" s="18">
        <v>43</v>
      </c>
      <c r="N44" s="15">
        <v>32</v>
      </c>
      <c r="O44" s="18">
        <v>45</v>
      </c>
      <c r="P44" s="15">
        <v>34</v>
      </c>
      <c r="Q44" s="19">
        <f>RANK(P44,$P$7:$P$62)</f>
        <v>40</v>
      </c>
      <c r="R44" s="15">
        <v>23</v>
      </c>
      <c r="S44" s="19">
        <f>RANK(R44,$R$7:$R$62)</f>
        <v>47</v>
      </c>
      <c r="T44" s="15">
        <v>27</v>
      </c>
      <c r="U44" s="19">
        <f>RANK(T44,$T$7:$T$62)</f>
        <v>43</v>
      </c>
      <c r="V44" s="15">
        <v>26</v>
      </c>
      <c r="W44" s="19">
        <f t="shared" si="0"/>
        <v>45</v>
      </c>
      <c r="X44" s="15">
        <v>16</v>
      </c>
      <c r="Y44" s="19">
        <f t="shared" si="0"/>
        <v>46</v>
      </c>
    </row>
    <row r="45" spans="1:25" s="7" customFormat="1" ht="18" customHeight="1">
      <c r="A45" s="34" t="s">
        <v>106</v>
      </c>
      <c r="B45" s="15">
        <v>439</v>
      </c>
      <c r="C45" s="18">
        <v>32</v>
      </c>
      <c r="D45" s="15">
        <v>250</v>
      </c>
      <c r="E45" s="18">
        <v>27</v>
      </c>
      <c r="F45" s="15">
        <v>136</v>
      </c>
      <c r="G45" s="18">
        <v>32</v>
      </c>
      <c r="H45" s="15">
        <v>115</v>
      </c>
      <c r="I45" s="18">
        <v>25</v>
      </c>
      <c r="J45" s="15">
        <v>103</v>
      </c>
      <c r="K45" s="18">
        <v>17</v>
      </c>
      <c r="L45" s="15">
        <v>77</v>
      </c>
      <c r="M45" s="18">
        <v>24</v>
      </c>
      <c r="N45" s="15">
        <v>76</v>
      </c>
      <c r="O45" s="18">
        <v>22</v>
      </c>
      <c r="P45" s="15">
        <v>62</v>
      </c>
      <c r="Q45" s="19">
        <f>RANK(P45,$P$7:$P$62)</f>
        <v>23</v>
      </c>
      <c r="R45" s="15">
        <v>69</v>
      </c>
      <c r="S45" s="19">
        <f>RANK(R45,$R$7:$R$62)</f>
        <v>20</v>
      </c>
      <c r="T45" s="15">
        <v>80</v>
      </c>
      <c r="U45" s="19">
        <f>RANK(T45,$T$7:$T$62)</f>
        <v>16</v>
      </c>
      <c r="V45" s="15">
        <v>72</v>
      </c>
      <c r="W45" s="19">
        <f t="shared" si="0"/>
        <v>18</v>
      </c>
      <c r="X45" s="15">
        <v>58</v>
      </c>
      <c r="Y45" s="19">
        <f t="shared" si="0"/>
        <v>20</v>
      </c>
    </row>
    <row r="46" spans="1:25" s="7" customFormat="1" ht="18" customHeight="1">
      <c r="A46" s="34" t="s">
        <v>107</v>
      </c>
      <c r="B46" s="15">
        <v>707</v>
      </c>
      <c r="C46" s="18">
        <v>16</v>
      </c>
      <c r="D46" s="15">
        <v>463</v>
      </c>
      <c r="E46" s="18">
        <v>12</v>
      </c>
      <c r="F46" s="15">
        <v>286</v>
      </c>
      <c r="G46" s="18">
        <v>12</v>
      </c>
      <c r="H46" s="15">
        <v>166</v>
      </c>
      <c r="I46" s="18">
        <v>14</v>
      </c>
      <c r="J46" s="15">
        <v>148</v>
      </c>
      <c r="K46" s="18">
        <v>11</v>
      </c>
      <c r="L46" s="15">
        <v>141</v>
      </c>
      <c r="M46" s="18">
        <v>11</v>
      </c>
      <c r="N46" s="15">
        <v>122</v>
      </c>
      <c r="O46" s="18">
        <v>12</v>
      </c>
      <c r="P46" s="15">
        <v>90</v>
      </c>
      <c r="Q46" s="19">
        <f>RANK(P46,$P$7:$P$62)</f>
        <v>15</v>
      </c>
      <c r="R46" s="15">
        <v>84</v>
      </c>
      <c r="S46" s="19">
        <f>RANK(R46,$R$7:$R$62)</f>
        <v>16</v>
      </c>
      <c r="T46" s="15">
        <v>91</v>
      </c>
      <c r="U46" s="19">
        <f>RANK(T46,$T$7:$T$62)</f>
        <v>13</v>
      </c>
      <c r="V46" s="15">
        <v>81</v>
      </c>
      <c r="W46" s="19">
        <f t="shared" si="0"/>
        <v>14</v>
      </c>
      <c r="X46" s="15">
        <v>76</v>
      </c>
      <c r="Y46" s="19">
        <f t="shared" si="0"/>
        <v>14</v>
      </c>
    </row>
    <row r="47" spans="1:25" s="7" customFormat="1" ht="18" customHeight="1">
      <c r="A47" s="34" t="s">
        <v>108</v>
      </c>
      <c r="B47" s="15">
        <v>482</v>
      </c>
      <c r="C47" s="18">
        <v>28</v>
      </c>
      <c r="D47" s="15">
        <v>259</v>
      </c>
      <c r="E47" s="18">
        <v>26</v>
      </c>
      <c r="F47" s="15">
        <v>158</v>
      </c>
      <c r="G47" s="18">
        <v>27</v>
      </c>
      <c r="H47" s="15">
        <v>115</v>
      </c>
      <c r="I47" s="18">
        <v>25</v>
      </c>
      <c r="J47" s="15">
        <v>70</v>
      </c>
      <c r="K47" s="18">
        <v>28</v>
      </c>
      <c r="L47" s="15">
        <v>71</v>
      </c>
      <c r="M47" s="18">
        <v>25</v>
      </c>
      <c r="N47" s="15">
        <v>59</v>
      </c>
      <c r="O47" s="18">
        <v>29</v>
      </c>
      <c r="P47" s="15">
        <v>52</v>
      </c>
      <c r="Q47" s="19">
        <f>RANK(P47,$P$7:$P$62)</f>
        <v>30</v>
      </c>
      <c r="R47" s="15">
        <v>52</v>
      </c>
      <c r="S47" s="19">
        <f>RANK(R47,$R$7:$R$62)</f>
        <v>29</v>
      </c>
      <c r="T47" s="15">
        <v>54</v>
      </c>
      <c r="U47" s="19">
        <f>RANK(T47,$T$7:$T$62)</f>
        <v>30</v>
      </c>
      <c r="V47" s="15">
        <v>62</v>
      </c>
      <c r="W47" s="19">
        <f t="shared" si="0"/>
        <v>23</v>
      </c>
      <c r="X47" s="15">
        <v>44</v>
      </c>
      <c r="Y47" s="19">
        <f t="shared" si="0"/>
        <v>30</v>
      </c>
    </row>
    <row r="48" spans="1:25" s="7" customFormat="1" ht="18" customHeight="1">
      <c r="A48" s="36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16"/>
      <c r="R48" s="2"/>
      <c r="S48" s="19"/>
      <c r="T48" s="2"/>
      <c r="U48" s="19"/>
      <c r="V48" s="2"/>
      <c r="W48" s="19"/>
      <c r="X48" s="2"/>
      <c r="Y48" s="19"/>
    </row>
    <row r="49" spans="1:25" s="7" customFormat="1" ht="18" customHeight="1">
      <c r="A49" s="34" t="s">
        <v>109</v>
      </c>
      <c r="B49" s="15">
        <v>271</v>
      </c>
      <c r="C49" s="18">
        <v>41</v>
      </c>
      <c r="D49" s="15">
        <v>132</v>
      </c>
      <c r="E49" s="18">
        <v>43</v>
      </c>
      <c r="F49" s="15">
        <v>86</v>
      </c>
      <c r="G49" s="18">
        <v>42</v>
      </c>
      <c r="H49" s="15">
        <v>57</v>
      </c>
      <c r="I49" s="18">
        <v>44</v>
      </c>
      <c r="J49" s="15">
        <v>38</v>
      </c>
      <c r="K49" s="18">
        <v>46</v>
      </c>
      <c r="L49" s="15">
        <v>35</v>
      </c>
      <c r="M49" s="18">
        <v>43</v>
      </c>
      <c r="N49" s="15">
        <v>43</v>
      </c>
      <c r="O49" s="18">
        <v>41</v>
      </c>
      <c r="P49" s="15">
        <v>25</v>
      </c>
      <c r="Q49" s="19">
        <f>RANK(P49,$P$7:$P$62)</f>
        <v>45</v>
      </c>
      <c r="R49" s="15">
        <v>39</v>
      </c>
      <c r="S49" s="19">
        <f>RANK(R49,$R$7:$R$62)</f>
        <v>39</v>
      </c>
      <c r="T49" s="15">
        <v>33</v>
      </c>
      <c r="U49" s="19">
        <f>RANK(T49,$T$7:$T$62)</f>
        <v>41</v>
      </c>
      <c r="V49" s="15">
        <v>34</v>
      </c>
      <c r="W49" s="19">
        <f t="shared" si="0"/>
        <v>37</v>
      </c>
      <c r="X49" s="15">
        <v>26</v>
      </c>
      <c r="Y49" s="19">
        <f t="shared" si="0"/>
        <v>42</v>
      </c>
    </row>
    <row r="50" spans="1:25" s="7" customFormat="1" ht="18" customHeight="1">
      <c r="A50" s="34" t="s">
        <v>110</v>
      </c>
      <c r="B50" s="15">
        <v>317</v>
      </c>
      <c r="C50" s="18">
        <v>38</v>
      </c>
      <c r="D50" s="15">
        <v>214</v>
      </c>
      <c r="E50" s="18">
        <v>31</v>
      </c>
      <c r="F50" s="15">
        <v>88</v>
      </c>
      <c r="G50" s="18">
        <v>41</v>
      </c>
      <c r="H50" s="15">
        <v>51</v>
      </c>
      <c r="I50" s="18">
        <v>45</v>
      </c>
      <c r="J50" s="15">
        <v>46</v>
      </c>
      <c r="K50" s="18">
        <v>41</v>
      </c>
      <c r="L50" s="15">
        <v>32</v>
      </c>
      <c r="M50" s="18">
        <v>46</v>
      </c>
      <c r="N50" s="15">
        <v>34</v>
      </c>
      <c r="O50" s="18">
        <v>44</v>
      </c>
      <c r="P50" s="15">
        <v>30</v>
      </c>
      <c r="Q50" s="19">
        <f>RANK(P50,$P$7:$P$62)</f>
        <v>43</v>
      </c>
      <c r="R50" s="15">
        <v>40</v>
      </c>
      <c r="S50" s="19">
        <f>RANK(R50,$R$7:$R$62)</f>
        <v>37</v>
      </c>
      <c r="T50" s="15">
        <v>25</v>
      </c>
      <c r="U50" s="19">
        <f>RANK(T50,$T$7:$T$62)</f>
        <v>44</v>
      </c>
      <c r="V50" s="15">
        <v>24</v>
      </c>
      <c r="W50" s="19">
        <f t="shared" si="0"/>
        <v>46</v>
      </c>
      <c r="X50" s="15">
        <v>31</v>
      </c>
      <c r="Y50" s="19">
        <f t="shared" si="0"/>
        <v>37</v>
      </c>
    </row>
    <row r="51" spans="1:25" s="7" customFormat="1" ht="18" customHeight="1">
      <c r="A51" s="34" t="s">
        <v>111</v>
      </c>
      <c r="B51" s="15">
        <v>482</v>
      </c>
      <c r="C51" s="18">
        <v>28</v>
      </c>
      <c r="D51" s="15">
        <v>250</v>
      </c>
      <c r="E51" s="18">
        <v>27</v>
      </c>
      <c r="F51" s="15">
        <v>154</v>
      </c>
      <c r="G51" s="18">
        <v>28</v>
      </c>
      <c r="H51" s="15">
        <v>128</v>
      </c>
      <c r="I51" s="18">
        <v>21</v>
      </c>
      <c r="J51" s="15">
        <v>73</v>
      </c>
      <c r="K51" s="18">
        <v>27</v>
      </c>
      <c r="L51" s="15">
        <v>66</v>
      </c>
      <c r="M51" s="18">
        <v>28</v>
      </c>
      <c r="N51" s="15">
        <v>61</v>
      </c>
      <c r="O51" s="18">
        <v>28</v>
      </c>
      <c r="P51" s="15">
        <v>60</v>
      </c>
      <c r="Q51" s="19">
        <f>RANK(P51,$P$7:$P$62)</f>
        <v>24</v>
      </c>
      <c r="R51" s="15">
        <v>57</v>
      </c>
      <c r="S51" s="19">
        <f>RANK(R51,$R$7:$R$62)</f>
        <v>26</v>
      </c>
      <c r="T51" s="15">
        <v>60</v>
      </c>
      <c r="U51" s="19">
        <f>RANK(T51,$T$7:$T$62)</f>
        <v>25</v>
      </c>
      <c r="V51" s="15">
        <v>48</v>
      </c>
      <c r="W51" s="19">
        <f t="shared" si="0"/>
        <v>30</v>
      </c>
      <c r="X51" s="15">
        <v>38</v>
      </c>
      <c r="Y51" s="19">
        <f t="shared" si="0"/>
        <v>33</v>
      </c>
    </row>
    <row r="52" spans="1:25" s="7" customFormat="1" ht="18" customHeight="1">
      <c r="A52" s="34" t="s">
        <v>112</v>
      </c>
      <c r="B52" s="15">
        <v>250</v>
      </c>
      <c r="C52" s="18">
        <v>44</v>
      </c>
      <c r="D52" s="15">
        <v>126</v>
      </c>
      <c r="E52" s="18">
        <v>44</v>
      </c>
      <c r="F52" s="15">
        <v>75</v>
      </c>
      <c r="G52" s="18">
        <v>45</v>
      </c>
      <c r="H52" s="15">
        <v>68</v>
      </c>
      <c r="I52" s="18">
        <v>40</v>
      </c>
      <c r="J52" s="15">
        <v>52</v>
      </c>
      <c r="K52" s="18">
        <v>35</v>
      </c>
      <c r="L52" s="15">
        <v>35</v>
      </c>
      <c r="M52" s="18">
        <v>43</v>
      </c>
      <c r="N52" s="15">
        <v>38</v>
      </c>
      <c r="O52" s="18">
        <v>43</v>
      </c>
      <c r="P52" s="15">
        <v>25</v>
      </c>
      <c r="Q52" s="19">
        <f>RANK(P52,$P$7:$P$62)</f>
        <v>45</v>
      </c>
      <c r="R52" s="15">
        <v>34</v>
      </c>
      <c r="S52" s="19">
        <f>RANK(R52,$R$7:$R$62)</f>
        <v>43</v>
      </c>
      <c r="T52" s="15">
        <v>25</v>
      </c>
      <c r="U52" s="19">
        <f>RANK(T52,$T$7:$T$62)</f>
        <v>44</v>
      </c>
      <c r="V52" s="15">
        <v>27</v>
      </c>
      <c r="W52" s="19">
        <f t="shared" si="0"/>
        <v>43</v>
      </c>
      <c r="X52" s="15">
        <v>31</v>
      </c>
      <c r="Y52" s="19">
        <f t="shared" si="0"/>
        <v>37</v>
      </c>
    </row>
    <row r="53" spans="1:25" s="7" customFormat="1" ht="18" customHeight="1">
      <c r="A53" s="34" t="s">
        <v>113</v>
      </c>
      <c r="B53" s="15">
        <v>1154</v>
      </c>
      <c r="C53" s="18">
        <v>8</v>
      </c>
      <c r="D53" s="15">
        <v>568</v>
      </c>
      <c r="E53" s="18">
        <v>9</v>
      </c>
      <c r="F53" s="15">
        <v>442</v>
      </c>
      <c r="G53" s="18">
        <v>9</v>
      </c>
      <c r="H53" s="15">
        <v>324</v>
      </c>
      <c r="I53" s="18">
        <v>8</v>
      </c>
      <c r="J53" s="15">
        <v>223</v>
      </c>
      <c r="K53" s="18">
        <v>9</v>
      </c>
      <c r="L53" s="15">
        <v>203</v>
      </c>
      <c r="M53" s="18">
        <v>9</v>
      </c>
      <c r="N53" s="15">
        <v>230</v>
      </c>
      <c r="O53" s="18">
        <v>6</v>
      </c>
      <c r="P53" s="15">
        <v>189</v>
      </c>
      <c r="Q53" s="19">
        <f>RANK(P53,$P$7:$P$62)</f>
        <v>7</v>
      </c>
      <c r="R53" s="15">
        <v>190</v>
      </c>
      <c r="S53" s="19">
        <f>RANK(R53,$R$7:$R$62)</f>
        <v>7</v>
      </c>
      <c r="T53" s="15">
        <v>190</v>
      </c>
      <c r="U53" s="19">
        <f>RANK(T53,$T$7:$T$62)</f>
        <v>8</v>
      </c>
      <c r="V53" s="15">
        <v>173</v>
      </c>
      <c r="W53" s="19">
        <f t="shared" si="0"/>
        <v>6</v>
      </c>
      <c r="X53" s="15">
        <v>162</v>
      </c>
      <c r="Y53" s="19">
        <f t="shared" si="0"/>
        <v>8</v>
      </c>
    </row>
    <row r="54" spans="1:25" s="7" customFormat="1" ht="18" customHeight="1">
      <c r="A54" s="36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16"/>
      <c r="R54" s="2"/>
      <c r="S54" s="19"/>
      <c r="T54" s="2"/>
      <c r="U54" s="19"/>
      <c r="V54" s="2"/>
      <c r="W54" s="19"/>
      <c r="X54" s="2"/>
      <c r="Y54" s="19"/>
    </row>
    <row r="55" spans="1:25" s="7" customFormat="1" ht="18" customHeight="1">
      <c r="A55" s="34" t="s">
        <v>114</v>
      </c>
      <c r="B55" s="15">
        <v>303</v>
      </c>
      <c r="C55" s="18">
        <v>40</v>
      </c>
      <c r="D55" s="15">
        <v>139</v>
      </c>
      <c r="E55" s="18">
        <v>41</v>
      </c>
      <c r="F55" s="15">
        <v>86</v>
      </c>
      <c r="G55" s="18">
        <v>42</v>
      </c>
      <c r="H55" s="15">
        <v>70</v>
      </c>
      <c r="I55" s="18">
        <v>39</v>
      </c>
      <c r="J55" s="15">
        <v>44</v>
      </c>
      <c r="K55" s="18">
        <v>43</v>
      </c>
      <c r="L55" s="15">
        <v>42</v>
      </c>
      <c r="M55" s="18">
        <v>39</v>
      </c>
      <c r="N55" s="15">
        <v>32</v>
      </c>
      <c r="O55" s="18">
        <v>45</v>
      </c>
      <c r="P55" s="15">
        <v>44</v>
      </c>
      <c r="Q55" s="19">
        <f>RANK(P55,$P$7:$P$62)</f>
        <v>34</v>
      </c>
      <c r="R55" s="15">
        <v>41</v>
      </c>
      <c r="S55" s="19">
        <f>RANK(R55,$R$7:$R$62)</f>
        <v>35</v>
      </c>
      <c r="T55" s="15">
        <v>33</v>
      </c>
      <c r="U55" s="19">
        <f>RANK(T55,$T$7:$T$62)</f>
        <v>41</v>
      </c>
      <c r="V55" s="15">
        <v>34</v>
      </c>
      <c r="W55" s="19">
        <f t="shared" si="0"/>
        <v>37</v>
      </c>
      <c r="X55" s="15">
        <v>25</v>
      </c>
      <c r="Y55" s="19">
        <f t="shared" si="0"/>
        <v>44</v>
      </c>
    </row>
    <row r="56" spans="1:25" s="7" customFormat="1" ht="18" customHeight="1">
      <c r="A56" s="34" t="s">
        <v>115</v>
      </c>
      <c r="B56" s="15">
        <v>697</v>
      </c>
      <c r="C56" s="18">
        <v>18</v>
      </c>
      <c r="D56" s="15">
        <v>246</v>
      </c>
      <c r="E56" s="18">
        <v>29</v>
      </c>
      <c r="F56" s="15">
        <v>153</v>
      </c>
      <c r="G56" s="18">
        <v>29</v>
      </c>
      <c r="H56" s="15">
        <v>91</v>
      </c>
      <c r="I56" s="18">
        <v>29</v>
      </c>
      <c r="J56" s="15">
        <v>57</v>
      </c>
      <c r="K56" s="18">
        <v>32</v>
      </c>
      <c r="L56" s="15">
        <v>55</v>
      </c>
      <c r="M56" s="18">
        <v>34</v>
      </c>
      <c r="N56" s="15">
        <v>64</v>
      </c>
      <c r="O56" s="18">
        <v>27</v>
      </c>
      <c r="P56" s="15">
        <v>54</v>
      </c>
      <c r="Q56" s="19">
        <f>RANK(P56,$P$7:$P$62)</f>
        <v>29</v>
      </c>
      <c r="R56" s="15">
        <v>57</v>
      </c>
      <c r="S56" s="19">
        <f>RANK(R56,$R$7:$R$62)</f>
        <v>26</v>
      </c>
      <c r="T56" s="15">
        <v>55</v>
      </c>
      <c r="U56" s="19">
        <f>RANK(T56,$T$7:$T$62)</f>
        <v>29</v>
      </c>
      <c r="V56" s="15">
        <v>54</v>
      </c>
      <c r="W56" s="19">
        <f t="shared" si="0"/>
        <v>27</v>
      </c>
      <c r="X56" s="15">
        <v>45</v>
      </c>
      <c r="Y56" s="19">
        <f t="shared" si="0"/>
        <v>29</v>
      </c>
    </row>
    <row r="57" spans="1:25" s="7" customFormat="1" ht="18" customHeight="1">
      <c r="A57" s="34" t="s">
        <v>116</v>
      </c>
      <c r="B57" s="15">
        <v>678</v>
      </c>
      <c r="C57" s="18">
        <v>19</v>
      </c>
      <c r="D57" s="15">
        <v>339</v>
      </c>
      <c r="E57" s="18">
        <v>18</v>
      </c>
      <c r="F57" s="15">
        <v>224</v>
      </c>
      <c r="G57" s="18">
        <v>18</v>
      </c>
      <c r="H57" s="15">
        <v>125</v>
      </c>
      <c r="I57" s="18">
        <v>22</v>
      </c>
      <c r="J57" s="15">
        <v>84</v>
      </c>
      <c r="K57" s="18">
        <v>23</v>
      </c>
      <c r="L57" s="15">
        <v>78</v>
      </c>
      <c r="M57" s="18">
        <v>23</v>
      </c>
      <c r="N57" s="15">
        <v>67</v>
      </c>
      <c r="O57" s="18">
        <v>25</v>
      </c>
      <c r="P57" s="15">
        <v>87</v>
      </c>
      <c r="Q57" s="19">
        <f>RANK(P57,$P$7:$P$62)</f>
        <v>16</v>
      </c>
      <c r="R57" s="15">
        <v>62</v>
      </c>
      <c r="S57" s="19">
        <f>RANK(R57,$R$7:$R$62)</f>
        <v>21</v>
      </c>
      <c r="T57" s="15">
        <v>59</v>
      </c>
      <c r="U57" s="19">
        <f>RANK(T57,$T$7:$T$62)</f>
        <v>26</v>
      </c>
      <c r="V57" s="15">
        <v>59</v>
      </c>
      <c r="W57" s="19">
        <f t="shared" si="0"/>
        <v>24</v>
      </c>
      <c r="X57" s="15">
        <v>54</v>
      </c>
      <c r="Y57" s="19">
        <f t="shared" si="0"/>
        <v>23</v>
      </c>
    </row>
    <row r="58" spans="1:25" s="7" customFormat="1" ht="18" customHeight="1">
      <c r="A58" s="34" t="s">
        <v>117</v>
      </c>
      <c r="B58" s="15">
        <v>457</v>
      </c>
      <c r="C58" s="18">
        <v>31</v>
      </c>
      <c r="D58" s="15">
        <v>206</v>
      </c>
      <c r="E58" s="18">
        <v>32</v>
      </c>
      <c r="F58" s="15">
        <v>144</v>
      </c>
      <c r="G58" s="18">
        <v>31</v>
      </c>
      <c r="H58" s="15">
        <v>61</v>
      </c>
      <c r="I58" s="18">
        <v>42</v>
      </c>
      <c r="J58" s="15">
        <v>52</v>
      </c>
      <c r="K58" s="18">
        <v>35</v>
      </c>
      <c r="L58" s="15">
        <v>41</v>
      </c>
      <c r="M58" s="18">
        <v>40</v>
      </c>
      <c r="N58" s="15">
        <v>39</v>
      </c>
      <c r="O58" s="18">
        <v>42</v>
      </c>
      <c r="P58" s="15">
        <v>31</v>
      </c>
      <c r="Q58" s="19">
        <f>RANK(P58,$P$7:$P$62)</f>
        <v>42</v>
      </c>
      <c r="R58" s="15">
        <v>40</v>
      </c>
      <c r="S58" s="19">
        <f>RANK(R58,$R$7:$R$62)</f>
        <v>37</v>
      </c>
      <c r="T58" s="15">
        <v>37</v>
      </c>
      <c r="U58" s="19">
        <f>RANK(T58,$T$7:$T$62)</f>
        <v>37</v>
      </c>
      <c r="V58" s="15">
        <v>31</v>
      </c>
      <c r="W58" s="19">
        <f t="shared" si="0"/>
        <v>40</v>
      </c>
      <c r="X58" s="15">
        <v>37</v>
      </c>
      <c r="Y58" s="19">
        <f t="shared" si="0"/>
        <v>34</v>
      </c>
    </row>
    <row r="59" spans="1:25" s="7" customFormat="1" ht="18" customHeight="1">
      <c r="A59" s="34" t="s">
        <v>118</v>
      </c>
      <c r="B59" s="15">
        <v>488</v>
      </c>
      <c r="C59" s="18">
        <v>27</v>
      </c>
      <c r="D59" s="15">
        <v>205</v>
      </c>
      <c r="E59" s="18">
        <v>33</v>
      </c>
      <c r="F59" s="15">
        <v>145</v>
      </c>
      <c r="G59" s="18">
        <v>30</v>
      </c>
      <c r="H59" s="15">
        <v>81</v>
      </c>
      <c r="I59" s="18">
        <v>33</v>
      </c>
      <c r="J59" s="15">
        <v>65</v>
      </c>
      <c r="K59" s="18">
        <v>29</v>
      </c>
      <c r="L59" s="15">
        <v>69</v>
      </c>
      <c r="M59" s="18">
        <v>26</v>
      </c>
      <c r="N59" s="15">
        <v>49</v>
      </c>
      <c r="O59" s="18">
        <v>35</v>
      </c>
      <c r="P59" s="15">
        <v>46</v>
      </c>
      <c r="Q59" s="19">
        <f>RANK(P59,$P$7:$P$62)</f>
        <v>33</v>
      </c>
      <c r="R59" s="15">
        <v>62</v>
      </c>
      <c r="S59" s="19">
        <f>RANK(R59,$R$7:$R$62)</f>
        <v>21</v>
      </c>
      <c r="T59" s="15">
        <v>44</v>
      </c>
      <c r="U59" s="19">
        <f>RANK(T59,$T$7:$T$62)</f>
        <v>33</v>
      </c>
      <c r="V59" s="15">
        <v>43</v>
      </c>
      <c r="W59" s="19">
        <f t="shared" si="0"/>
        <v>32</v>
      </c>
      <c r="X59" s="15">
        <v>41</v>
      </c>
      <c r="Y59" s="19">
        <f t="shared" si="0"/>
        <v>32</v>
      </c>
    </row>
    <row r="60" spans="1:25" s="7" customFormat="1" ht="18" customHeight="1">
      <c r="A60" s="36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16"/>
      <c r="R60" s="2"/>
      <c r="S60" s="19"/>
      <c r="T60" s="2"/>
      <c r="U60" s="19"/>
      <c r="V60" s="2"/>
      <c r="W60" s="19"/>
      <c r="X60" s="2"/>
      <c r="Y60" s="19"/>
    </row>
    <row r="61" spans="1:25" s="7" customFormat="1" ht="18" customHeight="1">
      <c r="A61" s="34" t="s">
        <v>119</v>
      </c>
      <c r="B61" s="15">
        <v>709</v>
      </c>
      <c r="C61" s="18">
        <v>15</v>
      </c>
      <c r="D61" s="15">
        <v>319</v>
      </c>
      <c r="E61" s="18">
        <v>21</v>
      </c>
      <c r="F61" s="15">
        <v>233</v>
      </c>
      <c r="G61" s="18">
        <v>16</v>
      </c>
      <c r="H61" s="15">
        <v>150</v>
      </c>
      <c r="I61" s="18">
        <v>15</v>
      </c>
      <c r="J61" s="15">
        <v>81</v>
      </c>
      <c r="K61" s="18">
        <v>25</v>
      </c>
      <c r="L61" s="15">
        <v>69</v>
      </c>
      <c r="M61" s="18">
        <v>26</v>
      </c>
      <c r="N61" s="15">
        <v>56</v>
      </c>
      <c r="O61" s="18">
        <v>30</v>
      </c>
      <c r="P61" s="15">
        <v>48</v>
      </c>
      <c r="Q61" s="19">
        <f>RANK(P61,$P$7:$P$62)</f>
        <v>31</v>
      </c>
      <c r="R61" s="15">
        <v>61</v>
      </c>
      <c r="S61" s="19">
        <f>RANK(R61,$R$7:$R$62)</f>
        <v>23</v>
      </c>
      <c r="T61" s="15">
        <v>73</v>
      </c>
      <c r="U61" s="19">
        <f>RANK(T61,$T$7:$T$62)</f>
        <v>20</v>
      </c>
      <c r="V61" s="15">
        <v>55</v>
      </c>
      <c r="W61" s="19">
        <f t="shared" si="0"/>
        <v>26</v>
      </c>
      <c r="X61" s="15">
        <v>53</v>
      </c>
      <c r="Y61" s="19">
        <f t="shared" si="0"/>
        <v>25</v>
      </c>
    </row>
    <row r="62" spans="1:25" s="7" customFormat="1" ht="18" customHeight="1">
      <c r="A62" s="37" t="s">
        <v>120</v>
      </c>
      <c r="B62" s="20" t="s">
        <v>60</v>
      </c>
      <c r="C62" s="21"/>
      <c r="D62" s="22">
        <v>270</v>
      </c>
      <c r="E62" s="23">
        <v>24</v>
      </c>
      <c r="F62" s="22">
        <v>159</v>
      </c>
      <c r="G62" s="23">
        <v>26</v>
      </c>
      <c r="H62" s="22">
        <v>115</v>
      </c>
      <c r="I62" s="23">
        <v>25</v>
      </c>
      <c r="J62" s="22">
        <v>123</v>
      </c>
      <c r="K62" s="23">
        <v>13</v>
      </c>
      <c r="L62" s="22">
        <v>95</v>
      </c>
      <c r="M62" s="23">
        <v>15</v>
      </c>
      <c r="N62" s="22">
        <v>83</v>
      </c>
      <c r="O62" s="23">
        <v>18</v>
      </c>
      <c r="P62" s="22">
        <v>87</v>
      </c>
      <c r="Q62" s="24">
        <f>RANK(P62,$P$7:$P$62)</f>
        <v>16</v>
      </c>
      <c r="R62" s="22">
        <v>89</v>
      </c>
      <c r="S62" s="24">
        <f>RANK(R62,$R$7:$R$62)</f>
        <v>13</v>
      </c>
      <c r="T62" s="22">
        <v>95</v>
      </c>
      <c r="U62" s="24">
        <f>RANK(T62,$T$7:$T$62)</f>
        <v>12</v>
      </c>
      <c r="V62" s="22">
        <v>75</v>
      </c>
      <c r="W62" s="24">
        <f t="shared" si="0"/>
        <v>15</v>
      </c>
      <c r="X62" s="22">
        <v>75</v>
      </c>
      <c r="Y62" s="24">
        <f t="shared" si="0"/>
        <v>15</v>
      </c>
    </row>
    <row r="63" ht="18" customHeight="1">
      <c r="A63" s="25" t="s">
        <v>136</v>
      </c>
    </row>
  </sheetData>
  <printOptions horizontalCentered="1" verticalCentered="1"/>
  <pageMargins left="0.7874015748031497" right="0.7874015748031497" top="0.7874015748031497" bottom="0.984251968503937" header="0.3937007874015748" footer="0.5118110236220472"/>
  <pageSetup fitToHeight="1" fitToWidth="1" horizontalDpi="400" verticalDpi="4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63"/>
  <sheetViews>
    <sheetView showGridLines="0" zoomScale="75" zoomScaleNormal="75" workbookViewId="0" topLeftCell="A1">
      <selection activeCell="A2" sqref="A2"/>
    </sheetView>
  </sheetViews>
  <sheetFormatPr defaultColWidth="8.66015625" defaultRowHeight="18" customHeight="1"/>
  <cols>
    <col min="1" max="1" width="7.58203125" style="1" customWidth="1"/>
    <col min="2" max="2" width="7.08203125" style="1" customWidth="1"/>
    <col min="3" max="3" width="2.58203125" style="1" customWidth="1"/>
    <col min="4" max="4" width="7.08203125" style="1" customWidth="1"/>
    <col min="5" max="5" width="2.58203125" style="1" customWidth="1"/>
    <col min="6" max="6" width="7.08203125" style="1" customWidth="1"/>
    <col min="7" max="7" width="2.58203125" style="1" customWidth="1"/>
    <col min="8" max="8" width="7.08203125" style="1" customWidth="1"/>
    <col min="9" max="9" width="2.58203125" style="1" customWidth="1"/>
    <col min="10" max="10" width="7.08203125" style="1" customWidth="1"/>
    <col min="11" max="11" width="2.58203125" style="1" customWidth="1"/>
    <col min="12" max="12" width="6.58203125" style="1" hidden="1" customWidth="1"/>
    <col min="13" max="13" width="2.58203125" style="1" hidden="1" customWidth="1"/>
    <col min="14" max="14" width="6.58203125" style="1" hidden="1" customWidth="1"/>
    <col min="15" max="15" width="2.58203125" style="1" hidden="1" customWidth="1"/>
    <col min="16" max="16" width="7.08203125" style="1" customWidth="1"/>
    <col min="17" max="17" width="2.58203125" style="1" customWidth="1"/>
    <col min="18" max="18" width="7.08203125" style="1" customWidth="1"/>
    <col min="19" max="19" width="2.58203125" style="1" customWidth="1"/>
    <col min="20" max="20" width="7.08203125" style="1" customWidth="1"/>
    <col min="21" max="21" width="2.5" style="1" customWidth="1"/>
    <col min="22" max="22" width="7.08203125" style="1" customWidth="1"/>
    <col min="23" max="23" width="2.5" style="1" customWidth="1"/>
    <col min="24" max="24" width="7.08203125" style="1" customWidth="1"/>
    <col min="25" max="25" width="2.5" style="1" customWidth="1"/>
    <col min="26" max="27" width="9" style="1" customWidth="1"/>
    <col min="28" max="28" width="7.83203125" style="1" customWidth="1"/>
    <col min="29" max="41" width="9.83203125" style="1" customWidth="1"/>
    <col min="42" max="42" width="11.58203125" style="1" customWidth="1"/>
    <col min="43" max="47" width="8.58203125" style="1" customWidth="1"/>
    <col min="48" max="51" width="9" style="1" customWidth="1"/>
    <col min="52" max="56" width="8.58203125" style="1" customWidth="1"/>
    <col min="57" max="16384" width="9" style="1" customWidth="1"/>
  </cols>
  <sheetData>
    <row r="1" spans="1:25" s="40" customFormat="1" ht="18" customHeight="1">
      <c r="A1" s="38" t="s">
        <v>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3"/>
      <c r="S1" s="41"/>
      <c r="T1" s="41"/>
      <c r="U1" s="41"/>
      <c r="V1" s="41"/>
      <c r="W1" s="42"/>
      <c r="X1" s="41"/>
      <c r="Y1" s="42" t="s">
        <v>62</v>
      </c>
    </row>
    <row r="2" spans="1:25" s="7" customFormat="1" ht="18" customHeight="1">
      <c r="A2" s="2"/>
      <c r="B2" s="3" t="s">
        <v>1</v>
      </c>
      <c r="C2" s="4"/>
      <c r="D2" s="2"/>
      <c r="E2" s="4"/>
      <c r="F2" s="2"/>
      <c r="G2" s="4"/>
      <c r="H2" s="2"/>
      <c r="I2" s="4"/>
      <c r="J2" s="3" t="s">
        <v>2</v>
      </c>
      <c r="K2" s="4"/>
      <c r="L2" s="5"/>
      <c r="M2" s="26"/>
      <c r="N2" s="5"/>
      <c r="O2" s="6"/>
      <c r="P2" s="5"/>
      <c r="Q2" s="6"/>
      <c r="R2" s="5"/>
      <c r="S2" s="6"/>
      <c r="T2" s="5"/>
      <c r="U2" s="6"/>
      <c r="V2" s="5"/>
      <c r="W2" s="6"/>
      <c r="X2" s="5"/>
      <c r="Y2" s="6"/>
    </row>
    <row r="3" spans="1:25" s="11" customFormat="1" ht="18" customHeight="1">
      <c r="A3" s="8"/>
      <c r="B3" s="9" t="s">
        <v>121</v>
      </c>
      <c r="C3" s="9" t="s">
        <v>3</v>
      </c>
      <c r="D3" s="9" t="s">
        <v>122</v>
      </c>
      <c r="E3" s="9" t="s">
        <v>3</v>
      </c>
      <c r="F3" s="9" t="s">
        <v>123</v>
      </c>
      <c r="G3" s="9" t="s">
        <v>3</v>
      </c>
      <c r="H3" s="9" t="s">
        <v>124</v>
      </c>
      <c r="I3" s="9" t="s">
        <v>3</v>
      </c>
      <c r="J3" s="9" t="s">
        <v>125</v>
      </c>
      <c r="K3" s="9" t="s">
        <v>3</v>
      </c>
      <c r="L3" s="9" t="s">
        <v>72</v>
      </c>
      <c r="M3" s="9" t="s">
        <v>3</v>
      </c>
      <c r="N3" s="9" t="s">
        <v>73</v>
      </c>
      <c r="O3" s="10" t="s">
        <v>3</v>
      </c>
      <c r="P3" s="9" t="s">
        <v>144</v>
      </c>
      <c r="Q3" s="27" t="s">
        <v>3</v>
      </c>
      <c r="R3" s="9" t="s">
        <v>127</v>
      </c>
      <c r="S3" s="27" t="s">
        <v>3</v>
      </c>
      <c r="T3" s="9" t="s">
        <v>129</v>
      </c>
      <c r="U3" s="27" t="s">
        <v>3</v>
      </c>
      <c r="V3" s="9" t="s">
        <v>131</v>
      </c>
      <c r="W3" s="27" t="s">
        <v>3</v>
      </c>
      <c r="X3" s="9" t="s">
        <v>142</v>
      </c>
      <c r="Y3" s="27" t="s">
        <v>3</v>
      </c>
    </row>
    <row r="4" spans="1:25" s="11" customFormat="1" ht="18" customHeight="1">
      <c r="A4" s="12"/>
      <c r="B4" s="12"/>
      <c r="C4" s="13" t="s">
        <v>11</v>
      </c>
      <c r="D4" s="12"/>
      <c r="E4" s="13" t="s">
        <v>11</v>
      </c>
      <c r="F4" s="12"/>
      <c r="G4" s="13" t="s">
        <v>11</v>
      </c>
      <c r="H4" s="12"/>
      <c r="I4" s="13" t="s">
        <v>11</v>
      </c>
      <c r="J4" s="12"/>
      <c r="K4" s="13" t="s">
        <v>11</v>
      </c>
      <c r="L4" s="12"/>
      <c r="M4" s="13" t="s">
        <v>11</v>
      </c>
      <c r="N4" s="12"/>
      <c r="O4" s="14" t="s">
        <v>11</v>
      </c>
      <c r="P4" s="12"/>
      <c r="Q4" s="14" t="s">
        <v>11</v>
      </c>
      <c r="R4" s="12"/>
      <c r="S4" s="14" t="s">
        <v>11</v>
      </c>
      <c r="T4" s="12"/>
      <c r="U4" s="14" t="s">
        <v>11</v>
      </c>
      <c r="V4" s="12"/>
      <c r="W4" s="14" t="s">
        <v>11</v>
      </c>
      <c r="X4" s="12"/>
      <c r="Y4" s="14" t="s">
        <v>11</v>
      </c>
    </row>
    <row r="5" spans="1:25" s="7" customFormat="1" ht="18" customHeight="1">
      <c r="A5" s="32" t="s">
        <v>76</v>
      </c>
      <c r="B5" s="28">
        <v>18.50197702798217</v>
      </c>
      <c r="C5" s="2"/>
      <c r="D5" s="28">
        <v>10.046596263884215</v>
      </c>
      <c r="E5" s="2"/>
      <c r="F5" s="28">
        <v>7.509089098852233</v>
      </c>
      <c r="G5" s="2"/>
      <c r="H5" s="28">
        <v>5.51769132921247</v>
      </c>
      <c r="I5" s="2"/>
      <c r="J5" s="28">
        <v>4.597305959061384</v>
      </c>
      <c r="K5" s="2"/>
      <c r="L5" s="29">
        <v>4.248470518311788</v>
      </c>
      <c r="M5" s="2"/>
      <c r="N5" s="28">
        <v>4.257563197940465</v>
      </c>
      <c r="O5" s="2"/>
      <c r="P5" s="28">
        <f>'実数'!P5/'出生数'!O5*1000</f>
        <v>3.767751988098346</v>
      </c>
      <c r="Q5" s="16"/>
      <c r="R5" s="28">
        <f>'実数'!R5/'出生数'!P5*1000</f>
        <v>3.6948303424200595</v>
      </c>
      <c r="S5" s="16"/>
      <c r="T5" s="28">
        <f>'実数'!T5/'出生数'!Q5*1000</f>
        <v>3.6404529122376568</v>
      </c>
      <c r="U5" s="16"/>
      <c r="V5" s="28">
        <f>'実数'!V5/'出生数'!R5*1000</f>
        <v>3.4050314646984847</v>
      </c>
      <c r="W5" s="16"/>
      <c r="X5" s="28">
        <f>'実数'!X5/'出生数'!S5*1000</f>
        <v>3.21700865232536</v>
      </c>
      <c r="Y5" s="16"/>
    </row>
    <row r="6" spans="1:25" s="7" customFormat="1" ht="18" customHeight="1">
      <c r="A6" s="33"/>
      <c r="B6" s="28"/>
      <c r="C6" s="2"/>
      <c r="D6" s="28"/>
      <c r="E6" s="2"/>
      <c r="F6" s="28"/>
      <c r="G6" s="2"/>
      <c r="H6" s="28"/>
      <c r="I6" s="2"/>
      <c r="J6" s="28"/>
      <c r="K6" s="2"/>
      <c r="L6" s="2"/>
      <c r="M6" s="2"/>
      <c r="N6" s="2"/>
      <c r="O6" s="2"/>
      <c r="P6" s="28" t="s">
        <v>70</v>
      </c>
      <c r="Q6" s="16"/>
      <c r="R6" s="28"/>
      <c r="S6" s="16"/>
      <c r="T6" s="28"/>
      <c r="U6" s="16"/>
      <c r="V6" s="28"/>
      <c r="W6" s="16"/>
      <c r="X6" s="28"/>
      <c r="Y6" s="16"/>
    </row>
    <row r="7" spans="1:25" s="7" customFormat="1" ht="18" customHeight="1">
      <c r="A7" s="34" t="s">
        <v>13</v>
      </c>
      <c r="B7" s="28">
        <v>19.458754887964744</v>
      </c>
      <c r="C7" s="18">
        <v>30</v>
      </c>
      <c r="D7" s="28">
        <v>11.234952192879696</v>
      </c>
      <c r="E7" s="18">
        <v>13</v>
      </c>
      <c r="F7" s="28">
        <v>8.367979238937584</v>
      </c>
      <c r="G7" s="18">
        <v>12</v>
      </c>
      <c r="H7" s="28">
        <v>6.158432836944574</v>
      </c>
      <c r="I7" s="18">
        <v>13</v>
      </c>
      <c r="J7" s="28">
        <v>4.354376423899463</v>
      </c>
      <c r="K7" s="18">
        <v>35</v>
      </c>
      <c r="L7" s="29">
        <v>3.960245230570047</v>
      </c>
      <c r="M7" s="18">
        <v>35</v>
      </c>
      <c r="N7" s="28">
        <v>4.064064064064064</v>
      </c>
      <c r="O7" s="18">
        <v>32</v>
      </c>
      <c r="P7" s="28">
        <f>'実数'!P7/'出生数'!O7*1000</f>
        <v>3.695966575606621</v>
      </c>
      <c r="Q7" s="19">
        <f>RANK(P7,$P$7:$P$62)</f>
        <v>27</v>
      </c>
      <c r="R7" s="28">
        <f>'実数'!R7/'出生数'!P7*1000</f>
        <v>3.209846254497874</v>
      </c>
      <c r="S7" s="19">
        <f>RANK(R7,$R$7:$R$62)</f>
        <v>40</v>
      </c>
      <c r="T7" s="28">
        <f>'実数'!T7/'出生数'!Q7*1000</f>
        <v>3.0571690614490983</v>
      </c>
      <c r="U7" s="19">
        <f>RANK(T7,$T$7:$T$62)</f>
        <v>43</v>
      </c>
      <c r="V7" s="28">
        <f>'実数'!V7/'出生数'!R7*1000</f>
        <v>2.9348757497857756</v>
      </c>
      <c r="W7" s="19">
        <f>RANK(V7,V$7:V$62)</f>
        <v>39</v>
      </c>
      <c r="X7" s="28">
        <f>'実数'!X7/'出生数'!S7*1000</f>
        <v>2.4583155194527575</v>
      </c>
      <c r="Y7" s="19">
        <f>RANK(X7,X$7:X$62)</f>
        <v>43</v>
      </c>
    </row>
    <row r="8" spans="1:25" s="7" customFormat="1" ht="18" customHeight="1">
      <c r="A8" s="34" t="s">
        <v>77</v>
      </c>
      <c r="B8" s="28">
        <v>29.144802155722594</v>
      </c>
      <c r="C8" s="18">
        <v>1</v>
      </c>
      <c r="D8" s="28">
        <v>12.109358744954434</v>
      </c>
      <c r="E8" s="18">
        <v>7</v>
      </c>
      <c r="F8" s="28">
        <v>8.271678691236616</v>
      </c>
      <c r="G8" s="18">
        <v>13</v>
      </c>
      <c r="H8" s="28">
        <v>5.7083006022518985</v>
      </c>
      <c r="I8" s="18">
        <v>20</v>
      </c>
      <c r="J8" s="28">
        <v>5.876323881106935</v>
      </c>
      <c r="K8" s="18">
        <v>5</v>
      </c>
      <c r="L8" s="29">
        <v>4.130832261122774</v>
      </c>
      <c r="M8" s="18">
        <v>28</v>
      </c>
      <c r="N8" s="28">
        <v>5.511022044088176</v>
      </c>
      <c r="O8" s="18">
        <v>4</v>
      </c>
      <c r="P8" s="28">
        <f>'実数'!P8/'出生数'!O8*1000</f>
        <v>4.299534217126478</v>
      </c>
      <c r="Q8" s="19">
        <f>RANK(P8,$P$7:$P$62)</f>
        <v>12</v>
      </c>
      <c r="R8" s="28">
        <f>'実数'!R8/'出生数'!P8*1000</f>
        <v>3.233867411436131</v>
      </c>
      <c r="S8" s="19">
        <f>RANK(R8,$R$7:$R$62)</f>
        <v>38</v>
      </c>
      <c r="T8" s="28">
        <f>'実数'!T8/'出生数'!Q8*1000</f>
        <v>3.604531410916581</v>
      </c>
      <c r="U8" s="19">
        <f>RANK(T8,$T$7:$T$62)</f>
        <v>27</v>
      </c>
      <c r="V8" s="28">
        <f>'実数'!V8/'出生数'!R8*1000</f>
        <v>5.096607333029058</v>
      </c>
      <c r="W8" s="19">
        <f aca="true" t="shared" si="0" ref="W8:Y62">RANK(V8,V$7:V$62)</f>
        <v>1</v>
      </c>
      <c r="X8" s="28">
        <f>'実数'!X8/'出生数'!S8*1000</f>
        <v>4.953560371517028</v>
      </c>
      <c r="Y8" s="19">
        <f t="shared" si="0"/>
        <v>1</v>
      </c>
    </row>
    <row r="9" spans="1:25" s="7" customFormat="1" ht="18" customHeight="1">
      <c r="A9" s="34" t="s">
        <v>78</v>
      </c>
      <c r="B9" s="28">
        <v>28.705996995411912</v>
      </c>
      <c r="C9" s="18">
        <v>2</v>
      </c>
      <c r="D9" s="28">
        <v>13.163826526012082</v>
      </c>
      <c r="E9" s="18">
        <v>3</v>
      </c>
      <c r="F9" s="28">
        <v>9.064059476525104</v>
      </c>
      <c r="G9" s="18">
        <v>5</v>
      </c>
      <c r="H9" s="28">
        <v>5.048746518105849</v>
      </c>
      <c r="I9" s="18">
        <v>37</v>
      </c>
      <c r="J9" s="28">
        <v>3.6480987792900237</v>
      </c>
      <c r="K9" s="18">
        <v>45</v>
      </c>
      <c r="L9" s="29">
        <v>4.607957870099473</v>
      </c>
      <c r="M9" s="18">
        <v>15</v>
      </c>
      <c r="N9" s="28">
        <v>3.5327547807388067</v>
      </c>
      <c r="O9" s="18">
        <v>43</v>
      </c>
      <c r="P9" s="28">
        <f>'実数'!P9/'出生数'!O9*1000</f>
        <v>3.114052160373686</v>
      </c>
      <c r="Q9" s="19">
        <f>RANK(P9,$P$7:$P$62)</f>
        <v>43</v>
      </c>
      <c r="R9" s="28">
        <f>'実数'!R9/'出生数'!P9*1000</f>
        <v>3.13933832407631</v>
      </c>
      <c r="S9" s="19">
        <f>RANK(R9,$R$7:$R$62)</f>
        <v>41</v>
      </c>
      <c r="T9" s="28">
        <f>'実数'!T9/'出生数'!Q9*1000</f>
        <v>3.1303803412114575</v>
      </c>
      <c r="U9" s="19">
        <f>RANK(T9,$T$7:$T$62)</f>
        <v>42</v>
      </c>
      <c r="V9" s="28">
        <f>'実数'!V9/'出生数'!R9*1000</f>
        <v>3.3011272141706924</v>
      </c>
      <c r="W9" s="19">
        <f t="shared" si="0"/>
        <v>31</v>
      </c>
      <c r="X9" s="28">
        <f>'実数'!X9/'出生数'!S9*1000</f>
        <v>2.3368251410153102</v>
      </c>
      <c r="Y9" s="19">
        <f t="shared" si="0"/>
        <v>45</v>
      </c>
    </row>
    <row r="10" spans="1:25" s="7" customFormat="1" ht="18" customHeight="1">
      <c r="A10" s="34" t="s">
        <v>79</v>
      </c>
      <c r="B10" s="28">
        <v>19.93844049247606</v>
      </c>
      <c r="C10" s="18">
        <v>26</v>
      </c>
      <c r="D10" s="28">
        <v>10.195360195360195</v>
      </c>
      <c r="E10" s="18">
        <v>28</v>
      </c>
      <c r="F10" s="28">
        <v>8.384464647113624</v>
      </c>
      <c r="G10" s="18">
        <v>11</v>
      </c>
      <c r="H10" s="28">
        <v>4.852809991079393</v>
      </c>
      <c r="I10" s="18">
        <v>42</v>
      </c>
      <c r="J10" s="28">
        <v>4.58754930543646</v>
      </c>
      <c r="K10" s="18">
        <v>26</v>
      </c>
      <c r="L10" s="29">
        <v>3.7787249000395446</v>
      </c>
      <c r="M10" s="18">
        <v>40</v>
      </c>
      <c r="N10" s="28">
        <v>3.592760587416356</v>
      </c>
      <c r="O10" s="18">
        <v>42</v>
      </c>
      <c r="P10" s="28">
        <f>'実数'!P10/'出生数'!O10*1000</f>
        <v>3.1595576619273302</v>
      </c>
      <c r="Q10" s="19">
        <f>RANK(P10,$P$7:$P$62)</f>
        <v>42</v>
      </c>
      <c r="R10" s="28">
        <f>'実数'!R10/'出生数'!P10*1000</f>
        <v>3.4125034125034124</v>
      </c>
      <c r="S10" s="19">
        <f>RANK(R10,$R$7:$R$62)</f>
        <v>34</v>
      </c>
      <c r="T10" s="28">
        <f>'実数'!T10/'出生数'!Q10*1000</f>
        <v>3.2269630692004303</v>
      </c>
      <c r="U10" s="19">
        <f>RANK(T10,$T$7:$T$62)</f>
        <v>41</v>
      </c>
      <c r="V10" s="28">
        <f>'実数'!V10/'出生数'!R10*1000</f>
        <v>3.015626427853422</v>
      </c>
      <c r="W10" s="19">
        <f t="shared" si="0"/>
        <v>35</v>
      </c>
      <c r="X10" s="28">
        <f>'実数'!X10/'出生数'!S10*1000</f>
        <v>2.618037374740453</v>
      </c>
      <c r="Y10" s="19">
        <f t="shared" si="0"/>
        <v>39</v>
      </c>
    </row>
    <row r="11" spans="1:25" s="7" customFormat="1" ht="18" customHeight="1">
      <c r="A11" s="34" t="s">
        <v>80</v>
      </c>
      <c r="B11" s="28">
        <v>23.39975845410628</v>
      </c>
      <c r="C11" s="18">
        <v>11</v>
      </c>
      <c r="D11" s="28">
        <v>11.714955140293732</v>
      </c>
      <c r="E11" s="18">
        <v>10</v>
      </c>
      <c r="F11" s="28">
        <v>7.902474883606959</v>
      </c>
      <c r="G11" s="18">
        <v>21</v>
      </c>
      <c r="H11" s="28">
        <v>5.708848715509039</v>
      </c>
      <c r="I11" s="18">
        <v>19</v>
      </c>
      <c r="J11" s="28">
        <v>5.094614264919942</v>
      </c>
      <c r="K11" s="18">
        <v>12</v>
      </c>
      <c r="L11" s="29">
        <v>3.723701359150996</v>
      </c>
      <c r="M11" s="18">
        <v>43</v>
      </c>
      <c r="N11" s="28">
        <v>4.8024012006003005</v>
      </c>
      <c r="O11" s="18">
        <v>15</v>
      </c>
      <c r="P11" s="28">
        <f>'実数'!P11/'出生数'!O11*1000</f>
        <v>3.386699507389163</v>
      </c>
      <c r="Q11" s="19">
        <f>RANK(P11,$P$7:$P$62)</f>
        <v>35</v>
      </c>
      <c r="R11" s="28">
        <f>'実数'!R11/'出生数'!P11*1000</f>
        <v>2.589063794531897</v>
      </c>
      <c r="S11" s="19">
        <f>RANK(R11,$R$7:$R$62)</f>
        <v>47</v>
      </c>
      <c r="T11" s="28">
        <f>'実数'!T11/'出生数'!Q11*1000</f>
        <v>3.629764065335753</v>
      </c>
      <c r="U11" s="19">
        <f>RANK(T11,$T$7:$T$62)</f>
        <v>24</v>
      </c>
      <c r="V11" s="28">
        <f>'実数'!V11/'出生数'!R11*1000</f>
        <v>3.4904013961605584</v>
      </c>
      <c r="W11" s="19">
        <f t="shared" si="0"/>
        <v>23</v>
      </c>
      <c r="X11" s="28">
        <f>'実数'!X11/'出生数'!S11*1000</f>
        <v>2.5535694459864553</v>
      </c>
      <c r="Y11" s="19">
        <f t="shared" si="0"/>
        <v>41</v>
      </c>
    </row>
    <row r="12" spans="1:25" s="7" customFormat="1" ht="18" customHeight="1">
      <c r="A12" s="35"/>
      <c r="B12" s="28"/>
      <c r="C12" s="2"/>
      <c r="D12" s="28"/>
      <c r="E12" s="2"/>
      <c r="F12" s="28"/>
      <c r="G12" s="2"/>
      <c r="H12" s="28"/>
      <c r="I12" s="2"/>
      <c r="J12" s="28"/>
      <c r="K12" s="2"/>
      <c r="L12" s="2"/>
      <c r="M12" s="2"/>
      <c r="N12" s="2"/>
      <c r="O12" s="2"/>
      <c r="P12" s="2"/>
      <c r="Q12" s="19" t="s">
        <v>70</v>
      </c>
      <c r="R12" s="28"/>
      <c r="S12" s="19"/>
      <c r="T12" s="28"/>
      <c r="U12" s="19"/>
      <c r="V12" s="28"/>
      <c r="W12" s="19"/>
      <c r="X12" s="28"/>
      <c r="Y12" s="19"/>
    </row>
    <row r="13" spans="1:25" s="7" customFormat="1" ht="18" customHeight="1">
      <c r="A13" s="34" t="s">
        <v>81</v>
      </c>
      <c r="B13" s="28">
        <v>18.07675996607294</v>
      </c>
      <c r="C13" s="18">
        <v>34</v>
      </c>
      <c r="D13" s="28">
        <v>9.34633693254383</v>
      </c>
      <c r="E13" s="18">
        <v>36</v>
      </c>
      <c r="F13" s="28">
        <v>7.231343725920218</v>
      </c>
      <c r="G13" s="18">
        <v>32</v>
      </c>
      <c r="H13" s="28">
        <v>4.767340361243537</v>
      </c>
      <c r="I13" s="18">
        <v>44</v>
      </c>
      <c r="J13" s="28">
        <v>3.6638789326961367</v>
      </c>
      <c r="K13" s="18">
        <v>44</v>
      </c>
      <c r="L13" s="29">
        <v>3.783517025826616</v>
      </c>
      <c r="M13" s="18">
        <v>39</v>
      </c>
      <c r="N13" s="28">
        <v>4.084470322412445</v>
      </c>
      <c r="O13" s="18">
        <v>30</v>
      </c>
      <c r="P13" s="28">
        <f>'実数'!P13/'出生数'!O13*1000</f>
        <v>3.6932062183286094</v>
      </c>
      <c r="Q13" s="19">
        <f>RANK(P13,$P$7:$P$62)</f>
        <v>28</v>
      </c>
      <c r="R13" s="28">
        <f>'実数'!R13/'出生数'!P13*1000</f>
        <v>2.8533214444939814</v>
      </c>
      <c r="S13" s="19">
        <f>RANK(R13,$R$7:$R$62)</f>
        <v>45</v>
      </c>
      <c r="T13" s="28">
        <f>'実数'!T13/'出生数'!Q13*1000</f>
        <v>3.71713508612874</v>
      </c>
      <c r="U13" s="19">
        <f>RANK(T13,$T$7:$T$62)</f>
        <v>22</v>
      </c>
      <c r="V13" s="28">
        <f>'実数'!V13/'出生数'!R13*1000</f>
        <v>3.421174294960703</v>
      </c>
      <c r="W13" s="19">
        <f t="shared" si="0"/>
        <v>28</v>
      </c>
      <c r="X13" s="28">
        <f>'実数'!X13/'出生数'!S13*1000</f>
        <v>4.3044234820038465</v>
      </c>
      <c r="Y13" s="19">
        <f t="shared" si="0"/>
        <v>5</v>
      </c>
    </row>
    <row r="14" spans="1:25" s="7" customFormat="1" ht="18" customHeight="1">
      <c r="A14" s="34" t="s">
        <v>82</v>
      </c>
      <c r="B14" s="28">
        <v>22.617124394184167</v>
      </c>
      <c r="C14" s="18">
        <v>16</v>
      </c>
      <c r="D14" s="28">
        <v>13.040559976987247</v>
      </c>
      <c r="E14" s="18">
        <v>4</v>
      </c>
      <c r="F14" s="28">
        <v>8.81236442516269</v>
      </c>
      <c r="G14" s="18">
        <v>7</v>
      </c>
      <c r="H14" s="28">
        <v>6.921809192455594</v>
      </c>
      <c r="I14" s="18">
        <v>4</v>
      </c>
      <c r="J14" s="28">
        <v>4.489239029972272</v>
      </c>
      <c r="K14" s="18">
        <v>29</v>
      </c>
      <c r="L14" s="29">
        <v>5.094450205130517</v>
      </c>
      <c r="M14" s="18">
        <v>4</v>
      </c>
      <c r="N14" s="28">
        <v>4.318032479113865</v>
      </c>
      <c r="O14" s="18">
        <v>27</v>
      </c>
      <c r="P14" s="28">
        <f>'実数'!P14/'出生数'!O14*1000</f>
        <v>4.7607934655775965</v>
      </c>
      <c r="Q14" s="19">
        <f>RANK(P14,$P$7:$P$62)</f>
        <v>6</v>
      </c>
      <c r="R14" s="28">
        <f>'実数'!R14/'出生数'!P14*1000</f>
        <v>4.213891310665504</v>
      </c>
      <c r="S14" s="19">
        <f>RANK(R14,$R$7:$R$62)</f>
        <v>11</v>
      </c>
      <c r="T14" s="28">
        <f>'実数'!T14/'出生数'!Q14*1000</f>
        <v>3.230005302993781</v>
      </c>
      <c r="U14" s="19">
        <f>RANK(T14,$T$7:$T$62)</f>
        <v>40</v>
      </c>
      <c r="V14" s="28">
        <f>'実数'!V14/'出生数'!R14*1000</f>
        <v>2.7808947650875737</v>
      </c>
      <c r="W14" s="19">
        <f t="shared" si="0"/>
        <v>43</v>
      </c>
      <c r="X14" s="28">
        <f>'実数'!X14/'出生数'!S14*1000</f>
        <v>4.328152665748574</v>
      </c>
      <c r="Y14" s="19">
        <f t="shared" si="0"/>
        <v>4</v>
      </c>
    </row>
    <row r="15" spans="1:25" s="7" customFormat="1" ht="18" customHeight="1">
      <c r="A15" s="34" t="s">
        <v>83</v>
      </c>
      <c r="B15" s="28">
        <v>24.421883812746756</v>
      </c>
      <c r="C15" s="18">
        <v>5</v>
      </c>
      <c r="D15" s="28">
        <v>11.540552562645184</v>
      </c>
      <c r="E15" s="18">
        <v>11</v>
      </c>
      <c r="F15" s="28">
        <v>9.211141356649895</v>
      </c>
      <c r="G15" s="18">
        <v>3</v>
      </c>
      <c r="H15" s="28">
        <v>6.362197198243675</v>
      </c>
      <c r="I15" s="18">
        <v>10</v>
      </c>
      <c r="J15" s="28">
        <v>4.7595886603668704</v>
      </c>
      <c r="K15" s="18">
        <v>23</v>
      </c>
      <c r="L15" s="29">
        <v>3.9683885629006546</v>
      </c>
      <c r="M15" s="18">
        <v>34</v>
      </c>
      <c r="N15" s="28">
        <v>4.4272862506198205</v>
      </c>
      <c r="O15" s="18">
        <v>21</v>
      </c>
      <c r="P15" s="28">
        <f>'実数'!P15/'出生数'!O15*1000</f>
        <v>4.099357304151468</v>
      </c>
      <c r="Q15" s="19">
        <f>RANK(P15,$P$7:$P$62)</f>
        <v>16</v>
      </c>
      <c r="R15" s="28">
        <f>'実数'!R15/'出生数'!P15*1000</f>
        <v>3.4238113727012816</v>
      </c>
      <c r="S15" s="19">
        <f>RANK(R15,$R$7:$R$62)</f>
        <v>33</v>
      </c>
      <c r="T15" s="28">
        <f>'実数'!T15/'出生数'!Q15*1000</f>
        <v>3.4263338228095934</v>
      </c>
      <c r="U15" s="19">
        <f>RANK(T15,$T$7:$T$62)</f>
        <v>33</v>
      </c>
      <c r="V15" s="28">
        <f>'実数'!V15/'出生数'!R15*1000</f>
        <v>3.0784473302430913</v>
      </c>
      <c r="W15" s="19">
        <f t="shared" si="0"/>
        <v>34</v>
      </c>
      <c r="X15" s="28">
        <f>'実数'!X15/'出生数'!S15*1000</f>
        <v>3.0829199149539335</v>
      </c>
      <c r="Y15" s="19">
        <f t="shared" si="0"/>
        <v>29</v>
      </c>
    </row>
    <row r="16" spans="1:25" s="7" customFormat="1" ht="18" customHeight="1">
      <c r="A16" s="34" t="s">
        <v>84</v>
      </c>
      <c r="B16" s="28">
        <v>22.844710361707914</v>
      </c>
      <c r="C16" s="18">
        <v>14</v>
      </c>
      <c r="D16" s="28">
        <v>11.222323324234152</v>
      </c>
      <c r="E16" s="18">
        <v>15</v>
      </c>
      <c r="F16" s="28">
        <v>8.755013884603517</v>
      </c>
      <c r="G16" s="18">
        <v>8</v>
      </c>
      <c r="H16" s="28">
        <v>5.452562704471101</v>
      </c>
      <c r="I16" s="18">
        <v>27</v>
      </c>
      <c r="J16" s="28">
        <v>5.601400350087522</v>
      </c>
      <c r="K16" s="18">
        <v>6</v>
      </c>
      <c r="L16" s="29">
        <v>4.5604256397263745</v>
      </c>
      <c r="M16" s="18">
        <v>16</v>
      </c>
      <c r="N16" s="28">
        <v>5.144143178651806</v>
      </c>
      <c r="O16" s="18">
        <v>8</v>
      </c>
      <c r="P16" s="28">
        <f>'実数'!P16/'出生数'!O16*1000</f>
        <v>4.499790707408958</v>
      </c>
      <c r="Q16" s="19">
        <f>RANK(P16,$P$7:$P$62)</f>
        <v>8</v>
      </c>
      <c r="R16" s="28">
        <f>'実数'!R16/'出生数'!P16*1000</f>
        <v>3.75496191395773</v>
      </c>
      <c r="S16" s="19">
        <f>RANK(R16,$R$7:$R$62)</f>
        <v>23</v>
      </c>
      <c r="T16" s="28">
        <f>'実数'!T16/'出生数'!Q16*1000</f>
        <v>3.875557443193884</v>
      </c>
      <c r="U16" s="19">
        <f>RANK(T16,$T$7:$T$62)</f>
        <v>17</v>
      </c>
      <c r="V16" s="28">
        <f>'実数'!V16/'出生数'!R16*1000</f>
        <v>4.490127130105491</v>
      </c>
      <c r="W16" s="19">
        <f t="shared" si="0"/>
        <v>6</v>
      </c>
      <c r="X16" s="28">
        <f>'実数'!X16/'出生数'!S16*1000</f>
        <v>3.8996627318718384</v>
      </c>
      <c r="Y16" s="19">
        <f t="shared" si="0"/>
        <v>8</v>
      </c>
    </row>
    <row r="17" spans="1:25" s="7" customFormat="1" ht="18" customHeight="1">
      <c r="A17" s="34" t="s">
        <v>85</v>
      </c>
      <c r="B17" s="28">
        <v>21.12246727631343</v>
      </c>
      <c r="C17" s="18">
        <v>19</v>
      </c>
      <c r="D17" s="28">
        <v>11.71663965424095</v>
      </c>
      <c r="E17" s="18">
        <v>9</v>
      </c>
      <c r="F17" s="28">
        <v>7.9156722354813045</v>
      </c>
      <c r="G17" s="18">
        <v>20</v>
      </c>
      <c r="H17" s="28">
        <v>5.149016014312519</v>
      </c>
      <c r="I17" s="18">
        <v>34</v>
      </c>
      <c r="J17" s="28">
        <v>4.776579352850539</v>
      </c>
      <c r="K17" s="18">
        <v>22</v>
      </c>
      <c r="L17" s="29">
        <v>4.425213885337792</v>
      </c>
      <c r="M17" s="18">
        <v>19</v>
      </c>
      <c r="N17" s="28">
        <v>4.734702279862076</v>
      </c>
      <c r="O17" s="18">
        <v>16</v>
      </c>
      <c r="P17" s="28">
        <f>'実数'!P17/'出生数'!O17*1000</f>
        <v>3.5423308537017357</v>
      </c>
      <c r="Q17" s="19">
        <f>RANK(P17,$P$7:$P$62)</f>
        <v>33</v>
      </c>
      <c r="R17" s="28">
        <f>'実数'!R17/'出生数'!P17*1000</f>
        <v>3.0799240285406295</v>
      </c>
      <c r="S17" s="19">
        <f>RANK(R17,$R$7:$R$62)</f>
        <v>42</v>
      </c>
      <c r="T17" s="28">
        <f>'実数'!T17/'出生数'!Q17*1000</f>
        <v>3.96457625373288</v>
      </c>
      <c r="U17" s="19">
        <f>RANK(T17,$T$7:$T$62)</f>
        <v>14</v>
      </c>
      <c r="V17" s="28">
        <f>'実数'!V17/'出生数'!R17*1000</f>
        <v>3.9244414211710534</v>
      </c>
      <c r="W17" s="19">
        <f t="shared" si="0"/>
        <v>13</v>
      </c>
      <c r="X17" s="28">
        <f>'実数'!X17/'出生数'!S17*1000</f>
        <v>3.1370532270506555</v>
      </c>
      <c r="Y17" s="19">
        <f t="shared" si="0"/>
        <v>27</v>
      </c>
    </row>
    <row r="18" spans="1:25" s="7" customFormat="1" ht="18" customHeight="1">
      <c r="A18" s="35"/>
      <c r="B18" s="28"/>
      <c r="C18" s="2"/>
      <c r="D18" s="28"/>
      <c r="E18" s="2"/>
      <c r="F18" s="28"/>
      <c r="G18" s="2"/>
      <c r="H18" s="28"/>
      <c r="I18" s="2"/>
      <c r="J18" s="28"/>
      <c r="K18" s="2"/>
      <c r="L18" s="2"/>
      <c r="M18" s="2"/>
      <c r="N18" s="2"/>
      <c r="O18" s="2"/>
      <c r="P18" s="2"/>
      <c r="Q18" s="19" t="s">
        <v>70</v>
      </c>
      <c r="R18" s="28"/>
      <c r="S18" s="19"/>
      <c r="T18" s="28"/>
      <c r="U18" s="19"/>
      <c r="V18" s="28"/>
      <c r="W18" s="19"/>
      <c r="X18" s="28"/>
      <c r="Y18" s="19"/>
    </row>
    <row r="19" spans="1:25" s="7" customFormat="1" ht="18" customHeight="1">
      <c r="A19" s="34" t="s">
        <v>86</v>
      </c>
      <c r="B19" s="28">
        <v>20.24479987985282</v>
      </c>
      <c r="C19" s="18">
        <v>25</v>
      </c>
      <c r="D19" s="28">
        <v>10.569283475471973</v>
      </c>
      <c r="E19" s="18">
        <v>27</v>
      </c>
      <c r="F19" s="28">
        <v>7.431082700759089</v>
      </c>
      <c r="G19" s="18">
        <v>31</v>
      </c>
      <c r="H19" s="28">
        <v>5.486173059768064</v>
      </c>
      <c r="I19" s="18">
        <v>26</v>
      </c>
      <c r="J19" s="28">
        <v>4.423450607434557</v>
      </c>
      <c r="K19" s="18">
        <v>33</v>
      </c>
      <c r="L19" s="29">
        <v>4.371130474661775</v>
      </c>
      <c r="M19" s="18">
        <v>23</v>
      </c>
      <c r="N19" s="28">
        <v>3.793357933579336</v>
      </c>
      <c r="O19" s="18">
        <v>36</v>
      </c>
      <c r="P19" s="28">
        <f>'実数'!P19/'出生数'!O19*1000</f>
        <v>3.8430744595676543</v>
      </c>
      <c r="Q19" s="19">
        <f>RANK(P19,$P$7:$P$62)</f>
        <v>22</v>
      </c>
      <c r="R19" s="28">
        <f>'実数'!R19/'出生数'!P19*1000</f>
        <v>4.379670045128357</v>
      </c>
      <c r="S19" s="19">
        <f>RANK(R19,$R$7:$R$62)</f>
        <v>10</v>
      </c>
      <c r="T19" s="28">
        <f>'実数'!T19/'出生数'!Q19*1000</f>
        <v>3.5446205170975813</v>
      </c>
      <c r="U19" s="19">
        <f>RANK(T19,$T$7:$T$62)</f>
        <v>31</v>
      </c>
      <c r="V19" s="28">
        <f>'実数'!V19/'出生数'!R19*1000</f>
        <v>2.9675396813318926</v>
      </c>
      <c r="W19" s="19">
        <f t="shared" si="0"/>
        <v>38</v>
      </c>
      <c r="X19" s="28">
        <f>'実数'!X19/'出生数'!S19*1000</f>
        <v>3.1637941424611307</v>
      </c>
      <c r="Y19" s="19">
        <f t="shared" si="0"/>
        <v>25</v>
      </c>
    </row>
    <row r="20" spans="1:25" s="7" customFormat="1" ht="18" customHeight="1">
      <c r="A20" s="34" t="s">
        <v>87</v>
      </c>
      <c r="B20" s="28">
        <v>18.99575410743954</v>
      </c>
      <c r="C20" s="18">
        <v>32</v>
      </c>
      <c r="D20" s="28">
        <v>10.049602149426475</v>
      </c>
      <c r="E20" s="18">
        <v>29</v>
      </c>
      <c r="F20" s="28">
        <v>7.20017085151173</v>
      </c>
      <c r="G20" s="18">
        <v>33</v>
      </c>
      <c r="H20" s="28">
        <v>4.792569047579835</v>
      </c>
      <c r="I20" s="18">
        <v>43</v>
      </c>
      <c r="J20" s="28">
        <v>4.216957792938001</v>
      </c>
      <c r="K20" s="18">
        <v>40</v>
      </c>
      <c r="L20" s="29">
        <v>3.864683148922653</v>
      </c>
      <c r="M20" s="18">
        <v>36</v>
      </c>
      <c r="N20" s="28">
        <v>3.603736118261381</v>
      </c>
      <c r="O20" s="18">
        <v>41</v>
      </c>
      <c r="P20" s="28">
        <f>'実数'!P20/'出生数'!O20*1000</f>
        <v>3.266263647026978</v>
      </c>
      <c r="Q20" s="19">
        <f>RANK(P20,$P$7:$P$62)</f>
        <v>38</v>
      </c>
      <c r="R20" s="28">
        <f>'実数'!R20/'出生数'!P20*1000</f>
        <v>3.738043757100451</v>
      </c>
      <c r="S20" s="19">
        <f>RANK(R20,$R$7:$R$62)</f>
        <v>24</v>
      </c>
      <c r="T20" s="28">
        <f>'実数'!T20/'出生数'!Q20*1000</f>
        <v>3.602554538672877</v>
      </c>
      <c r="U20" s="19">
        <f>RANK(T20,$T$7:$T$62)</f>
        <v>28</v>
      </c>
      <c r="V20" s="28">
        <f>'実数'!V20/'出生数'!R20*1000</f>
        <v>2.981205443940376</v>
      </c>
      <c r="W20" s="19">
        <f t="shared" si="0"/>
        <v>37</v>
      </c>
      <c r="X20" s="28">
        <f>'実数'!X20/'出生数'!S20*1000</f>
        <v>3.199681839545898</v>
      </c>
      <c r="Y20" s="19">
        <f t="shared" si="0"/>
        <v>23</v>
      </c>
    </row>
    <row r="21" spans="1:25" s="7" customFormat="1" ht="18" customHeight="1">
      <c r="A21" s="34" t="s">
        <v>88</v>
      </c>
      <c r="B21" s="28">
        <v>13.539282990083905</v>
      </c>
      <c r="C21" s="18">
        <v>46</v>
      </c>
      <c r="D21" s="28">
        <v>8.859084846894232</v>
      </c>
      <c r="E21" s="18">
        <v>41</v>
      </c>
      <c r="F21" s="28">
        <v>6.67366901745586</v>
      </c>
      <c r="G21" s="18">
        <v>42</v>
      </c>
      <c r="H21" s="28">
        <v>4.929543977555516</v>
      </c>
      <c r="I21" s="18">
        <v>41</v>
      </c>
      <c r="J21" s="28">
        <v>4.2122269986440095</v>
      </c>
      <c r="K21" s="18">
        <v>41</v>
      </c>
      <c r="L21" s="29">
        <v>4.245181278064276</v>
      </c>
      <c r="M21" s="18">
        <v>25</v>
      </c>
      <c r="N21" s="28">
        <v>4.368796670212656</v>
      </c>
      <c r="O21" s="18">
        <v>24</v>
      </c>
      <c r="P21" s="28">
        <f>'実数'!P21/'出生数'!O21*1000</f>
        <v>3.75686546746432</v>
      </c>
      <c r="Q21" s="19">
        <f>RANK(P21,$P$7:$P$62)</f>
        <v>23</v>
      </c>
      <c r="R21" s="28">
        <f>'実数'!R21/'出生数'!P21*1000</f>
        <v>3.9221293894143368</v>
      </c>
      <c r="S21" s="19">
        <f>RANK(R21,$R$7:$R$62)</f>
        <v>18</v>
      </c>
      <c r="T21" s="28">
        <f>'実数'!T21/'出生数'!Q21*1000</f>
        <v>3.6176232821341956</v>
      </c>
      <c r="U21" s="19">
        <f>RANK(T21,$T$7:$T$62)</f>
        <v>26</v>
      </c>
      <c r="V21" s="28">
        <f>'実数'!V21/'出生数'!R21*1000</f>
        <v>3.317714554048122</v>
      </c>
      <c r="W21" s="19">
        <f t="shared" si="0"/>
        <v>30</v>
      </c>
      <c r="X21" s="28">
        <f>'実数'!X21/'出生数'!S21*1000</f>
        <v>3.532616830823579</v>
      </c>
      <c r="Y21" s="19">
        <f t="shared" si="0"/>
        <v>13</v>
      </c>
    </row>
    <row r="22" spans="1:25" s="7" customFormat="1" ht="18" customHeight="1">
      <c r="A22" s="34" t="s">
        <v>26</v>
      </c>
      <c r="B22" s="28">
        <v>14.190951471464071</v>
      </c>
      <c r="C22" s="18">
        <v>45</v>
      </c>
      <c r="D22" s="28">
        <v>8.840682308522114</v>
      </c>
      <c r="E22" s="18">
        <v>43</v>
      </c>
      <c r="F22" s="28">
        <v>7.185552588070711</v>
      </c>
      <c r="G22" s="18">
        <v>34</v>
      </c>
      <c r="H22" s="28">
        <v>5.075434663941185</v>
      </c>
      <c r="I22" s="18">
        <v>35</v>
      </c>
      <c r="J22" s="28">
        <v>4.456361645077231</v>
      </c>
      <c r="K22" s="18">
        <v>31</v>
      </c>
      <c r="L22" s="29">
        <v>4.4116945676539325</v>
      </c>
      <c r="M22" s="18">
        <v>20</v>
      </c>
      <c r="N22" s="28">
        <v>4.473801616021415</v>
      </c>
      <c r="O22" s="18">
        <v>19</v>
      </c>
      <c r="P22" s="28">
        <f>'実数'!P22/'出生数'!O22*1000</f>
        <v>3.7275252156117524</v>
      </c>
      <c r="Q22" s="19">
        <f>RANK(P22,$P$7:$P$62)</f>
        <v>25</v>
      </c>
      <c r="R22" s="28">
        <f>'実数'!R22/'出生数'!P22*1000</f>
        <v>3.2558538048201324</v>
      </c>
      <c r="S22" s="19">
        <f>RANK(R22,$R$7:$R$62)</f>
        <v>37</v>
      </c>
      <c r="T22" s="28">
        <f>'実数'!T22/'出生数'!Q22*1000</f>
        <v>3.6219676549865225</v>
      </c>
      <c r="U22" s="19">
        <f>RANK(T22,$T$7:$T$62)</f>
        <v>25</v>
      </c>
      <c r="V22" s="28">
        <f>'実数'!V22/'出生数'!R22*1000</f>
        <v>3.8390062597809074</v>
      </c>
      <c r="W22" s="19">
        <f t="shared" si="0"/>
        <v>15</v>
      </c>
      <c r="X22" s="28">
        <f>'実数'!X22/'出生数'!S22*1000</f>
        <v>3.365257038091332</v>
      </c>
      <c r="Y22" s="19">
        <f t="shared" si="0"/>
        <v>17</v>
      </c>
    </row>
    <row r="23" spans="1:25" s="7" customFormat="1" ht="18" customHeight="1">
      <c r="A23" s="34" t="s">
        <v>89</v>
      </c>
      <c r="B23" s="28">
        <v>21.484811604282058</v>
      </c>
      <c r="C23" s="18">
        <v>17</v>
      </c>
      <c r="D23" s="28">
        <v>10.57989553352521</v>
      </c>
      <c r="E23" s="18">
        <v>26</v>
      </c>
      <c r="F23" s="28">
        <v>7.680117030354748</v>
      </c>
      <c r="G23" s="18">
        <v>27</v>
      </c>
      <c r="H23" s="28">
        <v>6.232876712328767</v>
      </c>
      <c r="I23" s="18">
        <v>11</v>
      </c>
      <c r="J23" s="28">
        <v>3.4495656872116705</v>
      </c>
      <c r="K23" s="18">
        <v>47</v>
      </c>
      <c r="L23" s="29">
        <v>3.7319621827832146</v>
      </c>
      <c r="M23" s="18">
        <v>41</v>
      </c>
      <c r="N23" s="28">
        <v>3.43703181457654</v>
      </c>
      <c r="O23" s="18">
        <v>45</v>
      </c>
      <c r="P23" s="28">
        <f>'実数'!P23/'出生数'!O23*1000</f>
        <v>4.15336860053338</v>
      </c>
      <c r="Q23" s="19">
        <f>RANK(P23,$P$7:$P$62)</f>
        <v>14</v>
      </c>
      <c r="R23" s="28">
        <f>'実数'!R23/'出生数'!P23*1000</f>
        <v>3.7804661092332323</v>
      </c>
      <c r="S23" s="19">
        <f>RANK(R23,$R$7:$R$62)</f>
        <v>22</v>
      </c>
      <c r="T23" s="28">
        <f>'実数'!T23/'出生数'!Q23*1000</f>
        <v>3.8833237721195006</v>
      </c>
      <c r="U23" s="19">
        <f>RANK(T23,$T$7:$T$62)</f>
        <v>15</v>
      </c>
      <c r="V23" s="28">
        <f>'実数'!V23/'出生数'!R23*1000</f>
        <v>3.438474234366404</v>
      </c>
      <c r="W23" s="19">
        <f t="shared" si="0"/>
        <v>26</v>
      </c>
      <c r="X23" s="28">
        <f>'実数'!X23/'出生数'!S23*1000</f>
        <v>2.8328611898017</v>
      </c>
      <c r="Y23" s="19">
        <f t="shared" si="0"/>
        <v>34</v>
      </c>
    </row>
    <row r="24" spans="1:25" s="7" customFormat="1" ht="18" customHeight="1">
      <c r="A24" s="35"/>
      <c r="B24" s="28"/>
      <c r="C24" s="2"/>
      <c r="D24" s="28"/>
      <c r="E24" s="2"/>
      <c r="F24" s="28"/>
      <c r="G24" s="2"/>
      <c r="H24" s="28"/>
      <c r="I24" s="2"/>
      <c r="J24" s="28"/>
      <c r="K24" s="2"/>
      <c r="L24" s="2"/>
      <c r="M24" s="2"/>
      <c r="N24" s="2"/>
      <c r="O24" s="2"/>
      <c r="P24" s="2"/>
      <c r="Q24" s="19" t="s">
        <v>70</v>
      </c>
      <c r="R24" s="28"/>
      <c r="S24" s="19"/>
      <c r="T24" s="28"/>
      <c r="U24" s="19"/>
      <c r="V24" s="28"/>
      <c r="W24" s="19"/>
      <c r="X24" s="28"/>
      <c r="Y24" s="19"/>
    </row>
    <row r="25" spans="1:25" s="7" customFormat="1" ht="18" customHeight="1">
      <c r="A25" s="34" t="s">
        <v>90</v>
      </c>
      <c r="B25" s="28">
        <v>23.49773589523926</v>
      </c>
      <c r="C25" s="18">
        <v>9</v>
      </c>
      <c r="D25" s="28">
        <v>10.632765096792834</v>
      </c>
      <c r="E25" s="18">
        <v>23</v>
      </c>
      <c r="F25" s="28">
        <v>7.7462191073404645</v>
      </c>
      <c r="G25" s="18">
        <v>25</v>
      </c>
      <c r="H25" s="28">
        <v>6.75788419823127</v>
      </c>
      <c r="I25" s="18">
        <v>5</v>
      </c>
      <c r="J25" s="28">
        <v>6.268656716417911</v>
      </c>
      <c r="K25" s="18">
        <v>4</v>
      </c>
      <c r="L25" s="29">
        <v>4.302336951207588</v>
      </c>
      <c r="M25" s="18">
        <v>24</v>
      </c>
      <c r="N25" s="28">
        <v>5.174644243208279</v>
      </c>
      <c r="O25" s="18">
        <v>7</v>
      </c>
      <c r="P25" s="28">
        <f>'実数'!P25/'出生数'!O25*1000</f>
        <v>4.672897196261682</v>
      </c>
      <c r="Q25" s="19">
        <f>RANK(P25,$P$7:$P$62)</f>
        <v>7</v>
      </c>
      <c r="R25" s="28">
        <f>'実数'!R25/'出生数'!P25*1000</f>
        <v>4.04379130091725</v>
      </c>
      <c r="S25" s="19">
        <f>RANK(R25,$R$7:$R$62)</f>
        <v>14</v>
      </c>
      <c r="T25" s="28">
        <f>'実数'!T25/'出生数'!Q25*1000</f>
        <v>4.2502718197094005</v>
      </c>
      <c r="U25" s="19">
        <f>RANK(T25,$T$7:$T$62)</f>
        <v>7</v>
      </c>
      <c r="V25" s="28">
        <f>'実数'!V25/'出生数'!R25*1000</f>
        <v>3.452016964197653</v>
      </c>
      <c r="W25" s="19">
        <f t="shared" si="0"/>
        <v>24</v>
      </c>
      <c r="X25" s="28">
        <f>'実数'!X25/'出生数'!S25*1000</f>
        <v>4.129793510324483</v>
      </c>
      <c r="Y25" s="19">
        <f t="shared" si="0"/>
        <v>6</v>
      </c>
    </row>
    <row r="26" spans="1:25" s="7" customFormat="1" ht="18" customHeight="1">
      <c r="A26" s="34" t="s">
        <v>91</v>
      </c>
      <c r="B26" s="28">
        <v>20.837097259861487</v>
      </c>
      <c r="C26" s="18">
        <v>22</v>
      </c>
      <c r="D26" s="28">
        <v>9.884678747940692</v>
      </c>
      <c r="E26" s="18">
        <v>30</v>
      </c>
      <c r="F26" s="28">
        <v>8.257365570088519</v>
      </c>
      <c r="G26" s="18">
        <v>14</v>
      </c>
      <c r="H26" s="28">
        <v>4.978877489438744</v>
      </c>
      <c r="I26" s="18">
        <v>39</v>
      </c>
      <c r="J26" s="28">
        <v>4.508019072388383</v>
      </c>
      <c r="K26" s="18">
        <v>28</v>
      </c>
      <c r="L26" s="29">
        <v>5.362379555927943</v>
      </c>
      <c r="M26" s="18">
        <v>3</v>
      </c>
      <c r="N26" s="28">
        <v>5.048228612638601</v>
      </c>
      <c r="O26" s="18">
        <v>9</v>
      </c>
      <c r="P26" s="28">
        <f>'実数'!P26/'出生数'!O26*1000</f>
        <v>3.744339951236503</v>
      </c>
      <c r="Q26" s="19">
        <f>RANK(P26,$P$7:$P$62)</f>
        <v>24</v>
      </c>
      <c r="R26" s="28">
        <f>'実数'!R26/'出生数'!P26*1000</f>
        <v>3.445838487365259</v>
      </c>
      <c r="S26" s="19">
        <f>RANK(R26,$R$7:$R$62)</f>
        <v>32</v>
      </c>
      <c r="T26" s="28">
        <f>'実数'!T26/'出生数'!Q26*1000</f>
        <v>5.067857756399244</v>
      </c>
      <c r="U26" s="19">
        <f>RANK(T26,$T$7:$T$62)</f>
        <v>2</v>
      </c>
      <c r="V26" s="28">
        <f>'実数'!V26/'出生数'!R26*1000</f>
        <v>4.074402125775022</v>
      </c>
      <c r="W26" s="19">
        <f t="shared" si="0"/>
        <v>7</v>
      </c>
      <c r="X26" s="28">
        <f>'実数'!X26/'出生数'!S26*1000</f>
        <v>2.790616551844423</v>
      </c>
      <c r="Y26" s="19">
        <f t="shared" si="0"/>
        <v>35</v>
      </c>
    </row>
    <row r="27" spans="1:25" s="7" customFormat="1" ht="18" customHeight="1">
      <c r="A27" s="34" t="s">
        <v>92</v>
      </c>
      <c r="B27" s="28">
        <v>23.94786432160804</v>
      </c>
      <c r="C27" s="18">
        <v>8</v>
      </c>
      <c r="D27" s="28">
        <v>10.868690121568312</v>
      </c>
      <c r="E27" s="18">
        <v>17</v>
      </c>
      <c r="F27" s="28">
        <v>5.315180902648265</v>
      </c>
      <c r="G27" s="18">
        <v>47</v>
      </c>
      <c r="H27" s="28">
        <v>7.268020708880924</v>
      </c>
      <c r="I27" s="18">
        <v>2</v>
      </c>
      <c r="J27" s="28">
        <v>4.845408398707891</v>
      </c>
      <c r="K27" s="18">
        <v>17</v>
      </c>
      <c r="L27" s="29">
        <v>4.378384606521489</v>
      </c>
      <c r="M27" s="18">
        <v>22</v>
      </c>
      <c r="N27" s="28">
        <v>5.337214944201843</v>
      </c>
      <c r="O27" s="18">
        <v>6</v>
      </c>
      <c r="P27" s="28">
        <f>'実数'!P27/'出生数'!O27*1000</f>
        <v>4.921968787515006</v>
      </c>
      <c r="Q27" s="19">
        <f>RANK(P27,$P$7:$P$62)</f>
        <v>3</v>
      </c>
      <c r="R27" s="28">
        <f>'実数'!R27/'出生数'!P27*1000</f>
        <v>6.148548942449582</v>
      </c>
      <c r="S27" s="19">
        <f>RANK(R27,$R$7:$R$62)</f>
        <v>1</v>
      </c>
      <c r="T27" s="28">
        <f>'実数'!T27/'出生数'!Q27*1000</f>
        <v>2.9024065787882454</v>
      </c>
      <c r="U27" s="19">
        <f>RANK(T27,$T$7:$T$62)</f>
        <v>45</v>
      </c>
      <c r="V27" s="28">
        <f>'実数'!V27/'出生数'!R27*1000</f>
        <v>3.352787780951198</v>
      </c>
      <c r="W27" s="19">
        <f t="shared" si="0"/>
        <v>29</v>
      </c>
      <c r="X27" s="28">
        <f>'実数'!X27/'出生数'!S27*1000</f>
        <v>3.7332005973120954</v>
      </c>
      <c r="Y27" s="19">
        <f t="shared" si="0"/>
        <v>9</v>
      </c>
    </row>
    <row r="28" spans="1:25" s="7" customFormat="1" ht="18" customHeight="1">
      <c r="A28" s="34" t="s">
        <v>93</v>
      </c>
      <c r="B28" s="28">
        <v>16.66535649713073</v>
      </c>
      <c r="C28" s="18">
        <v>39</v>
      </c>
      <c r="D28" s="28">
        <v>8.507412398921833</v>
      </c>
      <c r="E28" s="18">
        <v>45</v>
      </c>
      <c r="F28" s="28">
        <v>7.789095266626722</v>
      </c>
      <c r="G28" s="18">
        <v>24</v>
      </c>
      <c r="H28" s="28">
        <v>5.892512445392665</v>
      </c>
      <c r="I28" s="18">
        <v>17</v>
      </c>
      <c r="J28" s="28">
        <v>4.893964110929853</v>
      </c>
      <c r="K28" s="18">
        <v>15</v>
      </c>
      <c r="L28" s="29">
        <v>4.9504950495049505</v>
      </c>
      <c r="M28" s="18">
        <v>8</v>
      </c>
      <c r="N28" s="28">
        <v>5.887014604324691</v>
      </c>
      <c r="O28" s="18">
        <v>1</v>
      </c>
      <c r="P28" s="28">
        <f>'実数'!P28/'出生数'!O28*1000</f>
        <v>4.46977315901218</v>
      </c>
      <c r="Q28" s="19">
        <f>RANK(P28,$P$7:$P$62)</f>
        <v>9</v>
      </c>
      <c r="R28" s="28">
        <f>'実数'!R28/'出生数'!P28*1000</f>
        <v>4.455106237148732</v>
      </c>
      <c r="S28" s="19">
        <f>RANK(R28,$R$7:$R$62)</f>
        <v>8</v>
      </c>
      <c r="T28" s="28">
        <f>'実数'!T28/'出生数'!Q28*1000</f>
        <v>4.0802051760317095</v>
      </c>
      <c r="U28" s="19">
        <f>RANK(T28,$T$7:$T$62)</f>
        <v>11</v>
      </c>
      <c r="V28" s="28">
        <f>'実数'!V28/'出生数'!R28*1000</f>
        <v>4.568405866794903</v>
      </c>
      <c r="W28" s="19">
        <f t="shared" si="0"/>
        <v>4</v>
      </c>
      <c r="X28" s="28">
        <f>'実数'!X28/'出生数'!S28*1000</f>
        <v>3.940769047050394</v>
      </c>
      <c r="Y28" s="19">
        <f t="shared" si="0"/>
        <v>7</v>
      </c>
    </row>
    <row r="29" spans="1:25" s="7" customFormat="1" ht="18" customHeight="1">
      <c r="A29" s="34" t="s">
        <v>94</v>
      </c>
      <c r="B29" s="28">
        <v>17.53773943929976</v>
      </c>
      <c r="C29" s="18">
        <v>36</v>
      </c>
      <c r="D29" s="28">
        <v>8.514127144298689</v>
      </c>
      <c r="E29" s="18">
        <v>44</v>
      </c>
      <c r="F29" s="28">
        <v>8.202449700224372</v>
      </c>
      <c r="G29" s="18">
        <v>15</v>
      </c>
      <c r="H29" s="28">
        <v>6.204500330906685</v>
      </c>
      <c r="I29" s="18">
        <v>12</v>
      </c>
      <c r="J29" s="28">
        <v>4.442573887018332</v>
      </c>
      <c r="K29" s="18">
        <v>32</v>
      </c>
      <c r="L29" s="29">
        <v>3.7252407777575867</v>
      </c>
      <c r="M29" s="18">
        <v>42</v>
      </c>
      <c r="N29" s="28">
        <v>3.2567140227497995</v>
      </c>
      <c r="O29" s="18">
        <v>47</v>
      </c>
      <c r="P29" s="28">
        <f>'実数'!P29/'出生数'!O29*1000</f>
        <v>2.677816405148924</v>
      </c>
      <c r="Q29" s="19">
        <f>RANK(P29,$P$7:$P$62)</f>
        <v>46</v>
      </c>
      <c r="R29" s="28">
        <f>'実数'!R29/'出生数'!P29*1000</f>
        <v>2.7445227842710453</v>
      </c>
      <c r="S29" s="19">
        <f>RANK(R29,$R$7:$R$62)</f>
        <v>46</v>
      </c>
      <c r="T29" s="28">
        <f>'実数'!T29/'出生数'!Q29*1000</f>
        <v>3.312185109162157</v>
      </c>
      <c r="U29" s="19">
        <f>RANK(T29,$T$7:$T$62)</f>
        <v>36</v>
      </c>
      <c r="V29" s="28">
        <f>'実数'!V29/'出生数'!R29*1000</f>
        <v>2.6005297375391283</v>
      </c>
      <c r="W29" s="19">
        <f t="shared" si="0"/>
        <v>44</v>
      </c>
      <c r="X29" s="28">
        <f>'実数'!X29/'出生数'!S29*1000</f>
        <v>2.547890912522412</v>
      </c>
      <c r="Y29" s="19">
        <f t="shared" si="0"/>
        <v>42</v>
      </c>
    </row>
    <row r="30" spans="1:25" s="7" customFormat="1" ht="18" customHeight="1">
      <c r="A30" s="36"/>
      <c r="B30" s="28"/>
      <c r="C30" s="2"/>
      <c r="D30" s="28"/>
      <c r="E30" s="2"/>
      <c r="F30" s="28"/>
      <c r="G30" s="2"/>
      <c r="H30" s="28"/>
      <c r="I30" s="2"/>
      <c r="J30" s="28"/>
      <c r="K30" s="2"/>
      <c r="L30" s="2"/>
      <c r="M30" s="2"/>
      <c r="N30" s="2"/>
      <c r="O30" s="2"/>
      <c r="P30" s="2"/>
      <c r="Q30" s="19" t="s">
        <v>70</v>
      </c>
      <c r="R30" s="28"/>
      <c r="S30" s="19"/>
      <c r="T30" s="28"/>
      <c r="U30" s="19"/>
      <c r="V30" s="28"/>
      <c r="W30" s="19"/>
      <c r="X30" s="28"/>
      <c r="Y30" s="19"/>
    </row>
    <row r="31" spans="1:25" s="7" customFormat="1" ht="18" customHeight="1">
      <c r="A31" s="34" t="s">
        <v>95</v>
      </c>
      <c r="B31" s="28">
        <v>20.92675635276532</v>
      </c>
      <c r="C31" s="18">
        <v>21</v>
      </c>
      <c r="D31" s="28">
        <v>10.780645570422982</v>
      </c>
      <c r="E31" s="18">
        <v>20</v>
      </c>
      <c r="F31" s="28">
        <v>7.586900983200434</v>
      </c>
      <c r="G31" s="18">
        <v>29</v>
      </c>
      <c r="H31" s="28">
        <v>6.157583881372261</v>
      </c>
      <c r="I31" s="18">
        <v>14</v>
      </c>
      <c r="J31" s="28">
        <v>3.8931598659570272</v>
      </c>
      <c r="K31" s="18">
        <v>43</v>
      </c>
      <c r="L31" s="29">
        <v>4.024632691654949</v>
      </c>
      <c r="M31" s="18">
        <v>33</v>
      </c>
      <c r="N31" s="28">
        <v>3.665725466884629</v>
      </c>
      <c r="O31" s="18">
        <v>39</v>
      </c>
      <c r="P31" s="28">
        <f>'実数'!P31/'出生数'!O31*1000</f>
        <v>3.6503455660469193</v>
      </c>
      <c r="Q31" s="19">
        <f>RANK(P31,$P$7:$P$62)</f>
        <v>29</v>
      </c>
      <c r="R31" s="28">
        <f>'実数'!R31/'出生数'!P31*1000</f>
        <v>3.86352232814852</v>
      </c>
      <c r="S31" s="19">
        <f>RANK(R31,$R$7:$R$62)</f>
        <v>20</v>
      </c>
      <c r="T31" s="28">
        <f>'実数'!T31/'出生数'!Q31*1000</f>
        <v>3.863647478847753</v>
      </c>
      <c r="U31" s="19">
        <f>RANK(T31,$T$7:$T$62)</f>
        <v>18</v>
      </c>
      <c r="V31" s="28">
        <f>'実数'!V31/'出生数'!R31*1000</f>
        <v>3.424147684978413</v>
      </c>
      <c r="W31" s="19">
        <f t="shared" si="0"/>
        <v>27</v>
      </c>
      <c r="X31" s="28">
        <f>'実数'!X31/'出生数'!S31*1000</f>
        <v>2.6139277964095484</v>
      </c>
      <c r="Y31" s="19">
        <f t="shared" si="0"/>
        <v>40</v>
      </c>
    </row>
    <row r="32" spans="1:25" s="7" customFormat="1" ht="18" customHeight="1">
      <c r="A32" s="34" t="s">
        <v>96</v>
      </c>
      <c r="B32" s="28">
        <v>15.652111046847889</v>
      </c>
      <c r="C32" s="18">
        <v>42</v>
      </c>
      <c r="D32" s="28">
        <v>9.300569702793602</v>
      </c>
      <c r="E32" s="18">
        <v>37</v>
      </c>
      <c r="F32" s="28">
        <v>6.467345207803223</v>
      </c>
      <c r="G32" s="18">
        <v>44</v>
      </c>
      <c r="H32" s="28">
        <v>5.3719384503323315</v>
      </c>
      <c r="I32" s="18">
        <v>30</v>
      </c>
      <c r="J32" s="28">
        <v>4.238088810905655</v>
      </c>
      <c r="K32" s="18">
        <v>39</v>
      </c>
      <c r="L32" s="29">
        <v>4.030751161176659</v>
      </c>
      <c r="M32" s="18">
        <v>32</v>
      </c>
      <c r="N32" s="28">
        <v>4.639977365964069</v>
      </c>
      <c r="O32" s="18">
        <v>18</v>
      </c>
      <c r="P32" s="28">
        <f>'実数'!P32/'出生数'!O32*1000</f>
        <v>3.270419334275658</v>
      </c>
      <c r="Q32" s="19">
        <f>RANK(P32,$P$7:$P$62)</f>
        <v>37</v>
      </c>
      <c r="R32" s="28">
        <f>'実数'!R32/'出生数'!P32*1000</f>
        <v>3.257877885749593</v>
      </c>
      <c r="S32" s="19">
        <f>RANK(R32,$R$7:$R$62)</f>
        <v>36</v>
      </c>
      <c r="T32" s="28">
        <f>'実数'!T32/'出生数'!Q32*1000</f>
        <v>2.9787589432365467</v>
      </c>
      <c r="U32" s="19">
        <f>RANK(T32,$T$7:$T$62)</f>
        <v>44</v>
      </c>
      <c r="V32" s="28">
        <f>'実数'!V32/'出生数'!R32*1000</f>
        <v>3.136036163299901</v>
      </c>
      <c r="W32" s="19">
        <f t="shared" si="0"/>
        <v>33</v>
      </c>
      <c r="X32" s="28">
        <f>'実数'!X32/'出生数'!S32*1000</f>
        <v>2.682013745320445</v>
      </c>
      <c r="Y32" s="19">
        <f t="shared" si="0"/>
        <v>38</v>
      </c>
    </row>
    <row r="33" spans="1:25" s="7" customFormat="1" ht="18" customHeight="1">
      <c r="A33" s="34" t="s">
        <v>97</v>
      </c>
      <c r="B33" s="28">
        <v>15.992307994191751</v>
      </c>
      <c r="C33" s="18">
        <v>41</v>
      </c>
      <c r="D33" s="28">
        <v>9.226382612438131</v>
      </c>
      <c r="E33" s="18">
        <v>39</v>
      </c>
      <c r="F33" s="28">
        <v>7.001379750732636</v>
      </c>
      <c r="G33" s="18">
        <v>36</v>
      </c>
      <c r="H33" s="28">
        <v>5.387474122664805</v>
      </c>
      <c r="I33" s="18">
        <v>29</v>
      </c>
      <c r="J33" s="28">
        <v>4.285190719179048</v>
      </c>
      <c r="K33" s="18">
        <v>38</v>
      </c>
      <c r="L33" s="29">
        <v>4.057697492585603</v>
      </c>
      <c r="M33" s="18">
        <v>30</v>
      </c>
      <c r="N33" s="28">
        <v>3.838718201922141</v>
      </c>
      <c r="O33" s="18">
        <v>34</v>
      </c>
      <c r="P33" s="28">
        <f>'実数'!P33/'出生数'!O33*1000</f>
        <v>3.7068836283849165</v>
      </c>
      <c r="Q33" s="19">
        <f>RANK(P33,$P$7:$P$62)</f>
        <v>26</v>
      </c>
      <c r="R33" s="28">
        <f>'実数'!R33/'出生数'!P33*1000</f>
        <v>3.657935116177115</v>
      </c>
      <c r="S33" s="19">
        <f>RANK(R33,$R$7:$R$62)</f>
        <v>26</v>
      </c>
      <c r="T33" s="28">
        <f>'実数'!T33/'出生数'!Q33*1000</f>
        <v>3.231125176182751</v>
      </c>
      <c r="U33" s="19">
        <f>RANK(T33,$T$7:$T$62)</f>
        <v>39</v>
      </c>
      <c r="V33" s="28">
        <f>'実数'!V33/'出生数'!R33*1000</f>
        <v>3.5124359217771026</v>
      </c>
      <c r="W33" s="19">
        <f t="shared" si="0"/>
        <v>21</v>
      </c>
      <c r="X33" s="28">
        <f>'実数'!X33/'出生数'!S33*1000</f>
        <v>3.2246842217940483</v>
      </c>
      <c r="Y33" s="19">
        <f t="shared" si="0"/>
        <v>21</v>
      </c>
    </row>
    <row r="34" spans="1:25" s="7" customFormat="1" ht="18" customHeight="1">
      <c r="A34" s="34" t="s">
        <v>98</v>
      </c>
      <c r="B34" s="28">
        <v>19.292604501607716</v>
      </c>
      <c r="C34" s="18">
        <v>31</v>
      </c>
      <c r="D34" s="28">
        <v>9.434691825844869</v>
      </c>
      <c r="E34" s="18">
        <v>34</v>
      </c>
      <c r="F34" s="28">
        <v>7.693742422829432</v>
      </c>
      <c r="G34" s="18">
        <v>26</v>
      </c>
      <c r="H34" s="28">
        <v>5.976196505444416</v>
      </c>
      <c r="I34" s="18">
        <v>16</v>
      </c>
      <c r="J34" s="28">
        <v>5.134788189987163</v>
      </c>
      <c r="K34" s="18">
        <v>9</v>
      </c>
      <c r="L34" s="29">
        <v>4.409171075837742</v>
      </c>
      <c r="M34" s="18">
        <v>21</v>
      </c>
      <c r="N34" s="28">
        <v>4.9714285714285715</v>
      </c>
      <c r="O34" s="18">
        <v>10</v>
      </c>
      <c r="P34" s="28">
        <f>'実数'!P34/'出生数'!O34*1000</f>
        <v>4.105736782902137</v>
      </c>
      <c r="Q34" s="19">
        <f>RANK(P34,$P$7:$P$62)</f>
        <v>15</v>
      </c>
      <c r="R34" s="28">
        <f>'実数'!R34/'出生数'!P34*1000</f>
        <v>2.944507361268403</v>
      </c>
      <c r="S34" s="19">
        <f>RANK(R34,$R$7:$R$62)</f>
        <v>44</v>
      </c>
      <c r="T34" s="28">
        <f>'実数'!T34/'出生数'!Q34*1000</f>
        <v>4.879690392057883</v>
      </c>
      <c r="U34" s="19">
        <f>RANK(T34,$T$7:$T$62)</f>
        <v>3</v>
      </c>
      <c r="V34" s="28">
        <f>'実数'!V34/'出生数'!R34*1000</f>
        <v>3.9136690647482015</v>
      </c>
      <c r="W34" s="19">
        <f t="shared" si="0"/>
        <v>14</v>
      </c>
      <c r="X34" s="28">
        <f>'実数'!X34/'出生数'!S34*1000</f>
        <v>3.2156154800857495</v>
      </c>
      <c r="Y34" s="19">
        <f t="shared" si="0"/>
        <v>22</v>
      </c>
    </row>
    <row r="35" spans="1:25" s="7" customFormat="1" ht="18" customHeight="1">
      <c r="A35" s="34" t="s">
        <v>99</v>
      </c>
      <c r="B35" s="28">
        <v>24.02465503957414</v>
      </c>
      <c r="C35" s="18">
        <v>7</v>
      </c>
      <c r="D35" s="28">
        <v>10.834420557036701</v>
      </c>
      <c r="E35" s="18">
        <v>18</v>
      </c>
      <c r="F35" s="28">
        <v>6.459300137965634</v>
      </c>
      <c r="G35" s="18">
        <v>45</v>
      </c>
      <c r="H35" s="28">
        <v>5.517055776088273</v>
      </c>
      <c r="I35" s="18">
        <v>24</v>
      </c>
      <c r="J35" s="28">
        <v>4.115528771955611</v>
      </c>
      <c r="K35" s="18">
        <v>42</v>
      </c>
      <c r="L35" s="29">
        <v>4.66284074605452</v>
      </c>
      <c r="M35" s="18">
        <v>13</v>
      </c>
      <c r="N35" s="28">
        <v>4.87987987987988</v>
      </c>
      <c r="O35" s="18">
        <v>14</v>
      </c>
      <c r="P35" s="28">
        <f>'実数'!P35/'出生数'!O35*1000</f>
        <v>4.245520615960279</v>
      </c>
      <c r="Q35" s="19">
        <f>RANK(P35,$P$7:$P$62)</f>
        <v>13</v>
      </c>
      <c r="R35" s="28">
        <f>'実数'!R35/'出生数'!P35*1000</f>
        <v>3.8663554128975783</v>
      </c>
      <c r="S35" s="19">
        <f>RANK(R35,$R$7:$R$62)</f>
        <v>19</v>
      </c>
      <c r="T35" s="28">
        <f>'実数'!T35/'出生数'!Q35*1000</f>
        <v>4.204675028506272</v>
      </c>
      <c r="U35" s="19">
        <f>RANK(T35,$T$7:$T$62)</f>
        <v>8</v>
      </c>
      <c r="V35" s="28">
        <f>'実数'!V35/'出生数'!R35*1000</f>
        <v>3.7037037037037037</v>
      </c>
      <c r="W35" s="19">
        <f t="shared" si="0"/>
        <v>19</v>
      </c>
      <c r="X35" s="28">
        <f>'実数'!X35/'出生数'!S35*1000</f>
        <v>3.6203591964222332</v>
      </c>
      <c r="Y35" s="19">
        <f t="shared" si="0"/>
        <v>11</v>
      </c>
    </row>
    <row r="36" spans="1:25" s="7" customFormat="1" ht="18" customHeight="1">
      <c r="A36" s="36"/>
      <c r="B36" s="28"/>
      <c r="C36" s="2"/>
      <c r="D36" s="28"/>
      <c r="E36" s="2"/>
      <c r="F36" s="28"/>
      <c r="G36" s="2"/>
      <c r="H36" s="28"/>
      <c r="I36" s="2"/>
      <c r="J36" s="28"/>
      <c r="K36" s="2"/>
      <c r="L36" s="2"/>
      <c r="M36" s="2"/>
      <c r="N36" s="2"/>
      <c r="O36" s="2"/>
      <c r="P36" s="2"/>
      <c r="Q36" s="19" t="s">
        <v>70</v>
      </c>
      <c r="R36" s="28"/>
      <c r="S36" s="19"/>
      <c r="T36" s="28"/>
      <c r="U36" s="19"/>
      <c r="V36" s="28"/>
      <c r="W36" s="19"/>
      <c r="X36" s="28"/>
      <c r="Y36" s="19"/>
    </row>
    <row r="37" spans="1:25" s="7" customFormat="1" ht="18" customHeight="1">
      <c r="A37" s="34" t="s">
        <v>100</v>
      </c>
      <c r="B37" s="28">
        <v>15.993243059150478</v>
      </c>
      <c r="C37" s="18">
        <v>40</v>
      </c>
      <c r="D37" s="28">
        <v>8.842463866135617</v>
      </c>
      <c r="E37" s="18">
        <v>42</v>
      </c>
      <c r="F37" s="28">
        <v>6.503002582532126</v>
      </c>
      <c r="G37" s="18">
        <v>43</v>
      </c>
      <c r="H37" s="28">
        <v>5.0212437234453455</v>
      </c>
      <c r="I37" s="18">
        <v>38</v>
      </c>
      <c r="J37" s="28">
        <v>4.874220331281755</v>
      </c>
      <c r="K37" s="18">
        <v>16</v>
      </c>
      <c r="L37" s="29">
        <v>5.031965353681171</v>
      </c>
      <c r="M37" s="18">
        <v>6</v>
      </c>
      <c r="N37" s="28">
        <v>4.177613161634868</v>
      </c>
      <c r="O37" s="18">
        <v>29</v>
      </c>
      <c r="P37" s="28">
        <f>'実数'!P37/'出生数'!O37*1000</f>
        <v>3.9545435624193486</v>
      </c>
      <c r="Q37" s="19">
        <f>RANK(P37,$P$7:$P$62)</f>
        <v>17</v>
      </c>
      <c r="R37" s="28">
        <f>'実数'!R37/'出生数'!P37*1000</f>
        <v>3.856749311294766</v>
      </c>
      <c r="S37" s="19">
        <f>RANK(R37,$R$7:$R$62)</f>
        <v>21</v>
      </c>
      <c r="T37" s="28">
        <f>'実数'!T37/'出生数'!Q37*1000</f>
        <v>3.249424152681803</v>
      </c>
      <c r="U37" s="19">
        <f>RANK(T37,$T$7:$T$62)</f>
        <v>38</v>
      </c>
      <c r="V37" s="28">
        <f>'実数'!V37/'出生数'!R37*1000</f>
        <v>3.9864042633544545</v>
      </c>
      <c r="W37" s="19">
        <f t="shared" si="0"/>
        <v>10</v>
      </c>
      <c r="X37" s="28">
        <f>'実数'!X37/'出生数'!S37*1000</f>
        <v>3.2504063007875983</v>
      </c>
      <c r="Y37" s="19">
        <f t="shared" si="0"/>
        <v>20</v>
      </c>
    </row>
    <row r="38" spans="1:25" s="7" customFormat="1" ht="18" customHeight="1">
      <c r="A38" s="34" t="s">
        <v>101</v>
      </c>
      <c r="B38" s="28">
        <v>15.490767339676331</v>
      </c>
      <c r="C38" s="18">
        <v>44</v>
      </c>
      <c r="D38" s="28">
        <v>9.365893808951697</v>
      </c>
      <c r="E38" s="18">
        <v>35</v>
      </c>
      <c r="F38" s="28">
        <v>6.8866340347993855</v>
      </c>
      <c r="G38" s="18">
        <v>38</v>
      </c>
      <c r="H38" s="28">
        <v>5.561757435611195</v>
      </c>
      <c r="I38" s="18">
        <v>23</v>
      </c>
      <c r="J38" s="28">
        <v>4.801934592353754</v>
      </c>
      <c r="K38" s="18">
        <v>20</v>
      </c>
      <c r="L38" s="29">
        <v>3.8453273617661363</v>
      </c>
      <c r="M38" s="18">
        <v>38</v>
      </c>
      <c r="N38" s="28">
        <v>3.949997676471955</v>
      </c>
      <c r="O38" s="18">
        <v>33</v>
      </c>
      <c r="P38" s="28">
        <f>'実数'!P38/'出生数'!O38*1000</f>
        <v>3.550189828762137</v>
      </c>
      <c r="Q38" s="19">
        <f>RANK(P38,$P$7:$P$62)</f>
        <v>32</v>
      </c>
      <c r="R38" s="28">
        <f>'実数'!R38/'出生数'!P38*1000</f>
        <v>3.2119313140842065</v>
      </c>
      <c r="S38" s="19">
        <f>RANK(R38,$R$7:$R$62)</f>
        <v>39</v>
      </c>
      <c r="T38" s="28">
        <f>'実数'!T38/'出生数'!Q38*1000</f>
        <v>3.5981577432354634</v>
      </c>
      <c r="U38" s="19">
        <f>RANK(T38,$T$7:$T$62)</f>
        <v>29</v>
      </c>
      <c r="V38" s="28">
        <f>'実数'!V38/'出生数'!R38*1000</f>
        <v>2.896419075635006</v>
      </c>
      <c r="W38" s="19">
        <f t="shared" si="0"/>
        <v>41</v>
      </c>
      <c r="X38" s="28">
        <f>'実数'!X38/'出生数'!S38*1000</f>
        <v>2.9150550684527525</v>
      </c>
      <c r="Y38" s="19">
        <f t="shared" si="0"/>
        <v>31</v>
      </c>
    </row>
    <row r="39" spans="1:25" s="7" customFormat="1" ht="18" customHeight="1">
      <c r="A39" s="34" t="s">
        <v>102</v>
      </c>
      <c r="B39" s="28">
        <v>15.587878787878788</v>
      </c>
      <c r="C39" s="18">
        <v>43</v>
      </c>
      <c r="D39" s="28">
        <v>9.09729499418464</v>
      </c>
      <c r="E39" s="18">
        <v>40</v>
      </c>
      <c r="F39" s="28">
        <v>7.003800398969087</v>
      </c>
      <c r="G39" s="18">
        <v>35</v>
      </c>
      <c r="H39" s="28">
        <v>5.315332942020479</v>
      </c>
      <c r="I39" s="18">
        <v>31</v>
      </c>
      <c r="J39" s="28">
        <v>4.3215372060241855</v>
      </c>
      <c r="K39" s="18">
        <v>36</v>
      </c>
      <c r="L39" s="29">
        <v>4.07717510010921</v>
      </c>
      <c r="M39" s="18">
        <v>29</v>
      </c>
      <c r="N39" s="28">
        <v>4.350588099409013</v>
      </c>
      <c r="O39" s="18">
        <v>25</v>
      </c>
      <c r="P39" s="28">
        <f>'実数'!P39/'出生数'!O39*1000</f>
        <v>3.952494777060473</v>
      </c>
      <c r="Q39" s="19">
        <f>RANK(P39,$P$7:$P$62)</f>
        <v>18</v>
      </c>
      <c r="R39" s="28">
        <f>'実数'!R39/'出生数'!P39*1000</f>
        <v>3.5422445460679213</v>
      </c>
      <c r="S39" s="19">
        <f>RANK(R39,$R$7:$R$62)</f>
        <v>30</v>
      </c>
      <c r="T39" s="28">
        <f>'実数'!T39/'出生数'!Q39*1000</f>
        <v>3.5831756123555243</v>
      </c>
      <c r="U39" s="19">
        <f>RANK(T39,$T$7:$T$62)</f>
        <v>30</v>
      </c>
      <c r="V39" s="28">
        <f>'実数'!V39/'出生数'!R39*1000</f>
        <v>3.2177066865060913</v>
      </c>
      <c r="W39" s="19">
        <f t="shared" si="0"/>
        <v>32</v>
      </c>
      <c r="X39" s="28">
        <f>'実数'!X39/'出生数'!S39*1000</f>
        <v>3.4707556698191167</v>
      </c>
      <c r="Y39" s="19">
        <f t="shared" si="0"/>
        <v>14</v>
      </c>
    </row>
    <row r="40" spans="1:25" s="7" customFormat="1" ht="18" customHeight="1">
      <c r="A40" s="34" t="s">
        <v>103</v>
      </c>
      <c r="B40" s="28">
        <v>17.84366206849221</v>
      </c>
      <c r="C40" s="18">
        <v>35</v>
      </c>
      <c r="D40" s="28">
        <v>9.286548406828672</v>
      </c>
      <c r="E40" s="18">
        <v>38</v>
      </c>
      <c r="F40" s="28">
        <v>7.962881685372124</v>
      </c>
      <c r="G40" s="18">
        <v>19</v>
      </c>
      <c r="H40" s="28">
        <v>5.593833140050481</v>
      </c>
      <c r="I40" s="18">
        <v>21</v>
      </c>
      <c r="J40" s="28">
        <v>4.581299286518964</v>
      </c>
      <c r="K40" s="18">
        <v>27</v>
      </c>
      <c r="L40" s="29">
        <v>4.735128736312518</v>
      </c>
      <c r="M40" s="18">
        <v>11</v>
      </c>
      <c r="N40" s="28">
        <v>3.823948414186099</v>
      </c>
      <c r="O40" s="18">
        <v>35</v>
      </c>
      <c r="P40" s="28">
        <f>'実数'!P40/'出生数'!O40*1000</f>
        <v>4.391422088853107</v>
      </c>
      <c r="Q40" s="19">
        <f>RANK(P40,$P$7:$P$62)</f>
        <v>10</v>
      </c>
      <c r="R40" s="28">
        <f>'実数'!R40/'出生数'!P40*1000</f>
        <v>3.2728354656352274</v>
      </c>
      <c r="S40" s="19">
        <f>RANK(R40,$R$7:$R$62)</f>
        <v>35</v>
      </c>
      <c r="T40" s="28">
        <f>'実数'!T40/'出生数'!Q40*1000</f>
        <v>3.7738587705929314</v>
      </c>
      <c r="U40" s="19">
        <f>RANK(T40,$T$7:$T$62)</f>
        <v>20</v>
      </c>
      <c r="V40" s="28">
        <f>'実数'!V40/'出生数'!R40*1000</f>
        <v>2.127982976136191</v>
      </c>
      <c r="W40" s="19">
        <f t="shared" si="0"/>
        <v>47</v>
      </c>
      <c r="X40" s="28">
        <f>'実数'!X40/'出生数'!S40*1000</f>
        <v>2.260738507912585</v>
      </c>
      <c r="Y40" s="19">
        <f t="shared" si="0"/>
        <v>47</v>
      </c>
    </row>
    <row r="41" spans="1:25" s="7" customFormat="1" ht="18" customHeight="1">
      <c r="A41" s="34" t="s">
        <v>42</v>
      </c>
      <c r="B41" s="28">
        <v>19.49706436246815</v>
      </c>
      <c r="C41" s="18">
        <v>29</v>
      </c>
      <c r="D41" s="28">
        <v>12.545899632802938</v>
      </c>
      <c r="E41" s="18">
        <v>6</v>
      </c>
      <c r="F41" s="28">
        <v>8.405236536745017</v>
      </c>
      <c r="G41" s="18">
        <v>10</v>
      </c>
      <c r="H41" s="28">
        <v>6.536488499089856</v>
      </c>
      <c r="I41" s="18">
        <v>6</v>
      </c>
      <c r="J41" s="28">
        <v>5.036539601027059</v>
      </c>
      <c r="K41" s="18">
        <v>13</v>
      </c>
      <c r="L41" s="29">
        <v>4.531126871552403</v>
      </c>
      <c r="M41" s="18">
        <v>18</v>
      </c>
      <c r="N41" s="28">
        <v>4.960016195971252</v>
      </c>
      <c r="O41" s="18">
        <v>11</v>
      </c>
      <c r="P41" s="28">
        <f>'実数'!P41/'出生数'!O41*1000</f>
        <v>2.6650873556411017</v>
      </c>
      <c r="Q41" s="19">
        <f>RANK(P41,$P$7:$P$62)</f>
        <v>47</v>
      </c>
      <c r="R41" s="28">
        <f>'実数'!R41/'出生数'!P41*1000</f>
        <v>4.392685667586066</v>
      </c>
      <c r="S41" s="19">
        <f>RANK(R41,$R$7:$R$62)</f>
        <v>9</v>
      </c>
      <c r="T41" s="28">
        <f>'実数'!T41/'出生数'!Q41*1000</f>
        <v>3.439206959336435</v>
      </c>
      <c r="U41" s="19">
        <f>RANK(T41,$T$7:$T$62)</f>
        <v>32</v>
      </c>
      <c r="V41" s="28">
        <f>'実数'!V41/'出生数'!R41*1000</f>
        <v>2.927951479661194</v>
      </c>
      <c r="W41" s="19">
        <f t="shared" si="0"/>
        <v>40</v>
      </c>
      <c r="X41" s="28">
        <f>'実数'!X41/'出生数'!S41*1000</f>
        <v>2.717959439682208</v>
      </c>
      <c r="Y41" s="19">
        <f t="shared" si="0"/>
        <v>37</v>
      </c>
    </row>
    <row r="42" spans="1:25" s="7" customFormat="1" ht="18" customHeight="1">
      <c r="A42" s="36"/>
      <c r="B42" s="28"/>
      <c r="C42" s="2"/>
      <c r="D42" s="28"/>
      <c r="E42" s="2"/>
      <c r="F42" s="28"/>
      <c r="G42" s="2"/>
      <c r="H42" s="28"/>
      <c r="I42" s="2"/>
      <c r="J42" s="28"/>
      <c r="K42" s="2"/>
      <c r="L42" s="2"/>
      <c r="M42" s="2"/>
      <c r="N42" s="2"/>
      <c r="O42" s="2"/>
      <c r="P42" s="2"/>
      <c r="Q42" s="19" t="s">
        <v>70</v>
      </c>
      <c r="R42" s="28"/>
      <c r="S42" s="19"/>
      <c r="T42" s="28"/>
      <c r="U42" s="19"/>
      <c r="V42" s="28"/>
      <c r="W42" s="19"/>
      <c r="X42" s="28"/>
      <c r="Y42" s="19"/>
    </row>
    <row r="43" spans="1:25" s="7" customFormat="1" ht="18" customHeight="1">
      <c r="A43" s="34" t="s">
        <v>104</v>
      </c>
      <c r="B43" s="28">
        <v>20.327102803738317</v>
      </c>
      <c r="C43" s="18">
        <v>24</v>
      </c>
      <c r="D43" s="28">
        <v>10.622501427755568</v>
      </c>
      <c r="E43" s="18">
        <v>25</v>
      </c>
      <c r="F43" s="28">
        <v>7.564665690580771</v>
      </c>
      <c r="G43" s="18">
        <v>30</v>
      </c>
      <c r="H43" s="28">
        <v>6.5263718700053275</v>
      </c>
      <c r="I43" s="18">
        <v>7</v>
      </c>
      <c r="J43" s="28">
        <v>4.834684965689332</v>
      </c>
      <c r="K43" s="18">
        <v>18</v>
      </c>
      <c r="L43" s="29">
        <v>3.318400530944085</v>
      </c>
      <c r="M43" s="18">
        <v>47</v>
      </c>
      <c r="N43" s="28">
        <v>5.591473003669404</v>
      </c>
      <c r="O43" s="18">
        <v>3</v>
      </c>
      <c r="P43" s="28">
        <f>'実数'!P43/'出生数'!O43*1000</f>
        <v>3.5829451809387316</v>
      </c>
      <c r="Q43" s="19">
        <f>RANK(P43,$P$7:$P$62)</f>
        <v>30</v>
      </c>
      <c r="R43" s="28">
        <f>'実数'!R43/'出生数'!P43*1000</f>
        <v>4.997322862752098</v>
      </c>
      <c r="S43" s="19">
        <f>RANK(R43,$R$7:$R$62)</f>
        <v>5</v>
      </c>
      <c r="T43" s="28">
        <f>'実数'!T43/'出生数'!Q43*1000</f>
        <v>2.8449502133712663</v>
      </c>
      <c r="U43" s="19">
        <f>RANK(T43,$T$7:$T$62)</f>
        <v>46</v>
      </c>
      <c r="V43" s="28">
        <f>'実数'!V43/'出生数'!R43*1000</f>
        <v>2.242152466367713</v>
      </c>
      <c r="W43" s="19">
        <f t="shared" si="0"/>
        <v>46</v>
      </c>
      <c r="X43" s="28">
        <f>'実数'!X43/'出生数'!S43*1000</f>
        <v>2.3029229406554474</v>
      </c>
      <c r="Y43" s="19">
        <f t="shared" si="0"/>
        <v>46</v>
      </c>
    </row>
    <row r="44" spans="1:25" s="7" customFormat="1" ht="18" customHeight="1">
      <c r="A44" s="34" t="s">
        <v>105</v>
      </c>
      <c r="B44" s="28">
        <v>22.80434045439132</v>
      </c>
      <c r="C44" s="18">
        <v>15</v>
      </c>
      <c r="D44" s="28">
        <v>9.598683609105038</v>
      </c>
      <c r="E44" s="18">
        <v>32</v>
      </c>
      <c r="F44" s="28">
        <v>9.539110352445025</v>
      </c>
      <c r="G44" s="18">
        <v>1</v>
      </c>
      <c r="H44" s="28">
        <v>5.19279637609104</v>
      </c>
      <c r="I44" s="18">
        <v>33</v>
      </c>
      <c r="J44" s="28">
        <v>6.657789613848203</v>
      </c>
      <c r="K44" s="18">
        <v>3</v>
      </c>
      <c r="L44" s="29">
        <v>4.951895868704018</v>
      </c>
      <c r="M44" s="18">
        <v>7</v>
      </c>
      <c r="N44" s="28">
        <v>4.730928444707274</v>
      </c>
      <c r="O44" s="18">
        <v>17</v>
      </c>
      <c r="P44" s="28">
        <f>'実数'!P44/'出生数'!O44*1000</f>
        <v>4.979496192149971</v>
      </c>
      <c r="Q44" s="19">
        <f>RANK(P44,$P$7:$P$62)</f>
        <v>2</v>
      </c>
      <c r="R44" s="28">
        <f>'実数'!R44/'出生数'!P44*1000</f>
        <v>3.528689782141761</v>
      </c>
      <c r="S44" s="19">
        <f>RANK(R44,$R$7:$R$62)</f>
        <v>31</v>
      </c>
      <c r="T44" s="28">
        <f>'実数'!T44/'出生数'!Q44*1000</f>
        <v>4.159605607764597</v>
      </c>
      <c r="U44" s="19">
        <f>RANK(T44,$T$7:$T$62)</f>
        <v>10</v>
      </c>
      <c r="V44" s="28">
        <f>'実数'!V44/'出生数'!R44*1000</f>
        <v>4.066312167657179</v>
      </c>
      <c r="W44" s="19">
        <f t="shared" si="0"/>
        <v>8</v>
      </c>
      <c r="X44" s="28">
        <f>'実数'!X44/'出生数'!S44*1000</f>
        <v>2.4532352039251766</v>
      </c>
      <c r="Y44" s="19">
        <f t="shared" si="0"/>
        <v>44</v>
      </c>
    </row>
    <row r="45" spans="1:25" s="7" customFormat="1" ht="18" customHeight="1">
      <c r="A45" s="34" t="s">
        <v>106</v>
      </c>
      <c r="B45" s="28">
        <v>17.248831087187142</v>
      </c>
      <c r="C45" s="18">
        <v>37</v>
      </c>
      <c r="D45" s="28">
        <v>8.30509600690984</v>
      </c>
      <c r="E45" s="18">
        <v>46</v>
      </c>
      <c r="F45" s="28">
        <v>5.559416261292564</v>
      </c>
      <c r="G45" s="18">
        <v>46</v>
      </c>
      <c r="H45" s="28">
        <v>5.066525685082386</v>
      </c>
      <c r="I45" s="18">
        <v>36</v>
      </c>
      <c r="J45" s="28">
        <v>5.387874666527175</v>
      </c>
      <c r="K45" s="18">
        <v>7</v>
      </c>
      <c r="L45" s="29">
        <v>4.034582132564841</v>
      </c>
      <c r="M45" s="18">
        <v>31</v>
      </c>
      <c r="N45" s="28">
        <v>4.0811942863279995</v>
      </c>
      <c r="O45" s="18">
        <v>31</v>
      </c>
      <c r="P45" s="28">
        <f>'実数'!P45/'出生数'!O45*1000</f>
        <v>3.23878180013582</v>
      </c>
      <c r="Q45" s="19">
        <f>RANK(P45,$P$7:$P$62)</f>
        <v>39</v>
      </c>
      <c r="R45" s="28">
        <f>'実数'!R45/'出生数'!P45*1000</f>
        <v>3.6023807037694477</v>
      </c>
      <c r="S45" s="19">
        <f>RANK(R45,$R$7:$R$62)</f>
        <v>28</v>
      </c>
      <c r="T45" s="28">
        <f>'実数'!T45/'出生数'!Q45*1000</f>
        <v>4.16579879191835</v>
      </c>
      <c r="U45" s="19">
        <f>RANK(T45,$T$7:$T$62)</f>
        <v>9</v>
      </c>
      <c r="V45" s="28">
        <f>'実数'!V45/'出生数'!R45*1000</f>
        <v>3.8357040115071124</v>
      </c>
      <c r="W45" s="19">
        <f t="shared" si="0"/>
        <v>16</v>
      </c>
      <c r="X45" s="28">
        <f>'実数'!X45/'出生数'!S45*1000</f>
        <v>3.0431816989348865</v>
      </c>
      <c r="Y45" s="19">
        <f t="shared" si="0"/>
        <v>30</v>
      </c>
    </row>
    <row r="46" spans="1:25" s="7" customFormat="1" ht="18" customHeight="1">
      <c r="A46" s="34" t="s">
        <v>107</v>
      </c>
      <c r="B46" s="28">
        <v>18.143557369055866</v>
      </c>
      <c r="C46" s="18">
        <v>33</v>
      </c>
      <c r="D46" s="28">
        <v>9.884080865871102</v>
      </c>
      <c r="E46" s="18">
        <v>31</v>
      </c>
      <c r="F46" s="28">
        <v>7.655246252676659</v>
      </c>
      <c r="G46" s="18">
        <v>28</v>
      </c>
      <c r="H46" s="28">
        <v>4.955075967881556</v>
      </c>
      <c r="I46" s="18">
        <v>40</v>
      </c>
      <c r="J46" s="28">
        <v>5.128738261080501</v>
      </c>
      <c r="K46" s="18">
        <v>10</v>
      </c>
      <c r="L46" s="29">
        <v>4.879230396567237</v>
      </c>
      <c r="M46" s="18">
        <v>9</v>
      </c>
      <c r="N46" s="28">
        <v>4.418848926074831</v>
      </c>
      <c r="O46" s="18">
        <v>22</v>
      </c>
      <c r="P46" s="28">
        <f>'実数'!P46/'出生数'!O46*1000</f>
        <v>3.205014066450625</v>
      </c>
      <c r="Q46" s="19">
        <f>RANK(P46,$P$7:$P$62)</f>
        <v>41</v>
      </c>
      <c r="R46" s="28">
        <f>'実数'!R46/'出生数'!P46*1000</f>
        <v>3.006227184882972</v>
      </c>
      <c r="S46" s="19">
        <f>RANK(R46,$R$7:$R$62)</f>
        <v>43</v>
      </c>
      <c r="T46" s="28">
        <f>'実数'!T46/'出生数'!Q46*1000</f>
        <v>3.2600128967543167</v>
      </c>
      <c r="U46" s="19">
        <f>RANK(T46,$T$7:$T$62)</f>
        <v>37</v>
      </c>
      <c r="V46" s="28">
        <f>'実数'!V46/'出生数'!R46*1000</f>
        <v>2.986835797780154</v>
      </c>
      <c r="W46" s="19">
        <f t="shared" si="0"/>
        <v>36</v>
      </c>
      <c r="X46" s="28">
        <f>'実数'!X46/'出生数'!S46*1000</f>
        <v>2.775343266140812</v>
      </c>
      <c r="Y46" s="19">
        <f t="shared" si="0"/>
        <v>36</v>
      </c>
    </row>
    <row r="47" spans="1:25" s="7" customFormat="1" ht="18" customHeight="1">
      <c r="A47" s="34" t="s">
        <v>108</v>
      </c>
      <c r="B47" s="28">
        <v>19.64380323592941</v>
      </c>
      <c r="C47" s="18">
        <v>28</v>
      </c>
      <c r="D47" s="28">
        <v>10.811487727500417</v>
      </c>
      <c r="E47" s="18">
        <v>19</v>
      </c>
      <c r="F47" s="28">
        <v>7.980604101424387</v>
      </c>
      <c r="G47" s="18">
        <v>18</v>
      </c>
      <c r="H47" s="28">
        <v>6.506733054203916</v>
      </c>
      <c r="I47" s="18">
        <v>8</v>
      </c>
      <c r="J47" s="28">
        <v>5.09869619054556</v>
      </c>
      <c r="K47" s="18">
        <v>11</v>
      </c>
      <c r="L47" s="29">
        <v>5.091795754446357</v>
      </c>
      <c r="M47" s="18">
        <v>5</v>
      </c>
      <c r="N47" s="28">
        <v>4.45619335347432</v>
      </c>
      <c r="O47" s="18">
        <v>20</v>
      </c>
      <c r="P47" s="28">
        <f>'実数'!P47/'出生数'!O47*1000</f>
        <v>3.8948393378773125</v>
      </c>
      <c r="Q47" s="19">
        <f>RANK(P47,$P$7:$P$62)</f>
        <v>21</v>
      </c>
      <c r="R47" s="28">
        <f>'実数'!R47/'出生数'!P47*1000</f>
        <v>3.9316497807349156</v>
      </c>
      <c r="S47" s="19">
        <f>RANK(R47,$R$7:$R$62)</f>
        <v>17</v>
      </c>
      <c r="T47" s="28">
        <f>'実数'!T47/'出生数'!Q47*1000</f>
        <v>4.067796610169491</v>
      </c>
      <c r="U47" s="19">
        <f>RANK(T47,$T$7:$T$62)</f>
        <v>12</v>
      </c>
      <c r="V47" s="28">
        <f>'実数'!V47/'出生数'!R47*1000</f>
        <v>4.719135332622926</v>
      </c>
      <c r="W47" s="19">
        <f t="shared" si="0"/>
        <v>3</v>
      </c>
      <c r="X47" s="28">
        <f>'実数'!X47/'出生数'!S47*1000</f>
        <v>3.3534029418489446</v>
      </c>
      <c r="Y47" s="19">
        <f t="shared" si="0"/>
        <v>18</v>
      </c>
    </row>
    <row r="48" spans="1:25" s="7" customFormat="1" ht="18" customHeight="1">
      <c r="A48" s="36"/>
      <c r="B48" s="28"/>
      <c r="C48" s="2"/>
      <c r="D48" s="28"/>
      <c r="E48" s="2"/>
      <c r="F48" s="28"/>
      <c r="G48" s="2"/>
      <c r="H48" s="28"/>
      <c r="I48" s="2"/>
      <c r="J48" s="28"/>
      <c r="K48" s="2"/>
      <c r="L48" s="2"/>
      <c r="M48" s="2"/>
      <c r="N48" s="2"/>
      <c r="O48" s="2"/>
      <c r="P48" s="2"/>
      <c r="Q48" s="19" t="s">
        <v>70</v>
      </c>
      <c r="R48" s="28"/>
      <c r="S48" s="19"/>
      <c r="T48" s="28"/>
      <c r="U48" s="19"/>
      <c r="V48" s="28"/>
      <c r="W48" s="19"/>
      <c r="X48" s="28"/>
      <c r="Y48" s="19"/>
    </row>
    <row r="49" spans="1:25" s="7" customFormat="1" ht="18" customHeight="1">
      <c r="A49" s="34" t="s">
        <v>109</v>
      </c>
      <c r="B49" s="28">
        <v>21.470448423387737</v>
      </c>
      <c r="C49" s="18">
        <v>18</v>
      </c>
      <c r="D49" s="28">
        <v>10.981697171381033</v>
      </c>
      <c r="E49" s="18">
        <v>16</v>
      </c>
      <c r="F49" s="28">
        <v>8.15629742033384</v>
      </c>
      <c r="G49" s="18">
        <v>16</v>
      </c>
      <c r="H49" s="28">
        <v>5.871446229913474</v>
      </c>
      <c r="I49" s="18">
        <v>18</v>
      </c>
      <c r="J49" s="28">
        <v>4.784086617147174</v>
      </c>
      <c r="K49" s="18">
        <v>21</v>
      </c>
      <c r="L49" s="29">
        <v>4.722072315164598</v>
      </c>
      <c r="M49" s="18">
        <v>12</v>
      </c>
      <c r="N49" s="28">
        <v>5.754817987152034</v>
      </c>
      <c r="O49" s="18">
        <v>2</v>
      </c>
      <c r="P49" s="28">
        <f>'実数'!P49/'出生数'!O49*1000</f>
        <v>3.3829499323410013</v>
      </c>
      <c r="Q49" s="19">
        <f>RANK(P49,$P$7:$P$62)</f>
        <v>36</v>
      </c>
      <c r="R49" s="28">
        <f>'実数'!R49/'出生数'!P49*1000</f>
        <v>5.434782608695652</v>
      </c>
      <c r="S49" s="19">
        <f>RANK(R49,$R$7:$R$62)</f>
        <v>2</v>
      </c>
      <c r="T49" s="28">
        <f>'実数'!T49/'出生数'!Q49*1000</f>
        <v>4.548587181254307</v>
      </c>
      <c r="U49" s="19">
        <f>RANK(T49,$T$7:$T$62)</f>
        <v>4</v>
      </c>
      <c r="V49" s="28">
        <f>'実数'!V49/'出生数'!R49*1000</f>
        <v>4.765241765942537</v>
      </c>
      <c r="W49" s="19">
        <f t="shared" si="0"/>
        <v>2</v>
      </c>
      <c r="X49" s="28">
        <f>'実数'!X49/'出生数'!S49*1000</f>
        <v>3.5991140642303434</v>
      </c>
      <c r="Y49" s="19">
        <f t="shared" si="0"/>
        <v>12</v>
      </c>
    </row>
    <row r="50" spans="1:25" s="7" customFormat="1" ht="18" customHeight="1">
      <c r="A50" s="34" t="s">
        <v>110</v>
      </c>
      <c r="B50" s="28">
        <v>23.103272356242258</v>
      </c>
      <c r="C50" s="18">
        <v>12</v>
      </c>
      <c r="D50" s="28">
        <v>13.771799987129159</v>
      </c>
      <c r="E50" s="18">
        <v>1</v>
      </c>
      <c r="F50" s="28">
        <v>6.772877703378742</v>
      </c>
      <c r="G50" s="18">
        <v>41</v>
      </c>
      <c r="H50" s="28">
        <v>4.4236273744470465</v>
      </c>
      <c r="I50" s="18">
        <v>46</v>
      </c>
      <c r="J50" s="28">
        <v>4.814233385661957</v>
      </c>
      <c r="K50" s="18">
        <v>19</v>
      </c>
      <c r="L50" s="29">
        <v>3.349031920460492</v>
      </c>
      <c r="M50" s="18">
        <v>46</v>
      </c>
      <c r="N50" s="28">
        <v>3.6555209117299214</v>
      </c>
      <c r="O50" s="18">
        <v>40</v>
      </c>
      <c r="P50" s="28">
        <f>'実数'!P50/'出生数'!O50*1000</f>
        <v>3.221995489206315</v>
      </c>
      <c r="Q50" s="19">
        <f>RANK(P50,$P$7:$P$62)</f>
        <v>40</v>
      </c>
      <c r="R50" s="28">
        <f>'実数'!R50/'出生数'!P50*1000</f>
        <v>4.205656608137946</v>
      </c>
      <c r="S50" s="19">
        <f>RANK(R50,$R$7:$R$62)</f>
        <v>12</v>
      </c>
      <c r="T50" s="28">
        <f>'実数'!T50/'出生数'!Q50*1000</f>
        <v>2.5869205298013247</v>
      </c>
      <c r="U50" s="19">
        <f>RANK(T50,$T$7:$T$62)</f>
        <v>47</v>
      </c>
      <c r="V50" s="28">
        <f>'実数'!V50/'出生数'!R50*1000</f>
        <v>2.4867889337892444</v>
      </c>
      <c r="W50" s="19">
        <f t="shared" si="0"/>
        <v>45</v>
      </c>
      <c r="X50" s="28">
        <f>'実数'!X50/'出生数'!S50*1000</f>
        <v>3.16068515497553</v>
      </c>
      <c r="Y50" s="19">
        <f t="shared" si="0"/>
        <v>26</v>
      </c>
    </row>
    <row r="51" spans="1:25" s="7" customFormat="1" ht="18" customHeight="1">
      <c r="A51" s="34" t="s">
        <v>111</v>
      </c>
      <c r="B51" s="28">
        <v>19.73468719292499</v>
      </c>
      <c r="C51" s="18">
        <v>27</v>
      </c>
      <c r="D51" s="28">
        <v>10.72271070126528</v>
      </c>
      <c r="E51" s="18">
        <v>21</v>
      </c>
      <c r="F51" s="28">
        <v>7.808934638202931</v>
      </c>
      <c r="G51" s="18">
        <v>23</v>
      </c>
      <c r="H51" s="28">
        <v>7.254590795737927</v>
      </c>
      <c r="I51" s="18">
        <v>3</v>
      </c>
      <c r="J51" s="28">
        <v>4.995893785929373</v>
      </c>
      <c r="K51" s="18">
        <v>14</v>
      </c>
      <c r="L51" s="29">
        <v>4.649524480450863</v>
      </c>
      <c r="M51" s="18">
        <v>14</v>
      </c>
      <c r="N51" s="28">
        <v>4.404650155245866</v>
      </c>
      <c r="O51" s="18">
        <v>23</v>
      </c>
      <c r="P51" s="28">
        <f>'実数'!P51/'出生数'!O51*1000</f>
        <v>4.367130067690516</v>
      </c>
      <c r="Q51" s="19">
        <f>RANK(P51,$P$7:$P$62)</f>
        <v>11</v>
      </c>
      <c r="R51" s="28">
        <f>'実数'!R51/'出生数'!P51*1000</f>
        <v>4.157549234135668</v>
      </c>
      <c r="S51" s="19">
        <f>RANK(R51,$R$7:$R$62)</f>
        <v>13</v>
      </c>
      <c r="T51" s="28">
        <f>'実数'!T51/'出生数'!Q51*1000</f>
        <v>4.409819197412906</v>
      </c>
      <c r="U51" s="19">
        <f>RANK(T51,$T$7:$T$62)</f>
        <v>6</v>
      </c>
      <c r="V51" s="28">
        <f>'実数'!V51/'出生数'!R51*1000</f>
        <v>3.679288670856968</v>
      </c>
      <c r="W51" s="19">
        <f t="shared" si="0"/>
        <v>20</v>
      </c>
      <c r="X51" s="28">
        <f>'実数'!X51/'出生数'!S51*1000</f>
        <v>2.8772620579995456</v>
      </c>
      <c r="Y51" s="19">
        <f t="shared" si="0"/>
        <v>32</v>
      </c>
    </row>
    <row r="52" spans="1:25" s="7" customFormat="1" ht="18" customHeight="1">
      <c r="A52" s="34" t="s">
        <v>112</v>
      </c>
      <c r="B52" s="28">
        <v>20.784835384103758</v>
      </c>
      <c r="C52" s="18">
        <v>23</v>
      </c>
      <c r="D52" s="28">
        <v>10.702454769387582</v>
      </c>
      <c r="E52" s="18">
        <v>22</v>
      </c>
      <c r="F52" s="28">
        <v>7.99744081893794</v>
      </c>
      <c r="G52" s="18">
        <v>17</v>
      </c>
      <c r="H52" s="28">
        <v>7.2727272727272725</v>
      </c>
      <c r="I52" s="18">
        <v>1</v>
      </c>
      <c r="J52" s="28">
        <v>7.2403230297967145</v>
      </c>
      <c r="K52" s="18">
        <v>1</v>
      </c>
      <c r="L52" s="29">
        <v>4.791238877481177</v>
      </c>
      <c r="M52" s="18">
        <v>10</v>
      </c>
      <c r="N52" s="28">
        <v>5.476293414036605</v>
      </c>
      <c r="O52" s="18">
        <v>5</v>
      </c>
      <c r="P52" s="28">
        <f>'実数'!P52/'出生数'!O52*1000</f>
        <v>3.4794711203897006</v>
      </c>
      <c r="Q52" s="19">
        <f>RANK(P52,$P$7:$P$62)</f>
        <v>34</v>
      </c>
      <c r="R52" s="28">
        <f>'実数'!R52/'出生数'!P52*1000</f>
        <v>4.994858234170707</v>
      </c>
      <c r="S52" s="19">
        <f>RANK(R52,$R$7:$R$62)</f>
        <v>6</v>
      </c>
      <c r="T52" s="28">
        <f>'実数'!T52/'出生数'!Q52*1000</f>
        <v>3.697677858304984</v>
      </c>
      <c r="U52" s="19">
        <f>RANK(T52,$T$7:$T$62)</f>
        <v>23</v>
      </c>
      <c r="V52" s="28">
        <f>'実数'!V52/'出生数'!R52*1000</f>
        <v>4.06076101669424</v>
      </c>
      <c r="W52" s="19">
        <f t="shared" si="0"/>
        <v>9</v>
      </c>
      <c r="X52" s="28">
        <f>'実数'!X52/'出生数'!S52*1000</f>
        <v>4.551460872118632</v>
      </c>
      <c r="Y52" s="19">
        <f t="shared" si="0"/>
        <v>2</v>
      </c>
    </row>
    <row r="53" spans="1:25" s="7" customFormat="1" ht="18" customHeight="1">
      <c r="A53" s="34" t="s">
        <v>113</v>
      </c>
      <c r="B53" s="28">
        <v>16.760101083451943</v>
      </c>
      <c r="C53" s="18">
        <v>38</v>
      </c>
      <c r="D53" s="28">
        <v>7.993357632389986</v>
      </c>
      <c r="E53" s="18">
        <v>47</v>
      </c>
      <c r="F53" s="28">
        <v>6.862927768461586</v>
      </c>
      <c r="G53" s="18">
        <v>40</v>
      </c>
      <c r="H53" s="28">
        <v>5.506738956778897</v>
      </c>
      <c r="I53" s="18">
        <v>25</v>
      </c>
      <c r="J53" s="28">
        <v>4.630014118428702</v>
      </c>
      <c r="K53" s="18">
        <v>24</v>
      </c>
      <c r="L53" s="29">
        <v>4.1469194312796205</v>
      </c>
      <c r="M53" s="18">
        <v>27</v>
      </c>
      <c r="N53" s="28">
        <v>4.909389741509957</v>
      </c>
      <c r="O53" s="18">
        <v>13</v>
      </c>
      <c r="P53" s="28">
        <f>'実数'!P53/'出生数'!O53*1000</f>
        <v>3.9417702511053636</v>
      </c>
      <c r="Q53" s="19">
        <f>RANK(P53,$P$7:$P$62)</f>
        <v>19</v>
      </c>
      <c r="R53" s="28">
        <f>'実数'!R53/'出生数'!P53*1000</f>
        <v>3.996718483771219</v>
      </c>
      <c r="S53" s="19">
        <f>RANK(R53,$R$7:$R$62)</f>
        <v>15</v>
      </c>
      <c r="T53" s="28">
        <f>'実数'!T53/'出生数'!Q53*1000</f>
        <v>3.9739808830603836</v>
      </c>
      <c r="U53" s="19">
        <f>RANK(T53,$T$7:$T$62)</f>
        <v>13</v>
      </c>
      <c r="V53" s="28">
        <f>'実数'!V53/'出生数'!R53*1000</f>
        <v>3.7059251960070263</v>
      </c>
      <c r="W53" s="19">
        <f t="shared" si="0"/>
        <v>18</v>
      </c>
      <c r="X53" s="28">
        <f>'実数'!X53/'出生数'!S53*1000</f>
        <v>3.4256713893000637</v>
      </c>
      <c r="Y53" s="19">
        <f t="shared" si="0"/>
        <v>15</v>
      </c>
    </row>
    <row r="54" spans="1:25" s="7" customFormat="1" ht="18" customHeight="1">
      <c r="A54" s="36"/>
      <c r="B54" s="28"/>
      <c r="C54" s="2"/>
      <c r="D54" s="28"/>
      <c r="E54" s="2"/>
      <c r="F54" s="28"/>
      <c r="G54" s="2"/>
      <c r="H54" s="28"/>
      <c r="I54" s="2"/>
      <c r="J54" s="28"/>
      <c r="K54" s="2"/>
      <c r="L54" s="2"/>
      <c r="M54" s="2"/>
      <c r="N54" s="2"/>
      <c r="O54" s="2"/>
      <c r="P54" s="2"/>
      <c r="Q54" s="19" t="s">
        <v>70</v>
      </c>
      <c r="R54" s="28"/>
      <c r="S54" s="19"/>
      <c r="T54" s="28"/>
      <c r="U54" s="19"/>
      <c r="V54" s="28"/>
      <c r="W54" s="19"/>
      <c r="X54" s="28"/>
      <c r="Y54" s="19"/>
    </row>
    <row r="55" spans="1:25" s="7" customFormat="1" ht="18" customHeight="1">
      <c r="A55" s="34" t="s">
        <v>114</v>
      </c>
      <c r="B55" s="28">
        <v>20.97902097902098</v>
      </c>
      <c r="C55" s="18">
        <v>20</v>
      </c>
      <c r="D55" s="28">
        <v>10.622850592281239</v>
      </c>
      <c r="E55" s="18">
        <v>24</v>
      </c>
      <c r="F55" s="28">
        <v>6.898764639820311</v>
      </c>
      <c r="G55" s="18">
        <v>37</v>
      </c>
      <c r="H55" s="28">
        <v>5.98035027765912</v>
      </c>
      <c r="I55" s="18">
        <v>15</v>
      </c>
      <c r="J55" s="28">
        <v>4.604918890633177</v>
      </c>
      <c r="K55" s="18">
        <v>25</v>
      </c>
      <c r="L55" s="29">
        <v>4.533678756476684</v>
      </c>
      <c r="M55" s="18">
        <v>17</v>
      </c>
      <c r="N55" s="28">
        <v>3.6659411158208273</v>
      </c>
      <c r="O55" s="18">
        <v>38</v>
      </c>
      <c r="P55" s="28">
        <f>'実数'!P55/'出生数'!O55*1000</f>
        <v>4.921149759534727</v>
      </c>
      <c r="Q55" s="19">
        <f>RANK(P55,$P$7:$P$62)</f>
        <v>4</v>
      </c>
      <c r="R55" s="28">
        <f>'実数'!R55/'出生数'!P55*1000</f>
        <v>4.602087776405882</v>
      </c>
      <c r="S55" s="19">
        <f>RANK(R55,$R$7:$R$62)</f>
        <v>7</v>
      </c>
      <c r="T55" s="28">
        <f>'実数'!T55/'出生数'!Q55*1000</f>
        <v>3.775311749227777</v>
      </c>
      <c r="U55" s="19">
        <f>RANK(T55,$T$7:$T$62)</f>
        <v>19</v>
      </c>
      <c r="V55" s="28">
        <f>'実数'!V55/'出生数'!R55*1000</f>
        <v>3.976143141153081</v>
      </c>
      <c r="W55" s="19">
        <f t="shared" si="0"/>
        <v>11</v>
      </c>
      <c r="X55" s="28">
        <f>'実数'!X55/'出生数'!S55*1000</f>
        <v>2.858776443682104</v>
      </c>
      <c r="Y55" s="19">
        <f t="shared" si="0"/>
        <v>33</v>
      </c>
    </row>
    <row r="56" spans="1:25" s="7" customFormat="1" ht="18" customHeight="1">
      <c r="A56" s="34" t="s">
        <v>115</v>
      </c>
      <c r="B56" s="28">
        <v>23.088644494501125</v>
      </c>
      <c r="C56" s="18">
        <v>13</v>
      </c>
      <c r="D56" s="28">
        <v>9.594757985880884</v>
      </c>
      <c r="E56" s="18">
        <v>33</v>
      </c>
      <c r="F56" s="28">
        <v>6.881971932349766</v>
      </c>
      <c r="G56" s="18">
        <v>39</v>
      </c>
      <c r="H56" s="28">
        <v>4.468450773385711</v>
      </c>
      <c r="I56" s="18">
        <v>45</v>
      </c>
      <c r="J56" s="28">
        <v>3.4509898892050614</v>
      </c>
      <c r="K56" s="18">
        <v>46</v>
      </c>
      <c r="L56" s="29">
        <v>3.447843530591775</v>
      </c>
      <c r="M56" s="18">
        <v>45</v>
      </c>
      <c r="N56" s="28">
        <v>4.330175913396482</v>
      </c>
      <c r="O56" s="18">
        <v>26</v>
      </c>
      <c r="P56" s="28">
        <f>'実数'!P56/'出生数'!O56*1000</f>
        <v>3.556843630615202</v>
      </c>
      <c r="Q56" s="19">
        <f>RANK(P56,$P$7:$P$62)</f>
        <v>31</v>
      </c>
      <c r="R56" s="28">
        <f>'実数'!R56/'出生数'!P56*1000</f>
        <v>3.949830226595523</v>
      </c>
      <c r="S56" s="19">
        <f>RANK(R56,$R$7:$R$62)</f>
        <v>16</v>
      </c>
      <c r="T56" s="28">
        <f>'実数'!T56/'出生数'!Q56*1000</f>
        <v>3.748636859323882</v>
      </c>
      <c r="U56" s="19">
        <f>RANK(T56,$T$7:$T$62)</f>
        <v>21</v>
      </c>
      <c r="V56" s="28">
        <f>'実数'!V56/'出生数'!R56*1000</f>
        <v>3.8240917782026767</v>
      </c>
      <c r="W56" s="19">
        <f t="shared" si="0"/>
        <v>17</v>
      </c>
      <c r="X56" s="28">
        <f>'実数'!X56/'出生数'!S56*1000</f>
        <v>3.191942119449567</v>
      </c>
      <c r="Y56" s="19">
        <f t="shared" si="0"/>
        <v>24</v>
      </c>
    </row>
    <row r="57" spans="1:25" s="7" customFormat="1" ht="18" customHeight="1">
      <c r="A57" s="34" t="s">
        <v>116</v>
      </c>
      <c r="B57" s="28">
        <v>23.44398340248963</v>
      </c>
      <c r="C57" s="18">
        <v>10</v>
      </c>
      <c r="D57" s="28">
        <v>13.24425691514299</v>
      </c>
      <c r="E57" s="18">
        <v>2</v>
      </c>
      <c r="F57" s="28">
        <v>9.163053260247075</v>
      </c>
      <c r="G57" s="18">
        <v>4</v>
      </c>
      <c r="H57" s="28">
        <v>5.391881982487167</v>
      </c>
      <c r="I57" s="18">
        <v>28</v>
      </c>
      <c r="J57" s="28">
        <v>4.422914911541701</v>
      </c>
      <c r="K57" s="18">
        <v>34</v>
      </c>
      <c r="L57" s="29">
        <v>4.211435667620539</v>
      </c>
      <c r="M57" s="18">
        <v>26</v>
      </c>
      <c r="N57" s="28">
        <v>3.7440625873148923</v>
      </c>
      <c r="O57" s="18">
        <v>37</v>
      </c>
      <c r="P57" s="28">
        <f>'実数'!P57/'出生数'!O57*1000</f>
        <v>4.823953423897977</v>
      </c>
      <c r="Q57" s="19">
        <f>RANK(P57,$P$7:$P$62)</f>
        <v>5</v>
      </c>
      <c r="R57" s="28">
        <f>'実数'!R57/'出生数'!P57*1000</f>
        <v>3.552804996848318</v>
      </c>
      <c r="S57" s="19">
        <f>RANK(R57,$R$7:$R$62)</f>
        <v>29</v>
      </c>
      <c r="T57" s="28">
        <f>'実数'!T57/'出生数'!Q57*1000</f>
        <v>3.382445680215559</v>
      </c>
      <c r="U57" s="19">
        <f>RANK(T57,$T$7:$T$62)</f>
        <v>34</v>
      </c>
      <c r="V57" s="28">
        <f>'実数'!V57/'出生数'!R57*1000</f>
        <v>3.448477409550529</v>
      </c>
      <c r="W57" s="19">
        <f t="shared" si="0"/>
        <v>25</v>
      </c>
      <c r="X57" s="28">
        <f>'実数'!X57/'出生数'!S57*1000</f>
        <v>3.1282586027111576</v>
      </c>
      <c r="Y57" s="19">
        <f t="shared" si="0"/>
        <v>28</v>
      </c>
    </row>
    <row r="58" spans="1:25" s="7" customFormat="1" ht="18" customHeight="1">
      <c r="A58" s="34" t="s">
        <v>117</v>
      </c>
      <c r="B58" s="28">
        <v>24.657386424948744</v>
      </c>
      <c r="C58" s="18">
        <v>4</v>
      </c>
      <c r="D58" s="28">
        <v>11.234729493891798</v>
      </c>
      <c r="E58" s="18">
        <v>14</v>
      </c>
      <c r="F58" s="28">
        <v>8.836524300441827</v>
      </c>
      <c r="G58" s="18">
        <v>6</v>
      </c>
      <c r="H58" s="28">
        <v>4.230235783633842</v>
      </c>
      <c r="I58" s="18">
        <v>47</v>
      </c>
      <c r="J58" s="28">
        <v>4.470810764336687</v>
      </c>
      <c r="K58" s="18">
        <v>30</v>
      </c>
      <c r="L58" s="29">
        <v>3.4834324553950724</v>
      </c>
      <c r="M58" s="18">
        <v>44</v>
      </c>
      <c r="N58" s="28">
        <v>3.50561797752809</v>
      </c>
      <c r="O58" s="18">
        <v>44</v>
      </c>
      <c r="P58" s="28">
        <f>'実数'!P58/'出生数'!O58*1000</f>
        <v>2.7327221438645983</v>
      </c>
      <c r="Q58" s="19">
        <f>RANK(P58,$P$7:$P$62)</f>
        <v>45</v>
      </c>
      <c r="R58" s="28">
        <f>'実数'!R58/'出生数'!P58*1000</f>
        <v>3.602629919841484</v>
      </c>
      <c r="S58" s="19">
        <f>RANK(R58,$R$7:$R$62)</f>
        <v>27</v>
      </c>
      <c r="T58" s="28">
        <f>'実数'!T58/'出生数'!Q58*1000</f>
        <v>3.3246473178183127</v>
      </c>
      <c r="U58" s="19">
        <f>RANK(T58,$T$7:$T$62)</f>
        <v>35</v>
      </c>
      <c r="V58" s="28">
        <f>'実数'!V58/'出生数'!R58*1000</f>
        <v>2.8934104909464256</v>
      </c>
      <c r="W58" s="19">
        <f t="shared" si="0"/>
        <v>42</v>
      </c>
      <c r="X58" s="28">
        <f>'実数'!X58/'出生数'!S58*1000</f>
        <v>3.391384051329056</v>
      </c>
      <c r="Y58" s="19">
        <f t="shared" si="0"/>
        <v>16</v>
      </c>
    </row>
    <row r="59" spans="1:25" s="7" customFormat="1" ht="18" customHeight="1">
      <c r="A59" s="34" t="s">
        <v>118</v>
      </c>
      <c r="B59" s="28">
        <v>26.467078858878402</v>
      </c>
      <c r="C59" s="18">
        <v>3</v>
      </c>
      <c r="D59" s="28">
        <v>11.31159300336589</v>
      </c>
      <c r="E59" s="18">
        <v>12</v>
      </c>
      <c r="F59" s="28">
        <v>8.533929727502796</v>
      </c>
      <c r="G59" s="18">
        <v>9</v>
      </c>
      <c r="H59" s="28">
        <v>5.3072991744201286</v>
      </c>
      <c r="I59" s="18">
        <v>32</v>
      </c>
      <c r="J59" s="28">
        <v>5.36879491203436</v>
      </c>
      <c r="K59" s="18">
        <v>8</v>
      </c>
      <c r="L59" s="29">
        <v>5.634953042057983</v>
      </c>
      <c r="M59" s="18">
        <v>1</v>
      </c>
      <c r="N59" s="28">
        <v>4.190541349525357</v>
      </c>
      <c r="O59" s="18">
        <v>28</v>
      </c>
      <c r="P59" s="28">
        <f>'実数'!P59/'出生数'!O59*1000</f>
        <v>3.9009497964721844</v>
      </c>
      <c r="Q59" s="19">
        <f>RANK(P59,$P$7:$P$62)</f>
        <v>20</v>
      </c>
      <c r="R59" s="28">
        <f>'実数'!R59/'出生数'!P59*1000</f>
        <v>5.3908355795148255</v>
      </c>
      <c r="S59" s="19">
        <f>RANK(R59,$R$7:$R$62)</f>
        <v>3</v>
      </c>
      <c r="T59" s="28">
        <f>'実数'!T59/'出生数'!Q59*1000</f>
        <v>3.8817820908689895</v>
      </c>
      <c r="U59" s="19">
        <f>RANK(T59,$T$7:$T$62)</f>
        <v>16</v>
      </c>
      <c r="V59" s="28">
        <f>'実数'!V59/'出生数'!R59*1000</f>
        <v>3.9312488571951</v>
      </c>
      <c r="W59" s="19">
        <f t="shared" si="0"/>
        <v>12</v>
      </c>
      <c r="X59" s="28">
        <f>'実数'!X59/'出生数'!S59*1000</f>
        <v>3.714777566367672</v>
      </c>
      <c r="Y59" s="19">
        <f t="shared" si="0"/>
        <v>10</v>
      </c>
    </row>
    <row r="60" spans="1:25" s="7" customFormat="1" ht="18" customHeight="1">
      <c r="A60" s="36"/>
      <c r="B60" s="28"/>
      <c r="C60" s="2"/>
      <c r="D60" s="28"/>
      <c r="E60" s="2"/>
      <c r="F60" s="28"/>
      <c r="G60" s="2"/>
      <c r="H60" s="28"/>
      <c r="I60" s="2"/>
      <c r="J60" s="28"/>
      <c r="K60" s="2"/>
      <c r="L60" s="2"/>
      <c r="M60" s="2"/>
      <c r="N60" s="2"/>
      <c r="O60" s="2"/>
      <c r="P60" s="2"/>
      <c r="Q60" s="19" t="s">
        <v>70</v>
      </c>
      <c r="R60" s="28"/>
      <c r="S60" s="19"/>
      <c r="T60" s="28"/>
      <c r="U60" s="19"/>
      <c r="V60" s="28"/>
      <c r="W60" s="19"/>
      <c r="X60" s="28"/>
      <c r="Y60" s="19"/>
    </row>
    <row r="61" spans="1:25" s="7" customFormat="1" ht="18" customHeight="1">
      <c r="A61" s="34" t="s">
        <v>119</v>
      </c>
      <c r="B61" s="28">
        <v>24.245118489895017</v>
      </c>
      <c r="C61" s="18">
        <v>6</v>
      </c>
      <c r="D61" s="28">
        <v>12.971698113207546</v>
      </c>
      <c r="E61" s="18">
        <v>5</v>
      </c>
      <c r="F61" s="28">
        <v>9.494702526487368</v>
      </c>
      <c r="G61" s="18">
        <v>2</v>
      </c>
      <c r="H61" s="28">
        <v>6.4171122994652405</v>
      </c>
      <c r="I61" s="18">
        <v>9</v>
      </c>
      <c r="J61" s="28">
        <v>4.287529112852001</v>
      </c>
      <c r="K61" s="18">
        <v>37</v>
      </c>
      <c r="L61" s="29">
        <v>3.8517360723456515</v>
      </c>
      <c r="M61" s="18">
        <v>37</v>
      </c>
      <c r="N61" s="28">
        <v>3.3635653793020603</v>
      </c>
      <c r="O61" s="18">
        <v>46</v>
      </c>
      <c r="P61" s="28">
        <f>'実数'!P61/'出生数'!O61*1000</f>
        <v>2.847312848499229</v>
      </c>
      <c r="Q61" s="19">
        <f>RANK(P61,$P$7:$P$62)</f>
        <v>44</v>
      </c>
      <c r="R61" s="28">
        <f>'実数'!R61/'出生数'!P61*1000</f>
        <v>3.71339867291654</v>
      </c>
      <c r="S61" s="19">
        <f>RANK(R61,$R$7:$R$62)</f>
        <v>25</v>
      </c>
      <c r="T61" s="28">
        <f>'実数'!T61/'出生数'!Q61*1000</f>
        <v>4.498675047759906</v>
      </c>
      <c r="U61" s="19">
        <f>RANK(T61,$T$7:$T$62)</f>
        <v>5</v>
      </c>
      <c r="V61" s="28">
        <f>'実数'!V61/'出生数'!R61*1000</f>
        <v>3.5114601289663536</v>
      </c>
      <c r="W61" s="19">
        <f t="shared" si="0"/>
        <v>22</v>
      </c>
      <c r="X61" s="28">
        <f>'実数'!X61/'出生数'!S61*1000</f>
        <v>3.2571288102261553</v>
      </c>
      <c r="Y61" s="19">
        <f t="shared" si="0"/>
        <v>19</v>
      </c>
    </row>
    <row r="62" spans="1:25" s="7" customFormat="1" ht="18" customHeight="1">
      <c r="A62" s="37" t="s">
        <v>120</v>
      </c>
      <c r="B62" s="20" t="s">
        <v>60</v>
      </c>
      <c r="C62" s="21"/>
      <c r="D62" s="30">
        <v>12.069196727906665</v>
      </c>
      <c r="E62" s="23">
        <v>8</v>
      </c>
      <c r="F62" s="30">
        <v>7.839850106010552</v>
      </c>
      <c r="G62" s="23">
        <v>22</v>
      </c>
      <c r="H62" s="30">
        <v>5.5671201045650385</v>
      </c>
      <c r="I62" s="23">
        <v>22</v>
      </c>
      <c r="J62" s="30">
        <v>7.198033707865169</v>
      </c>
      <c r="K62" s="23">
        <v>2</v>
      </c>
      <c r="L62" s="31">
        <v>5.466996604707372</v>
      </c>
      <c r="M62" s="23">
        <v>2</v>
      </c>
      <c r="N62" s="30">
        <v>4.95492806399618</v>
      </c>
      <c r="O62" s="23">
        <v>12</v>
      </c>
      <c r="P62" s="30">
        <f>'実数'!P62/'出生数'!O62*1000</f>
        <v>5.098452883263009</v>
      </c>
      <c r="Q62" s="24">
        <f>RANK(P62,$P$7:$P$62)</f>
        <v>1</v>
      </c>
      <c r="R62" s="30">
        <f>'実数'!R62/'出生数'!P62*1000</f>
        <v>5.35692789213916</v>
      </c>
      <c r="S62" s="24">
        <f>RANK(R62,$R$7:$R$62)</f>
        <v>4</v>
      </c>
      <c r="T62" s="30">
        <f>'実数'!T62/'出生数'!Q62*1000</f>
        <v>5.612003780718337</v>
      </c>
      <c r="U62" s="24">
        <f>RANK(T62,$T$7:$T$62)</f>
        <v>1</v>
      </c>
      <c r="V62" s="47">
        <f>'実数'!V62/'出生数'!R62*1000</f>
        <v>4.496402877697841</v>
      </c>
      <c r="W62" s="24">
        <f t="shared" si="0"/>
        <v>5</v>
      </c>
      <c r="X62" s="47">
        <f>'実数'!X62/'出生数'!S62*1000</f>
        <v>4.471472008585226</v>
      </c>
      <c r="Y62" s="24">
        <f t="shared" si="0"/>
        <v>3</v>
      </c>
    </row>
    <row r="63" ht="18" customHeight="1">
      <c r="A63" s="25" t="s">
        <v>137</v>
      </c>
    </row>
  </sheetData>
  <printOptions horizontalCentered="1" verticalCentered="1"/>
  <pageMargins left="0.7874015748031497" right="0.7874015748031497" top="0.7874015748031497" bottom="0.984251968503937" header="0.3937007874015748" footer="0.5118110236220472"/>
  <pageSetup fitToHeight="1" fitToWidth="1" horizontalDpi="400" verticalDpi="4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S65"/>
  <sheetViews>
    <sheetView showGridLines="0" zoomScale="75" zoomScaleNormal="75" workbookViewId="0" topLeftCell="A1">
      <selection activeCell="A2" sqref="A2"/>
    </sheetView>
  </sheetViews>
  <sheetFormatPr defaultColWidth="8.66015625" defaultRowHeight="18"/>
  <cols>
    <col min="1" max="1" width="14.58203125" style="67" customWidth="1"/>
    <col min="2" max="16384" width="14.58203125" style="1" customWidth="1"/>
  </cols>
  <sheetData>
    <row r="1" spans="1:19" ht="18.75">
      <c r="A1" s="65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R1" s="54"/>
      <c r="S1" s="54"/>
    </row>
    <row r="2" spans="1:19" ht="17.25">
      <c r="A2" s="36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  <c r="P2" s="56"/>
      <c r="Q2" s="56"/>
      <c r="R2" s="5"/>
      <c r="S2" s="48"/>
    </row>
    <row r="3" spans="1:19" ht="17.25">
      <c r="A3" s="36"/>
      <c r="B3" s="34" t="s">
        <v>64</v>
      </c>
      <c r="C3" s="34" t="s">
        <v>4</v>
      </c>
      <c r="D3" s="34" t="s">
        <v>5</v>
      </c>
      <c r="E3" s="34" t="s">
        <v>6</v>
      </c>
      <c r="F3" s="34" t="s">
        <v>65</v>
      </c>
      <c r="G3" s="34" t="s">
        <v>66</v>
      </c>
      <c r="H3" s="34" t="s">
        <v>67</v>
      </c>
      <c r="I3" s="34" t="s">
        <v>68</v>
      </c>
      <c r="J3" s="34" t="s">
        <v>7</v>
      </c>
      <c r="K3" s="34" t="s">
        <v>69</v>
      </c>
      <c r="L3" s="34" t="s">
        <v>8</v>
      </c>
      <c r="M3" s="34" t="s">
        <v>9</v>
      </c>
      <c r="N3" s="34" t="s">
        <v>10</v>
      </c>
      <c r="O3" s="57" t="s">
        <v>138</v>
      </c>
      <c r="P3" s="57" t="s">
        <v>139</v>
      </c>
      <c r="Q3" s="57" t="s">
        <v>71</v>
      </c>
      <c r="R3" s="8" t="s">
        <v>140</v>
      </c>
      <c r="S3" s="49" t="s">
        <v>141</v>
      </c>
    </row>
    <row r="4" spans="1:19" ht="17.25">
      <c r="A4" s="66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9"/>
      <c r="P4" s="59"/>
      <c r="Q4" s="59"/>
      <c r="R4" s="12"/>
      <c r="S4" s="50"/>
    </row>
    <row r="5" spans="1:19" ht="17.25">
      <c r="A5" s="34" t="s">
        <v>12</v>
      </c>
      <c r="B5" s="60">
        <f aca="true" t="shared" si="0" ref="B5:K5">SUM(B7:B62)</f>
        <v>1823697</v>
      </c>
      <c r="C5" s="60">
        <f t="shared" si="0"/>
        <v>1901440</v>
      </c>
      <c r="D5" s="60">
        <f t="shared" si="0"/>
        <v>1576889</v>
      </c>
      <c r="E5" s="60">
        <f t="shared" si="0"/>
        <v>1431577</v>
      </c>
      <c r="F5" s="60">
        <f t="shared" si="0"/>
        <v>1382946</v>
      </c>
      <c r="G5" s="60">
        <f t="shared" si="0"/>
        <v>1346658</v>
      </c>
      <c r="H5" s="60">
        <f t="shared" si="0"/>
        <v>1314006</v>
      </c>
      <c r="I5" s="60">
        <f t="shared" si="0"/>
        <v>1246802</v>
      </c>
      <c r="J5" s="60">
        <f t="shared" si="0"/>
        <v>1221585</v>
      </c>
      <c r="K5" s="60">
        <f t="shared" si="0"/>
        <v>1223245</v>
      </c>
      <c r="L5" s="60">
        <v>1188282</v>
      </c>
      <c r="M5" s="60">
        <v>1238328</v>
      </c>
      <c r="N5" s="60">
        <v>1187064</v>
      </c>
      <c r="O5" s="61">
        <v>1206555</v>
      </c>
      <c r="P5" s="61">
        <v>1191665</v>
      </c>
      <c r="Q5" s="61">
        <v>1203147</v>
      </c>
      <c r="R5" s="44">
        <v>1177669</v>
      </c>
      <c r="S5" s="51">
        <v>1190547</v>
      </c>
    </row>
    <row r="6" spans="1:19" ht="17.25">
      <c r="A6" s="36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61"/>
      <c r="P6" s="61"/>
      <c r="Q6" s="61"/>
      <c r="R6" s="44"/>
      <c r="S6" s="51"/>
    </row>
    <row r="7" spans="1:19" ht="17.25">
      <c r="A7" s="34" t="s">
        <v>13</v>
      </c>
      <c r="B7" s="60">
        <v>96666</v>
      </c>
      <c r="C7" s="60">
        <v>89631</v>
      </c>
      <c r="D7" s="60">
        <v>75526</v>
      </c>
      <c r="E7" s="60">
        <v>66413</v>
      </c>
      <c r="F7" s="60">
        <v>63947</v>
      </c>
      <c r="G7" s="60">
        <v>61219</v>
      </c>
      <c r="H7" s="60">
        <v>59211</v>
      </c>
      <c r="I7" s="60">
        <v>55251</v>
      </c>
      <c r="J7" s="60">
        <v>54428</v>
      </c>
      <c r="K7" s="60">
        <v>53909</v>
      </c>
      <c r="L7" s="60">
        <v>50925</v>
      </c>
      <c r="M7" s="60">
        <v>52522</v>
      </c>
      <c r="N7" s="60">
        <v>49950</v>
      </c>
      <c r="O7" s="61">
        <v>49784</v>
      </c>
      <c r="P7" s="61">
        <v>48912</v>
      </c>
      <c r="Q7" s="61">
        <v>49065</v>
      </c>
      <c r="R7" s="44">
        <v>46680</v>
      </c>
      <c r="S7" s="51">
        <v>46780</v>
      </c>
    </row>
    <row r="8" spans="1:19" ht="17.25">
      <c r="A8" s="34" t="s">
        <v>14</v>
      </c>
      <c r="B8" s="60">
        <v>28204</v>
      </c>
      <c r="C8" s="60">
        <v>24031</v>
      </c>
      <c r="D8" s="60">
        <v>21761</v>
      </c>
      <c r="E8" s="60">
        <v>19095</v>
      </c>
      <c r="F8" s="60">
        <v>18353</v>
      </c>
      <c r="G8" s="60">
        <v>17324</v>
      </c>
      <c r="H8" s="60">
        <v>16373</v>
      </c>
      <c r="I8" s="60">
        <v>15544</v>
      </c>
      <c r="J8" s="60">
        <v>14635</v>
      </c>
      <c r="K8" s="60">
        <v>15030</v>
      </c>
      <c r="L8" s="60">
        <v>14357</v>
      </c>
      <c r="M8" s="60">
        <v>14767</v>
      </c>
      <c r="N8" s="60">
        <v>13972</v>
      </c>
      <c r="O8" s="61">
        <v>13955</v>
      </c>
      <c r="P8" s="61">
        <v>13606</v>
      </c>
      <c r="Q8" s="61">
        <v>13594</v>
      </c>
      <c r="R8" s="44">
        <v>13146</v>
      </c>
      <c r="S8" s="51">
        <v>12920</v>
      </c>
    </row>
    <row r="9" spans="1:19" ht="17.25">
      <c r="A9" s="34" t="s">
        <v>15</v>
      </c>
      <c r="B9" s="60">
        <v>24629</v>
      </c>
      <c r="C9" s="60">
        <v>22182</v>
      </c>
      <c r="D9" s="60">
        <v>19638</v>
      </c>
      <c r="E9" s="60">
        <v>17232</v>
      </c>
      <c r="F9" s="60">
        <v>16536</v>
      </c>
      <c r="G9" s="60">
        <v>15567</v>
      </c>
      <c r="H9" s="60">
        <v>15410</v>
      </c>
      <c r="I9" s="60">
        <v>14548</v>
      </c>
      <c r="J9" s="60">
        <v>14254</v>
      </c>
      <c r="K9" s="60">
        <v>14270</v>
      </c>
      <c r="L9" s="60">
        <v>13496</v>
      </c>
      <c r="M9" s="60">
        <v>13672</v>
      </c>
      <c r="N9" s="60">
        <v>13021</v>
      </c>
      <c r="O9" s="61">
        <v>12845</v>
      </c>
      <c r="P9" s="61">
        <v>12423</v>
      </c>
      <c r="Q9" s="61">
        <v>12778</v>
      </c>
      <c r="R9" s="44">
        <v>12420</v>
      </c>
      <c r="S9" s="51">
        <v>12410</v>
      </c>
    </row>
    <row r="10" spans="1:19" ht="17.25">
      <c r="A10" s="34" t="s">
        <v>16</v>
      </c>
      <c r="B10" s="60">
        <v>29240</v>
      </c>
      <c r="C10" s="60">
        <v>32760</v>
      </c>
      <c r="D10" s="60">
        <v>31129</v>
      </c>
      <c r="E10" s="60">
        <v>28025</v>
      </c>
      <c r="F10" s="60">
        <v>27049</v>
      </c>
      <c r="G10" s="60">
        <v>26226</v>
      </c>
      <c r="H10" s="60">
        <v>24999</v>
      </c>
      <c r="I10" s="60">
        <v>24118</v>
      </c>
      <c r="J10" s="60">
        <v>23324</v>
      </c>
      <c r="K10" s="60">
        <v>23196</v>
      </c>
      <c r="L10" s="60">
        <v>21833</v>
      </c>
      <c r="M10" s="60">
        <v>22759</v>
      </c>
      <c r="N10" s="60">
        <v>22267</v>
      </c>
      <c r="O10" s="61">
        <v>22155</v>
      </c>
      <c r="P10" s="61">
        <v>21978</v>
      </c>
      <c r="Q10" s="61">
        <v>22312</v>
      </c>
      <c r="R10" s="44">
        <v>21886</v>
      </c>
      <c r="S10" s="51">
        <v>22154</v>
      </c>
    </row>
    <row r="11" spans="1:19" ht="17.25">
      <c r="A11" s="34" t="s">
        <v>17</v>
      </c>
      <c r="B11" s="60">
        <v>19872</v>
      </c>
      <c r="C11" s="60">
        <v>17499</v>
      </c>
      <c r="D11" s="60">
        <v>16324</v>
      </c>
      <c r="E11" s="60">
        <v>13663</v>
      </c>
      <c r="F11" s="60">
        <v>13223</v>
      </c>
      <c r="G11" s="60">
        <v>12799</v>
      </c>
      <c r="H11" s="60">
        <v>12087</v>
      </c>
      <c r="I11" s="60">
        <v>11647</v>
      </c>
      <c r="J11" s="60">
        <v>10992</v>
      </c>
      <c r="K11" s="60">
        <v>10743</v>
      </c>
      <c r="L11" s="60">
        <v>10346</v>
      </c>
      <c r="M11" s="60">
        <v>10742</v>
      </c>
      <c r="N11" s="60">
        <v>9995</v>
      </c>
      <c r="O11" s="61">
        <v>9744</v>
      </c>
      <c r="P11" s="61">
        <v>9656</v>
      </c>
      <c r="Q11" s="61">
        <v>9367</v>
      </c>
      <c r="R11" s="44">
        <v>9168</v>
      </c>
      <c r="S11" s="51">
        <v>9007</v>
      </c>
    </row>
    <row r="12" spans="1:19" ht="17.25">
      <c r="A12" s="36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61"/>
      <c r="P12" s="61"/>
      <c r="Q12" s="61"/>
      <c r="R12" s="44"/>
      <c r="S12" s="51"/>
    </row>
    <row r="13" spans="1:19" ht="17.25">
      <c r="A13" s="34" t="s">
        <v>18</v>
      </c>
      <c r="B13" s="60">
        <v>18864</v>
      </c>
      <c r="C13" s="60">
        <v>17226</v>
      </c>
      <c r="D13" s="60">
        <v>16871</v>
      </c>
      <c r="E13" s="60">
        <v>14893</v>
      </c>
      <c r="F13" s="60">
        <v>14695</v>
      </c>
      <c r="G13" s="60">
        <v>14026</v>
      </c>
      <c r="H13" s="60">
        <v>13951</v>
      </c>
      <c r="I13" s="60">
        <v>13033</v>
      </c>
      <c r="J13" s="60">
        <v>12555</v>
      </c>
      <c r="K13" s="60">
        <v>12488</v>
      </c>
      <c r="L13" s="60">
        <v>11806</v>
      </c>
      <c r="M13" s="60">
        <v>12158</v>
      </c>
      <c r="N13" s="60">
        <v>11507</v>
      </c>
      <c r="O13" s="61">
        <v>11643</v>
      </c>
      <c r="P13" s="61">
        <v>11215</v>
      </c>
      <c r="Q13" s="61">
        <v>11030</v>
      </c>
      <c r="R13" s="44">
        <v>10815</v>
      </c>
      <c r="S13" s="51">
        <v>10919</v>
      </c>
    </row>
    <row r="14" spans="1:19" ht="17.25">
      <c r="A14" s="34" t="s">
        <v>19</v>
      </c>
      <c r="B14" s="60">
        <v>32807</v>
      </c>
      <c r="C14" s="60">
        <v>31287</v>
      </c>
      <c r="D14" s="60">
        <v>29504</v>
      </c>
      <c r="E14" s="60">
        <v>27305</v>
      </c>
      <c r="F14" s="60">
        <v>26621</v>
      </c>
      <c r="G14" s="60">
        <v>25308</v>
      </c>
      <c r="H14" s="60">
        <v>24958</v>
      </c>
      <c r="I14" s="60">
        <v>23174</v>
      </c>
      <c r="J14" s="60">
        <v>22721</v>
      </c>
      <c r="K14" s="60">
        <v>22861</v>
      </c>
      <c r="L14" s="60">
        <v>21686</v>
      </c>
      <c r="M14" s="60">
        <v>22181</v>
      </c>
      <c r="N14" s="60">
        <v>21306</v>
      </c>
      <c r="O14" s="61">
        <v>21425</v>
      </c>
      <c r="P14" s="61">
        <v>20646</v>
      </c>
      <c r="Q14" s="61">
        <v>20743</v>
      </c>
      <c r="R14" s="44">
        <v>20497</v>
      </c>
      <c r="S14" s="51">
        <v>20332</v>
      </c>
    </row>
    <row r="15" spans="1:19" ht="17.25">
      <c r="A15" s="34" t="s">
        <v>20</v>
      </c>
      <c r="B15" s="60">
        <v>35460</v>
      </c>
      <c r="C15" s="60">
        <v>40466</v>
      </c>
      <c r="D15" s="60">
        <v>36369</v>
      </c>
      <c r="E15" s="60">
        <v>33479</v>
      </c>
      <c r="F15" s="60">
        <v>32515</v>
      </c>
      <c r="G15" s="60">
        <v>31817</v>
      </c>
      <c r="H15" s="60">
        <v>30515</v>
      </c>
      <c r="I15" s="60">
        <v>29214</v>
      </c>
      <c r="J15" s="60">
        <v>28784</v>
      </c>
      <c r="K15" s="60">
        <v>29057</v>
      </c>
      <c r="L15" s="60">
        <v>28379</v>
      </c>
      <c r="M15" s="60">
        <v>29483</v>
      </c>
      <c r="N15" s="60">
        <v>28234</v>
      </c>
      <c r="O15" s="61">
        <v>28785</v>
      </c>
      <c r="P15" s="61">
        <v>28331</v>
      </c>
      <c r="Q15" s="61">
        <v>28602</v>
      </c>
      <c r="R15" s="44">
        <v>28261</v>
      </c>
      <c r="S15" s="51">
        <v>28220</v>
      </c>
    </row>
    <row r="16" spans="1:19" ht="17.25">
      <c r="A16" s="34" t="s">
        <v>21</v>
      </c>
      <c r="B16" s="60">
        <v>25739</v>
      </c>
      <c r="C16" s="60">
        <v>29673</v>
      </c>
      <c r="D16" s="60">
        <v>25928</v>
      </c>
      <c r="E16" s="60">
        <v>23842</v>
      </c>
      <c r="F16" s="60">
        <v>22662</v>
      </c>
      <c r="G16" s="60">
        <v>22693</v>
      </c>
      <c r="H16" s="60">
        <v>21530</v>
      </c>
      <c r="I16" s="60">
        <v>20289</v>
      </c>
      <c r="J16" s="60">
        <v>19995</v>
      </c>
      <c r="K16" s="60">
        <v>19933</v>
      </c>
      <c r="L16" s="60">
        <v>18960</v>
      </c>
      <c r="M16" s="60">
        <v>19735</v>
      </c>
      <c r="N16" s="60">
        <v>18662</v>
      </c>
      <c r="O16" s="61">
        <v>19112</v>
      </c>
      <c r="P16" s="61">
        <v>18642</v>
      </c>
      <c r="Q16" s="61">
        <v>18836</v>
      </c>
      <c r="R16" s="44">
        <v>18485</v>
      </c>
      <c r="S16" s="51">
        <v>18976</v>
      </c>
    </row>
    <row r="17" spans="1:19" ht="17.25">
      <c r="A17" s="34" t="s">
        <v>22</v>
      </c>
      <c r="B17" s="60">
        <v>27885</v>
      </c>
      <c r="C17" s="60">
        <v>29616</v>
      </c>
      <c r="D17" s="60">
        <v>25140</v>
      </c>
      <c r="E17" s="60">
        <v>22917</v>
      </c>
      <c r="F17" s="60">
        <v>21546</v>
      </c>
      <c r="G17" s="60">
        <v>21573</v>
      </c>
      <c r="H17" s="60">
        <v>21017</v>
      </c>
      <c r="I17" s="60">
        <v>20138</v>
      </c>
      <c r="J17" s="60">
        <v>19470</v>
      </c>
      <c r="K17" s="60">
        <v>19853</v>
      </c>
      <c r="L17" s="60">
        <v>19226</v>
      </c>
      <c r="M17" s="60">
        <v>20338</v>
      </c>
      <c r="N17" s="60">
        <v>19431</v>
      </c>
      <c r="O17" s="61">
        <v>19761</v>
      </c>
      <c r="P17" s="61">
        <v>19481</v>
      </c>
      <c r="Q17" s="61">
        <v>19422</v>
      </c>
      <c r="R17" s="44">
        <v>19111</v>
      </c>
      <c r="S17" s="51">
        <v>19445</v>
      </c>
    </row>
    <row r="18" spans="1:19" ht="17.25">
      <c r="A18" s="36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61"/>
      <c r="P18" s="61"/>
      <c r="Q18" s="61"/>
      <c r="R18" s="44"/>
      <c r="S18" s="51"/>
    </row>
    <row r="19" spans="1:19" ht="17.25">
      <c r="A19" s="34" t="s">
        <v>23</v>
      </c>
      <c r="B19" s="60">
        <v>66585</v>
      </c>
      <c r="C19" s="60">
        <v>96033</v>
      </c>
      <c r="D19" s="60">
        <v>75090</v>
      </c>
      <c r="E19" s="60">
        <v>67260</v>
      </c>
      <c r="F19" s="60">
        <v>64392</v>
      </c>
      <c r="G19" s="60">
        <v>64496</v>
      </c>
      <c r="H19" s="60">
        <v>65396</v>
      </c>
      <c r="I19" s="60">
        <v>63419</v>
      </c>
      <c r="J19" s="60">
        <v>63299</v>
      </c>
      <c r="K19" s="60">
        <v>65928</v>
      </c>
      <c r="L19" s="60">
        <v>66268</v>
      </c>
      <c r="M19" s="60">
        <v>69776</v>
      </c>
      <c r="N19" s="60">
        <v>67750</v>
      </c>
      <c r="O19" s="61">
        <v>68695</v>
      </c>
      <c r="P19" s="61">
        <v>67585</v>
      </c>
      <c r="Q19" s="61">
        <v>67144</v>
      </c>
      <c r="R19" s="44">
        <v>65711</v>
      </c>
      <c r="S19" s="51">
        <v>66376</v>
      </c>
    </row>
    <row r="20" spans="1:19" ht="17.25">
      <c r="A20" s="34" t="s">
        <v>24</v>
      </c>
      <c r="B20" s="60">
        <v>54170</v>
      </c>
      <c r="C20" s="60">
        <v>77416</v>
      </c>
      <c r="D20" s="60">
        <v>65554</v>
      </c>
      <c r="E20" s="60">
        <v>60719</v>
      </c>
      <c r="F20" s="60">
        <v>57783</v>
      </c>
      <c r="G20" s="60">
        <v>57256</v>
      </c>
      <c r="H20" s="60">
        <v>56462</v>
      </c>
      <c r="I20" s="60">
        <v>54086</v>
      </c>
      <c r="J20" s="60">
        <v>53356</v>
      </c>
      <c r="K20" s="60">
        <v>54187</v>
      </c>
      <c r="L20" s="60">
        <v>53352</v>
      </c>
      <c r="M20" s="60">
        <v>56667</v>
      </c>
      <c r="N20" s="60">
        <v>54388</v>
      </c>
      <c r="O20" s="61">
        <v>55415</v>
      </c>
      <c r="P20" s="61">
        <v>54574</v>
      </c>
      <c r="Q20" s="61">
        <v>54961</v>
      </c>
      <c r="R20" s="44">
        <v>54005</v>
      </c>
      <c r="S20" s="51">
        <v>55318</v>
      </c>
    </row>
    <row r="21" spans="1:19" ht="17.25">
      <c r="A21" s="34" t="s">
        <v>25</v>
      </c>
      <c r="B21" s="60">
        <v>225492</v>
      </c>
      <c r="C21" s="60">
        <v>186701</v>
      </c>
      <c r="D21" s="60">
        <v>139953</v>
      </c>
      <c r="E21" s="60">
        <v>126178</v>
      </c>
      <c r="F21" s="60">
        <v>121745</v>
      </c>
      <c r="G21" s="60">
        <v>118509</v>
      </c>
      <c r="H21" s="60">
        <v>114422</v>
      </c>
      <c r="I21" s="60">
        <v>106480</v>
      </c>
      <c r="J21" s="60">
        <v>103983</v>
      </c>
      <c r="K21" s="60">
        <v>103226</v>
      </c>
      <c r="L21" s="60">
        <v>98291</v>
      </c>
      <c r="M21" s="60">
        <v>101998</v>
      </c>
      <c r="N21" s="60">
        <v>96823</v>
      </c>
      <c r="O21" s="61">
        <v>97954</v>
      </c>
      <c r="P21" s="61">
        <v>97906</v>
      </c>
      <c r="Q21" s="61">
        <v>98960</v>
      </c>
      <c r="R21" s="44">
        <v>97959</v>
      </c>
      <c r="S21" s="51">
        <v>100209</v>
      </c>
    </row>
    <row r="22" spans="1:19" ht="17.25">
      <c r="A22" s="34" t="s">
        <v>26</v>
      </c>
      <c r="B22" s="60">
        <v>97386</v>
      </c>
      <c r="C22" s="60">
        <v>118656</v>
      </c>
      <c r="D22" s="60">
        <v>94356</v>
      </c>
      <c r="E22" s="60">
        <v>86101</v>
      </c>
      <c r="F22" s="60">
        <v>83485</v>
      </c>
      <c r="G22" s="60">
        <v>83295</v>
      </c>
      <c r="H22" s="60">
        <v>84023</v>
      </c>
      <c r="I22" s="60">
        <v>79184</v>
      </c>
      <c r="J22" s="60">
        <v>79437</v>
      </c>
      <c r="K22" s="60">
        <v>80911</v>
      </c>
      <c r="L22" s="60">
        <v>79552</v>
      </c>
      <c r="M22" s="60">
        <v>83868</v>
      </c>
      <c r="N22" s="60">
        <v>80692</v>
      </c>
      <c r="O22" s="61">
        <v>82092</v>
      </c>
      <c r="P22" s="61">
        <v>81699</v>
      </c>
      <c r="Q22" s="61">
        <v>83104</v>
      </c>
      <c r="R22" s="44">
        <v>81792</v>
      </c>
      <c r="S22" s="51">
        <v>82906</v>
      </c>
    </row>
    <row r="23" spans="1:19" ht="17.25">
      <c r="A23" s="34" t="s">
        <v>27</v>
      </c>
      <c r="B23" s="60">
        <v>40261</v>
      </c>
      <c r="C23" s="60">
        <v>37524</v>
      </c>
      <c r="D23" s="60">
        <v>32812</v>
      </c>
      <c r="E23" s="60">
        <v>29200</v>
      </c>
      <c r="F23" s="60">
        <v>28265</v>
      </c>
      <c r="G23" s="60">
        <v>26891</v>
      </c>
      <c r="H23" s="60">
        <v>26204</v>
      </c>
      <c r="I23" s="60">
        <v>25264</v>
      </c>
      <c r="J23" s="60">
        <v>24061</v>
      </c>
      <c r="K23" s="60">
        <v>24084</v>
      </c>
      <c r="L23" s="60">
        <v>23462</v>
      </c>
      <c r="M23" s="60">
        <v>24116</v>
      </c>
      <c r="N23" s="60">
        <v>22694</v>
      </c>
      <c r="O23" s="61">
        <v>22873</v>
      </c>
      <c r="P23" s="61">
        <v>22484</v>
      </c>
      <c r="Q23" s="61">
        <v>22661</v>
      </c>
      <c r="R23" s="44">
        <v>21812</v>
      </c>
      <c r="S23" s="51">
        <v>21886</v>
      </c>
    </row>
    <row r="24" spans="1:19" ht="17.25">
      <c r="A24" s="36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61"/>
      <c r="P24" s="61"/>
      <c r="Q24" s="61"/>
      <c r="R24" s="44"/>
      <c r="S24" s="51"/>
    </row>
    <row r="25" spans="1:19" ht="17.25">
      <c r="A25" s="34" t="s">
        <v>28</v>
      </c>
      <c r="B25" s="60">
        <v>16342</v>
      </c>
      <c r="C25" s="60">
        <v>17305</v>
      </c>
      <c r="D25" s="60">
        <v>13555</v>
      </c>
      <c r="E25" s="60">
        <v>11986</v>
      </c>
      <c r="F25" s="60">
        <v>11605</v>
      </c>
      <c r="G25" s="60">
        <v>10960</v>
      </c>
      <c r="H25" s="60">
        <v>11005</v>
      </c>
      <c r="I25" s="60">
        <v>10286</v>
      </c>
      <c r="J25" s="60">
        <v>10050</v>
      </c>
      <c r="K25" s="60">
        <v>9996</v>
      </c>
      <c r="L25" s="60">
        <v>9701</v>
      </c>
      <c r="M25" s="60">
        <v>10227</v>
      </c>
      <c r="N25" s="60">
        <v>10049</v>
      </c>
      <c r="O25" s="61">
        <v>10272</v>
      </c>
      <c r="P25" s="61">
        <v>10139</v>
      </c>
      <c r="Q25" s="61">
        <v>10117</v>
      </c>
      <c r="R25" s="44">
        <v>10139</v>
      </c>
      <c r="S25" s="51">
        <v>10170</v>
      </c>
    </row>
    <row r="26" spans="1:19" ht="17.25">
      <c r="A26" s="34" t="s">
        <v>29</v>
      </c>
      <c r="B26" s="60">
        <v>16605</v>
      </c>
      <c r="C26" s="60">
        <v>18817</v>
      </c>
      <c r="D26" s="60">
        <v>15138</v>
      </c>
      <c r="E26" s="60">
        <v>13256</v>
      </c>
      <c r="F26" s="60">
        <v>13031</v>
      </c>
      <c r="G26" s="60">
        <v>12318</v>
      </c>
      <c r="H26" s="60">
        <v>12317</v>
      </c>
      <c r="I26" s="60">
        <v>11684</v>
      </c>
      <c r="J26" s="60">
        <v>11535</v>
      </c>
      <c r="K26" s="60">
        <v>11284</v>
      </c>
      <c r="L26" s="60">
        <v>11002</v>
      </c>
      <c r="M26" s="60">
        <v>11935</v>
      </c>
      <c r="N26" s="60">
        <v>11093</v>
      </c>
      <c r="O26" s="61">
        <v>11484</v>
      </c>
      <c r="P26" s="61">
        <v>11318</v>
      </c>
      <c r="Q26" s="61">
        <v>11642</v>
      </c>
      <c r="R26" s="44">
        <v>11290</v>
      </c>
      <c r="S26" s="51">
        <v>11467</v>
      </c>
    </row>
    <row r="27" spans="1:19" ht="17.25">
      <c r="A27" s="34" t="s">
        <v>30</v>
      </c>
      <c r="B27" s="60">
        <v>12736</v>
      </c>
      <c r="C27" s="60">
        <v>12421</v>
      </c>
      <c r="D27" s="60">
        <v>10724</v>
      </c>
      <c r="E27" s="60">
        <v>10044</v>
      </c>
      <c r="F27" s="60">
        <v>9635</v>
      </c>
      <c r="G27" s="60">
        <v>9634</v>
      </c>
      <c r="H27" s="60">
        <v>9208</v>
      </c>
      <c r="I27" s="60">
        <v>9015</v>
      </c>
      <c r="J27" s="60">
        <v>8668</v>
      </c>
      <c r="K27" s="60">
        <v>8518</v>
      </c>
      <c r="L27" s="60">
        <v>8279</v>
      </c>
      <c r="M27" s="60">
        <v>8679</v>
      </c>
      <c r="N27" s="60">
        <v>8244</v>
      </c>
      <c r="O27" s="61">
        <v>8330</v>
      </c>
      <c r="P27" s="61">
        <v>8132</v>
      </c>
      <c r="Q27" s="61">
        <v>8269</v>
      </c>
      <c r="R27" s="44">
        <v>8053</v>
      </c>
      <c r="S27" s="51">
        <v>8036</v>
      </c>
    </row>
    <row r="28" spans="1:19" ht="17.25">
      <c r="A28" s="34" t="s">
        <v>31</v>
      </c>
      <c r="B28" s="60">
        <v>12721</v>
      </c>
      <c r="C28" s="60">
        <v>11872</v>
      </c>
      <c r="D28" s="60">
        <v>10014</v>
      </c>
      <c r="E28" s="60">
        <v>9843</v>
      </c>
      <c r="F28" s="60">
        <v>8995</v>
      </c>
      <c r="G28" s="60">
        <v>9712</v>
      </c>
      <c r="H28" s="60">
        <v>9068</v>
      </c>
      <c r="I28" s="60">
        <v>8801</v>
      </c>
      <c r="J28" s="60">
        <v>8582</v>
      </c>
      <c r="K28" s="60">
        <v>8957</v>
      </c>
      <c r="L28" s="60">
        <v>8811</v>
      </c>
      <c r="M28" s="60">
        <v>9292</v>
      </c>
      <c r="N28" s="60">
        <v>8833</v>
      </c>
      <c r="O28" s="61">
        <v>8949</v>
      </c>
      <c r="P28" s="61">
        <v>8754</v>
      </c>
      <c r="Q28" s="61">
        <v>8578</v>
      </c>
      <c r="R28" s="44">
        <v>8318</v>
      </c>
      <c r="S28" s="51">
        <v>8374</v>
      </c>
    </row>
    <row r="29" spans="1:19" ht="17.25">
      <c r="A29" s="34" t="s">
        <v>32</v>
      </c>
      <c r="B29" s="60">
        <v>31532</v>
      </c>
      <c r="C29" s="60">
        <v>31712</v>
      </c>
      <c r="D29" s="60">
        <v>27187</v>
      </c>
      <c r="E29" s="60">
        <v>24176</v>
      </c>
      <c r="F29" s="60">
        <v>24025</v>
      </c>
      <c r="G29" s="60">
        <v>22912</v>
      </c>
      <c r="H29" s="60">
        <v>22589</v>
      </c>
      <c r="I29" s="60">
        <v>21898</v>
      </c>
      <c r="J29" s="60">
        <v>21384</v>
      </c>
      <c r="K29" s="60">
        <v>21285</v>
      </c>
      <c r="L29" s="60">
        <v>20624</v>
      </c>
      <c r="M29" s="60">
        <v>22012</v>
      </c>
      <c r="N29" s="60">
        <v>21187</v>
      </c>
      <c r="O29" s="61">
        <v>21286</v>
      </c>
      <c r="P29" s="61">
        <v>21133</v>
      </c>
      <c r="Q29" s="61">
        <v>21436</v>
      </c>
      <c r="R29" s="44">
        <v>20765</v>
      </c>
      <c r="S29" s="51">
        <v>21194</v>
      </c>
    </row>
    <row r="30" spans="1:19" ht="17.25">
      <c r="A30" s="36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61"/>
      <c r="P30" s="61"/>
      <c r="Q30" s="61"/>
      <c r="R30" s="44"/>
      <c r="S30" s="51"/>
    </row>
    <row r="31" spans="1:19" ht="17.25">
      <c r="A31" s="34" t="s">
        <v>33</v>
      </c>
      <c r="B31" s="60">
        <v>32112</v>
      </c>
      <c r="C31" s="60">
        <v>31538</v>
      </c>
      <c r="D31" s="60">
        <v>25834</v>
      </c>
      <c r="E31" s="60">
        <v>23873</v>
      </c>
      <c r="F31" s="60">
        <v>22263</v>
      </c>
      <c r="G31" s="60">
        <v>22367</v>
      </c>
      <c r="H31" s="60">
        <v>21791</v>
      </c>
      <c r="I31" s="60">
        <v>20616</v>
      </c>
      <c r="J31" s="60">
        <v>20292</v>
      </c>
      <c r="K31" s="60">
        <v>20039</v>
      </c>
      <c r="L31" s="60">
        <v>20017</v>
      </c>
      <c r="M31" s="60">
        <v>20623</v>
      </c>
      <c r="N31" s="60">
        <v>20187</v>
      </c>
      <c r="O31" s="61">
        <v>20546</v>
      </c>
      <c r="P31" s="61">
        <v>19930</v>
      </c>
      <c r="Q31" s="61">
        <v>20447</v>
      </c>
      <c r="R31" s="44">
        <v>20151</v>
      </c>
      <c r="S31" s="51">
        <v>20276</v>
      </c>
    </row>
    <row r="32" spans="1:19" ht="17.25">
      <c r="A32" s="34" t="s">
        <v>34</v>
      </c>
      <c r="B32" s="60">
        <v>55328</v>
      </c>
      <c r="C32" s="60">
        <v>58276</v>
      </c>
      <c r="D32" s="60">
        <v>47160</v>
      </c>
      <c r="E32" s="60">
        <v>43932</v>
      </c>
      <c r="F32" s="60">
        <v>41776</v>
      </c>
      <c r="G32" s="60">
        <v>42126</v>
      </c>
      <c r="H32" s="60">
        <v>40720</v>
      </c>
      <c r="I32" s="60">
        <v>38075</v>
      </c>
      <c r="J32" s="60">
        <v>37045</v>
      </c>
      <c r="K32" s="60">
        <v>37385</v>
      </c>
      <c r="L32" s="60">
        <v>36098</v>
      </c>
      <c r="M32" s="60">
        <v>37462</v>
      </c>
      <c r="N32" s="60">
        <v>35345</v>
      </c>
      <c r="O32" s="61">
        <v>36081</v>
      </c>
      <c r="P32" s="61">
        <v>35606</v>
      </c>
      <c r="Q32" s="61">
        <v>35921</v>
      </c>
      <c r="R32" s="44">
        <v>35395</v>
      </c>
      <c r="S32" s="51">
        <v>35794</v>
      </c>
    </row>
    <row r="33" spans="1:19" ht="17.25">
      <c r="A33" s="34" t="s">
        <v>35</v>
      </c>
      <c r="B33" s="60">
        <v>101924</v>
      </c>
      <c r="C33" s="60">
        <v>111528</v>
      </c>
      <c r="D33" s="60">
        <v>87697</v>
      </c>
      <c r="E33" s="60">
        <v>80186</v>
      </c>
      <c r="F33" s="60">
        <v>77258</v>
      </c>
      <c r="G33" s="60">
        <v>77736</v>
      </c>
      <c r="H33" s="60">
        <v>75280</v>
      </c>
      <c r="I33" s="60">
        <v>71648</v>
      </c>
      <c r="J33" s="60">
        <v>70942</v>
      </c>
      <c r="K33" s="60">
        <v>70960</v>
      </c>
      <c r="L33" s="60">
        <v>70807</v>
      </c>
      <c r="M33" s="60">
        <v>74180</v>
      </c>
      <c r="N33" s="60">
        <v>71899</v>
      </c>
      <c r="O33" s="61">
        <v>73377</v>
      </c>
      <c r="P33" s="61">
        <v>72992</v>
      </c>
      <c r="Q33" s="61">
        <v>75206</v>
      </c>
      <c r="R33" s="44">
        <v>73738</v>
      </c>
      <c r="S33" s="51">
        <v>74736</v>
      </c>
    </row>
    <row r="34" spans="1:19" ht="17.25">
      <c r="A34" s="34" t="s">
        <v>36</v>
      </c>
      <c r="B34" s="60">
        <v>27057</v>
      </c>
      <c r="C34" s="60">
        <v>25862</v>
      </c>
      <c r="D34" s="60">
        <v>21446</v>
      </c>
      <c r="E34" s="60">
        <v>19745</v>
      </c>
      <c r="F34" s="60">
        <v>19556</v>
      </c>
      <c r="G34" s="60">
        <v>19150</v>
      </c>
      <c r="H34" s="60">
        <v>18932</v>
      </c>
      <c r="I34" s="60">
        <v>18182</v>
      </c>
      <c r="J34" s="60">
        <v>17917</v>
      </c>
      <c r="K34" s="60">
        <v>17514</v>
      </c>
      <c r="L34" s="60">
        <v>17368</v>
      </c>
      <c r="M34" s="60">
        <v>18144</v>
      </c>
      <c r="N34" s="60">
        <v>17500</v>
      </c>
      <c r="O34" s="61">
        <v>17780</v>
      </c>
      <c r="P34" s="61">
        <v>17660</v>
      </c>
      <c r="Q34" s="61">
        <v>17829</v>
      </c>
      <c r="R34" s="44">
        <v>17375</v>
      </c>
      <c r="S34" s="51">
        <v>17726</v>
      </c>
    </row>
    <row r="35" spans="1:19" ht="17.25">
      <c r="A35" s="34" t="s">
        <v>37</v>
      </c>
      <c r="B35" s="60">
        <v>14277</v>
      </c>
      <c r="C35" s="60">
        <v>17629</v>
      </c>
      <c r="D35" s="60">
        <v>15946</v>
      </c>
      <c r="E35" s="60">
        <v>14863</v>
      </c>
      <c r="F35" s="60">
        <v>14625</v>
      </c>
      <c r="G35" s="60">
        <v>14350</v>
      </c>
      <c r="H35" s="60">
        <v>14188</v>
      </c>
      <c r="I35" s="60">
        <v>13494</v>
      </c>
      <c r="J35" s="60">
        <v>13607</v>
      </c>
      <c r="K35" s="60">
        <v>13249</v>
      </c>
      <c r="L35" s="60">
        <v>13044</v>
      </c>
      <c r="M35" s="60">
        <v>13940</v>
      </c>
      <c r="N35" s="60">
        <v>13320</v>
      </c>
      <c r="O35" s="61">
        <v>13897</v>
      </c>
      <c r="P35" s="61">
        <v>13708</v>
      </c>
      <c r="Q35" s="61">
        <v>14032</v>
      </c>
      <c r="R35" s="44">
        <v>14040</v>
      </c>
      <c r="S35" s="51">
        <v>14087</v>
      </c>
    </row>
    <row r="36" spans="1:19" ht="17.25">
      <c r="A36" s="3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61"/>
      <c r="P36" s="61"/>
      <c r="Q36" s="61"/>
      <c r="R36" s="44"/>
      <c r="S36" s="51"/>
    </row>
    <row r="37" spans="1:19" ht="17.25">
      <c r="A37" s="34" t="s">
        <v>38</v>
      </c>
      <c r="B37" s="60">
        <v>36703</v>
      </c>
      <c r="C37" s="60">
        <v>39921</v>
      </c>
      <c r="D37" s="60">
        <v>32139</v>
      </c>
      <c r="E37" s="60">
        <v>28479</v>
      </c>
      <c r="F37" s="60">
        <v>28358</v>
      </c>
      <c r="G37" s="60">
        <v>26603</v>
      </c>
      <c r="H37" s="60">
        <v>26192</v>
      </c>
      <c r="I37" s="60">
        <v>24855</v>
      </c>
      <c r="J37" s="60">
        <v>24209</v>
      </c>
      <c r="K37" s="60">
        <v>23487</v>
      </c>
      <c r="L37" s="60">
        <v>23082</v>
      </c>
      <c r="M37" s="60">
        <v>24245</v>
      </c>
      <c r="N37" s="60">
        <v>23219</v>
      </c>
      <c r="O37" s="61">
        <v>24023</v>
      </c>
      <c r="P37" s="61">
        <v>23595</v>
      </c>
      <c r="Q37" s="61">
        <v>24312</v>
      </c>
      <c r="R37" s="44">
        <v>23831</v>
      </c>
      <c r="S37" s="51">
        <v>23997</v>
      </c>
    </row>
    <row r="38" spans="1:19" ht="17.25">
      <c r="A38" s="34" t="s">
        <v>39</v>
      </c>
      <c r="B38" s="60">
        <v>147249</v>
      </c>
      <c r="C38" s="60">
        <v>150653</v>
      </c>
      <c r="D38" s="60">
        <v>111956</v>
      </c>
      <c r="E38" s="60">
        <v>100328</v>
      </c>
      <c r="F38" s="60">
        <v>97693</v>
      </c>
      <c r="G38" s="60">
        <v>94828</v>
      </c>
      <c r="H38" s="60">
        <v>93315</v>
      </c>
      <c r="I38" s="60">
        <v>88468</v>
      </c>
      <c r="J38" s="60">
        <v>86840</v>
      </c>
      <c r="K38" s="60">
        <v>86795</v>
      </c>
      <c r="L38" s="60">
        <v>84151</v>
      </c>
      <c r="M38" s="60">
        <v>88419</v>
      </c>
      <c r="N38" s="60">
        <v>86076</v>
      </c>
      <c r="O38" s="61">
        <v>89291</v>
      </c>
      <c r="P38" s="61">
        <v>89043</v>
      </c>
      <c r="Q38" s="61">
        <v>90324</v>
      </c>
      <c r="R38" s="44">
        <v>88385</v>
      </c>
      <c r="S38" s="51">
        <v>88163</v>
      </c>
    </row>
    <row r="39" spans="1:19" ht="17.25">
      <c r="A39" s="34" t="s">
        <v>40</v>
      </c>
      <c r="B39" s="60">
        <v>82500</v>
      </c>
      <c r="C39" s="60">
        <v>86839</v>
      </c>
      <c r="D39" s="60">
        <v>68677</v>
      </c>
      <c r="E39" s="60">
        <v>61332</v>
      </c>
      <c r="F39" s="60">
        <v>59766</v>
      </c>
      <c r="G39" s="60">
        <v>57600</v>
      </c>
      <c r="H39" s="60">
        <v>56451</v>
      </c>
      <c r="I39" s="60">
        <v>53689</v>
      </c>
      <c r="J39" s="60">
        <v>53916</v>
      </c>
      <c r="K39" s="60">
        <v>53294</v>
      </c>
      <c r="L39" s="60">
        <v>51942</v>
      </c>
      <c r="M39" s="60">
        <v>54940</v>
      </c>
      <c r="N39" s="60">
        <v>51947</v>
      </c>
      <c r="O39" s="61">
        <v>53131</v>
      </c>
      <c r="P39" s="61">
        <v>53356</v>
      </c>
      <c r="Q39" s="61">
        <v>54421</v>
      </c>
      <c r="R39" s="44">
        <v>53765</v>
      </c>
      <c r="S39" s="51">
        <v>54455</v>
      </c>
    </row>
    <row r="40" spans="1:19" ht="17.25">
      <c r="A40" s="34" t="s">
        <v>41</v>
      </c>
      <c r="B40" s="60">
        <v>14571</v>
      </c>
      <c r="C40" s="60">
        <v>17983</v>
      </c>
      <c r="D40" s="60">
        <v>15949</v>
      </c>
      <c r="E40" s="60">
        <v>14659</v>
      </c>
      <c r="F40" s="60">
        <v>14648</v>
      </c>
      <c r="G40" s="60">
        <v>13832</v>
      </c>
      <c r="H40" s="60">
        <v>14105</v>
      </c>
      <c r="I40" s="60">
        <v>13421</v>
      </c>
      <c r="J40" s="60">
        <v>13315</v>
      </c>
      <c r="K40" s="60">
        <v>13140</v>
      </c>
      <c r="L40" s="60">
        <v>13453</v>
      </c>
      <c r="M40" s="60">
        <v>13516</v>
      </c>
      <c r="N40" s="60">
        <v>13337</v>
      </c>
      <c r="O40" s="61">
        <v>13663</v>
      </c>
      <c r="P40" s="61">
        <v>13444</v>
      </c>
      <c r="Q40" s="61">
        <v>13779</v>
      </c>
      <c r="R40" s="44">
        <v>13158</v>
      </c>
      <c r="S40" s="51">
        <v>13270</v>
      </c>
    </row>
    <row r="41" spans="1:19" ht="17.25">
      <c r="A41" s="34" t="s">
        <v>42</v>
      </c>
      <c r="B41" s="60">
        <v>18054</v>
      </c>
      <c r="C41" s="60">
        <v>16340</v>
      </c>
      <c r="D41" s="60">
        <v>13444</v>
      </c>
      <c r="E41" s="60">
        <v>12086</v>
      </c>
      <c r="F41" s="60">
        <v>11868</v>
      </c>
      <c r="G41" s="60">
        <v>11274</v>
      </c>
      <c r="H41" s="60">
        <v>10888</v>
      </c>
      <c r="I41" s="60">
        <v>10371</v>
      </c>
      <c r="J41" s="60">
        <v>10126</v>
      </c>
      <c r="K41" s="60">
        <v>10164</v>
      </c>
      <c r="L41" s="60">
        <v>9736</v>
      </c>
      <c r="M41" s="60">
        <v>10152</v>
      </c>
      <c r="N41" s="60">
        <v>9879</v>
      </c>
      <c r="O41" s="61">
        <v>10131</v>
      </c>
      <c r="P41" s="61">
        <v>9789</v>
      </c>
      <c r="Q41" s="61">
        <v>9886</v>
      </c>
      <c r="R41" s="44">
        <v>9563</v>
      </c>
      <c r="S41" s="51">
        <v>9566</v>
      </c>
    </row>
    <row r="42" spans="1:19" ht="17.25">
      <c r="A42" s="36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61"/>
      <c r="P42" s="61"/>
      <c r="Q42" s="61"/>
      <c r="R42" s="44"/>
      <c r="S42" s="51"/>
    </row>
    <row r="43" spans="1:19" ht="17.25">
      <c r="A43" s="34" t="s">
        <v>43</v>
      </c>
      <c r="B43" s="60">
        <v>8560</v>
      </c>
      <c r="C43" s="60">
        <v>8755</v>
      </c>
      <c r="D43" s="60">
        <v>8196</v>
      </c>
      <c r="E43" s="60">
        <v>7508</v>
      </c>
      <c r="F43" s="60">
        <v>7342</v>
      </c>
      <c r="G43" s="60">
        <v>6989</v>
      </c>
      <c r="H43" s="60">
        <v>6887</v>
      </c>
      <c r="I43" s="60">
        <v>6400</v>
      </c>
      <c r="J43" s="60">
        <v>6412</v>
      </c>
      <c r="K43" s="60">
        <v>6187</v>
      </c>
      <c r="L43" s="60">
        <v>5823</v>
      </c>
      <c r="M43" s="60">
        <v>6027</v>
      </c>
      <c r="N43" s="60">
        <v>5723</v>
      </c>
      <c r="O43" s="61">
        <v>5582</v>
      </c>
      <c r="P43" s="61">
        <v>5603</v>
      </c>
      <c r="Q43" s="61">
        <v>5624</v>
      </c>
      <c r="R43" s="44">
        <v>5352</v>
      </c>
      <c r="S43" s="51">
        <v>5645</v>
      </c>
    </row>
    <row r="44" spans="1:19" ht="17.25">
      <c r="A44" s="34" t="s">
        <v>44</v>
      </c>
      <c r="B44" s="60">
        <v>11796</v>
      </c>
      <c r="C44" s="60">
        <v>10939</v>
      </c>
      <c r="D44" s="60">
        <v>9959</v>
      </c>
      <c r="E44" s="60">
        <v>9051</v>
      </c>
      <c r="F44" s="60">
        <v>8828</v>
      </c>
      <c r="G44" s="60">
        <v>8523</v>
      </c>
      <c r="H44" s="60">
        <v>8156</v>
      </c>
      <c r="I44" s="60">
        <v>7759</v>
      </c>
      <c r="J44" s="60">
        <v>7510</v>
      </c>
      <c r="K44" s="60">
        <v>7390</v>
      </c>
      <c r="L44" s="60">
        <v>6959</v>
      </c>
      <c r="M44" s="60">
        <v>7068</v>
      </c>
      <c r="N44" s="60">
        <v>6764</v>
      </c>
      <c r="O44" s="61">
        <v>6828</v>
      </c>
      <c r="P44" s="61">
        <v>6518</v>
      </c>
      <c r="Q44" s="61">
        <v>6491</v>
      </c>
      <c r="R44" s="44">
        <v>6394</v>
      </c>
      <c r="S44" s="51">
        <v>6522</v>
      </c>
    </row>
    <row r="45" spans="1:19" ht="17.25">
      <c r="A45" s="34" t="s">
        <v>45</v>
      </c>
      <c r="B45" s="60">
        <v>25451</v>
      </c>
      <c r="C45" s="60">
        <v>30102</v>
      </c>
      <c r="D45" s="60">
        <v>24463</v>
      </c>
      <c r="E45" s="60">
        <v>22698</v>
      </c>
      <c r="F45" s="60">
        <v>21934</v>
      </c>
      <c r="G45" s="60">
        <v>21225</v>
      </c>
      <c r="H45" s="60">
        <v>20355</v>
      </c>
      <c r="I45" s="60">
        <v>19404</v>
      </c>
      <c r="J45" s="60">
        <v>19117</v>
      </c>
      <c r="K45" s="60">
        <v>18768</v>
      </c>
      <c r="L45" s="60">
        <v>18348</v>
      </c>
      <c r="M45" s="60">
        <v>19085</v>
      </c>
      <c r="N45" s="60">
        <v>18622</v>
      </c>
      <c r="O45" s="61">
        <v>19143</v>
      </c>
      <c r="P45" s="61">
        <v>19154</v>
      </c>
      <c r="Q45" s="61">
        <v>19204</v>
      </c>
      <c r="R45" s="44">
        <v>18771</v>
      </c>
      <c r="S45" s="51">
        <v>19059</v>
      </c>
    </row>
    <row r="46" spans="1:19" ht="17.25">
      <c r="A46" s="34" t="s">
        <v>46</v>
      </c>
      <c r="B46" s="60">
        <v>38967</v>
      </c>
      <c r="C46" s="60">
        <v>46843</v>
      </c>
      <c r="D46" s="60">
        <v>37360</v>
      </c>
      <c r="E46" s="60">
        <v>33501</v>
      </c>
      <c r="F46" s="60">
        <v>32774</v>
      </c>
      <c r="G46" s="60">
        <v>31410</v>
      </c>
      <c r="H46" s="60">
        <v>30356</v>
      </c>
      <c r="I46" s="60">
        <v>29075</v>
      </c>
      <c r="J46" s="60">
        <v>28857</v>
      </c>
      <c r="K46" s="60">
        <v>28451</v>
      </c>
      <c r="L46" s="60">
        <v>28045</v>
      </c>
      <c r="M46" s="60">
        <v>28898</v>
      </c>
      <c r="N46" s="60">
        <v>27609</v>
      </c>
      <c r="O46" s="61">
        <v>28081</v>
      </c>
      <c r="P46" s="61">
        <v>27942</v>
      </c>
      <c r="Q46" s="61">
        <v>27914</v>
      </c>
      <c r="R46" s="44">
        <v>27119</v>
      </c>
      <c r="S46" s="51">
        <v>27384</v>
      </c>
    </row>
    <row r="47" spans="1:19" ht="17.25">
      <c r="A47" s="34" t="s">
        <v>47</v>
      </c>
      <c r="B47" s="60">
        <v>24537</v>
      </c>
      <c r="C47" s="60">
        <v>23956</v>
      </c>
      <c r="D47" s="60">
        <v>19798</v>
      </c>
      <c r="E47" s="60">
        <v>17674</v>
      </c>
      <c r="F47" s="60">
        <v>16860</v>
      </c>
      <c r="G47" s="60">
        <v>15993</v>
      </c>
      <c r="H47" s="60">
        <v>15202</v>
      </c>
      <c r="I47" s="60">
        <v>14459</v>
      </c>
      <c r="J47" s="60">
        <v>13729</v>
      </c>
      <c r="K47" s="60">
        <v>13956</v>
      </c>
      <c r="L47" s="60">
        <v>13476</v>
      </c>
      <c r="M47" s="60">
        <v>13944</v>
      </c>
      <c r="N47" s="60">
        <v>13240</v>
      </c>
      <c r="O47" s="61">
        <v>13351</v>
      </c>
      <c r="P47" s="61">
        <v>13226</v>
      </c>
      <c r="Q47" s="61">
        <v>13275</v>
      </c>
      <c r="R47" s="44">
        <v>13138</v>
      </c>
      <c r="S47" s="51">
        <v>13121</v>
      </c>
    </row>
    <row r="48" spans="1:19" ht="17.25">
      <c r="A48" s="36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61"/>
      <c r="P48" s="61"/>
      <c r="Q48" s="61"/>
      <c r="R48" s="44"/>
      <c r="S48" s="51"/>
    </row>
    <row r="49" spans="1:19" ht="17.25">
      <c r="A49" s="34" t="s">
        <v>48</v>
      </c>
      <c r="B49" s="60">
        <v>12622</v>
      </c>
      <c r="C49" s="60">
        <v>12020</v>
      </c>
      <c r="D49" s="60">
        <v>10544</v>
      </c>
      <c r="E49" s="60">
        <v>9708</v>
      </c>
      <c r="F49" s="60">
        <v>9239</v>
      </c>
      <c r="G49" s="60">
        <v>8701</v>
      </c>
      <c r="H49" s="60">
        <v>8761</v>
      </c>
      <c r="I49" s="60">
        <v>8091</v>
      </c>
      <c r="J49" s="60">
        <v>7943</v>
      </c>
      <c r="K49" s="60">
        <v>7731</v>
      </c>
      <c r="L49" s="60">
        <v>7388</v>
      </c>
      <c r="M49" s="60">
        <v>7412</v>
      </c>
      <c r="N49" s="60">
        <v>7472</v>
      </c>
      <c r="O49" s="61">
        <v>7390</v>
      </c>
      <c r="P49" s="61">
        <v>7176</v>
      </c>
      <c r="Q49" s="61">
        <v>7255</v>
      </c>
      <c r="R49" s="44">
        <v>7135</v>
      </c>
      <c r="S49" s="51">
        <v>7224</v>
      </c>
    </row>
    <row r="50" spans="1:19" ht="17.25">
      <c r="A50" s="34" t="s">
        <v>49</v>
      </c>
      <c r="B50" s="60">
        <v>13721</v>
      </c>
      <c r="C50" s="60">
        <v>15539</v>
      </c>
      <c r="D50" s="60">
        <v>12993</v>
      </c>
      <c r="E50" s="60">
        <v>11529</v>
      </c>
      <c r="F50" s="60">
        <v>11242</v>
      </c>
      <c r="G50" s="60">
        <v>10786</v>
      </c>
      <c r="H50" s="60">
        <v>10482</v>
      </c>
      <c r="I50" s="60">
        <v>9827</v>
      </c>
      <c r="J50" s="60">
        <v>9555</v>
      </c>
      <c r="K50" s="60">
        <v>9384</v>
      </c>
      <c r="L50" s="60">
        <v>9048</v>
      </c>
      <c r="M50" s="60">
        <v>9555</v>
      </c>
      <c r="N50" s="60">
        <v>9301</v>
      </c>
      <c r="O50" s="61">
        <v>9311</v>
      </c>
      <c r="P50" s="61">
        <v>9511</v>
      </c>
      <c r="Q50" s="61">
        <v>9664</v>
      </c>
      <c r="R50" s="44">
        <v>9651</v>
      </c>
      <c r="S50" s="51">
        <v>9808</v>
      </c>
    </row>
    <row r="51" spans="1:19" ht="17.25">
      <c r="A51" s="34" t="s">
        <v>50</v>
      </c>
      <c r="B51" s="60">
        <v>24424</v>
      </c>
      <c r="C51" s="60">
        <v>23315</v>
      </c>
      <c r="D51" s="60">
        <v>19721</v>
      </c>
      <c r="E51" s="60">
        <v>17644</v>
      </c>
      <c r="F51" s="60">
        <v>17226</v>
      </c>
      <c r="G51" s="60">
        <v>16346</v>
      </c>
      <c r="H51" s="60">
        <v>15942</v>
      </c>
      <c r="I51" s="60">
        <v>15183</v>
      </c>
      <c r="J51" s="60">
        <v>14612</v>
      </c>
      <c r="K51" s="60">
        <v>14446</v>
      </c>
      <c r="L51" s="60">
        <v>14003</v>
      </c>
      <c r="M51" s="60">
        <v>14195</v>
      </c>
      <c r="N51" s="60">
        <v>13849</v>
      </c>
      <c r="O51" s="61">
        <v>13739</v>
      </c>
      <c r="P51" s="61">
        <v>13710</v>
      </c>
      <c r="Q51" s="61">
        <v>13606</v>
      </c>
      <c r="R51" s="44">
        <v>13046</v>
      </c>
      <c r="S51" s="51">
        <v>13207</v>
      </c>
    </row>
    <row r="52" spans="1:19" ht="17.25">
      <c r="A52" s="34" t="s">
        <v>51</v>
      </c>
      <c r="B52" s="60">
        <v>12028</v>
      </c>
      <c r="C52" s="60">
        <v>11773</v>
      </c>
      <c r="D52" s="60">
        <v>9378</v>
      </c>
      <c r="E52" s="60">
        <v>9350</v>
      </c>
      <c r="F52" s="60">
        <v>8936</v>
      </c>
      <c r="G52" s="60">
        <v>8405</v>
      </c>
      <c r="H52" s="60">
        <v>8146</v>
      </c>
      <c r="I52" s="60">
        <v>7618</v>
      </c>
      <c r="J52" s="60">
        <v>7182</v>
      </c>
      <c r="K52" s="60">
        <v>7371</v>
      </c>
      <c r="L52" s="60">
        <v>7363</v>
      </c>
      <c r="M52" s="60">
        <v>7305</v>
      </c>
      <c r="N52" s="60">
        <v>6939</v>
      </c>
      <c r="O52" s="61">
        <v>7185</v>
      </c>
      <c r="P52" s="61">
        <v>6807</v>
      </c>
      <c r="Q52" s="61">
        <v>6761</v>
      </c>
      <c r="R52" s="44">
        <v>6649</v>
      </c>
      <c r="S52" s="51">
        <v>6811</v>
      </c>
    </row>
    <row r="53" spans="1:19" ht="17.25">
      <c r="A53" s="34" t="s">
        <v>52</v>
      </c>
      <c r="B53" s="60">
        <v>68854</v>
      </c>
      <c r="C53" s="60">
        <v>71059</v>
      </c>
      <c r="D53" s="60">
        <v>64404</v>
      </c>
      <c r="E53" s="60">
        <v>58837</v>
      </c>
      <c r="F53" s="60">
        <v>56926</v>
      </c>
      <c r="G53" s="60">
        <v>53464</v>
      </c>
      <c r="H53" s="60">
        <v>51754</v>
      </c>
      <c r="I53" s="60">
        <v>49835</v>
      </c>
      <c r="J53" s="60">
        <v>48164</v>
      </c>
      <c r="K53" s="60">
        <v>48822</v>
      </c>
      <c r="L53" s="60">
        <v>46769</v>
      </c>
      <c r="M53" s="60">
        <v>48952</v>
      </c>
      <c r="N53" s="60">
        <v>46849</v>
      </c>
      <c r="O53" s="61">
        <v>47948</v>
      </c>
      <c r="P53" s="61">
        <v>47539</v>
      </c>
      <c r="Q53" s="61">
        <v>47811</v>
      </c>
      <c r="R53" s="44">
        <v>46682</v>
      </c>
      <c r="S53" s="51">
        <v>47290</v>
      </c>
    </row>
    <row r="54" spans="1:19" ht="17.25">
      <c r="A54" s="36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61"/>
      <c r="P54" s="61"/>
      <c r="Q54" s="61"/>
      <c r="R54" s="44"/>
      <c r="S54" s="51"/>
    </row>
    <row r="55" spans="1:19" ht="17.25">
      <c r="A55" s="34" t="s">
        <v>53</v>
      </c>
      <c r="B55" s="60">
        <v>14443</v>
      </c>
      <c r="C55" s="60">
        <v>13085</v>
      </c>
      <c r="D55" s="60">
        <v>12466</v>
      </c>
      <c r="E55" s="60">
        <v>11705</v>
      </c>
      <c r="F55" s="60">
        <v>11272</v>
      </c>
      <c r="G55" s="60">
        <v>10568</v>
      </c>
      <c r="H55" s="60">
        <v>10217</v>
      </c>
      <c r="I55" s="60">
        <v>9416</v>
      </c>
      <c r="J55" s="60">
        <v>9555</v>
      </c>
      <c r="K55" s="60">
        <v>9397</v>
      </c>
      <c r="L55" s="60">
        <v>8978</v>
      </c>
      <c r="M55" s="60">
        <v>9264</v>
      </c>
      <c r="N55" s="60">
        <v>8729</v>
      </c>
      <c r="O55" s="61">
        <v>8941</v>
      </c>
      <c r="P55" s="61">
        <v>8909</v>
      </c>
      <c r="Q55" s="61">
        <v>8741</v>
      </c>
      <c r="R55" s="44">
        <v>8551</v>
      </c>
      <c r="S55" s="51">
        <v>8745</v>
      </c>
    </row>
    <row r="56" spans="1:19" ht="17.25">
      <c r="A56" s="34" t="s">
        <v>54</v>
      </c>
      <c r="B56" s="60">
        <v>30188</v>
      </c>
      <c r="C56" s="60">
        <v>25639</v>
      </c>
      <c r="D56" s="60">
        <v>22232</v>
      </c>
      <c r="E56" s="60">
        <v>20365</v>
      </c>
      <c r="F56" s="60">
        <v>19946</v>
      </c>
      <c r="G56" s="60">
        <v>18962</v>
      </c>
      <c r="H56" s="60">
        <v>18233</v>
      </c>
      <c r="I56" s="60">
        <v>17256</v>
      </c>
      <c r="J56" s="60">
        <v>16517</v>
      </c>
      <c r="K56" s="60">
        <v>16667</v>
      </c>
      <c r="L56" s="60">
        <v>15769</v>
      </c>
      <c r="M56" s="60">
        <v>15952</v>
      </c>
      <c r="N56" s="60">
        <v>14780</v>
      </c>
      <c r="O56" s="61">
        <v>15182</v>
      </c>
      <c r="P56" s="61">
        <v>14431</v>
      </c>
      <c r="Q56" s="61">
        <v>14672</v>
      </c>
      <c r="R56" s="44">
        <v>14121</v>
      </c>
      <c r="S56" s="51">
        <v>14098</v>
      </c>
    </row>
    <row r="57" spans="1:19" ht="17.25">
      <c r="A57" s="34" t="s">
        <v>55</v>
      </c>
      <c r="B57" s="60">
        <v>28920</v>
      </c>
      <c r="C57" s="60">
        <v>25596</v>
      </c>
      <c r="D57" s="60">
        <v>24446</v>
      </c>
      <c r="E57" s="60">
        <v>23183</v>
      </c>
      <c r="F57" s="60">
        <v>22427</v>
      </c>
      <c r="G57" s="60">
        <v>21524</v>
      </c>
      <c r="H57" s="60">
        <v>20724</v>
      </c>
      <c r="I57" s="60">
        <v>19702</v>
      </c>
      <c r="J57" s="60">
        <v>18992</v>
      </c>
      <c r="K57" s="60">
        <v>19004</v>
      </c>
      <c r="L57" s="60">
        <v>18257</v>
      </c>
      <c r="M57" s="60">
        <v>18521</v>
      </c>
      <c r="N57" s="60">
        <v>17895</v>
      </c>
      <c r="O57" s="61">
        <v>18035</v>
      </c>
      <c r="P57" s="61">
        <v>17451</v>
      </c>
      <c r="Q57" s="61">
        <v>17443</v>
      </c>
      <c r="R57" s="44">
        <v>17109</v>
      </c>
      <c r="S57" s="51">
        <v>17262</v>
      </c>
    </row>
    <row r="58" spans="1:19" ht="17.25">
      <c r="A58" s="34" t="s">
        <v>56</v>
      </c>
      <c r="B58" s="60">
        <v>18534</v>
      </c>
      <c r="C58" s="60">
        <v>18336</v>
      </c>
      <c r="D58" s="60">
        <v>16296</v>
      </c>
      <c r="E58" s="60">
        <v>14420</v>
      </c>
      <c r="F58" s="60">
        <v>13954</v>
      </c>
      <c r="G58" s="60">
        <v>13351</v>
      </c>
      <c r="H58" s="60">
        <v>12868</v>
      </c>
      <c r="I58" s="60">
        <v>12189</v>
      </c>
      <c r="J58" s="60">
        <v>11631</v>
      </c>
      <c r="K58" s="60">
        <v>11817</v>
      </c>
      <c r="L58" s="60">
        <v>11301</v>
      </c>
      <c r="M58" s="60">
        <v>11770</v>
      </c>
      <c r="N58" s="60">
        <v>11125</v>
      </c>
      <c r="O58" s="61">
        <v>11344</v>
      </c>
      <c r="P58" s="61">
        <v>11103</v>
      </c>
      <c r="Q58" s="61">
        <v>11129</v>
      </c>
      <c r="R58" s="44">
        <v>10714</v>
      </c>
      <c r="S58" s="51">
        <v>10910</v>
      </c>
    </row>
    <row r="59" spans="1:19" ht="17.25">
      <c r="A59" s="34" t="s">
        <v>57</v>
      </c>
      <c r="B59" s="60">
        <v>18438</v>
      </c>
      <c r="C59" s="60">
        <v>18123</v>
      </c>
      <c r="D59" s="60">
        <v>16991</v>
      </c>
      <c r="E59" s="60">
        <v>15262</v>
      </c>
      <c r="F59" s="60">
        <v>14820</v>
      </c>
      <c r="G59" s="60">
        <v>14049</v>
      </c>
      <c r="H59" s="60">
        <v>13505</v>
      </c>
      <c r="I59" s="60">
        <v>12914</v>
      </c>
      <c r="J59" s="60">
        <v>12107</v>
      </c>
      <c r="K59" s="60">
        <v>12118</v>
      </c>
      <c r="L59" s="60">
        <v>11717</v>
      </c>
      <c r="M59" s="60">
        <v>12245</v>
      </c>
      <c r="N59" s="60">
        <v>11693</v>
      </c>
      <c r="O59" s="61">
        <v>11792</v>
      </c>
      <c r="P59" s="61">
        <v>11501</v>
      </c>
      <c r="Q59" s="61">
        <v>11335</v>
      </c>
      <c r="R59" s="44">
        <v>10938</v>
      </c>
      <c r="S59" s="51">
        <v>11037</v>
      </c>
    </row>
    <row r="60" spans="1:19" ht="17.25">
      <c r="A60" s="36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61"/>
      <c r="P60" s="61"/>
      <c r="Q60" s="61"/>
      <c r="R60" s="44"/>
      <c r="S60" s="51"/>
    </row>
    <row r="61" spans="1:19" ht="17.25">
      <c r="A61" s="34" t="s">
        <v>58</v>
      </c>
      <c r="B61" s="60">
        <v>29243</v>
      </c>
      <c r="C61" s="60">
        <v>24592</v>
      </c>
      <c r="D61" s="60">
        <v>24540</v>
      </c>
      <c r="E61" s="60">
        <v>23375</v>
      </c>
      <c r="F61" s="60">
        <v>20902</v>
      </c>
      <c r="G61" s="60">
        <v>22486</v>
      </c>
      <c r="H61" s="60">
        <v>20908</v>
      </c>
      <c r="I61" s="60">
        <v>19671</v>
      </c>
      <c r="J61" s="60">
        <v>18892</v>
      </c>
      <c r="K61" s="60">
        <v>18356</v>
      </c>
      <c r="L61" s="60">
        <v>17547</v>
      </c>
      <c r="M61" s="60">
        <v>17914</v>
      </c>
      <c r="N61" s="60">
        <v>16649</v>
      </c>
      <c r="O61" s="61">
        <v>16858</v>
      </c>
      <c r="P61" s="61">
        <v>16427</v>
      </c>
      <c r="Q61" s="61">
        <v>16227</v>
      </c>
      <c r="R61" s="44">
        <v>15663</v>
      </c>
      <c r="S61" s="51">
        <v>16272</v>
      </c>
    </row>
    <row r="62" spans="1:19" ht="17.25">
      <c r="A62" s="37" t="s">
        <v>59</v>
      </c>
      <c r="B62" s="62" t="s">
        <v>60</v>
      </c>
      <c r="C62" s="63">
        <v>22371</v>
      </c>
      <c r="D62" s="63">
        <v>20281</v>
      </c>
      <c r="E62" s="63">
        <v>20657</v>
      </c>
      <c r="F62" s="63">
        <v>20399</v>
      </c>
      <c r="G62" s="63">
        <v>19475</v>
      </c>
      <c r="H62" s="63">
        <v>18903</v>
      </c>
      <c r="I62" s="63">
        <v>18111</v>
      </c>
      <c r="J62" s="63">
        <v>17088</v>
      </c>
      <c r="K62" s="63">
        <v>17637</v>
      </c>
      <c r="L62" s="63">
        <v>17154</v>
      </c>
      <c r="M62" s="63">
        <v>17377</v>
      </c>
      <c r="N62" s="63">
        <v>16751</v>
      </c>
      <c r="O62" s="64">
        <v>17064</v>
      </c>
      <c r="P62" s="64">
        <v>16614</v>
      </c>
      <c r="Q62" s="64">
        <v>16928</v>
      </c>
      <c r="R62" s="45">
        <v>16680</v>
      </c>
      <c r="S62" s="52">
        <v>16773</v>
      </c>
    </row>
    <row r="65" spans="18:19" ht="17.25">
      <c r="R65" s="46"/>
      <c r="S65" s="46"/>
    </row>
  </sheetData>
  <printOptions/>
  <pageMargins left="0.96" right="0.75" top="1" bottom="1" header="0.5" footer="0.5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静岡県保健衛生部衛生企画課</dc:creator>
  <cp:keywords/>
  <dc:description/>
  <cp:lastModifiedBy>ＦＵＪ９９０３Ｂ０６３６</cp:lastModifiedBy>
  <cp:lastPrinted>2002-01-22T07:42:52Z</cp:lastPrinted>
  <dcterms:created xsi:type="dcterms:W3CDTF">1997-11-19T10:22:23Z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