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20" windowWidth="9720" windowHeight="7320" firstSheet="1" activeTab="1"/>
  </bookViews>
  <sheets>
    <sheet name="0000" sheetId="1" state="veryHidden" r:id="rId1"/>
    <sheet name="実数" sheetId="2" r:id="rId2"/>
    <sheet name="率" sheetId="3" r:id="rId3"/>
    <sheet name="人口" sheetId="4" r:id="rId4"/>
  </sheets>
  <definedNames>
    <definedName name="_xlnm.Print_Area" localSheetId="1">'実数'!$A$1:$Y$63</definedName>
    <definedName name="_xlnm.Print_Area" localSheetId="2">'率'!$A$1:$Y$63</definedName>
  </definedNames>
  <calcPr fullCalcOnLoad="1"/>
</workbook>
</file>

<file path=xl/sharedStrings.xml><?xml version="1.0" encoding="utf-8"?>
<sst xmlns="http://schemas.openxmlformats.org/spreadsheetml/2006/main" count="267" uniqueCount="155">
  <si>
    <t>死亡数</t>
  </si>
  <si>
    <t>昭和</t>
  </si>
  <si>
    <t>平成</t>
  </si>
  <si>
    <t>順</t>
  </si>
  <si>
    <t>５０年</t>
  </si>
  <si>
    <t>５５年</t>
  </si>
  <si>
    <t>６０年</t>
  </si>
  <si>
    <t>５  年</t>
  </si>
  <si>
    <t>位</t>
  </si>
  <si>
    <t xml:space="preserve"> 北海道</t>
  </si>
  <si>
    <t xml:space="preserve"> 神奈川</t>
  </si>
  <si>
    <t xml:space="preserve"> 和歌山</t>
  </si>
  <si>
    <t>…</t>
  </si>
  <si>
    <t>死亡率</t>
  </si>
  <si>
    <t>５ 年</t>
  </si>
  <si>
    <t>①</t>
  </si>
  <si>
    <t>②</t>
  </si>
  <si>
    <t>表２、１</t>
  </si>
  <si>
    <t>昭和４０年</t>
  </si>
  <si>
    <t>６１年</t>
  </si>
  <si>
    <t>６２年</t>
  </si>
  <si>
    <t>６３年</t>
  </si>
  <si>
    <t>平成元年</t>
  </si>
  <si>
    <t>２年</t>
  </si>
  <si>
    <t>３年</t>
  </si>
  <si>
    <t>４年</t>
  </si>
  <si>
    <t>５年</t>
  </si>
  <si>
    <t>７　年</t>
  </si>
  <si>
    <t>全      国</t>
  </si>
  <si>
    <t xml:space="preserve"> 1 北海道</t>
  </si>
  <si>
    <t xml:space="preserve"> 2 青　森</t>
  </si>
  <si>
    <t xml:space="preserve"> 3 岩  手</t>
  </si>
  <si>
    <t xml:space="preserve"> 4 宮  城</t>
  </si>
  <si>
    <t xml:space="preserve"> 5 秋  田</t>
  </si>
  <si>
    <t xml:space="preserve"> 6 山  形</t>
  </si>
  <si>
    <t xml:space="preserve"> 7 福  島</t>
  </si>
  <si>
    <t xml:space="preserve"> 8 茨  城</t>
  </si>
  <si>
    <t xml:space="preserve"> 9 栃  木</t>
  </si>
  <si>
    <t>10 群  馬</t>
  </si>
  <si>
    <t>11 埼  玉</t>
  </si>
  <si>
    <t>12 千  葉</t>
  </si>
  <si>
    <t>13 東  京</t>
  </si>
  <si>
    <t>14 神奈川</t>
  </si>
  <si>
    <t>15 新  潟</t>
  </si>
  <si>
    <t>16 富  山</t>
  </si>
  <si>
    <t>17 石  川</t>
  </si>
  <si>
    <t>18 福  井</t>
  </si>
  <si>
    <t>19 山  梨</t>
  </si>
  <si>
    <t>20 長  野</t>
  </si>
  <si>
    <t>21 岐  阜</t>
  </si>
  <si>
    <t>22 静  岡</t>
  </si>
  <si>
    <t>23 愛  知</t>
  </si>
  <si>
    <t>24 三  重</t>
  </si>
  <si>
    <t>25 滋  賀</t>
  </si>
  <si>
    <t>26 京  都</t>
  </si>
  <si>
    <t>27 大  阪</t>
  </si>
  <si>
    <t>28 兵  庫</t>
  </si>
  <si>
    <t>29 奈  良</t>
  </si>
  <si>
    <t>30 和歌山</t>
  </si>
  <si>
    <t>31 鳥  取</t>
  </si>
  <si>
    <t>32 島  根</t>
  </si>
  <si>
    <t>33 岡  山</t>
  </si>
  <si>
    <t>34 広  島</t>
  </si>
  <si>
    <t>35 山  口</t>
  </si>
  <si>
    <t>36 徳  島</t>
  </si>
  <si>
    <t>37 香  川</t>
  </si>
  <si>
    <t>38 愛  媛</t>
  </si>
  <si>
    <t>39 高  知</t>
  </si>
  <si>
    <t>40 福  岡</t>
  </si>
  <si>
    <t>41 佐  賀</t>
  </si>
  <si>
    <t>42 長  崎</t>
  </si>
  <si>
    <t>43 熊  本</t>
  </si>
  <si>
    <t>44 大  分</t>
  </si>
  <si>
    <t>45 宮  崎</t>
  </si>
  <si>
    <t>46 鹿児島</t>
  </si>
  <si>
    <t>47 沖  縄</t>
  </si>
  <si>
    <t>10　年</t>
  </si>
  <si>
    <t>外国</t>
  </si>
  <si>
    <t>不詳</t>
  </si>
  <si>
    <t xml:space="preserve"> </t>
  </si>
  <si>
    <t>４０ 年</t>
  </si>
  <si>
    <t>５０ 年</t>
  </si>
  <si>
    <t>５５ 年</t>
  </si>
  <si>
    <t>６０ 年</t>
  </si>
  <si>
    <t>２ 年</t>
  </si>
  <si>
    <t>７ 年</t>
  </si>
  <si>
    <t>８ 年</t>
  </si>
  <si>
    <t>９ 年</t>
  </si>
  <si>
    <t>１０ 年</t>
  </si>
  <si>
    <t>１１ 年</t>
  </si>
  <si>
    <t xml:space="preserve"> 全   国</t>
  </si>
  <si>
    <t xml:space="preserve"> 青   森</t>
  </si>
  <si>
    <t xml:space="preserve"> 岩   手</t>
  </si>
  <si>
    <t xml:space="preserve"> 宮   城</t>
  </si>
  <si>
    <t xml:space="preserve"> 秋   田</t>
  </si>
  <si>
    <t xml:space="preserve"> 山   形</t>
  </si>
  <si>
    <t xml:space="preserve"> 福   島</t>
  </si>
  <si>
    <t xml:space="preserve"> 茨   城</t>
  </si>
  <si>
    <t xml:space="preserve"> 栃   木</t>
  </si>
  <si>
    <t xml:space="preserve"> 群   馬</t>
  </si>
  <si>
    <t xml:space="preserve"> 埼   玉</t>
  </si>
  <si>
    <t xml:space="preserve"> 千   葉</t>
  </si>
  <si>
    <t xml:space="preserve"> 東   京</t>
  </si>
  <si>
    <t xml:space="preserve"> 新   潟</t>
  </si>
  <si>
    <t xml:space="preserve"> 富   山</t>
  </si>
  <si>
    <t xml:space="preserve"> 石   川</t>
  </si>
  <si>
    <t xml:space="preserve"> 福   井</t>
  </si>
  <si>
    <t xml:space="preserve"> 山   梨</t>
  </si>
  <si>
    <t xml:space="preserve"> 長   野</t>
  </si>
  <si>
    <t xml:space="preserve"> 岐   阜</t>
  </si>
  <si>
    <t xml:space="preserve"> 静   岡</t>
  </si>
  <si>
    <t xml:space="preserve"> 愛   知</t>
  </si>
  <si>
    <t xml:space="preserve"> 三   重</t>
  </si>
  <si>
    <t xml:space="preserve"> 滋   賀</t>
  </si>
  <si>
    <t xml:space="preserve"> 京   都</t>
  </si>
  <si>
    <t xml:space="preserve"> 大   阪</t>
  </si>
  <si>
    <t xml:space="preserve"> 兵   庫</t>
  </si>
  <si>
    <t xml:space="preserve"> 奈   良</t>
  </si>
  <si>
    <t xml:space="preserve"> 鳥   取</t>
  </si>
  <si>
    <t xml:space="preserve"> 島   根</t>
  </si>
  <si>
    <t xml:space="preserve"> 岡   山</t>
  </si>
  <si>
    <t xml:space="preserve"> 広   島</t>
  </si>
  <si>
    <t xml:space="preserve"> 山   口</t>
  </si>
  <si>
    <t xml:space="preserve"> 徳   島</t>
  </si>
  <si>
    <t xml:space="preserve"> 香   川</t>
  </si>
  <si>
    <t xml:space="preserve"> 愛   媛</t>
  </si>
  <si>
    <t xml:space="preserve"> 高   知</t>
  </si>
  <si>
    <t xml:space="preserve"> 福   岡</t>
  </si>
  <si>
    <t xml:space="preserve"> 佐   賀</t>
  </si>
  <si>
    <t xml:space="preserve"> 長   崎</t>
  </si>
  <si>
    <t xml:space="preserve"> 熊   本</t>
  </si>
  <si>
    <t xml:space="preserve"> 大   分</t>
  </si>
  <si>
    <t xml:space="preserve"> 宮   崎</t>
  </si>
  <si>
    <t xml:space="preserve"> 鹿児島</t>
  </si>
  <si>
    <t xml:space="preserve"> 沖   縄</t>
  </si>
  <si>
    <t>４０ 年</t>
  </si>
  <si>
    <t>５０ 年</t>
  </si>
  <si>
    <t>５５ 年</t>
  </si>
  <si>
    <t>６０ 年</t>
  </si>
  <si>
    <t>２ 年</t>
  </si>
  <si>
    <t>７ 年</t>
  </si>
  <si>
    <t>８ 年</t>
  </si>
  <si>
    <t>９ 年</t>
  </si>
  <si>
    <t>１０ 年</t>
  </si>
  <si>
    <t>１１ 年</t>
  </si>
  <si>
    <t xml:space="preserve"> 　（人口千対）</t>
  </si>
  <si>
    <t xml:space="preserve"> 　（実  数）</t>
  </si>
  <si>
    <t xml:space="preserve"> 資料:厚生労働省「人口動態統計」</t>
  </si>
  <si>
    <t xml:space="preserve"> 資料:厚生労働省「人口動態統計」</t>
  </si>
  <si>
    <t>１１　年</t>
  </si>
  <si>
    <t>１２　年</t>
  </si>
  <si>
    <t>８　年</t>
  </si>
  <si>
    <t>９　年</t>
  </si>
  <si>
    <t>１２ 年</t>
  </si>
  <si>
    <t>１２ 年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</si>
</sst>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"/>
    <numFmt numFmtId="188" formatCode="0.0%"/>
    <numFmt numFmtId="189" formatCode="###"/>
    <numFmt numFmtId="190" formatCode="0.000"/>
    <numFmt numFmtId="191" formatCode="#,##0.000"/>
    <numFmt numFmtId="192" formatCode="0.00000"/>
    <numFmt numFmtId="193" formatCode="0.0000"/>
    <numFmt numFmtId="194" formatCode="yyyy/mm/dd"/>
    <numFmt numFmtId="195" formatCode="#,##0_ "/>
    <numFmt numFmtId="196" formatCode="0_ "/>
    <numFmt numFmtId="197" formatCode="m/d"/>
    <numFmt numFmtId="198" formatCode="0.000000"/>
    <numFmt numFmtId="199" formatCode="0.000%"/>
    <numFmt numFmtId="200" formatCode="#,##0.0;[Red]\-#,##0.0"/>
    <numFmt numFmtId="201" formatCode="[&lt;=999]000;000\-00"/>
    <numFmt numFmtId="202" formatCode="&quot;△&quot;\ #,##0;&quot;▲&quot;\ #,##0"/>
    <numFmt numFmtId="203" formatCode="0.00_);[Red]\(0.00\)"/>
    <numFmt numFmtId="204" formatCode="0.00_ "/>
    <numFmt numFmtId="205" formatCode="General&quot;万円&quot;"/>
    <numFmt numFmtId="206" formatCode="#,##0&quot;万円&quot;"/>
    <numFmt numFmtId="207" formatCode="0.0\%"/>
    <numFmt numFmtId="208" formatCode="General\ "/>
    <numFmt numFmtId="209" formatCode="General\ \ "/>
    <numFmt numFmtId="210" formatCode="#,##0.0&quot;万円&quot;"/>
    <numFmt numFmtId="211" formatCode="#,##0\ \ "/>
    <numFmt numFmtId="212" formatCode="0.0000000"/>
    <numFmt numFmtId="213" formatCode="yy/mm"/>
    <numFmt numFmtId="214" formatCode="#,##0;[Red]&quot;△&quot;#,##0"/>
    <numFmt numFmtId="215" formatCode="#,##0.00;[Red]&quot;△&quot;#,##0.00"/>
    <numFmt numFmtId="216" formatCode="0.00%;&quot;△&quot;0.00%"/>
    <numFmt numFmtId="217" formatCode="yy/m/d"/>
    <numFmt numFmtId="218" formatCode="yy/m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_);[Red]\(&quot;$&quot;#,##0\)"/>
    <numFmt numFmtId="226" formatCode="&quot;$&quot;#,##0.00_);[Red]\(&quot;$&quot;#,##0.00\)"/>
    <numFmt numFmtId="227" formatCode="00000"/>
    <numFmt numFmtId="228" formatCode="hh:mm\ AM/PM"/>
    <numFmt numFmtId="229" formatCode="hh:mm:ss\ AM/PM"/>
    <numFmt numFmtId="230" formatCode="m/d/yy\ hh:mm"/>
    <numFmt numFmtId="231" formatCode="&quot;\&quot;#,##0.0_);\(&quot;\&quot;#,##0.0\)"/>
    <numFmt numFmtId="232" formatCode="&quot;\&quot;#,##0.000_);\(&quot;\&quot;#,##0.000\)"/>
    <numFmt numFmtId="233" formatCode="&quot;\&quot;#,##0.0000_);\(&quot;\&quot;#,##0.0000\)"/>
    <numFmt numFmtId="234" formatCode="&quot;\&quot;#,##0.00000_);\(&quot;\&quot;#,##0.00000\)"/>
    <numFmt numFmtId="235" formatCode="&quot;\&quot;#,##0.000000_);\(&quot;\&quot;#,##0.000000\)"/>
    <numFmt numFmtId="236" formatCode="&quot;\&quot;#,##0.0000000_);\(&quot;\&quot;#,##0.0000000\)"/>
    <numFmt numFmtId="237" formatCode="#,##0.0000"/>
    <numFmt numFmtId="238" formatCode="#,##0.00000"/>
    <numFmt numFmtId="239" formatCode="#,##0.000000"/>
    <numFmt numFmtId="240" formatCode="#,##0.0000000"/>
    <numFmt numFmtId="241" formatCode="0.0000%"/>
    <numFmt numFmtId="242" formatCode="0.00000%"/>
    <numFmt numFmtId="243" formatCode="0.000000%"/>
    <numFmt numFmtId="244" formatCode="0.0000000%"/>
    <numFmt numFmtId="245" formatCode="0E+00"/>
    <numFmt numFmtId="246" formatCode="0.0E+00"/>
    <numFmt numFmtId="247" formatCode="0.000E+00"/>
    <numFmt numFmtId="248" formatCode="0.0000E+00"/>
    <numFmt numFmtId="249" formatCode="0.00000E+00"/>
    <numFmt numFmtId="250" formatCode="0.000000E+00"/>
    <numFmt numFmtId="251" formatCode="0.0000000E+00"/>
    <numFmt numFmtId="252" formatCode="00"/>
    <numFmt numFmtId="253" formatCode="000"/>
    <numFmt numFmtId="254" formatCode="0000"/>
    <numFmt numFmtId="255" formatCode="000000"/>
    <numFmt numFmtId="256" formatCode="0000000"/>
    <numFmt numFmtId="257" formatCode="00000000"/>
    <numFmt numFmtId="258" formatCode="&quot;\&quot;#,##0.0_);[Red]\(&quot;\&quot;#,##0.0\)"/>
    <numFmt numFmtId="259" formatCode="&quot;\&quot;#,##0.000_);[Red]\(&quot;\&quot;#,##0.000\)"/>
    <numFmt numFmtId="260" formatCode="&quot;\&quot;#,##0.0000_);[Red]\(&quot;\&quot;#,##0.0000\)"/>
    <numFmt numFmtId="261" formatCode="&quot;\&quot;#,##0.00000_);[Red]\(&quot;\&quot;#,##0.00000\)"/>
    <numFmt numFmtId="262" formatCode="&quot;\&quot;#,##0.000000_);[Red]\(&quot;\&quot;#,##0.000000\)"/>
    <numFmt numFmtId="263" formatCode="&quot;\&quot;#,##0.0000000_);[Red]\(&quot;\&quot;#,##0.0000000\)"/>
    <numFmt numFmtId="264" formatCode="#,##0.0_);[Red]\(#,##0.0\)"/>
    <numFmt numFmtId="265" formatCode="#,##0.000_);[Red]\(#,##0.000\)"/>
    <numFmt numFmtId="266" formatCode="#,##0.0000_);[Red]\(#,##0.0000\)"/>
    <numFmt numFmtId="267" formatCode="#,##0.00000_);[Red]\(#,##0.00000\)"/>
    <numFmt numFmtId="268" formatCode="#,##0.000000_);[Red]\(#,##0.000000\)"/>
    <numFmt numFmtId="269" formatCode="#,##0.0000000_);[Red]\(#,##0.0000000"/>
    <numFmt numFmtId="270" formatCode="#\ ?/2"/>
    <numFmt numFmtId="271" formatCode="#\ ?/3"/>
    <numFmt numFmtId="272" formatCode="#\ ?/4"/>
    <numFmt numFmtId="273" formatCode="#\ ?/8"/>
    <numFmt numFmtId="274" formatCode="#\ ?/10"/>
    <numFmt numFmtId="275" formatCode="#\ ?/16"/>
    <numFmt numFmtId="276" formatCode="#\ ?/32"/>
    <numFmt numFmtId="277" formatCode="#\ ?/100"/>
    <numFmt numFmtId="278" formatCode="&quot;$&quot;#,##0_);\(&quot;$&quot;#,##0\)"/>
    <numFmt numFmtId="279" formatCode="&quot;$&quot;#,##0.00_);\(&quot;$&quot;#,##0.00\)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  <numFmt numFmtId="282" formatCode="000\-0000"/>
    <numFmt numFmtId="283" formatCode="000\-000\-0000"/>
    <numFmt numFmtId="284" formatCode="0000\-0000"/>
    <numFmt numFmtId="285" formatCode="\10\4"/>
    <numFmt numFmtId="286" formatCode="000\-0000000"/>
    <numFmt numFmtId="287" formatCode="\(###\)\ ###\-####"/>
    <numFmt numFmtId="288" formatCode="_(&quot;$&quot;* #,##0_);_(&quot;$&quot;* \(#,##0\);_(&quot;$&quot;* &quot;-&quot;??_);_(@_)"/>
    <numFmt numFmtId="289" formatCode="_(* #,##0.0_);_(* \(#,##0.0\);_(* &quot;-&quot;??_);_(@_)"/>
    <numFmt numFmtId="290" formatCode="_(* #,##0_);_(* \(#,##0\);_(* &quot;-&quot;??_);_(@_)"/>
    <numFmt numFmtId="291" formatCode="General_)"/>
    <numFmt numFmtId="292" formatCode="hh:mm:ss\ AM/PM_)"/>
    <numFmt numFmtId="293" formatCode="&quot;$&quot;0,000"/>
    <numFmt numFmtId="294" formatCode="&quot;$&quot;#,###"/>
    <numFmt numFmtId="295" formatCode="&quot;$&quot;#,##0"/>
    <numFmt numFmtId="296" formatCode="_(&quot;$&quot;* #,##0.0_);_(&quot;$&quot;* \(#,##0.0\);_(&quot;$&quot;* &quot;-&quot;_);_(@_)"/>
    <numFmt numFmtId="297" formatCode="&quot;$&quot;#,##0.0_);\(&quot;$&quot;#,##0.0\)"/>
    <numFmt numFmtId="298" formatCode="_(&quot;$&quot;* #,##0.0_);_(&quot;$&quot;* \(#,##0.0\);_(&quot;$&quot;* &quot;-&quot;??_);_(@_)"/>
    <numFmt numFmtId="299" formatCode="_(* #,##0.000_);_(* \(#,##0.000\);_(* &quot;-&quot;??_);_(@_)"/>
    <numFmt numFmtId="300" formatCode="_(* #,##0.0000_);_(* \(#,##0.0000\);_(* &quot;-&quot;??_);_(@_)"/>
    <numFmt numFmtId="301" formatCode="_(&quot;$&quot;* #,##0.000_);_(&quot;$&quot;* \(#,##0.000\);_(&quot;$&quot;* &quot;-&quot;??_);_(@_)"/>
    <numFmt numFmtId="302" formatCode="#,##0.0_);\(#,##0.0\)"/>
    <numFmt numFmtId="303" formatCode="#,##0.000_);\(#,##0.000\)"/>
    <numFmt numFmtId="304" formatCode="&quot;$&quot;#,\);\(&quot;$&quot;#,##0\)"/>
    <numFmt numFmtId="305" formatCode="&quot;$&quot;#,\);\(&quot;$&quot;#,\)"/>
    <numFmt numFmtId="306" formatCode="&quot;$&quot;#,;\(&quot;$&quot;#,\)"/>
    <numFmt numFmtId="307" formatCode="&quot;$&quot;#.;\(&quot;$&quot;#,\)"/>
    <numFmt numFmtId="308" formatCode="&quot;$&quot;#.#"/>
    <numFmt numFmtId="309" formatCode="&quot;$&quot;#,##0.00_);\(&quot;$&quot;#.##0\)"/>
    <numFmt numFmtId="310" formatCode="&quot;$&quot;#.##0_);\(&quot;$&quot;#.##0\)"/>
    <numFmt numFmtId="311" formatCode="&quot;$&quot;#,##0.0_);[Red]\(&quot;$&quot;#,##0.0\)"/>
    <numFmt numFmtId="312" formatCode="#,##0.0_%\);[Red]\(#,##0.0%\)"/>
    <numFmt numFmtId="313" formatCode="#,##0.0_%;[Red]\(#,##0.0%\)"/>
    <numFmt numFmtId="314" formatCode="#,##0.0%;[Red]\(#,##0.0%\)"/>
    <numFmt numFmtId="315" formatCode="#,##0.0%;\(#,##0.0%\)"/>
    <numFmt numFmtId="316" formatCode="#,##0.00%;[Red]\(#,##0.00%\)"/>
    <numFmt numFmtId="317" formatCode="0.0%;\(0.0%\)"/>
    <numFmt numFmtId="318" formatCode="0.000&quot;%&quot;"/>
    <numFmt numFmtId="319" formatCode="0.0&quot;%&quot;"/>
    <numFmt numFmtId="320" formatCode="&quot;$&quot;#,##0_);\(&quot;$&quot;#,##0.0\)"/>
    <numFmt numFmtId="321" formatCode="&quot;$&quot;#.##"/>
    <numFmt numFmtId="322" formatCode="&quot;$&quot;#,##0.000_);\(&quot;$&quot;#,##0.000\)"/>
    <numFmt numFmtId="323" formatCode="&quot;$&quot;#,##0.0000_);\(&quot;$&quot;#,##0.0000\)"/>
    <numFmt numFmtId="324" formatCode="_(* #,##0.0_);_(* \(#,##0.0\);_(* &quot;-&quot;_);_(@_)"/>
    <numFmt numFmtId="325" formatCode="_(* #,##0.00_);_(* \(#,##0.00\);_(* &quot;-&quot;_);_(@_)"/>
    <numFmt numFmtId="326" formatCode="_(* #,##0.000_);_(* \(#,##0.000\);_(* &quot;-&quot;_);_(@_)"/>
    <numFmt numFmtId="327" formatCode="&quot;｣&quot;#,##0;\-&quot;｣&quot;#,##0"/>
    <numFmt numFmtId="328" formatCode="&quot;｣&quot;#,##0;[Red]\-&quot;｣&quot;#,##0"/>
    <numFmt numFmtId="329" formatCode="&quot;｣&quot;#,##0.00;\-&quot;｣&quot;#,##0.00"/>
    <numFmt numFmtId="330" formatCode="&quot;｣&quot;#,##0.00;[Red]\-&quot;｣&quot;#,##0.00"/>
    <numFmt numFmtId="331" formatCode="_-&quot;｣&quot;* #,##0_-;\-&quot;｣&quot;* #,##0_-;_-&quot;｣&quot;* &quot;-&quot;_-;_-@_-"/>
    <numFmt numFmtId="332" formatCode="_-&quot;｣&quot;* #,##0.00_-;\-&quot;｣&quot;* #,##0.00_-;_-&quot;｣&quot;* &quot;-&quot;??_-;_-@_-"/>
    <numFmt numFmtId="333" formatCode="#,##0;[Red]\(#,##0\)"/>
    <numFmt numFmtId="334" formatCode="_-* #,##0.0_-;\-* #,##0.0_-;_-* &quot;-&quot;??_-;_-@_-"/>
    <numFmt numFmtId="335" formatCode="_-* #,##0_-;\-* #,##0_-;_-* &quot;-&quot;??_-;_-@_-"/>
    <numFmt numFmtId="336" formatCode="#,##0.0;[Red]\(#,##0.0\)"/>
    <numFmt numFmtId="337" formatCode="0.0%;[Red]\(0.0%\)"/>
    <numFmt numFmtId="338" formatCode="#,##0;\(#,##0\)"/>
    <numFmt numFmtId="339" formatCode="&quot;SFr.&quot;#,##0;&quot;SFr.&quot;\-#,##0"/>
    <numFmt numFmtId="340" formatCode="&quot;SFr.&quot;#,##0;[Red]&quot;SFr.&quot;\-#,##0"/>
    <numFmt numFmtId="341" formatCode="&quot;SFr.&quot;#,##0.00;&quot;SFr.&quot;\-#,##0.00"/>
    <numFmt numFmtId="342" formatCode="&quot;SFr.&quot;#,##0.00;[Red]&quot;SFr.&quot;\-#,##0.00"/>
    <numFmt numFmtId="343" formatCode="_ &quot;SFr.&quot;* #,##0_ ;_ &quot;SFr.&quot;* \-#,##0_ ;_ &quot;SFr.&quot;* &quot;-&quot;_ ;_ @_ "/>
    <numFmt numFmtId="344" formatCode="_ &quot;SFr.&quot;* #,##0.00_ ;_ &quot;SFr.&quot;* \-#,##0.00_ ;_ &quot;SFr.&quot;* &quot;-&quot;??_ ;_ @_ "/>
    <numFmt numFmtId="345" formatCode="#,##0.00;[Red]\(#,##0.00\)"/>
    <numFmt numFmtId="346" formatCode="#,##0.000;[Red]\(#,##0.000\)"/>
    <numFmt numFmtId="347" formatCode="#,##0.0000;[Red]\(#,##0.0000\)"/>
    <numFmt numFmtId="348" formatCode="mmmm\-yy"/>
    <numFmt numFmtId="349" formatCode="#,##0.0000_);\(#,##0.0000\)"/>
    <numFmt numFmtId="350" formatCode="#,##0&quot;｣&quot;_);\(#,##0&quot;｣&quot;\)"/>
    <numFmt numFmtId="351" formatCode="#,##0&quot;｣&quot;_);[Red]\(#,##0&quot;｣&quot;\)"/>
    <numFmt numFmtId="352" formatCode="#,##0.00&quot;｣&quot;_);\(#,##0.00&quot;｣&quot;\)"/>
    <numFmt numFmtId="353" formatCode="#,##0.00&quot;｣&quot;_);[Red]\(#,##0.00&quot;｣&quot;\)"/>
    <numFmt numFmtId="354" formatCode="_ * #,##0_)&quot;｣&quot;_ ;_ * \(#,##0\)&quot;｣&quot;_ ;_ * &quot;-&quot;_)&quot;｣&quot;_ ;_ @_ "/>
    <numFmt numFmtId="355" formatCode="_ * #,##0_)_｣_ ;_ * \(#,##0\)_｣_ ;_ * &quot;-&quot;_)_｣_ ;_ @_ "/>
    <numFmt numFmtId="356" formatCode="_ * #,##0.00_)&quot;｣&quot;_ ;_ * \(#,##0.00\)&quot;｣&quot;_ ;_ * &quot;-&quot;??_)&quot;｣&quot;_ ;_ @_ "/>
    <numFmt numFmtId="357" formatCode="_ * #,##0.00_)_｣_ ;_ * \(#,##0.00\)_｣_ ;_ * &quot;-&quot;??_)_｣_ ;_ @_ "/>
    <numFmt numFmtId="358" formatCode="#,##0\ &quot;F&quot;;\-#,##0\ &quot;F&quot;"/>
    <numFmt numFmtId="359" formatCode="#,##0\ &quot;F&quot;;[Red]\-#,##0\ &quot;F&quot;"/>
    <numFmt numFmtId="360" formatCode="#,##0.00\ &quot;F&quot;;\-#,##0.00\ &quot;F&quot;"/>
    <numFmt numFmtId="361" formatCode="#,##0.00\ &quot;F&quot;;[Red]\-#,##0.00\ &quot;F&quot;"/>
    <numFmt numFmtId="362" formatCode="_-* #,##0\ &quot;F&quot;_-;\-* #,##0\ &quot;F&quot;_-;_-* &quot;-&quot;\ &quot;F&quot;_-;_-@_-"/>
    <numFmt numFmtId="363" formatCode="_-* #,##0\ _F_-;\-* #,##0\ _F_-;_-* &quot;-&quot;\ _F_-;_-@_-"/>
    <numFmt numFmtId="364" formatCode="_-* #,##0.00\ &quot;F&quot;_-;\-* #,##0.00\ &quot;F&quot;_-;_-* &quot;-&quot;??\ &quot;F&quot;_-;_-@_-"/>
    <numFmt numFmtId="365" formatCode="_-* #,##0.00\ _F_-;\-* #,##0.00\ _F_-;_-* &quot;-&quot;??\ _F_-;_-@_-"/>
    <numFmt numFmtId="366" formatCode="d/m/yy"/>
    <numFmt numFmtId="367" formatCode="d/m/yy\ h:mm"/>
    <numFmt numFmtId="368" formatCode="#,##0&quot; F&quot;_);\(#,##0&quot; F&quot;\)"/>
    <numFmt numFmtId="369" formatCode="#,##0&quot; F&quot;_);[Red]\(#,##0&quot; F&quot;\)"/>
    <numFmt numFmtId="370" formatCode="#,##0.00&quot; F&quot;_);\(#,##0.00&quot; F&quot;\)"/>
    <numFmt numFmtId="371" formatCode="#,##0.00&quot; F&quot;_);[Red]\(#,##0.00&quot; F&quot;\)"/>
    <numFmt numFmtId="372" formatCode="#,##0&quot; $&quot;;\-#,##0&quot; $&quot;"/>
  </numFmts>
  <fonts count="63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16"/>
      <name val="ＭＳ Ｐゴシック"/>
      <family val="3"/>
    </font>
    <font>
      <sz val="16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1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3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5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5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312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32" fontId="11" fillId="0" borderId="0" applyFont="0" applyFill="0" applyBorder="0" applyAlignment="0" applyProtection="0"/>
    <xf numFmtId="312" fontId="7" fillId="0" borderId="0" applyFont="0" applyFill="0" applyBorder="0" applyAlignment="0" applyProtection="0"/>
    <xf numFmtId="364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344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4" fontId="7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332" fontId="13" fillId="0" borderId="0" applyFont="0" applyFill="0" applyBorder="0" applyAlignment="0" applyProtection="0"/>
    <xf numFmtId="312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0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26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5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5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1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1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6" fontId="7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6" fontId="40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1" fontId="11" fillId="0" borderId="0" applyFont="0" applyFill="0" applyBorder="0" applyAlignment="0" applyProtection="0"/>
    <xf numFmtId="281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6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241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2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280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62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7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9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10" xfId="0" applyFont="1" applyBorder="1" applyAlignment="1">
      <alignment horizontal="center" shrinkToFit="1"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37" fontId="57" fillId="0" borderId="6" xfId="0" applyNumberFormat="1" applyFont="1" applyBorder="1" applyAlignment="1" applyProtection="1">
      <alignment shrinkToFit="1"/>
      <protection/>
    </xf>
    <xf numFmtId="0" fontId="57" fillId="0" borderId="9" xfId="0" applyFont="1" applyBorder="1" applyAlignment="1">
      <alignment shrinkToFit="1"/>
    </xf>
    <xf numFmtId="0" fontId="57" fillId="0" borderId="6" xfId="0" applyFont="1" applyBorder="1" applyAlignment="1" applyProtection="1">
      <alignment shrinkToFit="1"/>
      <protection/>
    </xf>
    <xf numFmtId="0" fontId="57" fillId="0" borderId="9" xfId="0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horizontal="right" shrinkToFit="1"/>
      <protection/>
    </xf>
    <xf numFmtId="0" fontId="57" fillId="0" borderId="10" xfId="0" applyFont="1" applyBorder="1" applyAlignment="1">
      <alignment shrinkToFit="1"/>
    </xf>
    <xf numFmtId="37" fontId="57" fillId="0" borderId="10" xfId="0" applyNumberFormat="1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shrinkToFit="1"/>
      <protection/>
    </xf>
    <xf numFmtId="0" fontId="57" fillId="0" borderId="1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/>
      <protection/>
    </xf>
    <xf numFmtId="176" fontId="57" fillId="0" borderId="6" xfId="0" applyNumberFormat="1" applyFont="1" applyBorder="1" applyAlignment="1" applyProtection="1">
      <alignment shrinkToFit="1"/>
      <protection/>
    </xf>
    <xf numFmtId="177" fontId="57" fillId="0" borderId="6" xfId="0" applyNumberFormat="1" applyFont="1" applyBorder="1" applyAlignment="1" applyProtection="1">
      <alignment shrinkToFit="1"/>
      <protection/>
    </xf>
    <xf numFmtId="176" fontId="57" fillId="0" borderId="10" xfId="0" applyNumberFormat="1" applyFont="1" applyBorder="1" applyAlignment="1" applyProtection="1">
      <alignment shrinkToFit="1"/>
      <protection/>
    </xf>
    <xf numFmtId="177" fontId="57" fillId="0" borderId="10" xfId="0" applyNumberFormat="1" applyFont="1" applyBorder="1" applyAlignment="1" applyProtection="1">
      <alignment shrinkToFit="1"/>
      <protection/>
    </xf>
    <xf numFmtId="0" fontId="57" fillId="0" borderId="6" xfId="0" applyFont="1" applyBorder="1" applyAlignment="1" applyProtection="1">
      <alignment horizontal="centerContinuous"/>
      <protection/>
    </xf>
    <xf numFmtId="0" fontId="57" fillId="0" borderId="6" xfId="0" applyFont="1" applyBorder="1" applyAlignment="1">
      <alignment horizontal="distributed"/>
    </xf>
    <xf numFmtId="0" fontId="57" fillId="0" borderId="6" xfId="0" applyFont="1" applyBorder="1" applyAlignment="1" applyProtection="1">
      <alignment horizontal="center"/>
      <protection/>
    </xf>
    <xf numFmtId="0" fontId="57" fillId="0" borderId="6" xfId="0" applyFont="1" applyBorder="1" applyAlignment="1">
      <alignment horizontal="justify"/>
    </xf>
    <xf numFmtId="0" fontId="57" fillId="0" borderId="6" xfId="0" applyFont="1" applyBorder="1" applyAlignment="1">
      <alignment horizontal="center"/>
    </xf>
    <xf numFmtId="0" fontId="57" fillId="0" borderId="10" xfId="0" applyFont="1" applyBorder="1" applyAlignment="1" applyProtection="1">
      <alignment horizontal="center"/>
      <protection/>
    </xf>
    <xf numFmtId="0" fontId="58" fillId="0" borderId="6" xfId="0" applyFont="1" applyBorder="1" applyAlignment="1" applyProtection="1">
      <alignment shrinkToFit="1"/>
      <protection/>
    </xf>
    <xf numFmtId="0" fontId="6" fillId="0" borderId="0" xfId="0" applyFont="1" applyAlignment="1">
      <alignment/>
    </xf>
    <xf numFmtId="0" fontId="59" fillId="0" borderId="3" xfId="0" applyFont="1" applyBorder="1" applyAlignment="1" applyProtection="1">
      <alignment horizontal="left"/>
      <protection/>
    </xf>
    <xf numFmtId="0" fontId="59" fillId="0" borderId="3" xfId="0" applyFont="1" applyBorder="1" applyAlignment="1">
      <alignment/>
    </xf>
    <xf numFmtId="0" fontId="60" fillId="0" borderId="0" xfId="0" applyFont="1" applyAlignment="1">
      <alignment/>
    </xf>
    <xf numFmtId="0" fontId="60" fillId="0" borderId="3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59" fillId="0" borderId="3" xfId="0" applyFont="1" applyBorder="1" applyAlignment="1">
      <alignment horizontal="right"/>
    </xf>
    <xf numFmtId="0" fontId="59" fillId="0" borderId="3" xfId="0" applyFont="1" applyBorder="1" applyAlignment="1" applyProtection="1">
      <alignment horizontal="right"/>
      <protection/>
    </xf>
    <xf numFmtId="0" fontId="60" fillId="0" borderId="3" xfId="0" applyFont="1" applyBorder="1" applyAlignment="1" applyProtection="1">
      <alignment horizontal="left"/>
      <protection/>
    </xf>
    <xf numFmtId="0" fontId="60" fillId="0" borderId="3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9" xfId="0" applyFont="1" applyBorder="1" applyAlignment="1">
      <alignment horizontal="center"/>
    </xf>
    <xf numFmtId="0" fontId="57" fillId="0" borderId="11" xfId="0" applyFont="1" applyBorder="1" applyAlignment="1">
      <alignment/>
    </xf>
    <xf numFmtId="38" fontId="57" fillId="0" borderId="9" xfId="361" applyFont="1" applyBorder="1" applyAlignment="1">
      <alignment/>
    </xf>
    <xf numFmtId="38" fontId="57" fillId="0" borderId="11" xfId="361" applyFont="1" applyBorder="1" applyAlignment="1">
      <alignment/>
    </xf>
    <xf numFmtId="176" fontId="57" fillId="0" borderId="11" xfId="0" applyNumberFormat="1" applyFont="1" applyBorder="1" applyAlignment="1" applyProtection="1">
      <alignment shrinkToFit="1"/>
      <protection/>
    </xf>
    <xf numFmtId="0" fontId="61" fillId="0" borderId="0" xfId="0" applyFont="1" applyAlignment="1">
      <alignment/>
    </xf>
    <xf numFmtId="0" fontId="57" fillId="0" borderId="3" xfId="0" applyFont="1" applyBorder="1" applyAlignment="1" applyProtection="1">
      <alignment horizontal="left"/>
      <protection/>
    </xf>
    <xf numFmtId="0" fontId="57" fillId="0" borderId="3" xfId="0" applyFont="1" applyBorder="1" applyAlignment="1">
      <alignment/>
    </xf>
    <xf numFmtId="0" fontId="57" fillId="0" borderId="6" xfId="0" applyFont="1" applyBorder="1" applyAlignment="1">
      <alignment/>
    </xf>
    <xf numFmtId="0" fontId="57" fillId="0" borderId="10" xfId="0" applyFont="1" applyBorder="1" applyAlignment="1">
      <alignment/>
    </xf>
    <xf numFmtId="37" fontId="57" fillId="0" borderId="6" xfId="0" applyNumberFormat="1" applyFont="1" applyBorder="1" applyAlignment="1" applyProtection="1">
      <alignment/>
      <protection/>
    </xf>
    <xf numFmtId="0" fontId="57" fillId="0" borderId="6" xfId="0" applyFont="1" applyBorder="1" applyAlignment="1" applyProtection="1">
      <alignment horizontal="left"/>
      <protection/>
    </xf>
    <xf numFmtId="0" fontId="57" fillId="0" borderId="10" xfId="0" applyFont="1" applyBorder="1" applyAlignment="1" applyProtection="1">
      <alignment horizontal="left"/>
      <protection/>
    </xf>
    <xf numFmtId="0" fontId="57" fillId="0" borderId="10" xfId="0" applyFont="1" applyBorder="1" applyAlignment="1" applyProtection="1">
      <alignment horizontal="right"/>
      <protection/>
    </xf>
    <xf numFmtId="37" fontId="57" fillId="0" borderId="10" xfId="0" applyNumberFormat="1" applyFont="1" applyBorder="1" applyAlignment="1" applyProtection="1">
      <alignment/>
      <protection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51969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68"/>
  <sheetViews>
    <sheetView tabSelected="1" zoomScale="75" zoomScaleNormal="75" workbookViewId="0" topLeftCell="A1">
      <selection activeCell="A2" sqref="A2"/>
    </sheetView>
  </sheetViews>
  <sheetFormatPr defaultColWidth="8.66015625" defaultRowHeight="16.5" customHeight="1"/>
  <cols>
    <col min="1" max="1" width="7.58203125" style="1" customWidth="1"/>
    <col min="2" max="2" width="7.08203125" style="1" customWidth="1"/>
    <col min="3" max="3" width="2.58203125" style="1" customWidth="1"/>
    <col min="4" max="4" width="7.08203125" style="1" customWidth="1"/>
    <col min="5" max="5" width="2.58203125" style="1" customWidth="1"/>
    <col min="6" max="6" width="7.08203125" style="1" customWidth="1"/>
    <col min="7" max="7" width="2.58203125" style="1" customWidth="1"/>
    <col min="8" max="8" width="7.08203125" style="1" customWidth="1"/>
    <col min="9" max="9" width="2.58203125" style="1" customWidth="1"/>
    <col min="10" max="10" width="7.08203125" style="1" customWidth="1"/>
    <col min="11" max="11" width="2.58203125" style="1" customWidth="1"/>
    <col min="12" max="12" width="8.58203125" style="1" hidden="1" customWidth="1"/>
    <col min="13" max="13" width="2.58203125" style="1" hidden="1" customWidth="1"/>
    <col min="14" max="14" width="7.08203125" style="36" hidden="1" customWidth="1"/>
    <col min="15" max="15" width="2.58203125" style="36" hidden="1" customWidth="1"/>
    <col min="16" max="16" width="7.08203125" style="1" customWidth="1"/>
    <col min="17" max="17" width="3.58203125" style="1" customWidth="1"/>
    <col min="18" max="18" width="7.08203125" style="1" customWidth="1"/>
    <col min="19" max="19" width="2.58203125" style="1" customWidth="1"/>
    <col min="20" max="20" width="7.08203125" style="1" customWidth="1"/>
    <col min="21" max="21" width="2.58203125" style="1" customWidth="1"/>
    <col min="22" max="22" width="7.08203125" style="1" customWidth="1"/>
    <col min="23" max="23" width="2.58203125" style="1" customWidth="1"/>
    <col min="24" max="24" width="7.08203125" style="1" customWidth="1"/>
    <col min="25" max="25" width="2.58203125" style="1" customWidth="1"/>
    <col min="26" max="26" width="9" style="1" customWidth="1"/>
    <col min="27" max="28" width="10.83203125" style="1" customWidth="1"/>
    <col min="29" max="39" width="11.83203125" style="1" customWidth="1"/>
    <col min="40" max="40" width="7.83203125" style="1" customWidth="1"/>
    <col min="41" max="41" width="11.83203125" style="1" customWidth="1"/>
    <col min="42" max="42" width="8.58203125" style="1" customWidth="1"/>
    <col min="43" max="16384" width="9" style="1" customWidth="1"/>
  </cols>
  <sheetData>
    <row r="1" spans="1:25" s="41" customFormat="1" ht="18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44"/>
      <c r="O1" s="45"/>
      <c r="P1" s="37"/>
      <c r="Q1" s="38"/>
      <c r="S1" s="42"/>
      <c r="T1" s="42"/>
      <c r="U1" s="42"/>
      <c r="V1" s="42"/>
      <c r="W1" s="43"/>
      <c r="X1" s="42"/>
      <c r="Y1" s="43" t="s">
        <v>146</v>
      </c>
    </row>
    <row r="2" spans="1:25" s="7" customFormat="1" ht="18" customHeight="1">
      <c r="A2" s="2"/>
      <c r="B2" s="3" t="s">
        <v>1</v>
      </c>
      <c r="C2" s="4"/>
      <c r="D2" s="2"/>
      <c r="E2" s="4"/>
      <c r="F2" s="2"/>
      <c r="G2" s="4"/>
      <c r="H2" s="2"/>
      <c r="I2" s="4"/>
      <c r="J2" s="3" t="s">
        <v>2</v>
      </c>
      <c r="K2" s="4"/>
      <c r="L2" s="2"/>
      <c r="M2" s="4"/>
      <c r="N2" s="2"/>
      <c r="O2" s="4"/>
      <c r="P2" s="5"/>
      <c r="Q2" s="6"/>
      <c r="R2" s="5"/>
      <c r="S2" s="6"/>
      <c r="T2" s="5"/>
      <c r="U2" s="6"/>
      <c r="V2" s="5"/>
      <c r="W2" s="6"/>
      <c r="X2" s="5"/>
      <c r="Y2" s="6"/>
    </row>
    <row r="3" spans="1:25" s="11" customFormat="1" ht="18" customHeight="1">
      <c r="A3" s="8"/>
      <c r="B3" s="9" t="s">
        <v>80</v>
      </c>
      <c r="C3" s="9" t="s">
        <v>3</v>
      </c>
      <c r="D3" s="9" t="s">
        <v>81</v>
      </c>
      <c r="E3" s="9" t="s">
        <v>3</v>
      </c>
      <c r="F3" s="9" t="s">
        <v>82</v>
      </c>
      <c r="G3" s="9" t="s">
        <v>3</v>
      </c>
      <c r="H3" s="9" t="s">
        <v>83</v>
      </c>
      <c r="I3" s="9" t="s">
        <v>3</v>
      </c>
      <c r="J3" s="9" t="s">
        <v>84</v>
      </c>
      <c r="K3" s="9" t="s">
        <v>3</v>
      </c>
      <c r="L3" s="9" t="s">
        <v>7</v>
      </c>
      <c r="M3" s="9" t="s">
        <v>3</v>
      </c>
      <c r="N3" s="9" t="s">
        <v>85</v>
      </c>
      <c r="O3" s="9" t="s">
        <v>3</v>
      </c>
      <c r="P3" s="9" t="s">
        <v>86</v>
      </c>
      <c r="Q3" s="10" t="s">
        <v>3</v>
      </c>
      <c r="R3" s="9" t="s">
        <v>87</v>
      </c>
      <c r="S3" s="10" t="s">
        <v>3</v>
      </c>
      <c r="T3" s="9" t="s">
        <v>88</v>
      </c>
      <c r="U3" s="10" t="s">
        <v>3</v>
      </c>
      <c r="V3" s="9" t="s">
        <v>89</v>
      </c>
      <c r="W3" s="10" t="s">
        <v>3</v>
      </c>
      <c r="X3" s="9" t="s">
        <v>154</v>
      </c>
      <c r="Y3" s="10" t="s">
        <v>3</v>
      </c>
    </row>
    <row r="4" spans="1:25" s="11" customFormat="1" ht="18" customHeight="1">
      <c r="A4" s="12"/>
      <c r="B4" s="12"/>
      <c r="C4" s="13" t="s">
        <v>8</v>
      </c>
      <c r="D4" s="12"/>
      <c r="E4" s="13" t="s">
        <v>8</v>
      </c>
      <c r="F4" s="12"/>
      <c r="G4" s="13" t="s">
        <v>8</v>
      </c>
      <c r="H4" s="12"/>
      <c r="I4" s="13" t="s">
        <v>8</v>
      </c>
      <c r="J4" s="12"/>
      <c r="K4" s="13" t="s">
        <v>8</v>
      </c>
      <c r="L4" s="12"/>
      <c r="M4" s="13" t="s">
        <v>8</v>
      </c>
      <c r="N4" s="12"/>
      <c r="O4" s="13" t="s">
        <v>8</v>
      </c>
      <c r="P4" s="12"/>
      <c r="Q4" s="14" t="s">
        <v>8</v>
      </c>
      <c r="R4" s="12"/>
      <c r="S4" s="14" t="s">
        <v>8</v>
      </c>
      <c r="T4" s="12"/>
      <c r="U4" s="14" t="s">
        <v>8</v>
      </c>
      <c r="V4" s="12"/>
      <c r="W4" s="14" t="s">
        <v>8</v>
      </c>
      <c r="X4" s="12"/>
      <c r="Y4" s="14" t="s">
        <v>8</v>
      </c>
    </row>
    <row r="5" spans="1:25" s="7" customFormat="1" ht="18" customHeight="1">
      <c r="A5" s="29" t="s">
        <v>90</v>
      </c>
      <c r="B5" s="15">
        <v>700438</v>
      </c>
      <c r="C5" s="2"/>
      <c r="D5" s="15">
        <v>702275</v>
      </c>
      <c r="E5" s="2"/>
      <c r="F5" s="15">
        <v>722801</v>
      </c>
      <c r="G5" s="2"/>
      <c r="H5" s="15">
        <v>752283</v>
      </c>
      <c r="I5" s="2"/>
      <c r="J5" s="15">
        <v>820305</v>
      </c>
      <c r="K5" s="2"/>
      <c r="L5" s="15">
        <v>878532</v>
      </c>
      <c r="M5" s="2"/>
      <c r="N5" s="15">
        <v>922139</v>
      </c>
      <c r="O5" s="2"/>
      <c r="P5" s="15">
        <v>896211</v>
      </c>
      <c r="Q5" s="16"/>
      <c r="R5" s="15">
        <v>913402</v>
      </c>
      <c r="S5" s="16"/>
      <c r="T5" s="15">
        <f>SUM(T7:T66)</f>
        <v>936484</v>
      </c>
      <c r="U5" s="16"/>
      <c r="V5" s="15">
        <v>982031</v>
      </c>
      <c r="W5" s="16"/>
      <c r="X5" s="15">
        <v>961653</v>
      </c>
      <c r="Y5" s="16"/>
    </row>
    <row r="6" spans="1:25" s="7" customFormat="1" ht="18" customHeight="1">
      <c r="A6" s="3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6"/>
      <c r="R6" s="2"/>
      <c r="S6" s="16"/>
      <c r="T6" s="2"/>
      <c r="U6" s="16"/>
      <c r="V6" s="2"/>
      <c r="W6" s="16"/>
      <c r="X6" s="2"/>
      <c r="Y6" s="16"/>
    </row>
    <row r="7" spans="1:25" s="7" customFormat="1" ht="18" customHeight="1">
      <c r="A7" s="31" t="s">
        <v>9</v>
      </c>
      <c r="B7" s="15">
        <v>31779</v>
      </c>
      <c r="C7" s="17">
        <v>3</v>
      </c>
      <c r="D7" s="15">
        <v>31037</v>
      </c>
      <c r="E7" s="17">
        <v>3</v>
      </c>
      <c r="F7" s="15">
        <v>32434</v>
      </c>
      <c r="G7" s="17">
        <v>3</v>
      </c>
      <c r="H7" s="15">
        <v>34314</v>
      </c>
      <c r="I7" s="17">
        <v>3</v>
      </c>
      <c r="J7" s="15">
        <v>36720</v>
      </c>
      <c r="K7" s="17">
        <v>6</v>
      </c>
      <c r="L7" s="15">
        <v>39884</v>
      </c>
      <c r="M7" s="17">
        <v>5</v>
      </c>
      <c r="N7" s="15">
        <v>40678</v>
      </c>
      <c r="O7" s="17">
        <v>6</v>
      </c>
      <c r="P7" s="15">
        <v>40742</v>
      </c>
      <c r="Q7" s="18">
        <f>RANK(P7,$P$7:$P$62)</f>
        <v>5</v>
      </c>
      <c r="R7" s="15">
        <v>41238</v>
      </c>
      <c r="S7" s="18">
        <f>RANK(R7,$R$7:$R$62)</f>
        <v>5</v>
      </c>
      <c r="T7" s="15">
        <v>41755</v>
      </c>
      <c r="U7" s="18">
        <f>RANK(T7,$T$7:$T$62)</f>
        <v>5</v>
      </c>
      <c r="V7" s="15">
        <v>44414</v>
      </c>
      <c r="W7" s="18">
        <f>RANK(V7,V$7:V$62)</f>
        <v>5</v>
      </c>
      <c r="X7" s="15">
        <v>43407</v>
      </c>
      <c r="Y7" s="18">
        <f>RANK(X7,X$7:X$62)</f>
        <v>5</v>
      </c>
    </row>
    <row r="8" spans="1:25" s="7" customFormat="1" ht="18" customHeight="1">
      <c r="A8" s="31" t="s">
        <v>91</v>
      </c>
      <c r="B8" s="15">
        <v>9805</v>
      </c>
      <c r="C8" s="17">
        <v>32</v>
      </c>
      <c r="D8" s="15">
        <v>9546</v>
      </c>
      <c r="E8" s="17">
        <v>31</v>
      </c>
      <c r="F8" s="15">
        <v>10052</v>
      </c>
      <c r="G8" s="17">
        <v>28</v>
      </c>
      <c r="H8" s="15">
        <v>10547</v>
      </c>
      <c r="I8" s="17">
        <v>28</v>
      </c>
      <c r="J8" s="15">
        <v>10812</v>
      </c>
      <c r="K8" s="17">
        <v>29</v>
      </c>
      <c r="L8" s="15">
        <v>12210</v>
      </c>
      <c r="M8" s="17">
        <v>28</v>
      </c>
      <c r="N8" s="15">
        <v>12496</v>
      </c>
      <c r="O8" s="17">
        <v>28</v>
      </c>
      <c r="P8" s="15">
        <v>12542</v>
      </c>
      <c r="Q8" s="18">
        <f>RANK(P8,$P$7:$P$62)</f>
        <v>28</v>
      </c>
      <c r="R8" s="15">
        <v>12768</v>
      </c>
      <c r="S8" s="18">
        <f>RANK(R8,$R$7:$R$62)</f>
        <v>28</v>
      </c>
      <c r="T8" s="15">
        <v>12752</v>
      </c>
      <c r="U8" s="18">
        <f>RANK(T8,$T$7:$T$62)</f>
        <v>28</v>
      </c>
      <c r="V8" s="15">
        <v>13445</v>
      </c>
      <c r="W8" s="18">
        <f aca="true" t="shared" si="0" ref="W8:Y62">RANK(V8,V$7:V$62)</f>
        <v>28</v>
      </c>
      <c r="X8" s="15">
        <v>13147</v>
      </c>
      <c r="Y8" s="18">
        <f t="shared" si="0"/>
        <v>28</v>
      </c>
    </row>
    <row r="9" spans="1:25" s="7" customFormat="1" ht="18" customHeight="1">
      <c r="A9" s="31" t="s">
        <v>92</v>
      </c>
      <c r="B9" s="15">
        <v>10799</v>
      </c>
      <c r="C9" s="17">
        <v>28</v>
      </c>
      <c r="D9" s="15">
        <v>9943</v>
      </c>
      <c r="E9" s="17">
        <v>28</v>
      </c>
      <c r="F9" s="15">
        <v>9892</v>
      </c>
      <c r="G9" s="17">
        <v>30</v>
      </c>
      <c r="H9" s="15">
        <v>10073</v>
      </c>
      <c r="I9" s="17">
        <v>29</v>
      </c>
      <c r="J9" s="15">
        <v>10882</v>
      </c>
      <c r="K9" s="17">
        <v>28</v>
      </c>
      <c r="L9" s="15">
        <v>11792</v>
      </c>
      <c r="M9" s="17">
        <v>29</v>
      </c>
      <c r="N9" s="15">
        <v>12043</v>
      </c>
      <c r="O9" s="17">
        <v>29</v>
      </c>
      <c r="P9" s="15">
        <v>11870</v>
      </c>
      <c r="Q9" s="18">
        <f>RANK(P9,$P$7:$P$62)</f>
        <v>29</v>
      </c>
      <c r="R9" s="15">
        <v>12218</v>
      </c>
      <c r="S9" s="18">
        <f>RANK(R9,$R$7:$R$62)</f>
        <v>29</v>
      </c>
      <c r="T9" s="15">
        <v>12376</v>
      </c>
      <c r="U9" s="18">
        <f>RANK(T9,$T$7:$T$62)</f>
        <v>29</v>
      </c>
      <c r="V9" s="15">
        <v>13364</v>
      </c>
      <c r="W9" s="18">
        <f t="shared" si="0"/>
        <v>29</v>
      </c>
      <c r="X9" s="15">
        <v>12517</v>
      </c>
      <c r="Y9" s="18">
        <f t="shared" si="0"/>
        <v>29</v>
      </c>
    </row>
    <row r="10" spans="1:25" s="7" customFormat="1" ht="18" customHeight="1">
      <c r="A10" s="31" t="s">
        <v>93</v>
      </c>
      <c r="B10" s="15">
        <v>12437</v>
      </c>
      <c r="C10" s="17">
        <v>25</v>
      </c>
      <c r="D10" s="15">
        <v>12152</v>
      </c>
      <c r="E10" s="35">
        <v>23</v>
      </c>
      <c r="F10" s="15">
        <v>12651</v>
      </c>
      <c r="G10" s="17">
        <v>21</v>
      </c>
      <c r="H10" s="15">
        <v>12828</v>
      </c>
      <c r="I10" s="17">
        <v>21</v>
      </c>
      <c r="J10" s="15">
        <v>13982</v>
      </c>
      <c r="K10" s="17">
        <v>21</v>
      </c>
      <c r="L10" s="15">
        <v>15040</v>
      </c>
      <c r="M10" s="17">
        <v>20</v>
      </c>
      <c r="N10" s="15">
        <v>15980</v>
      </c>
      <c r="O10" s="17">
        <v>19</v>
      </c>
      <c r="P10" s="15">
        <v>15743</v>
      </c>
      <c r="Q10" s="18">
        <f>RANK(P10,$P$7:$P$62)</f>
        <v>19</v>
      </c>
      <c r="R10" s="15">
        <v>16045</v>
      </c>
      <c r="S10" s="18">
        <f>RANK(R10,$R$7:$R$62)</f>
        <v>19</v>
      </c>
      <c r="T10" s="15">
        <v>16408</v>
      </c>
      <c r="U10" s="18">
        <f>RANK(T10,$T$7:$T$62)</f>
        <v>18</v>
      </c>
      <c r="V10" s="15">
        <v>17594</v>
      </c>
      <c r="W10" s="18">
        <f t="shared" si="0"/>
        <v>18</v>
      </c>
      <c r="X10" s="15">
        <v>17127</v>
      </c>
      <c r="Y10" s="18">
        <f t="shared" si="0"/>
        <v>17</v>
      </c>
    </row>
    <row r="11" spans="1:25" s="7" customFormat="1" ht="18" customHeight="1">
      <c r="A11" s="31" t="s">
        <v>94</v>
      </c>
      <c r="B11" s="15">
        <v>9807</v>
      </c>
      <c r="C11" s="17">
        <v>31</v>
      </c>
      <c r="D11" s="15">
        <v>9110</v>
      </c>
      <c r="E11" s="17">
        <v>32</v>
      </c>
      <c r="F11" s="15">
        <v>9279</v>
      </c>
      <c r="G11" s="17">
        <v>32</v>
      </c>
      <c r="H11" s="15">
        <v>9412</v>
      </c>
      <c r="I11" s="17">
        <v>32</v>
      </c>
      <c r="J11" s="15">
        <v>10005</v>
      </c>
      <c r="K11" s="17">
        <v>32</v>
      </c>
      <c r="L11" s="15">
        <v>10808</v>
      </c>
      <c r="M11" s="17">
        <v>31</v>
      </c>
      <c r="N11" s="15">
        <v>10931</v>
      </c>
      <c r="O11" s="17">
        <v>32</v>
      </c>
      <c r="P11" s="15">
        <v>11104</v>
      </c>
      <c r="Q11" s="18">
        <f>RANK(P11,$P$7:$P$62)</f>
        <v>31</v>
      </c>
      <c r="R11" s="15">
        <v>11510</v>
      </c>
      <c r="S11" s="18">
        <f>RANK(R11,$R$7:$R$62)</f>
        <v>30</v>
      </c>
      <c r="T11" s="15">
        <v>11515</v>
      </c>
      <c r="U11" s="18">
        <f>RANK(T11,$T$7:$T$62)</f>
        <v>30</v>
      </c>
      <c r="V11" s="15">
        <v>12142</v>
      </c>
      <c r="W11" s="18">
        <f t="shared" si="0"/>
        <v>31</v>
      </c>
      <c r="X11" s="15">
        <v>12026</v>
      </c>
      <c r="Y11" s="18">
        <f t="shared" si="0"/>
        <v>30</v>
      </c>
    </row>
    <row r="12" spans="1:25" s="7" customFormat="1" ht="18" customHeight="1">
      <c r="A12" s="3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6"/>
      <c r="R12" s="2"/>
      <c r="S12" s="18"/>
      <c r="T12" s="2"/>
      <c r="U12" s="18"/>
      <c r="V12" s="2"/>
      <c r="W12" s="18"/>
      <c r="X12" s="2"/>
      <c r="Y12" s="18"/>
    </row>
    <row r="13" spans="1:25" s="7" customFormat="1" ht="18" customHeight="1">
      <c r="A13" s="31" t="s">
        <v>95</v>
      </c>
      <c r="B13" s="15">
        <v>10698</v>
      </c>
      <c r="C13" s="17">
        <v>29</v>
      </c>
      <c r="D13" s="15">
        <v>9585</v>
      </c>
      <c r="E13" s="17">
        <v>30</v>
      </c>
      <c r="F13" s="15">
        <v>9955</v>
      </c>
      <c r="G13" s="17">
        <v>29</v>
      </c>
      <c r="H13" s="15">
        <v>9800</v>
      </c>
      <c r="I13" s="17">
        <v>30</v>
      </c>
      <c r="J13" s="15">
        <v>10423</v>
      </c>
      <c r="K13" s="17">
        <v>30</v>
      </c>
      <c r="L13" s="15">
        <v>10981</v>
      </c>
      <c r="M13" s="17">
        <v>30</v>
      </c>
      <c r="N13" s="15">
        <v>11259</v>
      </c>
      <c r="O13" s="17">
        <v>30</v>
      </c>
      <c r="P13" s="15">
        <v>11332</v>
      </c>
      <c r="Q13" s="18">
        <f>RANK(P13,$P$7:$P$62)</f>
        <v>30</v>
      </c>
      <c r="R13" s="15">
        <v>11490</v>
      </c>
      <c r="S13" s="18">
        <f>RANK(R13,$R$7:$R$62)</f>
        <v>31</v>
      </c>
      <c r="T13" s="15">
        <v>11498</v>
      </c>
      <c r="U13" s="18">
        <f>RANK(T13,$T$7:$T$62)</f>
        <v>31</v>
      </c>
      <c r="V13" s="15">
        <v>12310</v>
      </c>
      <c r="W13" s="18">
        <f t="shared" si="0"/>
        <v>30</v>
      </c>
      <c r="X13" s="15">
        <v>11842</v>
      </c>
      <c r="Y13" s="18">
        <f t="shared" si="0"/>
        <v>31</v>
      </c>
    </row>
    <row r="14" spans="1:25" s="7" customFormat="1" ht="18" customHeight="1">
      <c r="A14" s="31" t="s">
        <v>96</v>
      </c>
      <c r="B14" s="15">
        <v>16109</v>
      </c>
      <c r="C14" s="17">
        <v>16</v>
      </c>
      <c r="D14" s="15">
        <v>14801</v>
      </c>
      <c r="E14" s="17">
        <v>17</v>
      </c>
      <c r="F14" s="15">
        <v>14869</v>
      </c>
      <c r="G14" s="17">
        <v>17</v>
      </c>
      <c r="H14" s="15">
        <v>14967</v>
      </c>
      <c r="I14" s="17">
        <v>17</v>
      </c>
      <c r="J14" s="15">
        <v>15746</v>
      </c>
      <c r="K14" s="17">
        <v>17</v>
      </c>
      <c r="L14" s="15">
        <v>16889</v>
      </c>
      <c r="M14" s="17">
        <v>16</v>
      </c>
      <c r="N14" s="15">
        <v>17743</v>
      </c>
      <c r="O14" s="17">
        <v>16</v>
      </c>
      <c r="P14" s="15">
        <v>17612</v>
      </c>
      <c r="Q14" s="18">
        <f>RANK(P14,$P$7:$P$62)</f>
        <v>16</v>
      </c>
      <c r="R14" s="15">
        <v>17730</v>
      </c>
      <c r="S14" s="18">
        <f>RANK(R14,$R$7:$R$62)</f>
        <v>16</v>
      </c>
      <c r="T14" s="15">
        <v>18321</v>
      </c>
      <c r="U14" s="18">
        <f>RANK(T14,$T$7:$T$62)</f>
        <v>16</v>
      </c>
      <c r="V14" s="15">
        <v>19215</v>
      </c>
      <c r="W14" s="18">
        <f t="shared" si="0"/>
        <v>16</v>
      </c>
      <c r="X14" s="15">
        <v>18642</v>
      </c>
      <c r="Y14" s="18">
        <f t="shared" si="0"/>
        <v>16</v>
      </c>
    </row>
    <row r="15" spans="1:25" s="7" customFormat="1" ht="18" customHeight="1">
      <c r="A15" s="31" t="s">
        <v>97</v>
      </c>
      <c r="B15" s="15">
        <v>17042</v>
      </c>
      <c r="C15" s="17">
        <v>14</v>
      </c>
      <c r="D15" s="15">
        <v>16773</v>
      </c>
      <c r="E15" s="17">
        <v>13</v>
      </c>
      <c r="F15" s="15">
        <v>16858</v>
      </c>
      <c r="G15" s="17">
        <v>13</v>
      </c>
      <c r="H15" s="15">
        <v>17261</v>
      </c>
      <c r="I15" s="17">
        <v>13</v>
      </c>
      <c r="J15" s="15">
        <v>18962</v>
      </c>
      <c r="K15" s="17">
        <v>12</v>
      </c>
      <c r="L15" s="15">
        <v>20342</v>
      </c>
      <c r="M15" s="17">
        <v>12</v>
      </c>
      <c r="N15" s="15">
        <v>21621</v>
      </c>
      <c r="O15" s="17">
        <v>12</v>
      </c>
      <c r="P15" s="15">
        <v>20884</v>
      </c>
      <c r="Q15" s="18">
        <f>RANK(P15,$P$7:$P$62)</f>
        <v>12</v>
      </c>
      <c r="R15" s="15">
        <v>21806</v>
      </c>
      <c r="S15" s="18">
        <f>RANK(R15,$R$7:$R$62)</f>
        <v>12</v>
      </c>
      <c r="T15" s="15">
        <v>22154</v>
      </c>
      <c r="U15" s="18">
        <f>RANK(T15,$T$7:$T$62)</f>
        <v>12</v>
      </c>
      <c r="V15" s="15">
        <v>23373</v>
      </c>
      <c r="W15" s="18">
        <f t="shared" si="0"/>
        <v>12</v>
      </c>
      <c r="X15" s="15">
        <v>22877</v>
      </c>
      <c r="Y15" s="18">
        <f t="shared" si="0"/>
        <v>12</v>
      </c>
    </row>
    <row r="16" spans="1:25" s="7" customFormat="1" ht="18" customHeight="1">
      <c r="A16" s="31" t="s">
        <v>98</v>
      </c>
      <c r="B16" s="15">
        <v>12405</v>
      </c>
      <c r="C16" s="17">
        <v>26</v>
      </c>
      <c r="D16" s="15">
        <v>12112</v>
      </c>
      <c r="E16" s="17">
        <v>24</v>
      </c>
      <c r="F16" s="15">
        <v>12109</v>
      </c>
      <c r="G16" s="17">
        <v>25</v>
      </c>
      <c r="H16" s="15">
        <v>12349</v>
      </c>
      <c r="I16" s="17">
        <v>24</v>
      </c>
      <c r="J16" s="15">
        <v>13608</v>
      </c>
      <c r="K16" s="17">
        <v>23</v>
      </c>
      <c r="L16" s="15">
        <v>14595</v>
      </c>
      <c r="M16" s="17">
        <v>22</v>
      </c>
      <c r="N16" s="15">
        <v>14672</v>
      </c>
      <c r="O16" s="17">
        <v>24</v>
      </c>
      <c r="P16" s="15">
        <v>14553</v>
      </c>
      <c r="Q16" s="18">
        <f>RANK(P16,$P$7:$P$62)</f>
        <v>24</v>
      </c>
      <c r="R16" s="15">
        <v>15036</v>
      </c>
      <c r="S16" s="18">
        <f>RANK(R16,$R$7:$R$62)</f>
        <v>22</v>
      </c>
      <c r="T16" s="15">
        <v>15257</v>
      </c>
      <c r="U16" s="18">
        <f>RANK(T16,$T$7:$T$62)</f>
        <v>23</v>
      </c>
      <c r="V16" s="15">
        <v>15851</v>
      </c>
      <c r="W16" s="18">
        <f t="shared" si="0"/>
        <v>23</v>
      </c>
      <c r="X16" s="15">
        <v>15613</v>
      </c>
      <c r="Y16" s="18">
        <f t="shared" si="0"/>
        <v>23</v>
      </c>
    </row>
    <row r="17" spans="1:25" s="7" customFormat="1" ht="18" customHeight="1">
      <c r="A17" s="31" t="s">
        <v>99</v>
      </c>
      <c r="B17" s="15">
        <v>12775</v>
      </c>
      <c r="C17" s="17">
        <v>23</v>
      </c>
      <c r="D17" s="15">
        <v>12344</v>
      </c>
      <c r="E17" s="17">
        <v>21</v>
      </c>
      <c r="F17" s="15">
        <v>12290</v>
      </c>
      <c r="G17" s="17">
        <v>23</v>
      </c>
      <c r="H17" s="15">
        <v>12790</v>
      </c>
      <c r="I17" s="17">
        <v>22</v>
      </c>
      <c r="J17" s="15">
        <v>13607</v>
      </c>
      <c r="K17" s="17">
        <v>24</v>
      </c>
      <c r="L17" s="15">
        <v>14539</v>
      </c>
      <c r="M17" s="17">
        <v>23</v>
      </c>
      <c r="N17" s="15">
        <v>15428</v>
      </c>
      <c r="O17" s="17">
        <v>21</v>
      </c>
      <c r="P17" s="15">
        <v>14820</v>
      </c>
      <c r="Q17" s="18">
        <f>RANK(P17,$P$7:$P$62)</f>
        <v>21</v>
      </c>
      <c r="R17" s="15">
        <v>14969</v>
      </c>
      <c r="S17" s="18">
        <f>RANK(R17,$R$7:$R$62)</f>
        <v>23</v>
      </c>
      <c r="T17" s="15">
        <v>15784</v>
      </c>
      <c r="U17" s="18">
        <f>RANK(T17,$T$7:$T$62)</f>
        <v>21</v>
      </c>
      <c r="V17" s="15">
        <v>16683</v>
      </c>
      <c r="W17" s="18">
        <f t="shared" si="0"/>
        <v>22</v>
      </c>
      <c r="X17" s="15">
        <v>16144</v>
      </c>
      <c r="Y17" s="18">
        <f t="shared" si="0"/>
        <v>21</v>
      </c>
    </row>
    <row r="18" spans="1:25" s="7" customFormat="1" ht="18" customHeight="1">
      <c r="A18" s="3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2"/>
      <c r="S18" s="18"/>
      <c r="T18" s="2"/>
      <c r="U18" s="18"/>
      <c r="V18" s="2"/>
      <c r="W18" s="18"/>
      <c r="X18" s="2"/>
      <c r="Y18" s="18"/>
    </row>
    <row r="19" spans="1:25" s="7" customFormat="1" ht="18" customHeight="1">
      <c r="A19" s="31" t="s">
        <v>100</v>
      </c>
      <c r="B19" s="15">
        <v>20117</v>
      </c>
      <c r="C19" s="17">
        <v>9</v>
      </c>
      <c r="D19" s="15">
        <v>22688</v>
      </c>
      <c r="E19" s="17">
        <v>8</v>
      </c>
      <c r="F19" s="15">
        <v>24129</v>
      </c>
      <c r="G19" s="17">
        <v>8</v>
      </c>
      <c r="H19" s="15">
        <v>26417</v>
      </c>
      <c r="I19" s="17">
        <v>8</v>
      </c>
      <c r="J19" s="15">
        <v>31222</v>
      </c>
      <c r="K19" s="17">
        <v>8</v>
      </c>
      <c r="L19" s="15">
        <v>34712</v>
      </c>
      <c r="M19" s="17">
        <v>8</v>
      </c>
      <c r="N19" s="15">
        <v>36799</v>
      </c>
      <c r="O19" s="17">
        <v>8</v>
      </c>
      <c r="P19" s="15">
        <v>36608</v>
      </c>
      <c r="Q19" s="18">
        <f>RANK(P19,$P$7:$P$62)</f>
        <v>7</v>
      </c>
      <c r="R19" s="15">
        <v>37217</v>
      </c>
      <c r="S19" s="18">
        <f>RANK(R19,$R$7:$R$62)</f>
        <v>7</v>
      </c>
      <c r="T19" s="15">
        <v>39382</v>
      </c>
      <c r="U19" s="18">
        <f>RANK(T19,$T$7:$T$62)</f>
        <v>7</v>
      </c>
      <c r="V19" s="15">
        <v>41067</v>
      </c>
      <c r="W19" s="18">
        <f t="shared" si="0"/>
        <v>7</v>
      </c>
      <c r="X19" s="15">
        <v>40486</v>
      </c>
      <c r="Y19" s="18">
        <f t="shared" si="0"/>
        <v>7</v>
      </c>
    </row>
    <row r="20" spans="1:25" s="7" customFormat="1" ht="18" customHeight="1">
      <c r="A20" s="31" t="s">
        <v>101</v>
      </c>
      <c r="B20" s="15">
        <v>19739</v>
      </c>
      <c r="C20" s="17">
        <v>11</v>
      </c>
      <c r="D20" s="15">
        <v>21768</v>
      </c>
      <c r="E20" s="17">
        <v>9</v>
      </c>
      <c r="F20" s="15">
        <v>22965</v>
      </c>
      <c r="G20" s="17">
        <v>9</v>
      </c>
      <c r="H20" s="15">
        <v>24891</v>
      </c>
      <c r="I20" s="17">
        <v>9</v>
      </c>
      <c r="J20" s="15">
        <v>28857</v>
      </c>
      <c r="K20" s="17">
        <v>9</v>
      </c>
      <c r="L20" s="15">
        <v>32000</v>
      </c>
      <c r="M20" s="17">
        <v>9</v>
      </c>
      <c r="N20" s="15">
        <v>34317</v>
      </c>
      <c r="O20" s="17">
        <v>9</v>
      </c>
      <c r="P20" s="15">
        <v>33939</v>
      </c>
      <c r="Q20" s="18">
        <f>RANK(P20,$P$7:$P$62)</f>
        <v>9</v>
      </c>
      <c r="R20" s="15">
        <v>34662</v>
      </c>
      <c r="S20" s="18">
        <f>RANK(R20,$R$7:$R$62)</f>
        <v>9</v>
      </c>
      <c r="T20" s="15">
        <v>36410</v>
      </c>
      <c r="U20" s="18">
        <f>RANK(T20,$T$7:$T$62)</f>
        <v>9</v>
      </c>
      <c r="V20" s="15">
        <v>38278</v>
      </c>
      <c r="W20" s="18">
        <f t="shared" si="0"/>
        <v>9</v>
      </c>
      <c r="X20" s="15">
        <v>37238</v>
      </c>
      <c r="Y20" s="18">
        <f t="shared" si="0"/>
        <v>9</v>
      </c>
    </row>
    <row r="21" spans="1:25" s="7" customFormat="1" ht="18" customHeight="1">
      <c r="A21" s="31" t="s">
        <v>102</v>
      </c>
      <c r="B21" s="15">
        <v>51644</v>
      </c>
      <c r="C21" s="17">
        <v>1</v>
      </c>
      <c r="D21" s="15">
        <v>55323</v>
      </c>
      <c r="E21" s="17">
        <v>1</v>
      </c>
      <c r="F21" s="15">
        <v>58258</v>
      </c>
      <c r="G21" s="17">
        <v>1</v>
      </c>
      <c r="H21" s="15">
        <v>62499</v>
      </c>
      <c r="I21" s="17">
        <v>1</v>
      </c>
      <c r="J21" s="15">
        <v>70370</v>
      </c>
      <c r="K21" s="17">
        <v>1</v>
      </c>
      <c r="L21" s="15">
        <v>74758</v>
      </c>
      <c r="M21" s="17">
        <v>1</v>
      </c>
      <c r="N21" s="15">
        <v>78651</v>
      </c>
      <c r="O21" s="17">
        <v>1</v>
      </c>
      <c r="P21" s="15">
        <v>77356</v>
      </c>
      <c r="Q21" s="18">
        <f>RANK(P21,$P$7:$P$62)</f>
        <v>1</v>
      </c>
      <c r="R21" s="15">
        <v>78744</v>
      </c>
      <c r="S21" s="18">
        <f>RANK(R21,$R$7:$R$62)</f>
        <v>1</v>
      </c>
      <c r="T21" s="15">
        <v>80793</v>
      </c>
      <c r="U21" s="18">
        <f>RANK(T21,$T$7:$T$62)</f>
        <v>1</v>
      </c>
      <c r="V21" s="15">
        <v>85427</v>
      </c>
      <c r="W21" s="18">
        <f t="shared" si="0"/>
        <v>1</v>
      </c>
      <c r="X21" s="15">
        <v>83849</v>
      </c>
      <c r="Y21" s="18">
        <f t="shared" si="0"/>
        <v>1</v>
      </c>
    </row>
    <row r="22" spans="1:25" s="7" customFormat="1" ht="18" customHeight="1">
      <c r="A22" s="31" t="s">
        <v>10</v>
      </c>
      <c r="B22" s="15">
        <v>22751</v>
      </c>
      <c r="C22" s="17">
        <v>7</v>
      </c>
      <c r="D22" s="15">
        <v>27319</v>
      </c>
      <c r="E22" s="17">
        <v>7</v>
      </c>
      <c r="F22" s="15">
        <v>29923</v>
      </c>
      <c r="G22" s="17">
        <v>6</v>
      </c>
      <c r="H22" s="15">
        <v>33809</v>
      </c>
      <c r="I22" s="17">
        <v>5</v>
      </c>
      <c r="J22" s="15">
        <v>39543</v>
      </c>
      <c r="K22" s="17">
        <v>3</v>
      </c>
      <c r="L22" s="15">
        <v>43750</v>
      </c>
      <c r="M22" s="17">
        <v>3</v>
      </c>
      <c r="N22" s="15">
        <v>46507</v>
      </c>
      <c r="O22" s="17">
        <v>4</v>
      </c>
      <c r="P22" s="15">
        <v>45884</v>
      </c>
      <c r="Q22" s="18">
        <f>RANK(P22,$P$7:$P$62)</f>
        <v>3</v>
      </c>
      <c r="R22" s="15">
        <v>47483</v>
      </c>
      <c r="S22" s="18">
        <f>RANK(R22,$R$7:$R$62)</f>
        <v>3</v>
      </c>
      <c r="T22" s="15">
        <v>49462</v>
      </c>
      <c r="U22" s="18">
        <f>RANK(T22,$T$7:$T$62)</f>
        <v>3</v>
      </c>
      <c r="V22" s="15">
        <v>51440</v>
      </c>
      <c r="W22" s="18">
        <f t="shared" si="0"/>
        <v>3</v>
      </c>
      <c r="X22" s="15">
        <v>50539</v>
      </c>
      <c r="Y22" s="18">
        <f t="shared" si="0"/>
        <v>3</v>
      </c>
    </row>
    <row r="23" spans="1:25" s="7" customFormat="1" ht="18" customHeight="1">
      <c r="A23" s="31" t="s">
        <v>103</v>
      </c>
      <c r="B23" s="15">
        <v>20507</v>
      </c>
      <c r="C23" s="17">
        <v>8</v>
      </c>
      <c r="D23" s="15">
        <v>17768</v>
      </c>
      <c r="E23" s="17">
        <v>12</v>
      </c>
      <c r="F23" s="15">
        <v>17719</v>
      </c>
      <c r="G23" s="17">
        <v>12</v>
      </c>
      <c r="H23" s="15">
        <v>18085</v>
      </c>
      <c r="I23" s="17">
        <v>12</v>
      </c>
      <c r="J23" s="15">
        <v>18735</v>
      </c>
      <c r="K23" s="17">
        <v>13</v>
      </c>
      <c r="L23" s="15">
        <v>20204</v>
      </c>
      <c r="M23" s="17">
        <v>13</v>
      </c>
      <c r="N23" s="15">
        <v>21222</v>
      </c>
      <c r="O23" s="17">
        <v>13</v>
      </c>
      <c r="P23" s="15">
        <v>20437</v>
      </c>
      <c r="Q23" s="18">
        <f>RANK(P23,$P$7:$P$62)</f>
        <v>13</v>
      </c>
      <c r="R23" s="15">
        <v>20976</v>
      </c>
      <c r="S23" s="18">
        <f>RANK(R23,$R$7:$R$62)</f>
        <v>13</v>
      </c>
      <c r="T23" s="15">
        <v>21273</v>
      </c>
      <c r="U23" s="18">
        <f>RANK(T23,$T$7:$T$62)</f>
        <v>13</v>
      </c>
      <c r="V23" s="15">
        <v>22565</v>
      </c>
      <c r="W23" s="18">
        <f t="shared" si="0"/>
        <v>13</v>
      </c>
      <c r="X23" s="15">
        <v>21835</v>
      </c>
      <c r="Y23" s="18">
        <f t="shared" si="0"/>
        <v>13</v>
      </c>
    </row>
    <row r="24" spans="1:25" s="7" customFormat="1" ht="18" customHeight="1">
      <c r="A24" s="3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6"/>
      <c r="R24" s="2"/>
      <c r="S24" s="18"/>
      <c r="T24" s="2"/>
      <c r="U24" s="18"/>
      <c r="V24" s="2"/>
      <c r="W24" s="18"/>
      <c r="X24" s="2"/>
      <c r="Y24" s="18"/>
    </row>
    <row r="25" spans="1:25" s="7" customFormat="1" ht="18" customHeight="1">
      <c r="A25" s="31" t="s">
        <v>104</v>
      </c>
      <c r="B25" s="15">
        <v>8514</v>
      </c>
      <c r="C25" s="17">
        <v>35</v>
      </c>
      <c r="D25" s="15">
        <v>7770</v>
      </c>
      <c r="E25" s="17">
        <v>36</v>
      </c>
      <c r="F25" s="15">
        <v>7923</v>
      </c>
      <c r="G25" s="17">
        <v>35</v>
      </c>
      <c r="H25" s="15">
        <v>8275</v>
      </c>
      <c r="I25" s="17">
        <v>36</v>
      </c>
      <c r="J25" s="15">
        <v>8641</v>
      </c>
      <c r="K25" s="17">
        <v>36</v>
      </c>
      <c r="L25" s="15">
        <v>9153</v>
      </c>
      <c r="M25" s="17">
        <v>36</v>
      </c>
      <c r="N25" s="15">
        <v>9552</v>
      </c>
      <c r="O25" s="17">
        <v>36</v>
      </c>
      <c r="P25" s="15">
        <v>9187</v>
      </c>
      <c r="Q25" s="18">
        <f>RANK(P25,$P$7:$P$62)</f>
        <v>36</v>
      </c>
      <c r="R25" s="15">
        <v>9519</v>
      </c>
      <c r="S25" s="18">
        <f>RANK(R25,$R$7:$R$62)</f>
        <v>36</v>
      </c>
      <c r="T25" s="15">
        <v>9765</v>
      </c>
      <c r="U25" s="18">
        <f>RANK(T25,$T$7:$T$62)</f>
        <v>36</v>
      </c>
      <c r="V25" s="15">
        <v>10213</v>
      </c>
      <c r="W25" s="18">
        <f t="shared" si="0"/>
        <v>34</v>
      </c>
      <c r="X25" s="15">
        <v>9734</v>
      </c>
      <c r="Y25" s="18">
        <f t="shared" si="0"/>
        <v>36</v>
      </c>
    </row>
    <row r="26" spans="1:25" s="7" customFormat="1" ht="18" customHeight="1">
      <c r="A26" s="31" t="s">
        <v>105</v>
      </c>
      <c r="B26" s="15">
        <v>8445</v>
      </c>
      <c r="C26" s="17">
        <v>36</v>
      </c>
      <c r="D26" s="15">
        <v>7706</v>
      </c>
      <c r="E26" s="17">
        <v>37</v>
      </c>
      <c r="F26" s="15">
        <v>7681</v>
      </c>
      <c r="G26" s="17">
        <v>36</v>
      </c>
      <c r="H26" s="15">
        <v>7657</v>
      </c>
      <c r="I26" s="17">
        <v>37</v>
      </c>
      <c r="J26" s="15">
        <v>8231</v>
      </c>
      <c r="K26" s="17">
        <v>38</v>
      </c>
      <c r="L26" s="15">
        <v>8911</v>
      </c>
      <c r="M26" s="17">
        <v>37</v>
      </c>
      <c r="N26" s="15">
        <v>9174</v>
      </c>
      <c r="O26" s="17">
        <v>37</v>
      </c>
      <c r="P26" s="15">
        <v>8967</v>
      </c>
      <c r="Q26" s="18">
        <f>RANK(P26,$P$7:$P$62)</f>
        <v>37</v>
      </c>
      <c r="R26" s="15">
        <v>9061</v>
      </c>
      <c r="S26" s="18">
        <f>RANK(R26,$R$7:$R$62)</f>
        <v>37</v>
      </c>
      <c r="T26" s="15">
        <v>9418</v>
      </c>
      <c r="U26" s="18">
        <f>RANK(T26,$T$7:$T$62)</f>
        <v>37</v>
      </c>
      <c r="V26" s="15">
        <v>9867</v>
      </c>
      <c r="W26" s="18">
        <f t="shared" si="0"/>
        <v>37</v>
      </c>
      <c r="X26" s="15">
        <v>9391</v>
      </c>
      <c r="Y26" s="18">
        <f t="shared" si="0"/>
        <v>38</v>
      </c>
    </row>
    <row r="27" spans="1:25" s="7" customFormat="1" ht="18" customHeight="1">
      <c r="A27" s="31" t="s">
        <v>106</v>
      </c>
      <c r="B27" s="15">
        <v>6511</v>
      </c>
      <c r="C27" s="17">
        <v>44</v>
      </c>
      <c r="D27" s="15">
        <v>5887</v>
      </c>
      <c r="E27" s="17">
        <v>45</v>
      </c>
      <c r="F27" s="15">
        <v>5892</v>
      </c>
      <c r="G27" s="17">
        <v>45</v>
      </c>
      <c r="H27" s="15">
        <v>6003</v>
      </c>
      <c r="I27" s="17">
        <v>45</v>
      </c>
      <c r="J27" s="15">
        <v>6220</v>
      </c>
      <c r="K27" s="17">
        <v>46</v>
      </c>
      <c r="L27" s="15">
        <v>6589</v>
      </c>
      <c r="M27" s="17">
        <v>46</v>
      </c>
      <c r="N27" s="15">
        <v>6782</v>
      </c>
      <c r="O27" s="17">
        <v>46</v>
      </c>
      <c r="P27" s="15">
        <v>6617</v>
      </c>
      <c r="Q27" s="18">
        <f>RANK(P27,$P$7:$P$62)</f>
        <v>46</v>
      </c>
      <c r="R27" s="15">
        <v>6949</v>
      </c>
      <c r="S27" s="18">
        <f>RANK(R27,$R$7:$R$62)</f>
        <v>46</v>
      </c>
      <c r="T27" s="15">
        <v>6750</v>
      </c>
      <c r="U27" s="18">
        <f>RANK(T27,$T$7:$T$62)</f>
        <v>46</v>
      </c>
      <c r="V27" s="15">
        <v>7014</v>
      </c>
      <c r="W27" s="18">
        <f t="shared" si="0"/>
        <v>46</v>
      </c>
      <c r="X27" s="15">
        <v>6931</v>
      </c>
      <c r="Y27" s="18">
        <f t="shared" si="0"/>
        <v>46</v>
      </c>
    </row>
    <row r="28" spans="1:25" s="7" customFormat="1" ht="18" customHeight="1">
      <c r="A28" s="31" t="s">
        <v>107</v>
      </c>
      <c r="B28" s="15">
        <v>6396</v>
      </c>
      <c r="C28" s="17">
        <v>45</v>
      </c>
      <c r="D28" s="15">
        <v>6003</v>
      </c>
      <c r="E28" s="17">
        <v>44</v>
      </c>
      <c r="F28" s="15">
        <v>6143</v>
      </c>
      <c r="G28" s="17">
        <v>44</v>
      </c>
      <c r="H28" s="15">
        <v>6213</v>
      </c>
      <c r="I28" s="17">
        <v>44</v>
      </c>
      <c r="J28" s="15">
        <v>6606</v>
      </c>
      <c r="K28" s="17">
        <v>44</v>
      </c>
      <c r="L28" s="15">
        <v>7001</v>
      </c>
      <c r="M28" s="17">
        <v>45</v>
      </c>
      <c r="N28" s="15">
        <v>7168</v>
      </c>
      <c r="O28" s="17">
        <v>45</v>
      </c>
      <c r="P28" s="15">
        <v>7014</v>
      </c>
      <c r="Q28" s="18">
        <f>RANK(P28,$P$7:$P$62)</f>
        <v>45</v>
      </c>
      <c r="R28" s="15">
        <v>7005</v>
      </c>
      <c r="S28" s="18">
        <f>RANK(R28,$R$7:$R$62)</f>
        <v>45</v>
      </c>
      <c r="T28" s="15">
        <v>7311</v>
      </c>
      <c r="U28" s="18">
        <f>RANK(T28,$T$7:$T$62)</f>
        <v>45</v>
      </c>
      <c r="V28" s="15">
        <v>7581</v>
      </c>
      <c r="W28" s="18">
        <f t="shared" si="0"/>
        <v>45</v>
      </c>
      <c r="X28" s="15">
        <v>7297</v>
      </c>
      <c r="Y28" s="18">
        <f t="shared" si="0"/>
        <v>45</v>
      </c>
    </row>
    <row r="29" spans="1:25" s="7" customFormat="1" ht="18" customHeight="1">
      <c r="A29" s="31" t="s">
        <v>108</v>
      </c>
      <c r="B29" s="15">
        <v>17476</v>
      </c>
      <c r="C29" s="17">
        <v>13</v>
      </c>
      <c r="D29" s="15">
        <v>15685</v>
      </c>
      <c r="E29" s="17">
        <v>14</v>
      </c>
      <c r="F29" s="15">
        <v>15703</v>
      </c>
      <c r="G29" s="17">
        <v>15</v>
      </c>
      <c r="H29" s="15">
        <v>15975</v>
      </c>
      <c r="I29" s="17">
        <v>15</v>
      </c>
      <c r="J29" s="15">
        <v>16646</v>
      </c>
      <c r="K29" s="17">
        <v>15</v>
      </c>
      <c r="L29" s="15">
        <v>17576</v>
      </c>
      <c r="M29" s="17">
        <v>15</v>
      </c>
      <c r="N29" s="15">
        <v>18052</v>
      </c>
      <c r="O29" s="17">
        <v>15</v>
      </c>
      <c r="P29" s="15">
        <v>18323</v>
      </c>
      <c r="Q29" s="18">
        <f>RANK(P29,$P$7:$P$62)</f>
        <v>15</v>
      </c>
      <c r="R29" s="15">
        <v>18542</v>
      </c>
      <c r="S29" s="18">
        <f>RANK(R29,$R$7:$R$62)</f>
        <v>15</v>
      </c>
      <c r="T29" s="15">
        <v>18668</v>
      </c>
      <c r="U29" s="18">
        <f>RANK(T29,$T$7:$T$62)</f>
        <v>15</v>
      </c>
      <c r="V29" s="15">
        <v>19471</v>
      </c>
      <c r="W29" s="18">
        <f t="shared" si="0"/>
        <v>15</v>
      </c>
      <c r="X29" s="15">
        <v>19320</v>
      </c>
      <c r="Y29" s="18">
        <f t="shared" si="0"/>
        <v>15</v>
      </c>
    </row>
    <row r="30" spans="1:25" s="7" customFormat="1" ht="18" customHeight="1">
      <c r="A30" s="3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6"/>
      <c r="R30" s="2"/>
      <c r="S30" s="18"/>
      <c r="T30" s="2"/>
      <c r="U30" s="18"/>
      <c r="V30" s="2"/>
      <c r="W30" s="18"/>
      <c r="X30" s="2"/>
      <c r="Y30" s="18"/>
    </row>
    <row r="31" spans="1:25" s="7" customFormat="1" ht="18" customHeight="1">
      <c r="A31" s="31" t="s">
        <v>109</v>
      </c>
      <c r="B31" s="15">
        <v>12782</v>
      </c>
      <c r="C31" s="17">
        <v>22</v>
      </c>
      <c r="D31" s="15">
        <v>12908</v>
      </c>
      <c r="E31" s="17">
        <v>20</v>
      </c>
      <c r="F31" s="15">
        <v>13011</v>
      </c>
      <c r="G31" s="17">
        <v>20</v>
      </c>
      <c r="H31" s="15">
        <v>13240</v>
      </c>
      <c r="I31" s="17">
        <v>20</v>
      </c>
      <c r="J31" s="15">
        <v>14055</v>
      </c>
      <c r="K31" s="17">
        <v>20</v>
      </c>
      <c r="L31" s="15">
        <v>14835</v>
      </c>
      <c r="M31" s="17">
        <v>21</v>
      </c>
      <c r="N31" s="15">
        <v>15811</v>
      </c>
      <c r="O31" s="17">
        <v>20</v>
      </c>
      <c r="P31" s="15">
        <v>15326</v>
      </c>
      <c r="Q31" s="18">
        <f>RANK(P31,$P$7:$P$62)</f>
        <v>20</v>
      </c>
      <c r="R31" s="15">
        <v>15697</v>
      </c>
      <c r="S31" s="18">
        <f>RANK(R31,$R$7:$R$62)</f>
        <v>20</v>
      </c>
      <c r="T31" s="15">
        <v>15943</v>
      </c>
      <c r="U31" s="18">
        <f>RANK(T31,$T$7:$T$62)</f>
        <v>20</v>
      </c>
      <c r="V31" s="15">
        <v>16880</v>
      </c>
      <c r="W31" s="18">
        <f t="shared" si="0"/>
        <v>20</v>
      </c>
      <c r="X31" s="15">
        <v>16577</v>
      </c>
      <c r="Y31" s="18">
        <f t="shared" si="0"/>
        <v>20</v>
      </c>
    </row>
    <row r="32" spans="1:25" s="7" customFormat="1" ht="18" customHeight="1">
      <c r="A32" s="31" t="s">
        <v>110</v>
      </c>
      <c r="B32" s="15">
        <v>19966</v>
      </c>
      <c r="C32" s="17">
        <v>10</v>
      </c>
      <c r="D32" s="15">
        <v>19788</v>
      </c>
      <c r="E32" s="17">
        <v>10</v>
      </c>
      <c r="F32" s="15">
        <v>20550</v>
      </c>
      <c r="G32" s="17">
        <v>10</v>
      </c>
      <c r="H32" s="15">
        <v>21415</v>
      </c>
      <c r="I32" s="17">
        <v>10</v>
      </c>
      <c r="J32" s="15">
        <v>23543</v>
      </c>
      <c r="K32" s="17">
        <v>10</v>
      </c>
      <c r="L32" s="15">
        <v>25088</v>
      </c>
      <c r="M32" s="17">
        <v>10</v>
      </c>
      <c r="N32" s="15">
        <v>26666</v>
      </c>
      <c r="O32" s="17">
        <v>10</v>
      </c>
      <c r="P32" s="15">
        <v>26089</v>
      </c>
      <c r="Q32" s="18">
        <f>RANK(P32,$P$7:$P$62)</f>
        <v>10</v>
      </c>
      <c r="R32" s="15">
        <v>26343</v>
      </c>
      <c r="S32" s="18">
        <f>RANK(R32,$R$7:$R$62)</f>
        <v>10</v>
      </c>
      <c r="T32" s="15">
        <v>27178</v>
      </c>
      <c r="U32" s="18">
        <f>RANK(T32,$T$7:$T$62)</f>
        <v>10</v>
      </c>
      <c r="V32" s="15">
        <v>28753</v>
      </c>
      <c r="W32" s="18">
        <f t="shared" si="0"/>
        <v>10</v>
      </c>
      <c r="X32" s="15">
        <v>28323</v>
      </c>
      <c r="Y32" s="18">
        <f t="shared" si="0"/>
        <v>10</v>
      </c>
    </row>
    <row r="33" spans="1:25" s="7" customFormat="1" ht="18" customHeight="1">
      <c r="A33" s="31" t="s">
        <v>111</v>
      </c>
      <c r="B33" s="15">
        <v>28897</v>
      </c>
      <c r="C33" s="17">
        <v>5</v>
      </c>
      <c r="D33" s="15">
        <v>30993</v>
      </c>
      <c r="E33" s="17">
        <v>4</v>
      </c>
      <c r="F33" s="15">
        <v>31734</v>
      </c>
      <c r="G33" s="17">
        <v>5</v>
      </c>
      <c r="H33" s="15">
        <v>33357</v>
      </c>
      <c r="I33" s="17">
        <v>6</v>
      </c>
      <c r="J33" s="15">
        <v>37435</v>
      </c>
      <c r="K33" s="17">
        <v>4</v>
      </c>
      <c r="L33" s="15">
        <v>40595</v>
      </c>
      <c r="M33" s="17">
        <v>4</v>
      </c>
      <c r="N33" s="15">
        <v>42944</v>
      </c>
      <c r="O33" s="17">
        <v>5</v>
      </c>
      <c r="P33" s="15">
        <v>42231</v>
      </c>
      <c r="Q33" s="18">
        <f>RANK(P33,$P$7:$P$62)</f>
        <v>4</v>
      </c>
      <c r="R33" s="15">
        <v>42787</v>
      </c>
      <c r="S33" s="18">
        <f>RANK(R33,$R$7:$R$62)</f>
        <v>4</v>
      </c>
      <c r="T33" s="15">
        <v>44163</v>
      </c>
      <c r="U33" s="18">
        <f>RANK(T33,$T$7:$T$62)</f>
        <v>4</v>
      </c>
      <c r="V33" s="15">
        <v>45878</v>
      </c>
      <c r="W33" s="18">
        <f t="shared" si="0"/>
        <v>4</v>
      </c>
      <c r="X33" s="15">
        <v>45810</v>
      </c>
      <c r="Y33" s="18">
        <f t="shared" si="0"/>
        <v>4</v>
      </c>
    </row>
    <row r="34" spans="1:25" s="7" customFormat="1" ht="18" customHeight="1">
      <c r="A34" s="31" t="s">
        <v>112</v>
      </c>
      <c r="B34" s="15">
        <v>12551</v>
      </c>
      <c r="C34" s="17">
        <v>24</v>
      </c>
      <c r="D34" s="15">
        <v>12240</v>
      </c>
      <c r="E34" s="17">
        <v>22</v>
      </c>
      <c r="F34" s="15">
        <v>12154</v>
      </c>
      <c r="G34" s="17">
        <v>24</v>
      </c>
      <c r="H34" s="15">
        <v>12724</v>
      </c>
      <c r="I34" s="17">
        <v>23</v>
      </c>
      <c r="J34" s="15">
        <v>13630</v>
      </c>
      <c r="K34" s="17">
        <v>22</v>
      </c>
      <c r="L34" s="15">
        <v>14211</v>
      </c>
      <c r="M34" s="17">
        <v>24</v>
      </c>
      <c r="N34" s="15">
        <v>15072</v>
      </c>
      <c r="O34" s="17">
        <v>23</v>
      </c>
      <c r="P34" s="15">
        <v>14659</v>
      </c>
      <c r="Q34" s="18">
        <f>RANK(P34,$P$7:$P$62)</f>
        <v>23</v>
      </c>
      <c r="R34" s="15">
        <v>14526</v>
      </c>
      <c r="S34" s="18">
        <f>RANK(R34,$R$7:$R$62)</f>
        <v>24</v>
      </c>
      <c r="T34" s="15">
        <v>15069</v>
      </c>
      <c r="U34" s="18">
        <f>RANK(T34,$T$7:$T$62)</f>
        <v>24</v>
      </c>
      <c r="V34" s="15">
        <v>15232</v>
      </c>
      <c r="W34" s="18">
        <f t="shared" si="0"/>
        <v>25</v>
      </c>
      <c r="X34" s="15">
        <v>15292</v>
      </c>
      <c r="Y34" s="18">
        <f t="shared" si="0"/>
        <v>24</v>
      </c>
    </row>
    <row r="35" spans="1:25" s="7" customFormat="1" ht="18" customHeight="1">
      <c r="A35" s="31" t="s">
        <v>113</v>
      </c>
      <c r="B35" s="15">
        <v>7643</v>
      </c>
      <c r="C35" s="17">
        <v>41</v>
      </c>
      <c r="D35" s="15">
        <v>7307</v>
      </c>
      <c r="E35" s="17">
        <v>39</v>
      </c>
      <c r="F35" s="15">
        <v>7276</v>
      </c>
      <c r="G35" s="17">
        <v>40</v>
      </c>
      <c r="H35" s="15">
        <v>7255</v>
      </c>
      <c r="I35" s="17">
        <v>40</v>
      </c>
      <c r="J35" s="15">
        <v>7961</v>
      </c>
      <c r="K35" s="17">
        <v>39</v>
      </c>
      <c r="L35" s="15">
        <v>8681</v>
      </c>
      <c r="M35" s="17">
        <v>38</v>
      </c>
      <c r="N35" s="15">
        <v>8958</v>
      </c>
      <c r="O35" s="17">
        <v>38</v>
      </c>
      <c r="P35" s="15">
        <v>8646</v>
      </c>
      <c r="Q35" s="18">
        <f>RANK(P35,$P$7:$P$62)</f>
        <v>39</v>
      </c>
      <c r="R35" s="15">
        <v>8789</v>
      </c>
      <c r="S35" s="18">
        <f>RANK(R35,$R$7:$R$62)</f>
        <v>39</v>
      </c>
      <c r="T35" s="15">
        <v>8952</v>
      </c>
      <c r="U35" s="18">
        <f>RANK(T35,$T$7:$T$62)</f>
        <v>39</v>
      </c>
      <c r="V35" s="15">
        <v>9423</v>
      </c>
      <c r="W35" s="18">
        <f t="shared" si="0"/>
        <v>38</v>
      </c>
      <c r="X35" s="15">
        <v>9232</v>
      </c>
      <c r="Y35" s="18">
        <f t="shared" si="0"/>
        <v>39</v>
      </c>
    </row>
    <row r="36" spans="1:25" s="7" customFormat="1" ht="18" customHeight="1">
      <c r="A36" s="3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6"/>
      <c r="R36" s="2"/>
      <c r="S36" s="18"/>
      <c r="T36" s="2"/>
      <c r="U36" s="18"/>
      <c r="V36" s="2"/>
      <c r="W36" s="18"/>
      <c r="X36" s="2"/>
      <c r="Y36" s="18"/>
    </row>
    <row r="37" spans="1:25" s="7" customFormat="1" ht="18" customHeight="1">
      <c r="A37" s="31" t="s">
        <v>114</v>
      </c>
      <c r="B37" s="15">
        <v>15109</v>
      </c>
      <c r="C37" s="17">
        <v>18</v>
      </c>
      <c r="D37" s="15">
        <v>15460</v>
      </c>
      <c r="E37" s="17">
        <v>15</v>
      </c>
      <c r="F37" s="15">
        <v>16059</v>
      </c>
      <c r="G37" s="17">
        <v>14</v>
      </c>
      <c r="H37" s="15">
        <v>16942</v>
      </c>
      <c r="I37" s="17">
        <v>14</v>
      </c>
      <c r="J37" s="15">
        <v>18031</v>
      </c>
      <c r="K37" s="17">
        <v>14</v>
      </c>
      <c r="L37" s="15">
        <v>19202</v>
      </c>
      <c r="M37" s="17">
        <v>14</v>
      </c>
      <c r="N37" s="15">
        <v>19321</v>
      </c>
      <c r="O37" s="17">
        <v>14</v>
      </c>
      <c r="P37" s="15">
        <v>19068</v>
      </c>
      <c r="Q37" s="18">
        <f>RANK(P37,$P$7:$P$62)</f>
        <v>14</v>
      </c>
      <c r="R37" s="15">
        <v>19239</v>
      </c>
      <c r="S37" s="18">
        <f>RANK(R37,$R$7:$R$62)</f>
        <v>14</v>
      </c>
      <c r="T37" s="15">
        <v>19868</v>
      </c>
      <c r="U37" s="18">
        <f>RANK(T37,$T$7:$T$62)</f>
        <v>14</v>
      </c>
      <c r="V37" s="15">
        <v>20690</v>
      </c>
      <c r="W37" s="18">
        <f t="shared" si="0"/>
        <v>14</v>
      </c>
      <c r="X37" s="15">
        <v>20233</v>
      </c>
      <c r="Y37" s="18">
        <f t="shared" si="0"/>
        <v>14</v>
      </c>
    </row>
    <row r="38" spans="1:25" s="7" customFormat="1" ht="18" customHeight="1">
      <c r="A38" s="31" t="s">
        <v>115</v>
      </c>
      <c r="B38" s="15">
        <v>36860</v>
      </c>
      <c r="C38" s="17">
        <v>2</v>
      </c>
      <c r="D38" s="15">
        <v>41299</v>
      </c>
      <c r="E38" s="17">
        <v>2</v>
      </c>
      <c r="F38" s="15">
        <v>44272</v>
      </c>
      <c r="G38" s="17">
        <v>2</v>
      </c>
      <c r="H38" s="15">
        <v>48152</v>
      </c>
      <c r="I38" s="17">
        <v>2</v>
      </c>
      <c r="J38" s="15">
        <v>52844</v>
      </c>
      <c r="K38" s="17">
        <v>2</v>
      </c>
      <c r="L38" s="15">
        <v>56442</v>
      </c>
      <c r="M38" s="17">
        <v>2</v>
      </c>
      <c r="N38" s="15">
        <v>58255</v>
      </c>
      <c r="O38" s="17">
        <v>2</v>
      </c>
      <c r="P38" s="15">
        <v>57187</v>
      </c>
      <c r="Q38" s="18">
        <f>RANK(P38,$P$7:$P$62)</f>
        <v>2</v>
      </c>
      <c r="R38" s="15">
        <v>57864</v>
      </c>
      <c r="S38" s="18">
        <f>RANK(R38,$R$7:$R$62)</f>
        <v>2</v>
      </c>
      <c r="T38" s="15">
        <v>59647</v>
      </c>
      <c r="U38" s="18">
        <f>RANK(T38,$T$7:$T$62)</f>
        <v>2</v>
      </c>
      <c r="V38" s="15">
        <v>61724</v>
      </c>
      <c r="W38" s="18">
        <f t="shared" si="0"/>
        <v>2</v>
      </c>
      <c r="X38" s="15">
        <v>61315</v>
      </c>
      <c r="Y38" s="18">
        <f t="shared" si="0"/>
        <v>2</v>
      </c>
    </row>
    <row r="39" spans="1:25" s="7" customFormat="1" ht="18" customHeight="1">
      <c r="A39" s="31" t="s">
        <v>116</v>
      </c>
      <c r="B39" s="15">
        <v>29489</v>
      </c>
      <c r="C39" s="17">
        <v>4</v>
      </c>
      <c r="D39" s="15">
        <v>30466</v>
      </c>
      <c r="E39" s="17">
        <v>5</v>
      </c>
      <c r="F39" s="15">
        <v>32275</v>
      </c>
      <c r="G39" s="17">
        <v>4</v>
      </c>
      <c r="H39" s="15">
        <v>33952</v>
      </c>
      <c r="I39" s="17">
        <v>4</v>
      </c>
      <c r="J39" s="15">
        <v>36787</v>
      </c>
      <c r="K39" s="17">
        <v>5</v>
      </c>
      <c r="L39" s="15">
        <v>39675</v>
      </c>
      <c r="M39" s="17">
        <v>6</v>
      </c>
      <c r="N39" s="15">
        <v>47044</v>
      </c>
      <c r="O39" s="17">
        <v>3</v>
      </c>
      <c r="P39" s="15">
        <v>39112</v>
      </c>
      <c r="Q39" s="18">
        <f>RANK(P39,$P$7:$P$62)</f>
        <v>6</v>
      </c>
      <c r="R39" s="15">
        <v>39797</v>
      </c>
      <c r="S39" s="18">
        <f>RANK(R39,$R$7:$R$62)</f>
        <v>6</v>
      </c>
      <c r="T39" s="15">
        <v>40931</v>
      </c>
      <c r="U39" s="18">
        <f>RANK(T39,$T$7:$T$62)</f>
        <v>6</v>
      </c>
      <c r="V39" s="15">
        <v>41965</v>
      </c>
      <c r="W39" s="18">
        <f t="shared" si="0"/>
        <v>6</v>
      </c>
      <c r="X39" s="15">
        <v>41724</v>
      </c>
      <c r="Y39" s="18">
        <f t="shared" si="0"/>
        <v>6</v>
      </c>
    </row>
    <row r="40" spans="1:25" s="7" customFormat="1" ht="18" customHeight="1">
      <c r="A40" s="31" t="s">
        <v>117</v>
      </c>
      <c r="B40" s="15">
        <v>6701</v>
      </c>
      <c r="C40" s="17">
        <v>43</v>
      </c>
      <c r="D40" s="15">
        <v>7055</v>
      </c>
      <c r="E40" s="17">
        <v>41</v>
      </c>
      <c r="F40" s="15">
        <v>7623</v>
      </c>
      <c r="G40" s="17">
        <v>37</v>
      </c>
      <c r="H40" s="15">
        <v>8295</v>
      </c>
      <c r="I40" s="17">
        <v>35</v>
      </c>
      <c r="J40" s="15">
        <v>8958</v>
      </c>
      <c r="K40" s="17">
        <v>34</v>
      </c>
      <c r="L40" s="15">
        <v>9738</v>
      </c>
      <c r="M40" s="17">
        <v>34</v>
      </c>
      <c r="N40" s="15">
        <v>10106</v>
      </c>
      <c r="O40" s="17">
        <v>33</v>
      </c>
      <c r="P40" s="15">
        <v>9769</v>
      </c>
      <c r="Q40" s="18">
        <f>RANK(P40,$P$7:$P$62)</f>
        <v>33</v>
      </c>
      <c r="R40" s="15">
        <v>9982</v>
      </c>
      <c r="S40" s="18">
        <f>RANK(R40,$R$7:$R$62)</f>
        <v>33</v>
      </c>
      <c r="T40" s="15">
        <v>10345</v>
      </c>
      <c r="U40" s="18">
        <f>RANK(T40,$T$7:$T$62)</f>
        <v>33</v>
      </c>
      <c r="V40" s="15">
        <v>10569</v>
      </c>
      <c r="W40" s="18">
        <f t="shared" si="0"/>
        <v>33</v>
      </c>
      <c r="X40" s="15">
        <v>10362</v>
      </c>
      <c r="Y40" s="18">
        <f t="shared" si="0"/>
        <v>33</v>
      </c>
    </row>
    <row r="41" spans="1:25" s="7" customFormat="1" ht="18" customHeight="1">
      <c r="A41" s="31" t="s">
        <v>11</v>
      </c>
      <c r="B41" s="15">
        <v>8651</v>
      </c>
      <c r="C41" s="17">
        <v>34</v>
      </c>
      <c r="D41" s="15">
        <v>8423</v>
      </c>
      <c r="E41" s="17">
        <v>33</v>
      </c>
      <c r="F41" s="15">
        <v>8721</v>
      </c>
      <c r="G41" s="17">
        <v>33</v>
      </c>
      <c r="H41" s="15">
        <v>8921</v>
      </c>
      <c r="I41" s="17">
        <v>33</v>
      </c>
      <c r="J41" s="15">
        <v>9281</v>
      </c>
      <c r="K41" s="17">
        <v>33</v>
      </c>
      <c r="L41" s="15">
        <v>9741</v>
      </c>
      <c r="M41" s="17">
        <v>33</v>
      </c>
      <c r="N41" s="15">
        <v>10064</v>
      </c>
      <c r="O41" s="17">
        <v>34</v>
      </c>
      <c r="P41" s="15">
        <v>9747</v>
      </c>
      <c r="Q41" s="18">
        <f>RANK(P41,$P$7:$P$62)</f>
        <v>34</v>
      </c>
      <c r="R41" s="15">
        <v>9770</v>
      </c>
      <c r="S41" s="18">
        <f>RANK(R41,$R$7:$R$62)</f>
        <v>34</v>
      </c>
      <c r="T41" s="15">
        <v>10037</v>
      </c>
      <c r="U41" s="18">
        <f>RANK(T41,$T$7:$T$62)</f>
        <v>34</v>
      </c>
      <c r="V41" s="15">
        <v>10185</v>
      </c>
      <c r="W41" s="18">
        <f t="shared" si="0"/>
        <v>35</v>
      </c>
      <c r="X41" s="15">
        <v>10225</v>
      </c>
      <c r="Y41" s="18">
        <f t="shared" si="0"/>
        <v>34</v>
      </c>
    </row>
    <row r="42" spans="1:25" s="7" customFormat="1" ht="18" customHeight="1">
      <c r="A42" s="3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6"/>
      <c r="R42" s="2"/>
      <c r="S42" s="18"/>
      <c r="T42" s="2"/>
      <c r="U42" s="18"/>
      <c r="V42" s="2"/>
      <c r="W42" s="18"/>
      <c r="X42" s="2"/>
      <c r="Y42" s="18"/>
    </row>
    <row r="43" spans="1:25" s="7" customFormat="1" ht="18" customHeight="1">
      <c r="A43" s="31" t="s">
        <v>118</v>
      </c>
      <c r="B43" s="15">
        <v>5322</v>
      </c>
      <c r="C43" s="17">
        <v>46</v>
      </c>
      <c r="D43" s="15">
        <v>4901</v>
      </c>
      <c r="E43" s="17">
        <v>47</v>
      </c>
      <c r="F43" s="15">
        <v>4970</v>
      </c>
      <c r="G43" s="17">
        <v>47</v>
      </c>
      <c r="H43" s="15">
        <v>4851</v>
      </c>
      <c r="I43" s="17">
        <v>47</v>
      </c>
      <c r="J43" s="15">
        <v>5224</v>
      </c>
      <c r="K43" s="17">
        <v>47</v>
      </c>
      <c r="L43" s="15">
        <v>5521</v>
      </c>
      <c r="M43" s="17">
        <v>47</v>
      </c>
      <c r="N43" s="15">
        <v>5789</v>
      </c>
      <c r="O43" s="17">
        <v>47</v>
      </c>
      <c r="P43" s="15">
        <v>5382</v>
      </c>
      <c r="Q43" s="18">
        <f>RANK(P43,$P$7:$P$62)</f>
        <v>47</v>
      </c>
      <c r="R43" s="15">
        <v>5672</v>
      </c>
      <c r="S43" s="18">
        <f>RANK(R43,$R$7:$R$62)</f>
        <v>47</v>
      </c>
      <c r="T43" s="15">
        <v>5585</v>
      </c>
      <c r="U43" s="18">
        <f>RANK(T43,$T$7:$T$62)</f>
        <v>47</v>
      </c>
      <c r="V43" s="15">
        <v>5851</v>
      </c>
      <c r="W43" s="18">
        <f t="shared" si="0"/>
        <v>47</v>
      </c>
      <c r="X43" s="15">
        <v>5935</v>
      </c>
      <c r="Y43" s="18">
        <f t="shared" si="0"/>
        <v>47</v>
      </c>
    </row>
    <row r="44" spans="1:25" s="7" customFormat="1" ht="18" customHeight="1">
      <c r="A44" s="31" t="s">
        <v>119</v>
      </c>
      <c r="B44" s="15">
        <v>8176</v>
      </c>
      <c r="C44" s="17">
        <v>37</v>
      </c>
      <c r="D44" s="15">
        <v>7197</v>
      </c>
      <c r="E44" s="17">
        <v>40</v>
      </c>
      <c r="F44" s="15">
        <v>7105</v>
      </c>
      <c r="G44" s="17">
        <v>41</v>
      </c>
      <c r="H44" s="15">
        <v>6633</v>
      </c>
      <c r="I44" s="17">
        <v>43</v>
      </c>
      <c r="J44" s="15">
        <v>7078</v>
      </c>
      <c r="K44" s="17">
        <v>43</v>
      </c>
      <c r="L44" s="15">
        <v>7280</v>
      </c>
      <c r="M44" s="17">
        <v>42</v>
      </c>
      <c r="N44" s="15">
        <v>7687</v>
      </c>
      <c r="O44" s="17">
        <v>42</v>
      </c>
      <c r="P44" s="15">
        <v>7501</v>
      </c>
      <c r="Q44" s="18">
        <f>RANK(P44,$P$7:$P$62)</f>
        <v>43</v>
      </c>
      <c r="R44" s="15">
        <v>7554</v>
      </c>
      <c r="S44" s="18">
        <f>RANK(R44,$R$7:$R$62)</f>
        <v>43</v>
      </c>
      <c r="T44" s="15">
        <v>7384</v>
      </c>
      <c r="U44" s="18">
        <f>RANK(T44,$T$7:$T$62)</f>
        <v>44</v>
      </c>
      <c r="V44" s="15">
        <v>8204</v>
      </c>
      <c r="W44" s="18">
        <f t="shared" si="0"/>
        <v>41</v>
      </c>
      <c r="X44" s="15">
        <v>7700</v>
      </c>
      <c r="Y44" s="18">
        <f t="shared" si="0"/>
        <v>44</v>
      </c>
    </row>
    <row r="45" spans="1:25" s="7" customFormat="1" ht="18" customHeight="1">
      <c r="A45" s="31" t="s">
        <v>120</v>
      </c>
      <c r="B45" s="15">
        <v>14139</v>
      </c>
      <c r="C45" s="17">
        <v>19</v>
      </c>
      <c r="D45" s="15">
        <v>13865</v>
      </c>
      <c r="E45" s="17">
        <v>19</v>
      </c>
      <c r="F45" s="15">
        <v>14019</v>
      </c>
      <c r="G45" s="17">
        <v>18</v>
      </c>
      <c r="H45" s="15">
        <v>14358</v>
      </c>
      <c r="I45" s="17">
        <v>18</v>
      </c>
      <c r="J45" s="15">
        <v>15343</v>
      </c>
      <c r="K45" s="17">
        <v>18</v>
      </c>
      <c r="L45" s="15">
        <v>15954</v>
      </c>
      <c r="M45" s="17">
        <v>18</v>
      </c>
      <c r="N45" s="15">
        <v>16543</v>
      </c>
      <c r="O45" s="17">
        <v>18</v>
      </c>
      <c r="P45" s="15">
        <v>16193</v>
      </c>
      <c r="Q45" s="18">
        <f>RANK(P45,$P$7:$P$62)</f>
        <v>18</v>
      </c>
      <c r="R45" s="15">
        <v>16236</v>
      </c>
      <c r="S45" s="18">
        <f>RANK(R45,$R$7:$R$62)</f>
        <v>18</v>
      </c>
      <c r="T45" s="15">
        <v>16340</v>
      </c>
      <c r="U45" s="18">
        <f>RANK(T45,$T$7:$T$62)</f>
        <v>19</v>
      </c>
      <c r="V45" s="15">
        <v>17414</v>
      </c>
      <c r="W45" s="18">
        <f t="shared" si="0"/>
        <v>19</v>
      </c>
      <c r="X45" s="15">
        <v>16907</v>
      </c>
      <c r="Y45" s="18">
        <f t="shared" si="0"/>
        <v>19</v>
      </c>
    </row>
    <row r="46" spans="1:25" s="7" customFormat="1" ht="18" customHeight="1">
      <c r="A46" s="31" t="s">
        <v>121</v>
      </c>
      <c r="B46" s="15">
        <v>17969</v>
      </c>
      <c r="C46" s="17">
        <v>12</v>
      </c>
      <c r="D46" s="15">
        <v>18057</v>
      </c>
      <c r="E46" s="17">
        <v>11</v>
      </c>
      <c r="F46" s="15">
        <v>18235</v>
      </c>
      <c r="G46" s="17">
        <v>11</v>
      </c>
      <c r="H46" s="15">
        <v>19129</v>
      </c>
      <c r="I46" s="17">
        <v>11</v>
      </c>
      <c r="J46" s="15">
        <v>20468</v>
      </c>
      <c r="K46" s="17">
        <v>11</v>
      </c>
      <c r="L46" s="15">
        <v>21536</v>
      </c>
      <c r="M46" s="17">
        <v>11</v>
      </c>
      <c r="N46" s="15">
        <v>22650</v>
      </c>
      <c r="O46" s="17">
        <v>11</v>
      </c>
      <c r="P46" s="15">
        <v>21736</v>
      </c>
      <c r="Q46" s="18">
        <f>RANK(P46,$P$7:$P$62)</f>
        <v>11</v>
      </c>
      <c r="R46" s="15">
        <v>22425</v>
      </c>
      <c r="S46" s="18">
        <f>RANK(R46,$R$7:$R$62)</f>
        <v>11</v>
      </c>
      <c r="T46" s="15">
        <v>22705</v>
      </c>
      <c r="U46" s="18">
        <f>RANK(T46,$T$7:$T$62)</f>
        <v>11</v>
      </c>
      <c r="V46" s="15">
        <v>23735</v>
      </c>
      <c r="W46" s="18">
        <f t="shared" si="0"/>
        <v>11</v>
      </c>
      <c r="X46" s="15">
        <v>23188</v>
      </c>
      <c r="Y46" s="18">
        <f t="shared" si="0"/>
        <v>11</v>
      </c>
    </row>
    <row r="47" spans="1:25" s="7" customFormat="1" ht="18" customHeight="1">
      <c r="A47" s="31" t="s">
        <v>122</v>
      </c>
      <c r="B47" s="15">
        <v>13000</v>
      </c>
      <c r="C47" s="17">
        <v>21</v>
      </c>
      <c r="D47" s="15">
        <v>11937</v>
      </c>
      <c r="E47" s="17">
        <v>25</v>
      </c>
      <c r="F47" s="15">
        <v>12347</v>
      </c>
      <c r="G47" s="17">
        <v>22</v>
      </c>
      <c r="H47" s="15">
        <v>12278</v>
      </c>
      <c r="I47" s="17">
        <v>25</v>
      </c>
      <c r="J47" s="15">
        <v>13265</v>
      </c>
      <c r="K47" s="17">
        <v>25</v>
      </c>
      <c r="L47" s="15">
        <v>13936</v>
      </c>
      <c r="M47" s="17">
        <v>25</v>
      </c>
      <c r="N47" s="15">
        <v>14484</v>
      </c>
      <c r="O47" s="17">
        <v>25</v>
      </c>
      <c r="P47" s="15">
        <v>13947</v>
      </c>
      <c r="Q47" s="18">
        <f>RANK(P47,$P$7:$P$62)</f>
        <v>25</v>
      </c>
      <c r="R47" s="15">
        <v>14179</v>
      </c>
      <c r="S47" s="18">
        <f>RANK(R47,$R$7:$R$62)</f>
        <v>25</v>
      </c>
      <c r="T47" s="15">
        <v>14826</v>
      </c>
      <c r="U47" s="18">
        <f>RANK(T47,$T$7:$T$62)</f>
        <v>25</v>
      </c>
      <c r="V47" s="15">
        <v>15468</v>
      </c>
      <c r="W47" s="18">
        <f t="shared" si="0"/>
        <v>24</v>
      </c>
      <c r="X47" s="15">
        <v>15126</v>
      </c>
      <c r="Y47" s="18">
        <f t="shared" si="0"/>
        <v>25</v>
      </c>
    </row>
    <row r="48" spans="1:25" s="7" customFormat="1" ht="18" customHeight="1">
      <c r="A48" s="3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6"/>
      <c r="R48" s="2"/>
      <c r="S48" s="18"/>
      <c r="T48" s="2"/>
      <c r="U48" s="18"/>
      <c r="V48" s="2"/>
      <c r="W48" s="18"/>
      <c r="X48" s="2"/>
      <c r="Y48" s="18"/>
    </row>
    <row r="49" spans="1:25" s="7" customFormat="1" ht="18" customHeight="1">
      <c r="A49" s="31" t="s">
        <v>123</v>
      </c>
      <c r="B49" s="15">
        <v>7902</v>
      </c>
      <c r="C49" s="17">
        <v>39</v>
      </c>
      <c r="D49" s="15">
        <v>7012</v>
      </c>
      <c r="E49" s="17">
        <v>42</v>
      </c>
      <c r="F49" s="15">
        <v>7003</v>
      </c>
      <c r="G49" s="17">
        <v>42</v>
      </c>
      <c r="H49" s="15">
        <v>6656</v>
      </c>
      <c r="I49" s="17">
        <v>42</v>
      </c>
      <c r="J49" s="15">
        <v>7268</v>
      </c>
      <c r="K49" s="17">
        <v>41</v>
      </c>
      <c r="L49" s="15">
        <v>7211</v>
      </c>
      <c r="M49" s="17">
        <v>43</v>
      </c>
      <c r="N49" s="15">
        <v>7641</v>
      </c>
      <c r="O49" s="17">
        <v>43</v>
      </c>
      <c r="P49" s="15">
        <v>7602</v>
      </c>
      <c r="Q49" s="18">
        <f>RANK(P49,$P$7:$P$62)</f>
        <v>41</v>
      </c>
      <c r="R49" s="15">
        <v>7734</v>
      </c>
      <c r="S49" s="18">
        <f>RANK(R49,$R$7:$R$62)</f>
        <v>42</v>
      </c>
      <c r="T49" s="15">
        <v>7649</v>
      </c>
      <c r="U49" s="18">
        <f>RANK(T49,$T$7:$T$62)</f>
        <v>42</v>
      </c>
      <c r="V49" s="15">
        <v>8046</v>
      </c>
      <c r="W49" s="18">
        <f t="shared" si="0"/>
        <v>42</v>
      </c>
      <c r="X49" s="15">
        <v>7940</v>
      </c>
      <c r="Y49" s="18">
        <f t="shared" si="0"/>
        <v>42</v>
      </c>
    </row>
    <row r="50" spans="1:25" s="7" customFormat="1" ht="18" customHeight="1">
      <c r="A50" s="31" t="s">
        <v>124</v>
      </c>
      <c r="B50" s="15">
        <v>7797</v>
      </c>
      <c r="C50" s="17">
        <v>40</v>
      </c>
      <c r="D50" s="15">
        <v>7312</v>
      </c>
      <c r="E50" s="17">
        <v>38</v>
      </c>
      <c r="F50" s="15">
        <v>7418</v>
      </c>
      <c r="G50" s="17">
        <v>39</v>
      </c>
      <c r="H50" s="15">
        <v>7516</v>
      </c>
      <c r="I50" s="17">
        <v>38</v>
      </c>
      <c r="J50" s="15">
        <v>8339</v>
      </c>
      <c r="K50" s="17">
        <v>37</v>
      </c>
      <c r="L50" s="15">
        <v>8603</v>
      </c>
      <c r="M50" s="17">
        <v>39</v>
      </c>
      <c r="N50" s="15">
        <v>8863</v>
      </c>
      <c r="O50" s="17">
        <v>39</v>
      </c>
      <c r="P50" s="15">
        <v>8852</v>
      </c>
      <c r="Q50" s="18">
        <f>RANK(P50,$P$7:$P$62)</f>
        <v>38</v>
      </c>
      <c r="R50" s="15">
        <v>8959</v>
      </c>
      <c r="S50" s="18">
        <f>RANK(R50,$R$7:$R$62)</f>
        <v>38</v>
      </c>
      <c r="T50" s="15">
        <v>9104</v>
      </c>
      <c r="U50" s="18">
        <f>RANK(T50,$T$7:$T$62)</f>
        <v>38</v>
      </c>
      <c r="V50" s="15">
        <v>9325</v>
      </c>
      <c r="W50" s="18">
        <f t="shared" si="0"/>
        <v>39</v>
      </c>
      <c r="X50" s="15">
        <v>9433</v>
      </c>
      <c r="Y50" s="18">
        <f t="shared" si="0"/>
        <v>37</v>
      </c>
    </row>
    <row r="51" spans="1:25" s="7" customFormat="1" ht="18" customHeight="1">
      <c r="A51" s="31" t="s">
        <v>125</v>
      </c>
      <c r="B51" s="15">
        <v>12402</v>
      </c>
      <c r="C51" s="17">
        <v>27</v>
      </c>
      <c r="D51" s="15">
        <v>11651</v>
      </c>
      <c r="E51" s="17">
        <v>27</v>
      </c>
      <c r="F51" s="15">
        <v>11319</v>
      </c>
      <c r="G51" s="17">
        <v>27</v>
      </c>
      <c r="H51" s="15">
        <v>11547</v>
      </c>
      <c r="I51" s="17">
        <v>27</v>
      </c>
      <c r="J51" s="15">
        <v>12458</v>
      </c>
      <c r="K51" s="17">
        <v>27</v>
      </c>
      <c r="L51" s="15">
        <v>13010</v>
      </c>
      <c r="M51" s="17">
        <v>27</v>
      </c>
      <c r="N51" s="15">
        <v>13509</v>
      </c>
      <c r="O51" s="17">
        <v>27</v>
      </c>
      <c r="P51" s="15">
        <v>13295</v>
      </c>
      <c r="Q51" s="18">
        <f>RANK(P51,$P$7:$P$62)</f>
        <v>26</v>
      </c>
      <c r="R51" s="15">
        <v>13476</v>
      </c>
      <c r="S51" s="18">
        <f>RANK(R51,$R$7:$R$62)</f>
        <v>26</v>
      </c>
      <c r="T51" s="15">
        <v>13683</v>
      </c>
      <c r="U51" s="18">
        <f>RANK(T51,$T$7:$T$62)</f>
        <v>26</v>
      </c>
      <c r="V51" s="15">
        <v>14295</v>
      </c>
      <c r="W51" s="18">
        <f t="shared" si="0"/>
        <v>26</v>
      </c>
      <c r="X51" s="15">
        <v>13757</v>
      </c>
      <c r="Y51" s="18">
        <f t="shared" si="0"/>
        <v>26</v>
      </c>
    </row>
    <row r="52" spans="1:25" s="7" customFormat="1" ht="18" customHeight="1">
      <c r="A52" s="31" t="s">
        <v>126</v>
      </c>
      <c r="B52" s="15">
        <v>7988</v>
      </c>
      <c r="C52" s="17">
        <v>38</v>
      </c>
      <c r="D52" s="15">
        <v>7806</v>
      </c>
      <c r="E52" s="17">
        <v>35</v>
      </c>
      <c r="F52" s="15">
        <v>7435</v>
      </c>
      <c r="G52" s="17">
        <v>38</v>
      </c>
      <c r="H52" s="15">
        <v>7311</v>
      </c>
      <c r="I52" s="17">
        <v>39</v>
      </c>
      <c r="J52" s="15">
        <v>7684</v>
      </c>
      <c r="K52" s="17">
        <v>40</v>
      </c>
      <c r="L52" s="15">
        <v>8281</v>
      </c>
      <c r="M52" s="17">
        <v>40</v>
      </c>
      <c r="N52" s="15">
        <v>8093</v>
      </c>
      <c r="O52" s="17">
        <v>40</v>
      </c>
      <c r="P52" s="15">
        <v>7855</v>
      </c>
      <c r="Q52" s="18">
        <f>RANK(P52,$P$7:$P$62)</f>
        <v>40</v>
      </c>
      <c r="R52" s="15">
        <v>7974</v>
      </c>
      <c r="S52" s="18">
        <f>RANK(R52,$R$7:$R$62)</f>
        <v>40</v>
      </c>
      <c r="T52" s="15">
        <v>8076</v>
      </c>
      <c r="U52" s="18">
        <f>RANK(T52,$T$7:$T$62)</f>
        <v>40</v>
      </c>
      <c r="V52" s="15">
        <v>8648</v>
      </c>
      <c r="W52" s="18">
        <f t="shared" si="0"/>
        <v>40</v>
      </c>
      <c r="X52" s="15">
        <v>8306</v>
      </c>
      <c r="Y52" s="18">
        <f t="shared" si="0"/>
        <v>40</v>
      </c>
    </row>
    <row r="53" spans="1:25" s="7" customFormat="1" ht="18" customHeight="1">
      <c r="A53" s="31" t="s">
        <v>127</v>
      </c>
      <c r="B53" s="15">
        <v>28124</v>
      </c>
      <c r="C53" s="17">
        <v>6</v>
      </c>
      <c r="D53" s="15">
        <v>27576</v>
      </c>
      <c r="E53" s="17">
        <v>6</v>
      </c>
      <c r="F53" s="15">
        <v>29517</v>
      </c>
      <c r="G53" s="17">
        <v>7</v>
      </c>
      <c r="H53" s="15">
        <v>30888</v>
      </c>
      <c r="I53" s="17">
        <v>7</v>
      </c>
      <c r="J53" s="15">
        <v>33595</v>
      </c>
      <c r="K53" s="17">
        <v>7</v>
      </c>
      <c r="L53" s="15">
        <v>35875</v>
      </c>
      <c r="M53" s="17">
        <v>7</v>
      </c>
      <c r="N53" s="15">
        <v>37158</v>
      </c>
      <c r="O53" s="17">
        <v>7</v>
      </c>
      <c r="P53" s="15">
        <v>35798</v>
      </c>
      <c r="Q53" s="18">
        <f>RANK(P53,$P$7:$P$62)</f>
        <v>8</v>
      </c>
      <c r="R53" s="15">
        <v>36884</v>
      </c>
      <c r="S53" s="18">
        <f>RANK(R53,$R$7:$R$62)</f>
        <v>8</v>
      </c>
      <c r="T53" s="15">
        <v>38018</v>
      </c>
      <c r="U53" s="18">
        <f>RANK(T53,$T$7:$T$62)</f>
        <v>8</v>
      </c>
      <c r="V53" s="15">
        <v>39905</v>
      </c>
      <c r="W53" s="18">
        <f t="shared" si="0"/>
        <v>8</v>
      </c>
      <c r="X53" s="15">
        <v>38505</v>
      </c>
      <c r="Y53" s="18">
        <f t="shared" si="0"/>
        <v>8</v>
      </c>
    </row>
    <row r="54" spans="1:25" s="7" customFormat="1" ht="18" customHeight="1">
      <c r="A54" s="3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6"/>
      <c r="R54" s="2"/>
      <c r="S54" s="18"/>
      <c r="T54" s="2"/>
      <c r="U54" s="18"/>
      <c r="V54" s="2"/>
      <c r="W54" s="18"/>
      <c r="X54" s="2"/>
      <c r="Y54" s="18"/>
    </row>
    <row r="55" spans="1:25" s="7" customFormat="1" ht="18" customHeight="1">
      <c r="A55" s="31" t="s">
        <v>128</v>
      </c>
      <c r="B55" s="15">
        <v>7267</v>
      </c>
      <c r="C55" s="17">
        <v>42</v>
      </c>
      <c r="D55" s="15">
        <v>6728</v>
      </c>
      <c r="E55" s="17">
        <v>43</v>
      </c>
      <c r="F55" s="15">
        <v>6873</v>
      </c>
      <c r="G55" s="17">
        <v>43</v>
      </c>
      <c r="H55" s="15">
        <v>6811</v>
      </c>
      <c r="I55" s="17">
        <v>41</v>
      </c>
      <c r="J55" s="15">
        <v>7260</v>
      </c>
      <c r="K55" s="17">
        <v>42</v>
      </c>
      <c r="L55" s="15">
        <v>7504</v>
      </c>
      <c r="M55" s="17">
        <v>41</v>
      </c>
      <c r="N55" s="15">
        <v>7947</v>
      </c>
      <c r="O55" s="17">
        <v>41</v>
      </c>
      <c r="P55" s="15">
        <v>7517</v>
      </c>
      <c r="Q55" s="18">
        <f>RANK(P55,$P$7:$P$62)</f>
        <v>42</v>
      </c>
      <c r="R55" s="15">
        <v>7860</v>
      </c>
      <c r="S55" s="18">
        <f>RANK(R55,$R$7:$R$62)</f>
        <v>41</v>
      </c>
      <c r="T55" s="15">
        <v>7853</v>
      </c>
      <c r="U55" s="18">
        <f>RANK(T55,$T$7:$T$62)</f>
        <v>41</v>
      </c>
      <c r="V55" s="15">
        <v>7912</v>
      </c>
      <c r="W55" s="18">
        <f t="shared" si="0"/>
        <v>43</v>
      </c>
      <c r="X55" s="15">
        <v>7899</v>
      </c>
      <c r="Y55" s="18">
        <f t="shared" si="0"/>
        <v>43</v>
      </c>
    </row>
    <row r="56" spans="1:25" s="7" customFormat="1" ht="18" customHeight="1">
      <c r="A56" s="31" t="s">
        <v>129</v>
      </c>
      <c r="B56" s="15">
        <v>13289</v>
      </c>
      <c r="C56" s="17">
        <v>20</v>
      </c>
      <c r="D56" s="15">
        <v>11897</v>
      </c>
      <c r="E56" s="17">
        <v>26</v>
      </c>
      <c r="F56" s="15">
        <v>11886</v>
      </c>
      <c r="G56" s="17">
        <v>26</v>
      </c>
      <c r="H56" s="15">
        <v>11918</v>
      </c>
      <c r="I56" s="17">
        <v>26</v>
      </c>
      <c r="J56" s="15">
        <v>12475</v>
      </c>
      <c r="K56" s="17">
        <v>26</v>
      </c>
      <c r="L56" s="15">
        <v>13211</v>
      </c>
      <c r="M56" s="17">
        <v>26</v>
      </c>
      <c r="N56" s="15">
        <v>13605</v>
      </c>
      <c r="O56" s="17">
        <v>26</v>
      </c>
      <c r="P56" s="15">
        <v>12938</v>
      </c>
      <c r="Q56" s="18">
        <f>RANK(P56,$P$7:$P$62)</f>
        <v>27</v>
      </c>
      <c r="R56" s="15">
        <v>12983</v>
      </c>
      <c r="S56" s="18">
        <f>RANK(R56,$R$7:$R$62)</f>
        <v>27</v>
      </c>
      <c r="T56" s="15">
        <v>13343</v>
      </c>
      <c r="U56" s="18">
        <f>RANK(T56,$T$7:$T$62)</f>
        <v>27</v>
      </c>
      <c r="V56" s="15">
        <v>13882</v>
      </c>
      <c r="W56" s="18">
        <f t="shared" si="0"/>
        <v>27</v>
      </c>
      <c r="X56" s="15">
        <v>13519</v>
      </c>
      <c r="Y56" s="18">
        <f t="shared" si="0"/>
        <v>27</v>
      </c>
    </row>
    <row r="57" spans="1:25" s="7" customFormat="1" ht="18" customHeight="1">
      <c r="A57" s="31" t="s">
        <v>130</v>
      </c>
      <c r="B57" s="15">
        <v>15280</v>
      </c>
      <c r="C57" s="17">
        <v>17</v>
      </c>
      <c r="D57" s="15">
        <v>13868</v>
      </c>
      <c r="E57" s="17">
        <v>18</v>
      </c>
      <c r="F57" s="15">
        <v>13594</v>
      </c>
      <c r="G57" s="17">
        <v>19</v>
      </c>
      <c r="H57" s="15">
        <v>13683</v>
      </c>
      <c r="I57" s="17">
        <v>19</v>
      </c>
      <c r="J57" s="15">
        <v>14536</v>
      </c>
      <c r="K57" s="17">
        <v>19</v>
      </c>
      <c r="L57" s="15">
        <v>15475</v>
      </c>
      <c r="M57" s="17">
        <v>19</v>
      </c>
      <c r="N57" s="15">
        <v>15389</v>
      </c>
      <c r="O57" s="17">
        <v>22</v>
      </c>
      <c r="P57" s="15">
        <v>14723</v>
      </c>
      <c r="Q57" s="18">
        <f>RANK(P57,$P$7:$P$62)</f>
        <v>22</v>
      </c>
      <c r="R57" s="15">
        <v>15298</v>
      </c>
      <c r="S57" s="18">
        <f>RANK(R57,$R$7:$R$62)</f>
        <v>21</v>
      </c>
      <c r="T57" s="15">
        <v>15495</v>
      </c>
      <c r="U57" s="18">
        <f>RANK(T57,$T$7:$T$62)</f>
        <v>22</v>
      </c>
      <c r="V57" s="15">
        <v>16810</v>
      </c>
      <c r="W57" s="18">
        <f t="shared" si="0"/>
        <v>21</v>
      </c>
      <c r="X57" s="15">
        <v>15973</v>
      </c>
      <c r="Y57" s="18">
        <f t="shared" si="0"/>
        <v>22</v>
      </c>
    </row>
    <row r="58" spans="1:25" s="7" customFormat="1" ht="18" customHeight="1">
      <c r="A58" s="31" t="s">
        <v>131</v>
      </c>
      <c r="B58" s="15">
        <v>10587</v>
      </c>
      <c r="C58" s="17">
        <v>30</v>
      </c>
      <c r="D58" s="15">
        <v>9859</v>
      </c>
      <c r="E58" s="17">
        <v>29</v>
      </c>
      <c r="F58" s="15">
        <v>9744</v>
      </c>
      <c r="G58" s="17">
        <v>31</v>
      </c>
      <c r="H58" s="15">
        <v>9736</v>
      </c>
      <c r="I58" s="17">
        <v>31</v>
      </c>
      <c r="J58" s="15">
        <v>10224</v>
      </c>
      <c r="K58" s="17">
        <v>31</v>
      </c>
      <c r="L58" s="15">
        <v>10484</v>
      </c>
      <c r="M58" s="17">
        <v>32</v>
      </c>
      <c r="N58" s="15">
        <v>10937</v>
      </c>
      <c r="O58" s="17">
        <v>31</v>
      </c>
      <c r="P58" s="15">
        <v>10577</v>
      </c>
      <c r="Q58" s="18">
        <f>RANK(P58,$P$7:$P$62)</f>
        <v>32</v>
      </c>
      <c r="R58" s="15">
        <v>10704</v>
      </c>
      <c r="S58" s="18">
        <f>RANK(R58,$R$7:$R$62)</f>
        <v>32</v>
      </c>
      <c r="T58" s="15">
        <v>10859</v>
      </c>
      <c r="U58" s="18">
        <f>RANK(T58,$T$7:$T$62)</f>
        <v>32</v>
      </c>
      <c r="V58" s="15">
        <v>11438</v>
      </c>
      <c r="W58" s="18">
        <f t="shared" si="0"/>
        <v>32</v>
      </c>
      <c r="X58" s="15">
        <v>11289</v>
      </c>
      <c r="Y58" s="18">
        <f t="shared" si="0"/>
        <v>32</v>
      </c>
    </row>
    <row r="59" spans="1:25" s="7" customFormat="1" ht="18" customHeight="1">
      <c r="A59" s="31" t="s">
        <v>132</v>
      </c>
      <c r="B59" s="15">
        <v>8752</v>
      </c>
      <c r="C59" s="17">
        <v>33</v>
      </c>
      <c r="D59" s="15">
        <v>8266</v>
      </c>
      <c r="E59" s="17">
        <v>34</v>
      </c>
      <c r="F59" s="15">
        <v>8382</v>
      </c>
      <c r="G59" s="17">
        <v>34</v>
      </c>
      <c r="H59" s="15">
        <v>8355</v>
      </c>
      <c r="I59" s="17">
        <v>34</v>
      </c>
      <c r="J59" s="15">
        <v>8867</v>
      </c>
      <c r="K59" s="17">
        <v>35</v>
      </c>
      <c r="L59" s="15">
        <v>9252</v>
      </c>
      <c r="M59" s="17">
        <v>35</v>
      </c>
      <c r="N59" s="15">
        <v>9846</v>
      </c>
      <c r="O59" s="17">
        <v>35</v>
      </c>
      <c r="P59" s="15">
        <v>9320</v>
      </c>
      <c r="Q59" s="18">
        <f>RANK(P59,$P$7:$P$62)</f>
        <v>35</v>
      </c>
      <c r="R59" s="15">
        <v>9752</v>
      </c>
      <c r="S59" s="18">
        <f>RANK(R59,$R$7:$R$62)</f>
        <v>35</v>
      </c>
      <c r="T59" s="15">
        <v>9790</v>
      </c>
      <c r="U59" s="18">
        <f>RANK(T59,$T$7:$T$62)</f>
        <v>35</v>
      </c>
      <c r="V59" s="15">
        <v>10141</v>
      </c>
      <c r="W59" s="18">
        <f t="shared" si="0"/>
        <v>36</v>
      </c>
      <c r="X59" s="15">
        <v>9906</v>
      </c>
      <c r="Y59" s="18">
        <f t="shared" si="0"/>
        <v>35</v>
      </c>
    </row>
    <row r="60" spans="1:25" s="7" customFormat="1" ht="18" customHeight="1">
      <c r="A60" s="3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6"/>
      <c r="R60" s="2"/>
      <c r="S60" s="18"/>
      <c r="T60" s="2"/>
      <c r="U60" s="18"/>
      <c r="V60" s="2"/>
      <c r="W60" s="18"/>
      <c r="X60" s="2"/>
      <c r="Y60" s="18"/>
    </row>
    <row r="61" spans="1:25" s="7" customFormat="1" ht="18" customHeight="1">
      <c r="A61" s="31" t="s">
        <v>133</v>
      </c>
      <c r="B61" s="15">
        <v>16237</v>
      </c>
      <c r="C61" s="17">
        <v>15</v>
      </c>
      <c r="D61" s="15">
        <v>15404</v>
      </c>
      <c r="E61" s="17">
        <v>16</v>
      </c>
      <c r="F61" s="15">
        <v>15497</v>
      </c>
      <c r="G61" s="17">
        <v>16</v>
      </c>
      <c r="H61" s="15">
        <v>15519</v>
      </c>
      <c r="I61" s="17">
        <v>16</v>
      </c>
      <c r="J61" s="15">
        <v>15850</v>
      </c>
      <c r="K61" s="17">
        <v>16</v>
      </c>
      <c r="L61" s="15">
        <v>16279</v>
      </c>
      <c r="M61" s="17">
        <v>17</v>
      </c>
      <c r="N61" s="15">
        <v>17272</v>
      </c>
      <c r="O61" s="17">
        <v>17</v>
      </c>
      <c r="P61" s="15">
        <v>16531</v>
      </c>
      <c r="Q61" s="18">
        <f>RANK(P61,$P$7:$P$62)</f>
        <v>17</v>
      </c>
      <c r="R61" s="15">
        <v>16453</v>
      </c>
      <c r="S61" s="18">
        <f>RANK(R61,$R$7:$R$62)</f>
        <v>17</v>
      </c>
      <c r="T61" s="15">
        <v>16709</v>
      </c>
      <c r="U61" s="18">
        <f>RANK(T61,$T$7:$T$62)</f>
        <v>17</v>
      </c>
      <c r="V61" s="15">
        <v>18060</v>
      </c>
      <c r="W61" s="18">
        <f t="shared" si="0"/>
        <v>17</v>
      </c>
      <c r="X61" s="15">
        <v>16993</v>
      </c>
      <c r="Y61" s="18">
        <f t="shared" si="0"/>
        <v>18</v>
      </c>
    </row>
    <row r="62" spans="1:25" s="7" customFormat="1" ht="18" customHeight="1">
      <c r="A62" s="34" t="s">
        <v>134</v>
      </c>
      <c r="B62" s="19" t="s">
        <v>12</v>
      </c>
      <c r="C62" s="20"/>
      <c r="D62" s="21">
        <v>5667</v>
      </c>
      <c r="E62" s="22">
        <v>46</v>
      </c>
      <c r="F62" s="21">
        <v>5348</v>
      </c>
      <c r="G62" s="22">
        <v>46</v>
      </c>
      <c r="H62" s="21">
        <v>5283</v>
      </c>
      <c r="I62" s="22">
        <v>46</v>
      </c>
      <c r="J62" s="21">
        <v>6469</v>
      </c>
      <c r="K62" s="22">
        <v>45</v>
      </c>
      <c r="L62" s="21">
        <v>7023</v>
      </c>
      <c r="M62" s="22">
        <v>44</v>
      </c>
      <c r="N62" s="21">
        <v>7283</v>
      </c>
      <c r="O62" s="22">
        <v>44</v>
      </c>
      <c r="P62" s="21">
        <v>7038</v>
      </c>
      <c r="Q62" s="23">
        <f>RANK(P62,$P$7:$P$62)</f>
        <v>44</v>
      </c>
      <c r="R62" s="21">
        <v>7381</v>
      </c>
      <c r="S62" s="23">
        <f>RANK(R62,$R$7:$R$62)</f>
        <v>44</v>
      </c>
      <c r="T62" s="21">
        <v>7643</v>
      </c>
      <c r="U62" s="23">
        <f>RANK(T62,$T$7:$T$62)</f>
        <v>43</v>
      </c>
      <c r="V62" s="21">
        <v>7880</v>
      </c>
      <c r="W62" s="23">
        <f t="shared" si="0"/>
        <v>44</v>
      </c>
      <c r="X62" s="21">
        <v>7946</v>
      </c>
      <c r="Y62" s="23">
        <f t="shared" si="0"/>
        <v>41</v>
      </c>
    </row>
    <row r="63" spans="1:15" ht="18" customHeight="1">
      <c r="A63" s="24" t="s">
        <v>148</v>
      </c>
      <c r="N63" s="1"/>
      <c r="O63" s="1"/>
    </row>
    <row r="64" spans="14:15" ht="16.5" customHeight="1">
      <c r="N64" s="1"/>
      <c r="O64" s="1"/>
    </row>
    <row r="65" spans="1:20" ht="16.5" customHeight="1">
      <c r="A65" s="1" t="s">
        <v>77</v>
      </c>
      <c r="N65" s="1"/>
      <c r="O65" s="1"/>
      <c r="T65" s="1">
        <v>69</v>
      </c>
    </row>
    <row r="66" spans="1:20" ht="16.5" customHeight="1">
      <c r="A66" s="1" t="s">
        <v>78</v>
      </c>
      <c r="N66" s="1"/>
      <c r="O66" s="1"/>
      <c r="T66" s="1">
        <v>2168</v>
      </c>
    </row>
    <row r="67" spans="14:15" ht="16.5" customHeight="1">
      <c r="N67" s="1"/>
      <c r="O67" s="1"/>
    </row>
    <row r="68" spans="14:15" ht="16.5" customHeight="1">
      <c r="N68" s="1"/>
      <c r="O68" s="1"/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Y68"/>
  <sheetViews>
    <sheetView zoomScale="75" zoomScaleNormal="75" workbookViewId="0" topLeftCell="A1">
      <selection activeCell="A2" sqref="A2"/>
    </sheetView>
  </sheetViews>
  <sheetFormatPr defaultColWidth="8.66015625" defaultRowHeight="16.5" customHeight="1"/>
  <cols>
    <col min="1" max="1" width="7.58203125" style="1" customWidth="1"/>
    <col min="2" max="2" width="7.08203125" style="1" customWidth="1"/>
    <col min="3" max="3" width="2.58203125" style="1" customWidth="1"/>
    <col min="4" max="4" width="7.08203125" style="1" customWidth="1"/>
    <col min="5" max="5" width="2.58203125" style="1" customWidth="1"/>
    <col min="6" max="6" width="7.08203125" style="1" customWidth="1"/>
    <col min="7" max="7" width="2.58203125" style="1" customWidth="1"/>
    <col min="8" max="8" width="7.08203125" style="1" customWidth="1"/>
    <col min="9" max="9" width="2.58203125" style="1" customWidth="1"/>
    <col min="10" max="10" width="7.08203125" style="1" customWidth="1"/>
    <col min="11" max="11" width="2.58203125" style="1" customWidth="1"/>
    <col min="12" max="12" width="8.58203125" style="1" hidden="1" customWidth="1"/>
    <col min="13" max="13" width="2.58203125" style="1" hidden="1" customWidth="1"/>
    <col min="14" max="14" width="7.08203125" style="36" hidden="1" customWidth="1"/>
    <col min="15" max="15" width="2.58203125" style="36" hidden="1" customWidth="1"/>
    <col min="16" max="16" width="7.08203125" style="1" customWidth="1"/>
    <col min="17" max="17" width="3.58203125" style="1" customWidth="1"/>
    <col min="18" max="18" width="7.08203125" style="1" customWidth="1"/>
    <col min="19" max="19" width="2.58203125" style="1" customWidth="1"/>
    <col min="20" max="20" width="7.08203125" style="1" customWidth="1"/>
    <col min="21" max="21" width="2.58203125" style="1" customWidth="1"/>
    <col min="22" max="22" width="7.08203125" style="1" customWidth="1"/>
    <col min="23" max="23" width="2.58203125" style="1" customWidth="1"/>
    <col min="24" max="24" width="7.08203125" style="1" customWidth="1"/>
    <col min="25" max="25" width="2.58203125" style="1" customWidth="1"/>
    <col min="26" max="26" width="9" style="1" customWidth="1"/>
    <col min="27" max="28" width="10.83203125" style="1" customWidth="1"/>
    <col min="29" max="39" width="11.83203125" style="1" customWidth="1"/>
    <col min="40" max="40" width="7.83203125" style="1" customWidth="1"/>
    <col min="41" max="41" width="11.83203125" style="1" customWidth="1"/>
    <col min="42" max="42" width="8.58203125" style="1" customWidth="1"/>
    <col min="43" max="16384" width="9" style="1" customWidth="1"/>
  </cols>
  <sheetData>
    <row r="1" spans="1:25" s="41" customFormat="1" ht="18" customHeight="1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0"/>
      <c r="S1" s="42"/>
      <c r="T1" s="42"/>
      <c r="U1" s="43"/>
      <c r="V1" s="42"/>
      <c r="W1" s="42"/>
      <c r="X1" s="42"/>
      <c r="Y1" s="42" t="s">
        <v>145</v>
      </c>
    </row>
    <row r="2" spans="1:25" s="7" customFormat="1" ht="18" customHeight="1">
      <c r="A2" s="2"/>
      <c r="B2" s="3" t="s">
        <v>1</v>
      </c>
      <c r="C2" s="4"/>
      <c r="D2" s="2"/>
      <c r="E2" s="4"/>
      <c r="F2" s="2"/>
      <c r="G2" s="4"/>
      <c r="H2" s="2"/>
      <c r="I2" s="4"/>
      <c r="J2" s="3" t="s">
        <v>2</v>
      </c>
      <c r="K2" s="4"/>
      <c r="L2" s="2"/>
      <c r="M2" s="4"/>
      <c r="N2" s="5"/>
      <c r="O2" s="6"/>
      <c r="P2" s="5"/>
      <c r="Q2" s="6"/>
      <c r="R2" s="5"/>
      <c r="S2" s="6"/>
      <c r="T2" s="5"/>
      <c r="U2" s="6"/>
      <c r="V2" s="5"/>
      <c r="W2" s="6"/>
      <c r="X2" s="5"/>
      <c r="Y2" s="6"/>
    </row>
    <row r="3" spans="1:25" s="11" customFormat="1" ht="18" customHeight="1">
      <c r="A3" s="8"/>
      <c r="B3" s="9" t="s">
        <v>135</v>
      </c>
      <c r="C3" s="9" t="s">
        <v>3</v>
      </c>
      <c r="D3" s="9" t="s">
        <v>136</v>
      </c>
      <c r="E3" s="9" t="s">
        <v>3</v>
      </c>
      <c r="F3" s="9" t="s">
        <v>137</v>
      </c>
      <c r="G3" s="9" t="s">
        <v>3</v>
      </c>
      <c r="H3" s="9" t="s">
        <v>138</v>
      </c>
      <c r="I3" s="9" t="s">
        <v>3</v>
      </c>
      <c r="J3" s="9" t="s">
        <v>139</v>
      </c>
      <c r="K3" s="9" t="s">
        <v>3</v>
      </c>
      <c r="L3" s="9" t="s">
        <v>14</v>
      </c>
      <c r="M3" s="9" t="s">
        <v>3</v>
      </c>
      <c r="N3" s="9" t="s">
        <v>140</v>
      </c>
      <c r="O3" s="10" t="s">
        <v>3</v>
      </c>
      <c r="P3" s="8" t="s">
        <v>141</v>
      </c>
      <c r="Q3" s="10" t="s">
        <v>3</v>
      </c>
      <c r="R3" s="8" t="s">
        <v>142</v>
      </c>
      <c r="S3" s="10" t="s">
        <v>3</v>
      </c>
      <c r="T3" s="8" t="s">
        <v>143</v>
      </c>
      <c r="U3" s="10" t="s">
        <v>3</v>
      </c>
      <c r="V3" s="8" t="s">
        <v>144</v>
      </c>
      <c r="W3" s="10" t="s">
        <v>3</v>
      </c>
      <c r="X3" s="8" t="s">
        <v>153</v>
      </c>
      <c r="Y3" s="10" t="s">
        <v>3</v>
      </c>
    </row>
    <row r="4" spans="1:25" s="11" customFormat="1" ht="18" customHeight="1">
      <c r="A4" s="12"/>
      <c r="B4" s="13" t="s">
        <v>15</v>
      </c>
      <c r="C4" s="13" t="s">
        <v>8</v>
      </c>
      <c r="D4" s="13" t="s">
        <v>16</v>
      </c>
      <c r="E4" s="13" t="s">
        <v>8</v>
      </c>
      <c r="F4" s="13" t="s">
        <v>16</v>
      </c>
      <c r="G4" s="13" t="s">
        <v>8</v>
      </c>
      <c r="H4" s="13" t="s">
        <v>16</v>
      </c>
      <c r="I4" s="13" t="s">
        <v>8</v>
      </c>
      <c r="J4" s="13" t="s">
        <v>16</v>
      </c>
      <c r="K4" s="13" t="s">
        <v>8</v>
      </c>
      <c r="L4" s="13" t="s">
        <v>16</v>
      </c>
      <c r="M4" s="13" t="s">
        <v>8</v>
      </c>
      <c r="N4" s="13" t="s">
        <v>16</v>
      </c>
      <c r="O4" s="14" t="s">
        <v>8</v>
      </c>
      <c r="P4" s="13" t="s">
        <v>16</v>
      </c>
      <c r="Q4" s="14" t="s">
        <v>8</v>
      </c>
      <c r="R4" s="13" t="s">
        <v>16</v>
      </c>
      <c r="S4" s="14" t="s">
        <v>8</v>
      </c>
      <c r="T4" s="13" t="s">
        <v>16</v>
      </c>
      <c r="U4" s="14" t="s">
        <v>8</v>
      </c>
      <c r="V4" s="13" t="s">
        <v>16</v>
      </c>
      <c r="W4" s="14" t="s">
        <v>8</v>
      </c>
      <c r="X4" s="13" t="s">
        <v>16</v>
      </c>
      <c r="Y4" s="14" t="s">
        <v>8</v>
      </c>
    </row>
    <row r="5" spans="1:25" s="7" customFormat="1" ht="18" customHeight="1">
      <c r="A5" s="29" t="s">
        <v>90</v>
      </c>
      <c r="B5" s="25">
        <v>7.127329208505104</v>
      </c>
      <c r="C5" s="2"/>
      <c r="D5" s="25">
        <v>6.312498760129155</v>
      </c>
      <c r="E5" s="2"/>
      <c r="F5" s="25">
        <v>6.213882182171413</v>
      </c>
      <c r="G5" s="2"/>
      <c r="H5" s="25">
        <v>6.255175000020787</v>
      </c>
      <c r="I5" s="2"/>
      <c r="J5" s="25">
        <v>6.684286685556554</v>
      </c>
      <c r="K5" s="2"/>
      <c r="L5" s="26">
        <v>7.097069182796393</v>
      </c>
      <c r="M5" s="2"/>
      <c r="N5" s="25">
        <v>7.418719323503199</v>
      </c>
      <c r="O5" s="2"/>
      <c r="P5" s="25">
        <v>7.186417981059908</v>
      </c>
      <c r="Q5" s="16"/>
      <c r="R5" s="25">
        <f>'実数'!R5/'人口'!P5*1000</f>
        <v>7.3093795763546</v>
      </c>
      <c r="S5" s="16"/>
      <c r="T5" s="25">
        <f>'実数'!T5/'人口'!Q5*1000</f>
        <v>7.476798773672277</v>
      </c>
      <c r="U5" s="16"/>
      <c r="V5" s="25">
        <f>'実数'!V5/'人口'!R5*1000</f>
        <v>7.8291903182600935</v>
      </c>
      <c r="W5" s="16"/>
      <c r="X5" s="25">
        <f>'実数'!X5/'人口'!S5*1000</f>
        <v>7.655702910072748</v>
      </c>
      <c r="Y5" s="16"/>
    </row>
    <row r="6" spans="1:25" s="7" customFormat="1" ht="18" customHeight="1">
      <c r="A6" s="30"/>
      <c r="B6" s="25" t="s">
        <v>79</v>
      </c>
      <c r="C6" s="2"/>
      <c r="D6" s="25" t="s">
        <v>79</v>
      </c>
      <c r="E6" s="2"/>
      <c r="F6" s="25" t="s">
        <v>79</v>
      </c>
      <c r="G6" s="2"/>
      <c r="H6" s="25" t="s">
        <v>79</v>
      </c>
      <c r="I6" s="2"/>
      <c r="J6" s="25" t="s">
        <v>79</v>
      </c>
      <c r="K6" s="2"/>
      <c r="L6" s="2"/>
      <c r="M6" s="2"/>
      <c r="N6" s="25"/>
      <c r="O6" s="2"/>
      <c r="P6" s="2"/>
      <c r="Q6" s="16"/>
      <c r="R6" s="25"/>
      <c r="S6" s="16"/>
      <c r="T6" s="25"/>
      <c r="U6" s="16"/>
      <c r="V6" s="25"/>
      <c r="W6" s="16"/>
      <c r="X6" s="25"/>
      <c r="Y6" s="16"/>
    </row>
    <row r="7" spans="1:25" s="7" customFormat="1" ht="18" customHeight="1">
      <c r="A7" s="31" t="s">
        <v>9</v>
      </c>
      <c r="B7" s="25">
        <v>6.144669167407866</v>
      </c>
      <c r="C7" s="17">
        <v>42</v>
      </c>
      <c r="D7" s="25">
        <v>5.822766666841767</v>
      </c>
      <c r="E7" s="17">
        <v>40</v>
      </c>
      <c r="F7" s="25">
        <v>5.826775501170242</v>
      </c>
      <c r="G7" s="17">
        <v>40</v>
      </c>
      <c r="H7" s="25">
        <v>6.03217016788257</v>
      </c>
      <c r="I7" s="17">
        <v>38</v>
      </c>
      <c r="J7" s="25">
        <v>6.51635859776907</v>
      </c>
      <c r="K7" s="17">
        <v>38</v>
      </c>
      <c r="L7" s="26">
        <v>7.051626591230551</v>
      </c>
      <c r="M7" s="17">
        <v>35</v>
      </c>
      <c r="N7" s="25">
        <v>7.166871217959357</v>
      </c>
      <c r="O7" s="17">
        <v>37</v>
      </c>
      <c r="P7" s="25">
        <v>7.161539813675514</v>
      </c>
      <c r="Q7" s="18">
        <v>35</v>
      </c>
      <c r="R7" s="25">
        <f>'実数'!R7/'人口'!P7*1000</f>
        <v>7.246178176067475</v>
      </c>
      <c r="S7" s="18">
        <f>RANK(R7,$R$7:$R$62)</f>
        <v>36</v>
      </c>
      <c r="T7" s="25">
        <f>'実数'!T7/'人口'!Q7*1000</f>
        <v>7.339602742133943</v>
      </c>
      <c r="U7" s="18">
        <f>RANK(T7,$T$7:$T$62)</f>
        <v>36</v>
      </c>
      <c r="V7" s="25">
        <f>'実数'!V7/'人口'!R7*1000</f>
        <v>7.813863476425053</v>
      </c>
      <c r="W7" s="18">
        <f>RANK(V7,V$7:V$62)</f>
        <v>35</v>
      </c>
      <c r="X7" s="25">
        <f>'実数'!X7/'人口'!S7*1000</f>
        <v>7.654802225812698</v>
      </c>
      <c r="Y7" s="18">
        <f>RANK(X7,X$7:X$62)</f>
        <v>35</v>
      </c>
    </row>
    <row r="8" spans="1:25" s="7" customFormat="1" ht="18" customHeight="1">
      <c r="A8" s="31" t="s">
        <v>91</v>
      </c>
      <c r="B8" s="25">
        <v>6.921546162583272</v>
      </c>
      <c r="C8" s="17">
        <v>38</v>
      </c>
      <c r="D8" s="25">
        <v>6.508302073575312</v>
      </c>
      <c r="E8" s="17">
        <v>34</v>
      </c>
      <c r="F8" s="25">
        <v>6.605431278412489</v>
      </c>
      <c r="G8" s="17">
        <v>32</v>
      </c>
      <c r="H8" s="25">
        <v>6.933342098343413</v>
      </c>
      <c r="I8" s="17">
        <v>25</v>
      </c>
      <c r="J8" s="25">
        <v>7.300733922280811</v>
      </c>
      <c r="K8" s="17">
        <v>26</v>
      </c>
      <c r="L8" s="26">
        <v>8.323108384458077</v>
      </c>
      <c r="M8" s="17">
        <v>17</v>
      </c>
      <c r="N8" s="25">
        <v>8.453964927140705</v>
      </c>
      <c r="O8" s="17">
        <v>20</v>
      </c>
      <c r="P8" s="25">
        <v>8.474324324324325</v>
      </c>
      <c r="Q8" s="18">
        <v>14</v>
      </c>
      <c r="R8" s="25">
        <f>'実数'!R8/'人口'!P8*1000</f>
        <v>8.638700947225981</v>
      </c>
      <c r="S8" s="18">
        <f>RANK(R8,$R$7:$R$62)</f>
        <v>14</v>
      </c>
      <c r="T8" s="25">
        <f>'実数'!T8/'人口'!Q8*1000</f>
        <v>8.64542372881356</v>
      </c>
      <c r="U8" s="18">
        <f aca="true" t="shared" si="0" ref="U8:U62">RANK(T8,$T$7:$T$62)</f>
        <v>17</v>
      </c>
      <c r="V8" s="25">
        <f>'実数'!V8/'人口'!R8*1000</f>
        <v>9.127630685675491</v>
      </c>
      <c r="W8" s="18">
        <f aca="true" t="shared" si="1" ref="W8:Y62">RANK(V8,V$7:V$62)</f>
        <v>14</v>
      </c>
      <c r="X8" s="25">
        <f>'実数'!X8/'人口'!S8*1000</f>
        <v>8.9272012439821</v>
      </c>
      <c r="Y8" s="18">
        <f t="shared" si="1"/>
        <v>15</v>
      </c>
    </row>
    <row r="9" spans="1:25" s="7" customFormat="1" ht="18" customHeight="1">
      <c r="A9" s="31" t="s">
        <v>92</v>
      </c>
      <c r="B9" s="25">
        <v>7.6527972855565585</v>
      </c>
      <c r="C9" s="17">
        <v>32</v>
      </c>
      <c r="D9" s="25">
        <v>7.184606747012676</v>
      </c>
      <c r="E9" s="17">
        <v>27</v>
      </c>
      <c r="F9" s="25">
        <v>6.965814553848451</v>
      </c>
      <c r="G9" s="17">
        <v>25</v>
      </c>
      <c r="H9" s="25">
        <v>6.92492781520693</v>
      </c>
      <c r="I9" s="17">
        <v>26</v>
      </c>
      <c r="J9" s="25">
        <v>7.690263710605242</v>
      </c>
      <c r="K9" s="17">
        <v>20</v>
      </c>
      <c r="L9" s="26">
        <v>8.345364472753008</v>
      </c>
      <c r="M9" s="17">
        <v>16</v>
      </c>
      <c r="N9" s="25">
        <v>8.499757210289767</v>
      </c>
      <c r="O9" s="17">
        <v>19</v>
      </c>
      <c r="P9" s="25">
        <v>8.376852505292872</v>
      </c>
      <c r="Q9" s="18">
        <v>17</v>
      </c>
      <c r="R9" s="25">
        <f>'実数'!R9/'人口'!P9*1000</f>
        <v>8.634628975265018</v>
      </c>
      <c r="S9" s="18">
        <f>RANK(R9,$R$7:$R$62)</f>
        <v>15</v>
      </c>
      <c r="T9" s="25">
        <f>'実数'!T9/'人口'!Q9*1000</f>
        <v>8.752475247524753</v>
      </c>
      <c r="U9" s="18">
        <f t="shared" si="0"/>
        <v>14</v>
      </c>
      <c r="V9" s="25">
        <f>'実数'!V9/'人口'!R9*1000</f>
        <v>9.471296952515948</v>
      </c>
      <c r="W9" s="18">
        <f t="shared" si="1"/>
        <v>11</v>
      </c>
      <c r="X9" s="25">
        <f>'実数'!X9/'人口'!S9*1000</f>
        <v>8.862609375376149</v>
      </c>
      <c r="Y9" s="18">
        <f t="shared" si="1"/>
        <v>16</v>
      </c>
    </row>
    <row r="10" spans="1:25" s="7" customFormat="1" ht="18" customHeight="1">
      <c r="A10" s="31" t="s">
        <v>93</v>
      </c>
      <c r="B10" s="25">
        <v>7.094184901712712</v>
      </c>
      <c r="C10" s="17">
        <v>36</v>
      </c>
      <c r="D10" s="25">
        <v>6.229271218326934</v>
      </c>
      <c r="E10" s="17">
        <v>37</v>
      </c>
      <c r="F10" s="25">
        <v>6.092002675453866</v>
      </c>
      <c r="G10" s="17">
        <v>38</v>
      </c>
      <c r="H10" s="25">
        <v>5.917247105493796</v>
      </c>
      <c r="I10" s="17">
        <v>40</v>
      </c>
      <c r="J10" s="25">
        <v>6.23329055060436</v>
      </c>
      <c r="K10" s="17">
        <v>40</v>
      </c>
      <c r="L10" s="26">
        <v>6.584938704028021</v>
      </c>
      <c r="M10" s="17">
        <v>41</v>
      </c>
      <c r="N10" s="25">
        <v>6.889614832590551</v>
      </c>
      <c r="O10" s="17">
        <v>40</v>
      </c>
      <c r="P10" s="25">
        <v>6.756652360515021</v>
      </c>
      <c r="Q10" s="18">
        <v>39</v>
      </c>
      <c r="R10" s="25">
        <f>'実数'!R10/'人口'!P10*1000</f>
        <v>6.859769132107739</v>
      </c>
      <c r="S10" s="18">
        <f>RANK(R10,$R$7:$R$62)</f>
        <v>39</v>
      </c>
      <c r="T10" s="25">
        <f>'実数'!T10/'人口'!Q10*1000</f>
        <v>6.994032395566923</v>
      </c>
      <c r="U10" s="18">
        <f t="shared" si="0"/>
        <v>39</v>
      </c>
      <c r="V10" s="25">
        <f>'実数'!V10/'人口'!R10*1000</f>
        <v>7.486808510638298</v>
      </c>
      <c r="W10" s="18">
        <f t="shared" si="1"/>
        <v>38</v>
      </c>
      <c r="X10" s="25">
        <f>'実数'!X10/'人口'!S10*1000</f>
        <v>7.27287087947086</v>
      </c>
      <c r="Y10" s="18">
        <f t="shared" si="1"/>
        <v>38</v>
      </c>
    </row>
    <row r="11" spans="1:25" s="7" customFormat="1" ht="18" customHeight="1">
      <c r="A11" s="31" t="s">
        <v>94</v>
      </c>
      <c r="B11" s="25">
        <v>7.662706520762442</v>
      </c>
      <c r="C11" s="17">
        <v>31</v>
      </c>
      <c r="D11" s="25">
        <v>7.398149569307505</v>
      </c>
      <c r="E11" s="17">
        <v>24</v>
      </c>
      <c r="F11" s="25">
        <v>7.390686890232489</v>
      </c>
      <c r="G11" s="17">
        <v>19</v>
      </c>
      <c r="H11" s="25">
        <v>7.512171761513289</v>
      </c>
      <c r="I11" s="17">
        <v>13</v>
      </c>
      <c r="J11" s="25">
        <v>8.160272482142013</v>
      </c>
      <c r="K11" s="17">
        <v>13</v>
      </c>
      <c r="L11" s="26">
        <v>8.895473251028807</v>
      </c>
      <c r="M11" s="17">
        <v>7</v>
      </c>
      <c r="N11" s="25">
        <v>9.021835300953438</v>
      </c>
      <c r="O11" s="17">
        <v>8</v>
      </c>
      <c r="P11" s="25">
        <v>9.19205298013245</v>
      </c>
      <c r="Q11" s="18">
        <v>4</v>
      </c>
      <c r="R11" s="25">
        <f>'実数'!R11/'人口'!P11*1000</f>
        <v>9.559800664451828</v>
      </c>
      <c r="S11" s="18">
        <f>RANK(R11,$R$7:$R$62)</f>
        <v>3</v>
      </c>
      <c r="T11" s="25">
        <f>'実数'!T11/'人口'!Q11*1000</f>
        <v>9.603836530442035</v>
      </c>
      <c r="U11" s="18">
        <f t="shared" si="0"/>
        <v>4</v>
      </c>
      <c r="V11" s="25">
        <f>'実数'!V11/'人口'!R11*1000</f>
        <v>10.169179229480736</v>
      </c>
      <c r="W11" s="18">
        <f t="shared" si="1"/>
        <v>3</v>
      </c>
      <c r="X11" s="25">
        <f>'実数'!X11/'人口'!S11*1000</f>
        <v>10.138179696832514</v>
      </c>
      <c r="Y11" s="18">
        <f t="shared" si="1"/>
        <v>3</v>
      </c>
    </row>
    <row r="12" spans="1:25" s="7" customFormat="1" ht="18" customHeight="1">
      <c r="A12" s="32"/>
      <c r="B12" s="25"/>
      <c r="C12" s="2"/>
      <c r="D12" s="25"/>
      <c r="E12" s="2"/>
      <c r="F12" s="25"/>
      <c r="G12" s="2"/>
      <c r="H12" s="25"/>
      <c r="I12" s="2"/>
      <c r="J12" s="25"/>
      <c r="K12" s="2"/>
      <c r="L12" s="2"/>
      <c r="M12" s="2"/>
      <c r="N12" s="25"/>
      <c r="O12" s="2"/>
      <c r="P12" s="2"/>
      <c r="Q12" s="16"/>
      <c r="R12" s="25"/>
      <c r="S12" s="18"/>
      <c r="T12" s="25"/>
      <c r="U12" s="18"/>
      <c r="V12" s="25"/>
      <c r="W12" s="18"/>
      <c r="X12" s="25"/>
      <c r="Y12" s="18"/>
    </row>
    <row r="13" spans="1:25" s="7" customFormat="1" ht="18" customHeight="1">
      <c r="A13" s="31" t="s">
        <v>95</v>
      </c>
      <c r="B13" s="25">
        <v>8.469618075485531</v>
      </c>
      <c r="C13" s="17">
        <v>17</v>
      </c>
      <c r="D13" s="25">
        <v>7.860236225315291</v>
      </c>
      <c r="E13" s="17">
        <v>11</v>
      </c>
      <c r="F13" s="25">
        <v>7.957703864702248</v>
      </c>
      <c r="G13" s="17">
        <v>7</v>
      </c>
      <c r="H13" s="25">
        <v>7.832480818414322</v>
      </c>
      <c r="I13" s="17">
        <v>6</v>
      </c>
      <c r="J13" s="25">
        <v>8.292426785898975</v>
      </c>
      <c r="K13" s="17">
        <v>8</v>
      </c>
      <c r="L13" s="26">
        <v>8.77076677316294</v>
      </c>
      <c r="M13" s="17">
        <v>8</v>
      </c>
      <c r="N13" s="25">
        <v>8.978891351347471</v>
      </c>
      <c r="O13" s="17">
        <v>11</v>
      </c>
      <c r="P13" s="25">
        <v>9.0438946528332</v>
      </c>
      <c r="Q13" s="18">
        <v>8</v>
      </c>
      <c r="R13" s="25">
        <f>'実数'!R13/'人口'!P13*1000</f>
        <v>9.177316293929712</v>
      </c>
      <c r="S13" s="18">
        <f>RANK(R13,$R$7:$R$62)</f>
        <v>8</v>
      </c>
      <c r="T13" s="25">
        <f>'実数'!T13/'人口'!Q13*1000</f>
        <v>9.198400000000001</v>
      </c>
      <c r="U13" s="18">
        <f t="shared" si="0"/>
        <v>8</v>
      </c>
      <c r="V13" s="25">
        <f>'実数'!V13/'人口'!R13*1000</f>
        <v>9.879614767255216</v>
      </c>
      <c r="W13" s="18">
        <f t="shared" si="1"/>
        <v>6</v>
      </c>
      <c r="X13" s="25">
        <f>'実数'!X13/'人口'!S13*1000</f>
        <v>9.556689682777943</v>
      </c>
      <c r="Y13" s="18">
        <f t="shared" si="1"/>
        <v>8</v>
      </c>
    </row>
    <row r="14" spans="1:25" s="7" customFormat="1" ht="18" customHeight="1">
      <c r="A14" s="31" t="s">
        <v>96</v>
      </c>
      <c r="B14" s="25">
        <v>8.1204625170258</v>
      </c>
      <c r="C14" s="17">
        <v>25</v>
      </c>
      <c r="D14" s="25">
        <v>7.51980165322847</v>
      </c>
      <c r="E14" s="17">
        <v>21</v>
      </c>
      <c r="F14" s="25">
        <v>7.315451992008057</v>
      </c>
      <c r="G14" s="17">
        <v>20</v>
      </c>
      <c r="H14" s="25">
        <v>7.286048096582611</v>
      </c>
      <c r="I14" s="17">
        <v>22</v>
      </c>
      <c r="J14" s="25">
        <v>7.497184865647267</v>
      </c>
      <c r="K14" s="17">
        <v>25</v>
      </c>
      <c r="L14" s="26">
        <v>7.977798771846953</v>
      </c>
      <c r="M14" s="17">
        <v>24</v>
      </c>
      <c r="N14" s="25">
        <v>8.340956763165343</v>
      </c>
      <c r="O14" s="17">
        <v>22</v>
      </c>
      <c r="P14" s="25">
        <v>8.268544600938968</v>
      </c>
      <c r="Q14" s="18">
        <v>19</v>
      </c>
      <c r="R14" s="25">
        <f>'実数'!R14/'人口'!P14*1000</f>
        <v>8.323943661971832</v>
      </c>
      <c r="S14" s="18">
        <f>RANK(R14,$R$7:$R$62)</f>
        <v>22</v>
      </c>
      <c r="T14" s="25">
        <f>'実数'!T14/'人口'!Q14*1000</f>
        <v>8.605448567402536</v>
      </c>
      <c r="U14" s="18">
        <f t="shared" si="0"/>
        <v>18</v>
      </c>
      <c r="V14" s="25">
        <f>'実数'!V14/'人口'!R14*1000</f>
        <v>9.029605263157894</v>
      </c>
      <c r="W14" s="18">
        <f t="shared" si="1"/>
        <v>18</v>
      </c>
      <c r="X14" s="25">
        <f>'実数'!X14/'人口'!S14*1000</f>
        <v>8.801284169774798</v>
      </c>
      <c r="Y14" s="18">
        <f t="shared" si="1"/>
        <v>19</v>
      </c>
    </row>
    <row r="15" spans="1:25" s="7" customFormat="1" ht="18" customHeight="1">
      <c r="A15" s="31" t="s">
        <v>97</v>
      </c>
      <c r="B15" s="25">
        <v>8.28828969036366</v>
      </c>
      <c r="C15" s="17">
        <v>22</v>
      </c>
      <c r="D15" s="25">
        <v>7.173617101718409</v>
      </c>
      <c r="E15" s="17">
        <v>28</v>
      </c>
      <c r="F15" s="25">
        <v>6.603793910548325</v>
      </c>
      <c r="G15" s="17">
        <v>33</v>
      </c>
      <c r="H15" s="25">
        <v>6.35179392824287</v>
      </c>
      <c r="I15" s="17">
        <v>36</v>
      </c>
      <c r="J15" s="25">
        <v>6.690237623042756</v>
      </c>
      <c r="K15" s="17">
        <v>35</v>
      </c>
      <c r="L15" s="26">
        <v>7.004820936639119</v>
      </c>
      <c r="M15" s="17">
        <v>36</v>
      </c>
      <c r="N15" s="25">
        <v>7.381145834044558</v>
      </c>
      <c r="O15" s="17">
        <v>35</v>
      </c>
      <c r="P15" s="25">
        <v>7.098572399728076</v>
      </c>
      <c r="Q15" s="18">
        <v>36</v>
      </c>
      <c r="R15" s="25">
        <f>'実数'!R15/'人口'!P15*1000</f>
        <v>7.389359539139274</v>
      </c>
      <c r="S15" s="18">
        <f>RANK(R15,$R$7:$R$62)</f>
        <v>35</v>
      </c>
      <c r="T15" s="25">
        <f>'実数'!T15/'人口'!Q15*1000</f>
        <v>7.48193177980412</v>
      </c>
      <c r="U15" s="18">
        <f t="shared" si="0"/>
        <v>35</v>
      </c>
      <c r="V15" s="25">
        <f>'実数'!V15/'人口'!R15*1000</f>
        <v>7.877654196157735</v>
      </c>
      <c r="W15" s="18">
        <f t="shared" si="1"/>
        <v>34</v>
      </c>
      <c r="X15" s="25">
        <f>'実数'!X15/'人口'!S15*1000</f>
        <v>7.742273040936206</v>
      </c>
      <c r="Y15" s="18">
        <f t="shared" si="1"/>
        <v>33</v>
      </c>
    </row>
    <row r="16" spans="1:25" s="7" customFormat="1" ht="18" customHeight="1">
      <c r="A16" s="31" t="s">
        <v>98</v>
      </c>
      <c r="B16" s="25">
        <v>8.152302491496107</v>
      </c>
      <c r="C16" s="17">
        <v>24</v>
      </c>
      <c r="D16" s="25">
        <v>7.142149532269402</v>
      </c>
      <c r="E16" s="17">
        <v>29</v>
      </c>
      <c r="F16" s="25">
        <v>6.767761111278782</v>
      </c>
      <c r="G16" s="17">
        <v>28</v>
      </c>
      <c r="H16" s="25">
        <v>6.555366811763457</v>
      </c>
      <c r="I16" s="17">
        <v>31</v>
      </c>
      <c r="J16" s="25">
        <v>7.065838787965642</v>
      </c>
      <c r="K16" s="17">
        <v>29</v>
      </c>
      <c r="L16" s="26">
        <v>7.465473145780051</v>
      </c>
      <c r="M16" s="17">
        <v>30</v>
      </c>
      <c r="N16" s="25">
        <v>7.465029298917133</v>
      </c>
      <c r="O16" s="17">
        <v>34</v>
      </c>
      <c r="P16" s="25">
        <v>7.372340425531915</v>
      </c>
      <c r="Q16" s="18">
        <v>31</v>
      </c>
      <c r="R16" s="25">
        <f>'実数'!R16/'人口'!P16*1000</f>
        <v>7.593939393939394</v>
      </c>
      <c r="S16" s="18">
        <f>RANK(R16,$R$7:$R$62)</f>
        <v>29</v>
      </c>
      <c r="T16" s="25">
        <f>'実数'!T16/'人口'!Q16*1000</f>
        <v>7.686146095717883</v>
      </c>
      <c r="U16" s="18">
        <f t="shared" si="0"/>
        <v>30</v>
      </c>
      <c r="V16" s="25">
        <f>'実数'!V16/'人口'!R16*1000</f>
        <v>7.969331322272498</v>
      </c>
      <c r="W16" s="18">
        <f t="shared" si="1"/>
        <v>33</v>
      </c>
      <c r="X16" s="25">
        <f>'実数'!X16/'人口'!S16*1000</f>
        <v>7.870554507862237</v>
      </c>
      <c r="Y16" s="18">
        <f t="shared" si="1"/>
        <v>31</v>
      </c>
    </row>
    <row r="17" spans="1:25" s="7" customFormat="1" ht="18" customHeight="1">
      <c r="A17" s="31" t="s">
        <v>99</v>
      </c>
      <c r="B17" s="25">
        <v>7.956606443512142</v>
      </c>
      <c r="C17" s="17">
        <v>29</v>
      </c>
      <c r="D17" s="25">
        <v>7.0398919606988795</v>
      </c>
      <c r="E17" s="17">
        <v>30</v>
      </c>
      <c r="F17" s="25">
        <v>6.660748410146017</v>
      </c>
      <c r="G17" s="17">
        <v>31</v>
      </c>
      <c r="H17" s="25">
        <v>6.685134852602969</v>
      </c>
      <c r="I17" s="17">
        <v>28</v>
      </c>
      <c r="J17" s="25">
        <v>6.957187756126717</v>
      </c>
      <c r="K17" s="17">
        <v>32</v>
      </c>
      <c r="L17" s="26">
        <v>7.361518987341772</v>
      </c>
      <c r="M17" s="17">
        <v>32</v>
      </c>
      <c r="N17" s="25">
        <v>7.784845990940554</v>
      </c>
      <c r="O17" s="17">
        <v>30</v>
      </c>
      <c r="P17" s="25">
        <v>7.462235649546828</v>
      </c>
      <c r="Q17" s="18">
        <v>29</v>
      </c>
      <c r="R17" s="25">
        <f>'実数'!R17/'人口'!P17*1000</f>
        <v>7.522110552763819</v>
      </c>
      <c r="S17" s="18">
        <f>RANK(R17,$R$7:$R$62)</f>
        <v>30</v>
      </c>
      <c r="T17" s="25">
        <f>'実数'!T17/'人口'!Q17*1000</f>
        <v>7.911779448621554</v>
      </c>
      <c r="U17" s="18">
        <f t="shared" si="0"/>
        <v>29</v>
      </c>
      <c r="V17" s="25">
        <f>'実数'!V17/'人口'!R17*1000</f>
        <v>8.34567283641821</v>
      </c>
      <c r="W17" s="18">
        <f t="shared" si="1"/>
        <v>27</v>
      </c>
      <c r="X17" s="25">
        <f>'実数'!X17/'人口'!S17*1000</f>
        <v>8.087159380258294</v>
      </c>
      <c r="Y17" s="18">
        <f t="shared" si="1"/>
        <v>28</v>
      </c>
    </row>
    <row r="18" spans="1:25" s="7" customFormat="1" ht="18" customHeight="1">
      <c r="A18" s="32"/>
      <c r="B18" s="25"/>
      <c r="C18" s="2"/>
      <c r="D18" s="25"/>
      <c r="E18" s="2"/>
      <c r="F18" s="25"/>
      <c r="G18" s="2"/>
      <c r="H18" s="25"/>
      <c r="I18" s="2"/>
      <c r="J18" s="25"/>
      <c r="K18" s="2"/>
      <c r="L18" s="2"/>
      <c r="M18" s="2"/>
      <c r="N18" s="25"/>
      <c r="O18" s="2"/>
      <c r="P18" s="2"/>
      <c r="Q18" s="16"/>
      <c r="R18" s="25"/>
      <c r="S18" s="18"/>
      <c r="T18" s="25"/>
      <c r="U18" s="18"/>
      <c r="V18" s="25"/>
      <c r="W18" s="18"/>
      <c r="X18" s="25"/>
      <c r="Y18" s="18"/>
    </row>
    <row r="19" spans="1:25" s="7" customFormat="1" ht="18" customHeight="1">
      <c r="A19" s="31" t="s">
        <v>100</v>
      </c>
      <c r="B19" s="25">
        <v>6.672342762795014</v>
      </c>
      <c r="C19" s="17">
        <v>41</v>
      </c>
      <c r="D19" s="25">
        <v>4.7173136096618435</v>
      </c>
      <c r="E19" s="17">
        <v>46</v>
      </c>
      <c r="F19" s="25">
        <v>4.463814960634291</v>
      </c>
      <c r="G19" s="17">
        <v>46</v>
      </c>
      <c r="H19" s="25">
        <v>4.511947257852397</v>
      </c>
      <c r="I19" s="17">
        <v>46</v>
      </c>
      <c r="J19" s="25">
        <v>4.8980595858941784</v>
      </c>
      <c r="K19" s="17">
        <v>47</v>
      </c>
      <c r="L19" s="26">
        <v>5.260988178235829</v>
      </c>
      <c r="M19" s="17">
        <v>47</v>
      </c>
      <c r="N19" s="25">
        <v>5.495348986543496</v>
      </c>
      <c r="O19" s="17">
        <v>47</v>
      </c>
      <c r="P19" s="25">
        <v>5.420998074929662</v>
      </c>
      <c r="Q19" s="18">
        <v>47</v>
      </c>
      <c r="R19" s="25">
        <f>'実数'!R19/'人口'!P19*1000</f>
        <v>5.477921695613777</v>
      </c>
      <c r="S19" s="18">
        <f>RANK(R19,$R$7:$R$62)</f>
        <v>47</v>
      </c>
      <c r="T19" s="25">
        <f>'実数'!T19/'人口'!Q19*1000</f>
        <v>5.76350065856871</v>
      </c>
      <c r="U19" s="18">
        <f t="shared" si="0"/>
        <v>47</v>
      </c>
      <c r="V19" s="25">
        <f>'実数'!V19/'人口'!R19*1000</f>
        <v>5.9812117681328285</v>
      </c>
      <c r="W19" s="18">
        <f t="shared" si="1"/>
        <v>47</v>
      </c>
      <c r="X19" s="25">
        <f>'実数'!X19/'人口'!S19*1000</f>
        <v>5.888458179816868</v>
      </c>
      <c r="Y19" s="18">
        <f t="shared" si="1"/>
        <v>47</v>
      </c>
    </row>
    <row r="20" spans="1:25" s="7" customFormat="1" ht="18" customHeight="1">
      <c r="A20" s="31" t="s">
        <v>101</v>
      </c>
      <c r="B20" s="25">
        <v>7.305951283788035</v>
      </c>
      <c r="C20" s="17">
        <v>34</v>
      </c>
      <c r="D20" s="25">
        <v>5.262781247401006</v>
      </c>
      <c r="E20" s="17">
        <v>43</v>
      </c>
      <c r="F20" s="25">
        <v>4.866102200224055</v>
      </c>
      <c r="G20" s="17">
        <v>44</v>
      </c>
      <c r="H20" s="25">
        <v>4.816276774830208</v>
      </c>
      <c r="I20" s="17">
        <v>44</v>
      </c>
      <c r="J20" s="25">
        <v>5.220362543568599</v>
      </c>
      <c r="K20" s="17">
        <v>45</v>
      </c>
      <c r="L20" s="26">
        <v>5.62390158172232</v>
      </c>
      <c r="M20" s="17">
        <v>45</v>
      </c>
      <c r="N20" s="25">
        <v>5.9743976768842675</v>
      </c>
      <c r="O20" s="17">
        <v>44</v>
      </c>
      <c r="P20" s="25">
        <v>5.876883116883117</v>
      </c>
      <c r="Q20" s="18">
        <v>44</v>
      </c>
      <c r="R20" s="25">
        <f>'実数'!R20/'人口'!P20*1000</f>
        <v>5.976206896551724</v>
      </c>
      <c r="S20" s="18">
        <f>RANK(R20,$R$7:$R$62)</f>
        <v>44</v>
      </c>
      <c r="T20" s="25">
        <f>'実数'!T20/'人口'!Q20*1000</f>
        <v>6.2431412894375855</v>
      </c>
      <c r="U20" s="18">
        <f t="shared" si="0"/>
        <v>44</v>
      </c>
      <c r="V20" s="25">
        <f>'実数'!V20/'人口'!R20*1000</f>
        <v>6.5298532923916754</v>
      </c>
      <c r="W20" s="18">
        <f t="shared" si="1"/>
        <v>44</v>
      </c>
      <c r="X20" s="25">
        <f>'実数'!X20/'人口'!S20*1000</f>
        <v>6.345296381640661</v>
      </c>
      <c r="Y20" s="18">
        <f t="shared" si="1"/>
        <v>44</v>
      </c>
    </row>
    <row r="21" spans="1:25" s="7" customFormat="1" ht="18" customHeight="1">
      <c r="A21" s="31" t="s">
        <v>102</v>
      </c>
      <c r="B21" s="25">
        <v>4.751388413030382</v>
      </c>
      <c r="C21" s="17">
        <v>46</v>
      </c>
      <c r="D21" s="25">
        <v>4.782064806430232</v>
      </c>
      <c r="E21" s="17">
        <v>45</v>
      </c>
      <c r="F21" s="25">
        <v>5.062855958975728</v>
      </c>
      <c r="G21" s="17">
        <v>43</v>
      </c>
      <c r="H21" s="25">
        <v>5.305292644624592</v>
      </c>
      <c r="I21" s="17">
        <v>42</v>
      </c>
      <c r="J21" s="25">
        <v>6.0169891659993</v>
      </c>
      <c r="K21" s="17">
        <v>42</v>
      </c>
      <c r="L21" s="26">
        <v>6.434116533264481</v>
      </c>
      <c r="M21" s="17">
        <v>42</v>
      </c>
      <c r="N21" s="25">
        <v>6.813736977502826</v>
      </c>
      <c r="O21" s="17">
        <v>41</v>
      </c>
      <c r="P21" s="25">
        <v>6.676102528695952</v>
      </c>
      <c r="Q21" s="18">
        <v>41</v>
      </c>
      <c r="R21" s="25">
        <f>'実数'!R21/'人口'!P21*1000</f>
        <v>6.777175316292279</v>
      </c>
      <c r="S21" s="18">
        <f>RANK(R21,$R$7:$R$62)</f>
        <v>41</v>
      </c>
      <c r="T21" s="25">
        <f>'実数'!T21/'人口'!Q21*1000</f>
        <v>6.941575736747144</v>
      </c>
      <c r="U21" s="18">
        <f t="shared" si="0"/>
        <v>40</v>
      </c>
      <c r="V21" s="25">
        <f>'実数'!V21/'人口'!R21*1000</f>
        <v>7.33845889528391</v>
      </c>
      <c r="W21" s="18">
        <f t="shared" si="1"/>
        <v>39</v>
      </c>
      <c r="X21" s="25">
        <f>'実数'!X21/'人口'!S21*1000</f>
        <v>7.075682862171059</v>
      </c>
      <c r="Y21" s="18">
        <f t="shared" si="1"/>
        <v>41</v>
      </c>
    </row>
    <row r="22" spans="1:25" s="7" customFormat="1" ht="18" customHeight="1">
      <c r="A22" s="31" t="s">
        <v>10</v>
      </c>
      <c r="B22" s="25">
        <v>5.134804704312573</v>
      </c>
      <c r="C22" s="17">
        <v>45</v>
      </c>
      <c r="D22" s="25">
        <v>4.2958901042153155</v>
      </c>
      <c r="E22" s="17">
        <v>47</v>
      </c>
      <c r="F22" s="25">
        <v>4.346968983156748</v>
      </c>
      <c r="G22" s="17">
        <v>47</v>
      </c>
      <c r="H22" s="25">
        <v>4.581041164196092</v>
      </c>
      <c r="I22" s="17">
        <v>45</v>
      </c>
      <c r="J22" s="25">
        <v>4.993665572538287</v>
      </c>
      <c r="K22" s="17">
        <v>46</v>
      </c>
      <c r="L22" s="26">
        <v>5.409917150983059</v>
      </c>
      <c r="M22" s="17">
        <v>46</v>
      </c>
      <c r="N22" s="25">
        <v>5.704659870679493</v>
      </c>
      <c r="O22" s="17">
        <v>46</v>
      </c>
      <c r="P22" s="25">
        <v>5.599707102758116</v>
      </c>
      <c r="Q22" s="18">
        <v>45</v>
      </c>
      <c r="R22" s="25">
        <f>'実数'!R22/'人口'!P22*1000</f>
        <v>5.7659987856709165</v>
      </c>
      <c r="S22" s="18">
        <f>RANK(R22,$R$7:$R$62)</f>
        <v>45</v>
      </c>
      <c r="T22" s="25">
        <f>'実数'!T22/'人口'!Q22*1000</f>
        <v>5.960713424921668</v>
      </c>
      <c r="U22" s="18">
        <f t="shared" si="0"/>
        <v>45</v>
      </c>
      <c r="V22" s="25">
        <f>'実数'!V22/'人口'!R22*1000</f>
        <v>6.161216912205054</v>
      </c>
      <c r="W22" s="18">
        <f t="shared" si="1"/>
        <v>45</v>
      </c>
      <c r="X22" s="25">
        <f>'実数'!X22/'人口'!S22*1000</f>
        <v>6.023322422648712</v>
      </c>
      <c r="Y22" s="18">
        <f t="shared" si="1"/>
        <v>46</v>
      </c>
    </row>
    <row r="23" spans="1:25" s="7" customFormat="1" ht="18" customHeight="1">
      <c r="A23" s="31" t="s">
        <v>103</v>
      </c>
      <c r="B23" s="25">
        <v>8.548390929126349</v>
      </c>
      <c r="C23" s="17">
        <v>16</v>
      </c>
      <c r="D23" s="25">
        <v>7.437446420917274</v>
      </c>
      <c r="E23" s="17">
        <v>23</v>
      </c>
      <c r="F23" s="25">
        <v>7.237988019881898</v>
      </c>
      <c r="G23" s="17">
        <v>23</v>
      </c>
      <c r="H23" s="25">
        <v>7.384948344154519</v>
      </c>
      <c r="I23" s="17">
        <v>17</v>
      </c>
      <c r="J23" s="25">
        <v>7.583939454782152</v>
      </c>
      <c r="K23" s="17">
        <v>24</v>
      </c>
      <c r="L23" s="26">
        <v>8.169834209462191</v>
      </c>
      <c r="M23" s="17">
        <v>20</v>
      </c>
      <c r="N23" s="25">
        <v>8.556267883515094</v>
      </c>
      <c r="O23" s="17">
        <v>16</v>
      </c>
      <c r="P23" s="25">
        <v>8.227455716586151</v>
      </c>
      <c r="Q23" s="18">
        <v>20</v>
      </c>
      <c r="R23" s="25">
        <f>'実数'!R23/'人口'!P23*1000</f>
        <v>8.441046277665997</v>
      </c>
      <c r="S23" s="18">
        <f>RANK(R23,$R$7:$R$62)</f>
        <v>20</v>
      </c>
      <c r="T23" s="25">
        <f>'実数'!T23/'人口'!Q23*1000</f>
        <v>8.56400966183575</v>
      </c>
      <c r="U23" s="18">
        <f t="shared" si="0"/>
        <v>19</v>
      </c>
      <c r="V23" s="25">
        <f>'実数'!V23/'人口'!R23*1000</f>
        <v>9.098790322580646</v>
      </c>
      <c r="W23" s="18">
        <f t="shared" si="1"/>
        <v>16</v>
      </c>
      <c r="X23" s="25">
        <f>'実数'!X23/'人口'!S23*1000</f>
        <v>8.8530774327008</v>
      </c>
      <c r="Y23" s="18">
        <f t="shared" si="1"/>
        <v>18</v>
      </c>
    </row>
    <row r="24" spans="1:25" s="7" customFormat="1" ht="18" customHeight="1">
      <c r="A24" s="32"/>
      <c r="B24" s="25"/>
      <c r="C24" s="2"/>
      <c r="D24" s="25"/>
      <c r="E24" s="2"/>
      <c r="F24" s="25"/>
      <c r="G24" s="2"/>
      <c r="H24" s="25"/>
      <c r="I24" s="2"/>
      <c r="J24" s="25"/>
      <c r="K24" s="2"/>
      <c r="L24" s="2"/>
      <c r="M24" s="2"/>
      <c r="N24" s="25"/>
      <c r="O24" s="2"/>
      <c r="P24" s="2"/>
      <c r="Q24" s="16"/>
      <c r="R24" s="25"/>
      <c r="S24" s="18"/>
      <c r="T24" s="25"/>
      <c r="U24" s="18"/>
      <c r="V24" s="25"/>
      <c r="W24" s="18"/>
      <c r="X24" s="25"/>
      <c r="Y24" s="18"/>
    </row>
    <row r="25" spans="1:25" s="7" customFormat="1" ht="18" customHeight="1">
      <c r="A25" s="31" t="s">
        <v>104</v>
      </c>
      <c r="B25" s="25">
        <v>8.302574929422262</v>
      </c>
      <c r="C25" s="17">
        <v>21</v>
      </c>
      <c r="D25" s="25">
        <v>7.268951194184839</v>
      </c>
      <c r="E25" s="17">
        <v>25</v>
      </c>
      <c r="F25" s="25">
        <v>7.193016700182027</v>
      </c>
      <c r="G25" s="17">
        <v>24</v>
      </c>
      <c r="H25" s="25">
        <v>7.352941176470588</v>
      </c>
      <c r="I25" s="17">
        <v>19</v>
      </c>
      <c r="J25" s="25">
        <v>7.732092523824438</v>
      </c>
      <c r="K25" s="17">
        <v>19</v>
      </c>
      <c r="L25" s="26">
        <v>8.186940966010734</v>
      </c>
      <c r="M25" s="17">
        <v>19</v>
      </c>
      <c r="N25" s="25">
        <v>8.546947365407053</v>
      </c>
      <c r="O25" s="17">
        <v>17</v>
      </c>
      <c r="P25" s="25">
        <v>8.21000893655049</v>
      </c>
      <c r="Q25" s="18">
        <v>21</v>
      </c>
      <c r="R25" s="25">
        <f>'実数'!R25/'人口'!P25*1000</f>
        <v>8.506702412868632</v>
      </c>
      <c r="S25" s="18">
        <f>RANK(R25,$R$7:$R$62)</f>
        <v>16</v>
      </c>
      <c r="T25" s="25">
        <f>'実数'!T25/'人口'!Q25*1000</f>
        <v>8.726541554959786</v>
      </c>
      <c r="U25" s="18">
        <f t="shared" si="0"/>
        <v>16</v>
      </c>
      <c r="V25" s="25">
        <f>'実数'!V25/'人口'!R25*1000</f>
        <v>9.135062611806797</v>
      </c>
      <c r="W25" s="18">
        <f t="shared" si="1"/>
        <v>13</v>
      </c>
      <c r="X25" s="25">
        <f>'実数'!X25/'人口'!S25*1000</f>
        <v>8.739552535628446</v>
      </c>
      <c r="Y25" s="18">
        <f t="shared" si="1"/>
        <v>20</v>
      </c>
    </row>
    <row r="26" spans="1:25" s="7" customFormat="1" ht="18" customHeight="1">
      <c r="A26" s="31" t="s">
        <v>105</v>
      </c>
      <c r="B26" s="25">
        <v>8.612961359471045</v>
      </c>
      <c r="C26" s="17">
        <v>13</v>
      </c>
      <c r="D26" s="25">
        <v>7.224359196714257</v>
      </c>
      <c r="E26" s="17">
        <v>26</v>
      </c>
      <c r="F26" s="25">
        <v>6.885337306229433</v>
      </c>
      <c r="G26" s="17">
        <v>26</v>
      </c>
      <c r="H26" s="25">
        <v>6.6139759868705195</v>
      </c>
      <c r="I26" s="17">
        <v>29</v>
      </c>
      <c r="J26" s="25">
        <v>7.090884969322511</v>
      </c>
      <c r="K26" s="17">
        <v>28</v>
      </c>
      <c r="L26" s="26">
        <v>7.635818337617824</v>
      </c>
      <c r="M26" s="17">
        <v>27</v>
      </c>
      <c r="N26" s="25">
        <v>7.8073805021437535</v>
      </c>
      <c r="O26" s="17">
        <v>29</v>
      </c>
      <c r="P26" s="25">
        <v>7.618521665250637</v>
      </c>
      <c r="Q26" s="18">
        <v>27</v>
      </c>
      <c r="R26" s="25">
        <f>'実数'!R26/'人口'!P26*1000</f>
        <v>7.691850594227504</v>
      </c>
      <c r="S26" s="18">
        <f>RANK(R26,$R$7:$R$62)</f>
        <v>28</v>
      </c>
      <c r="T26" s="25">
        <f>'実数'!T26/'人口'!Q26*1000</f>
        <v>7.988125530110263</v>
      </c>
      <c r="U26" s="18">
        <f t="shared" si="0"/>
        <v>27</v>
      </c>
      <c r="V26" s="25">
        <f>'実数'!V26/'人口'!R26*1000</f>
        <v>8.361864406779661</v>
      </c>
      <c r="W26" s="18">
        <f t="shared" si="1"/>
        <v>26</v>
      </c>
      <c r="X26" s="25">
        <f>'実数'!X26/'人口'!S26*1000</f>
        <v>7.994857955271021</v>
      </c>
      <c r="Y26" s="18">
        <f t="shared" si="1"/>
        <v>29</v>
      </c>
    </row>
    <row r="27" spans="1:25" s="7" customFormat="1" ht="18" customHeight="1">
      <c r="A27" s="31" t="s">
        <v>106</v>
      </c>
      <c r="B27" s="25">
        <v>8.674890781113227</v>
      </c>
      <c r="C27" s="17">
        <v>10</v>
      </c>
      <c r="D27" s="25">
        <v>7.658713070809596</v>
      </c>
      <c r="E27" s="17">
        <v>16</v>
      </c>
      <c r="F27" s="25">
        <v>7.46297959333601</v>
      </c>
      <c r="G27" s="17">
        <v>17</v>
      </c>
      <c r="H27" s="25">
        <v>7.302919708029197</v>
      </c>
      <c r="I27" s="17">
        <v>21</v>
      </c>
      <c r="J27" s="25">
        <v>7.600892066110653</v>
      </c>
      <c r="K27" s="17">
        <v>22</v>
      </c>
      <c r="L27" s="26">
        <v>8.035365853658536</v>
      </c>
      <c r="M27" s="17">
        <v>23</v>
      </c>
      <c r="N27" s="25">
        <v>8.277596055265342</v>
      </c>
      <c r="O27" s="17">
        <v>25</v>
      </c>
      <c r="P27" s="25">
        <v>8.06951219512195</v>
      </c>
      <c r="Q27" s="18">
        <v>22</v>
      </c>
      <c r="R27" s="25">
        <f>'実数'!R27/'人口'!P27*1000</f>
        <v>8.474390243902437</v>
      </c>
      <c r="S27" s="18">
        <f>RANK(R27,$R$7:$R$62)</f>
        <v>19</v>
      </c>
      <c r="T27" s="25">
        <f>'実数'!T27/'人口'!Q27*1000</f>
        <v>8.221680876979294</v>
      </c>
      <c r="U27" s="18">
        <f t="shared" si="0"/>
        <v>25</v>
      </c>
      <c r="V27" s="25">
        <f>'実数'!V27/'人口'!R27*1000</f>
        <v>8.543239951278927</v>
      </c>
      <c r="W27" s="18">
        <f t="shared" si="1"/>
        <v>25</v>
      </c>
      <c r="X27" s="25">
        <f>'実数'!X27/'人口'!S27*1000</f>
        <v>8.461932900327197</v>
      </c>
      <c r="Y27" s="18">
        <f t="shared" si="1"/>
        <v>24</v>
      </c>
    </row>
    <row r="28" spans="1:25" s="7" customFormat="1" ht="18" customHeight="1">
      <c r="A28" s="31" t="s">
        <v>107</v>
      </c>
      <c r="B28" s="25">
        <v>8.380569029630736</v>
      </c>
      <c r="C28" s="17">
        <v>19</v>
      </c>
      <c r="D28" s="25">
        <v>7.682758267635917</v>
      </c>
      <c r="E28" s="17">
        <v>14</v>
      </c>
      <c r="F28" s="25">
        <v>7.654924048897805</v>
      </c>
      <c r="G28" s="17">
        <v>11</v>
      </c>
      <c r="H28" s="25">
        <v>7.548293038512939</v>
      </c>
      <c r="I28" s="17">
        <v>11</v>
      </c>
      <c r="J28" s="25">
        <v>7.771079022439197</v>
      </c>
      <c r="K28" s="17">
        <v>17</v>
      </c>
      <c r="L28" s="26">
        <v>8.121809744779583</v>
      </c>
      <c r="M28" s="17">
        <v>22</v>
      </c>
      <c r="N28" s="25">
        <v>8.201654519033834</v>
      </c>
      <c r="O28" s="17">
        <v>27</v>
      </c>
      <c r="P28" s="25">
        <v>7.997719498289624</v>
      </c>
      <c r="Q28" s="18">
        <v>24</v>
      </c>
      <c r="R28" s="25">
        <f>'実数'!R28/'人口'!P28*1000</f>
        <v>7.969283276450512</v>
      </c>
      <c r="S28" s="18">
        <f>RANK(R28,$R$7:$R$62)</f>
        <v>25</v>
      </c>
      <c r="T28" s="25">
        <f>'実数'!T28/'人口'!Q28*1000</f>
        <v>8.298524404086265</v>
      </c>
      <c r="U28" s="18">
        <f t="shared" si="0"/>
        <v>24</v>
      </c>
      <c r="V28" s="25">
        <f>'実数'!V28/'人口'!R28*1000</f>
        <v>8.595238095238095</v>
      </c>
      <c r="W28" s="18">
        <f t="shared" si="1"/>
        <v>24</v>
      </c>
      <c r="X28" s="25">
        <f>'実数'!X28/'人口'!S28*1000</f>
        <v>8.31881691990588</v>
      </c>
      <c r="Y28" s="18">
        <f t="shared" si="1"/>
        <v>26</v>
      </c>
    </row>
    <row r="29" spans="1:25" s="7" customFormat="1" ht="18" customHeight="1">
      <c r="A29" s="31" t="s">
        <v>108</v>
      </c>
      <c r="B29" s="25">
        <v>8.925402207448697</v>
      </c>
      <c r="C29" s="17">
        <v>7</v>
      </c>
      <c r="D29" s="25">
        <v>7.792565241929714</v>
      </c>
      <c r="E29" s="17">
        <v>12</v>
      </c>
      <c r="F29" s="25">
        <v>7.553760958076459</v>
      </c>
      <c r="G29" s="17">
        <v>13</v>
      </c>
      <c r="H29" s="25">
        <v>7.360394397346111</v>
      </c>
      <c r="I29" s="17">
        <v>18</v>
      </c>
      <c r="J29" s="25">
        <v>7.748661463652605</v>
      </c>
      <c r="K29" s="17">
        <v>18</v>
      </c>
      <c r="L29" s="26">
        <v>8.133271633503007</v>
      </c>
      <c r="M29" s="17">
        <v>21</v>
      </c>
      <c r="N29" s="25">
        <v>8.305880187724302</v>
      </c>
      <c r="O29" s="17">
        <v>23</v>
      </c>
      <c r="P29" s="25">
        <v>8.412764003673095</v>
      </c>
      <c r="Q29" s="18">
        <v>15</v>
      </c>
      <c r="R29" s="25">
        <f>'実数'!R29/'人口'!P29*1000</f>
        <v>8.497708524289642</v>
      </c>
      <c r="S29" s="18">
        <f>RANK(R29,$R$7:$R$62)</f>
        <v>17</v>
      </c>
      <c r="T29" s="25">
        <f>'実数'!T29/'人口'!Q29*1000</f>
        <v>8.54370709382151</v>
      </c>
      <c r="U29" s="18">
        <f t="shared" si="0"/>
        <v>20</v>
      </c>
      <c r="V29" s="25">
        <f>'実数'!V29/'人口'!R29*1000</f>
        <v>8.903063557384545</v>
      </c>
      <c r="W29" s="18">
        <f t="shared" si="1"/>
        <v>22</v>
      </c>
      <c r="X29" s="25">
        <f>'実数'!X29/'人口'!S29*1000</f>
        <v>8.854777523714716</v>
      </c>
      <c r="Y29" s="18">
        <f t="shared" si="1"/>
        <v>17</v>
      </c>
    </row>
    <row r="30" spans="1:25" s="7" customFormat="1" ht="18" customHeight="1">
      <c r="A30" s="33"/>
      <c r="B30" s="25"/>
      <c r="C30" s="2"/>
      <c r="D30" s="25"/>
      <c r="E30" s="2"/>
      <c r="F30" s="25"/>
      <c r="G30" s="2"/>
      <c r="H30" s="25"/>
      <c r="I30" s="2"/>
      <c r="J30" s="25"/>
      <c r="K30" s="2"/>
      <c r="L30" s="2"/>
      <c r="M30" s="2"/>
      <c r="N30" s="25"/>
      <c r="O30" s="2"/>
      <c r="P30" s="2"/>
      <c r="Q30" s="16"/>
      <c r="R30" s="25"/>
      <c r="S30" s="18"/>
      <c r="T30" s="25"/>
      <c r="U30" s="18"/>
      <c r="V30" s="25"/>
      <c r="W30" s="18"/>
      <c r="X30" s="25"/>
      <c r="Y30" s="18"/>
    </row>
    <row r="31" spans="1:25" s="7" customFormat="1" ht="18" customHeight="1">
      <c r="A31" s="31" t="s">
        <v>109</v>
      </c>
      <c r="B31" s="25">
        <v>7.517209540304582</v>
      </c>
      <c r="C31" s="17">
        <v>33</v>
      </c>
      <c r="D31" s="25">
        <v>6.9470083409308385</v>
      </c>
      <c r="E31" s="17">
        <v>31</v>
      </c>
      <c r="F31" s="25">
        <v>6.672331644267441</v>
      </c>
      <c r="G31" s="17">
        <v>30</v>
      </c>
      <c r="H31" s="25">
        <v>6.495609086003042</v>
      </c>
      <c r="I31" s="17">
        <v>33</v>
      </c>
      <c r="J31" s="25">
        <v>6.838687263985006</v>
      </c>
      <c r="K31" s="17">
        <v>34</v>
      </c>
      <c r="L31" s="26">
        <v>7.156295224312591</v>
      </c>
      <c r="M31" s="17">
        <v>34</v>
      </c>
      <c r="N31" s="25">
        <v>7.597409836317647</v>
      </c>
      <c r="O31" s="17">
        <v>31</v>
      </c>
      <c r="P31" s="25">
        <v>7.350599520383693</v>
      </c>
      <c r="Q31" s="18">
        <v>32</v>
      </c>
      <c r="R31" s="25">
        <f>'実数'!R31/'人口'!P31*1000</f>
        <v>7.521322472448491</v>
      </c>
      <c r="S31" s="18">
        <f>RANK(R31,$R$7:$R$62)</f>
        <v>31</v>
      </c>
      <c r="T31" s="25">
        <f>'実数'!T31/'人口'!Q31*1000</f>
        <v>7.631881282910483</v>
      </c>
      <c r="U31" s="18">
        <f t="shared" si="0"/>
        <v>33</v>
      </c>
      <c r="V31" s="25">
        <f>'実数'!V31/'人口'!R31*1000</f>
        <v>8.072692491630798</v>
      </c>
      <c r="W31" s="18">
        <f t="shared" si="1"/>
        <v>30</v>
      </c>
      <c r="X31" s="25">
        <f>'実数'!X31/'人口'!S31*1000</f>
        <v>7.965529635402952</v>
      </c>
      <c r="Y31" s="18">
        <f t="shared" si="1"/>
        <v>30</v>
      </c>
    </row>
    <row r="32" spans="1:25" s="7" customFormat="1" ht="18" customHeight="1">
      <c r="A32" s="31" t="s">
        <v>110</v>
      </c>
      <c r="B32" s="25">
        <v>6.855229541692575</v>
      </c>
      <c r="C32" s="17">
        <v>39</v>
      </c>
      <c r="D32" s="25">
        <v>5.994808619339953</v>
      </c>
      <c r="E32" s="17">
        <v>39</v>
      </c>
      <c r="F32" s="25">
        <v>5.976538813329863</v>
      </c>
      <c r="G32" s="17">
        <v>39</v>
      </c>
      <c r="H32" s="25">
        <v>5.978503629257398</v>
      </c>
      <c r="I32" s="17">
        <v>39</v>
      </c>
      <c r="J32" s="25">
        <v>6.449297694135694</v>
      </c>
      <c r="K32" s="17">
        <v>39</v>
      </c>
      <c r="L32" s="26">
        <v>6.804448060754001</v>
      </c>
      <c r="M32" s="17">
        <v>39</v>
      </c>
      <c r="N32" s="25">
        <v>7.208690870811804</v>
      </c>
      <c r="O32" s="17">
        <v>36</v>
      </c>
      <c r="P32" s="25">
        <v>7.039665407447383</v>
      </c>
      <c r="Q32" s="18">
        <v>37</v>
      </c>
      <c r="R32" s="25">
        <f>'実数'!R32/'人口'!P32*1000</f>
        <v>7.098625707356508</v>
      </c>
      <c r="S32" s="18">
        <f>RANK(R32,$R$7:$R$62)</f>
        <v>37</v>
      </c>
      <c r="T32" s="25">
        <f>'実数'!T32/'人口'!Q32*1000</f>
        <v>7.309844002151695</v>
      </c>
      <c r="U32" s="18">
        <f t="shared" si="0"/>
        <v>37</v>
      </c>
      <c r="V32" s="25">
        <f>'実数'!V32/'人口'!R32*1000</f>
        <v>7.72307279076014</v>
      </c>
      <c r="W32" s="18">
        <f t="shared" si="1"/>
        <v>37</v>
      </c>
      <c r="X32" s="25">
        <f>'実数'!X32/'人口'!S32*1000</f>
        <v>7.623973349067778</v>
      </c>
      <c r="Y32" s="18">
        <f t="shared" si="1"/>
        <v>37</v>
      </c>
    </row>
    <row r="33" spans="1:25" s="7" customFormat="1" ht="18" customHeight="1">
      <c r="A33" s="31" t="s">
        <v>111</v>
      </c>
      <c r="B33" s="25">
        <v>6.021898228523713</v>
      </c>
      <c r="C33" s="17">
        <v>43</v>
      </c>
      <c r="D33" s="25">
        <v>5.276845844694593</v>
      </c>
      <c r="E33" s="17">
        <v>42</v>
      </c>
      <c r="F33" s="25">
        <v>5.145000858472917</v>
      </c>
      <c r="G33" s="17">
        <v>42</v>
      </c>
      <c r="H33" s="25">
        <v>5.149910455134935</v>
      </c>
      <c r="I33" s="17">
        <v>43</v>
      </c>
      <c r="J33" s="25">
        <v>5.65042957453103</v>
      </c>
      <c r="K33" s="17">
        <v>43</v>
      </c>
      <c r="L33" s="26">
        <v>6.038226982002082</v>
      </c>
      <c r="M33" s="17">
        <v>43</v>
      </c>
      <c r="N33" s="25">
        <v>6.3434525167969875</v>
      </c>
      <c r="O33" s="17">
        <v>43</v>
      </c>
      <c r="P33" s="25">
        <v>6.204966206288569</v>
      </c>
      <c r="Q33" s="18">
        <v>43</v>
      </c>
      <c r="R33" s="25">
        <f>'実数'!R33/'人口'!P33*1000</f>
        <v>6.26273419203747</v>
      </c>
      <c r="S33" s="18">
        <f>RANK(R33,$R$7:$R$62)</f>
        <v>43</v>
      </c>
      <c r="T33" s="25">
        <f>'実数'!T33/'人口'!Q33*1000</f>
        <v>6.428384279475983</v>
      </c>
      <c r="U33" s="18">
        <f t="shared" si="0"/>
        <v>43</v>
      </c>
      <c r="V33" s="25">
        <f>'実数'!V33/'人口'!R33*1000</f>
        <v>6.646095900333188</v>
      </c>
      <c r="W33" s="18">
        <f t="shared" si="1"/>
        <v>43</v>
      </c>
      <c r="X33" s="25">
        <f>'実数'!X33/'人口'!S33*1000</f>
        <v>6.607932374930708</v>
      </c>
      <c r="Y33" s="18">
        <f t="shared" si="1"/>
        <v>43</v>
      </c>
    </row>
    <row r="34" spans="1:25" s="7" customFormat="1" ht="18" customHeight="1">
      <c r="A34" s="31" t="s">
        <v>112</v>
      </c>
      <c r="B34" s="25">
        <v>8.287404083416806</v>
      </c>
      <c r="C34" s="17">
        <v>23</v>
      </c>
      <c r="D34" s="25">
        <v>7.562796232689445</v>
      </c>
      <c r="E34" s="17">
        <v>20</v>
      </c>
      <c r="F34" s="25">
        <v>7.239561337621238</v>
      </c>
      <c r="G34" s="17">
        <v>22</v>
      </c>
      <c r="H34" s="25">
        <v>7.319795202209055</v>
      </c>
      <c r="I34" s="17">
        <v>20</v>
      </c>
      <c r="J34" s="25">
        <v>7.647284568755989</v>
      </c>
      <c r="K34" s="17">
        <v>21</v>
      </c>
      <c r="L34" s="26">
        <v>7.8644161593801885</v>
      </c>
      <c r="M34" s="17">
        <v>26</v>
      </c>
      <c r="N34" s="25">
        <v>8.259910988936914</v>
      </c>
      <c r="O34" s="17">
        <v>26</v>
      </c>
      <c r="P34" s="25">
        <v>8.00600764609503</v>
      </c>
      <c r="Q34" s="18">
        <v>23</v>
      </c>
      <c r="R34" s="25">
        <f>'実数'!R34/'人口'!P34*1000</f>
        <v>7.924713584288052</v>
      </c>
      <c r="S34" s="18">
        <f>RANK(R34,$R$7:$R$62)</f>
        <v>26</v>
      </c>
      <c r="T34" s="25">
        <f>'実数'!T34/'人口'!Q34*1000</f>
        <v>8.20304844855743</v>
      </c>
      <c r="U34" s="18">
        <f t="shared" si="0"/>
        <v>26</v>
      </c>
      <c r="V34" s="25">
        <f>'実数'!V34/'人口'!R34*1000</f>
        <v>8.282762370853725</v>
      </c>
      <c r="W34" s="18">
        <f t="shared" si="1"/>
        <v>29</v>
      </c>
      <c r="X34" s="25">
        <f>'実数'!X34/'人口'!S34*1000</f>
        <v>8.340751213041505</v>
      </c>
      <c r="Y34" s="18">
        <f t="shared" si="1"/>
        <v>25</v>
      </c>
    </row>
    <row r="35" spans="1:25" s="7" customFormat="1" ht="18" customHeight="1">
      <c r="A35" s="31" t="s">
        <v>113</v>
      </c>
      <c r="B35" s="25">
        <v>8.956098361232035</v>
      </c>
      <c r="C35" s="17">
        <v>5</v>
      </c>
      <c r="D35" s="25">
        <v>7.466491729841136</v>
      </c>
      <c r="E35" s="17">
        <v>22</v>
      </c>
      <c r="F35" s="25">
        <v>6.784528738204468</v>
      </c>
      <c r="G35" s="17">
        <v>27</v>
      </c>
      <c r="H35" s="25">
        <v>6.222660605540784</v>
      </c>
      <c r="I35" s="17">
        <v>37</v>
      </c>
      <c r="J35" s="25">
        <v>6.561135758066257</v>
      </c>
      <c r="K35" s="17">
        <v>36</v>
      </c>
      <c r="L35" s="26">
        <v>6.955929487179487</v>
      </c>
      <c r="M35" s="17">
        <v>37</v>
      </c>
      <c r="N35" s="25">
        <v>7.039021860413949</v>
      </c>
      <c r="O35" s="17">
        <v>39</v>
      </c>
      <c r="P35" s="25">
        <v>6.7388932190179265</v>
      </c>
      <c r="Q35" s="18">
        <v>40</v>
      </c>
      <c r="R35" s="25">
        <f>'実数'!R35/'人口'!P35*1000</f>
        <v>6.797370456303171</v>
      </c>
      <c r="S35" s="18">
        <f>RANK(R35,$R$7:$R$62)</f>
        <v>40</v>
      </c>
      <c r="T35" s="25">
        <f>'実数'!T35/'人口'!Q35*1000</f>
        <v>6.8597701149425285</v>
      </c>
      <c r="U35" s="18">
        <f t="shared" si="0"/>
        <v>42</v>
      </c>
      <c r="V35" s="25">
        <f>'実数'!V35/'人口'!R35*1000</f>
        <v>7.165779467680609</v>
      </c>
      <c r="W35" s="18">
        <f t="shared" si="1"/>
        <v>41</v>
      </c>
      <c r="X35" s="25">
        <f>'実数'!X35/'人口'!S35*1000</f>
        <v>6.972599015135494</v>
      </c>
      <c r="Y35" s="18">
        <f t="shared" si="1"/>
        <v>42</v>
      </c>
    </row>
    <row r="36" spans="1:25" s="7" customFormat="1" ht="18" customHeight="1">
      <c r="A36" s="33"/>
      <c r="B36" s="25"/>
      <c r="C36" s="2"/>
      <c r="D36" s="25"/>
      <c r="E36" s="2"/>
      <c r="F36" s="25"/>
      <c r="G36" s="2"/>
      <c r="H36" s="25"/>
      <c r="I36" s="2"/>
      <c r="J36" s="25"/>
      <c r="K36" s="2"/>
      <c r="L36" s="2"/>
      <c r="M36" s="2"/>
      <c r="N36" s="25"/>
      <c r="O36" s="2"/>
      <c r="P36" s="2"/>
      <c r="Q36" s="16"/>
      <c r="R36" s="25"/>
      <c r="S36" s="18"/>
      <c r="T36" s="25"/>
      <c r="U36" s="18"/>
      <c r="V36" s="25"/>
      <c r="W36" s="18"/>
      <c r="X36" s="25"/>
      <c r="Y36" s="18"/>
    </row>
    <row r="37" spans="1:25" s="7" customFormat="1" ht="18" customHeight="1">
      <c r="A37" s="31" t="s">
        <v>114</v>
      </c>
      <c r="B37" s="25">
        <v>7.18515432697612</v>
      </c>
      <c r="C37" s="17">
        <v>35</v>
      </c>
      <c r="D37" s="25">
        <v>6.49208855443948</v>
      </c>
      <c r="E37" s="17">
        <v>35</v>
      </c>
      <c r="F37" s="25">
        <v>6.46756130772084</v>
      </c>
      <c r="G37" s="17">
        <v>35</v>
      </c>
      <c r="H37" s="25">
        <v>6.604038356591564</v>
      </c>
      <c r="I37" s="17">
        <v>30</v>
      </c>
      <c r="J37" s="25">
        <v>7.053496020257237</v>
      </c>
      <c r="K37" s="17">
        <v>30</v>
      </c>
      <c r="L37" s="26">
        <v>7.503712387651427</v>
      </c>
      <c r="M37" s="17">
        <v>29</v>
      </c>
      <c r="N37" s="25">
        <v>7.510300862940216</v>
      </c>
      <c r="O37" s="17">
        <v>33</v>
      </c>
      <c r="P37" s="25">
        <v>7.376402321083172</v>
      </c>
      <c r="Q37" s="18">
        <v>30</v>
      </c>
      <c r="R37" s="25">
        <f>'実数'!R37/'人口'!P37*1000</f>
        <v>7.436799381523</v>
      </c>
      <c r="S37" s="18">
        <f>RANK(R37,$R$7:$R$62)</f>
        <v>33</v>
      </c>
      <c r="T37" s="25">
        <f>'実数'!T37/'人口'!Q37*1000</f>
        <v>7.671042471042471</v>
      </c>
      <c r="U37" s="18">
        <f t="shared" si="0"/>
        <v>31</v>
      </c>
      <c r="V37" s="25">
        <f>'実数'!V37/'人口'!R37*1000</f>
        <v>7.988416988416989</v>
      </c>
      <c r="W37" s="18">
        <f t="shared" si="1"/>
        <v>32</v>
      </c>
      <c r="X37" s="25">
        <f>'実数'!X37/'人口'!S37*1000</f>
        <v>7.7847615207391</v>
      </c>
      <c r="Y37" s="18">
        <f t="shared" si="1"/>
        <v>32</v>
      </c>
    </row>
    <row r="38" spans="1:25" s="7" customFormat="1" ht="18" customHeight="1">
      <c r="A38" s="31" t="s">
        <v>115</v>
      </c>
      <c r="B38" s="25">
        <v>5.536871493358533</v>
      </c>
      <c r="C38" s="17">
        <v>44</v>
      </c>
      <c r="D38" s="25">
        <v>5.093385098836263</v>
      </c>
      <c r="E38" s="17">
        <v>44</v>
      </c>
      <c r="F38" s="25">
        <v>5.336675747164137</v>
      </c>
      <c r="G38" s="17">
        <v>41</v>
      </c>
      <c r="H38" s="25">
        <v>5.564582298082812</v>
      </c>
      <c r="I38" s="17">
        <v>41</v>
      </c>
      <c r="J38" s="25">
        <v>6.175349110444256</v>
      </c>
      <c r="K38" s="17">
        <v>41</v>
      </c>
      <c r="L38" s="26">
        <v>6.6029480580252695</v>
      </c>
      <c r="M38" s="17">
        <v>40</v>
      </c>
      <c r="N38" s="25">
        <v>6.771372744570871</v>
      </c>
      <c r="O38" s="17">
        <v>42</v>
      </c>
      <c r="P38" s="25">
        <v>6.626535341830823</v>
      </c>
      <c r="Q38" s="18">
        <v>42</v>
      </c>
      <c r="R38" s="25">
        <f>'実数'!R38/'人口'!P38*1000</f>
        <v>6.702652612069964</v>
      </c>
      <c r="S38" s="18">
        <f>RANK(R38,$R$7:$R$62)</f>
        <v>42</v>
      </c>
      <c r="T38" s="25">
        <f>'実数'!T38/'人口'!Q38*1000</f>
        <v>6.904387081838176</v>
      </c>
      <c r="U38" s="18">
        <f t="shared" si="0"/>
        <v>41</v>
      </c>
      <c r="V38" s="25">
        <f>'実数'!V38/'人口'!R38*1000</f>
        <v>7.143154727462099</v>
      </c>
      <c r="W38" s="18">
        <f t="shared" si="1"/>
        <v>42</v>
      </c>
      <c r="X38" s="25">
        <f>'実数'!X38/'人口'!S38*1000</f>
        <v>7.101656597637615</v>
      </c>
      <c r="Y38" s="18">
        <f t="shared" si="1"/>
        <v>40</v>
      </c>
    </row>
    <row r="39" spans="1:25" s="7" customFormat="1" ht="18" customHeight="1">
      <c r="A39" s="31" t="s">
        <v>116</v>
      </c>
      <c r="B39" s="25">
        <v>6.842084259099423</v>
      </c>
      <c r="C39" s="17">
        <v>40</v>
      </c>
      <c r="D39" s="25">
        <v>6.1947429881125435</v>
      </c>
      <c r="E39" s="17">
        <v>38</v>
      </c>
      <c r="F39" s="25">
        <v>6.374077264678547</v>
      </c>
      <c r="G39" s="17">
        <v>36</v>
      </c>
      <c r="H39" s="25">
        <v>6.435666085374176</v>
      </c>
      <c r="I39" s="17">
        <v>34</v>
      </c>
      <c r="J39" s="25">
        <v>6.906902790980528</v>
      </c>
      <c r="K39" s="17">
        <v>33</v>
      </c>
      <c r="L39" s="26">
        <v>7.33228608390316</v>
      </c>
      <c r="M39" s="17">
        <v>33</v>
      </c>
      <c r="N39" s="25">
        <v>8.84466431393031</v>
      </c>
      <c r="O39" s="17">
        <v>13</v>
      </c>
      <c r="P39" s="25">
        <v>7.333958372398275</v>
      </c>
      <c r="Q39" s="18">
        <v>33</v>
      </c>
      <c r="R39" s="25">
        <f>'実数'!R39/'人口'!P39*1000</f>
        <v>7.431746031746031</v>
      </c>
      <c r="S39" s="18">
        <f>RANK(R39,$R$7:$R$62)</f>
        <v>34</v>
      </c>
      <c r="T39" s="25">
        <f>'実数'!T39/'人口'!Q39*1000</f>
        <v>7.6037525543377305</v>
      </c>
      <c r="U39" s="18">
        <f t="shared" si="0"/>
        <v>34</v>
      </c>
      <c r="V39" s="25">
        <f>'実数'!V39/'人口'!R39*1000</f>
        <v>7.761235435546514</v>
      </c>
      <c r="W39" s="18">
        <f t="shared" si="1"/>
        <v>36</v>
      </c>
      <c r="X39" s="25">
        <f>'実数'!X39/'人口'!S39*1000</f>
        <v>7.631062176037872</v>
      </c>
      <c r="Y39" s="18">
        <f t="shared" si="1"/>
        <v>36</v>
      </c>
    </row>
    <row r="40" spans="1:25" s="7" customFormat="1" ht="18" customHeight="1">
      <c r="A40" s="31" t="s">
        <v>117</v>
      </c>
      <c r="B40" s="25">
        <v>8.112934567445352</v>
      </c>
      <c r="C40" s="17">
        <v>26</v>
      </c>
      <c r="D40" s="25">
        <v>6.581807529475863</v>
      </c>
      <c r="E40" s="17">
        <v>33</v>
      </c>
      <c r="F40" s="25">
        <v>6.338476121581002</v>
      </c>
      <c r="G40" s="17">
        <v>37</v>
      </c>
      <c r="H40" s="25">
        <v>6.361684178234527</v>
      </c>
      <c r="I40" s="17">
        <v>35</v>
      </c>
      <c r="J40" s="25">
        <v>6.546168832402586</v>
      </c>
      <c r="K40" s="17">
        <v>37</v>
      </c>
      <c r="L40" s="26">
        <v>6.926031294452347</v>
      </c>
      <c r="M40" s="17">
        <v>38</v>
      </c>
      <c r="N40" s="25">
        <v>7.108041385034148</v>
      </c>
      <c r="O40" s="17">
        <v>38</v>
      </c>
      <c r="P40" s="25">
        <v>6.826694619147449</v>
      </c>
      <c r="Q40" s="18">
        <v>38</v>
      </c>
      <c r="R40" s="25">
        <f>'実数'!R40/'人口'!P40*1000</f>
        <v>6.951253481894151</v>
      </c>
      <c r="S40" s="18">
        <f>RANK(R40,$R$7:$R$62)</f>
        <v>38</v>
      </c>
      <c r="T40" s="25">
        <f>'実数'!T40/'人口'!Q40*1000</f>
        <v>7.189020152883947</v>
      </c>
      <c r="U40" s="18">
        <f t="shared" si="0"/>
        <v>38</v>
      </c>
      <c r="V40" s="25">
        <f>'実数'!V40/'人口'!R40*1000</f>
        <v>7.334489937543372</v>
      </c>
      <c r="W40" s="18">
        <f t="shared" si="1"/>
        <v>40</v>
      </c>
      <c r="X40" s="25">
        <f>'実数'!X40/'人口'!S40*1000</f>
        <v>7.224228565054311</v>
      </c>
      <c r="Y40" s="18">
        <f t="shared" si="1"/>
        <v>39</v>
      </c>
    </row>
    <row r="41" spans="1:25" s="7" customFormat="1" ht="18" customHeight="1">
      <c r="A41" s="31" t="s">
        <v>11</v>
      </c>
      <c r="B41" s="25">
        <v>8.423768835658123</v>
      </c>
      <c r="C41" s="17">
        <v>18</v>
      </c>
      <c r="D41" s="25">
        <v>7.8909968812621845</v>
      </c>
      <c r="E41" s="17">
        <v>10</v>
      </c>
      <c r="F41" s="25">
        <v>8.060081386396845</v>
      </c>
      <c r="G41" s="17">
        <v>6</v>
      </c>
      <c r="H41" s="25">
        <v>8.210012884226026</v>
      </c>
      <c r="I41" s="17">
        <v>4</v>
      </c>
      <c r="J41" s="25">
        <v>8.674399259764657</v>
      </c>
      <c r="K41" s="17">
        <v>5</v>
      </c>
      <c r="L41" s="26">
        <v>9.061395348837209</v>
      </c>
      <c r="M41" s="17">
        <v>4</v>
      </c>
      <c r="N41" s="25">
        <v>9.356064057058603</v>
      </c>
      <c r="O41" s="17">
        <v>6</v>
      </c>
      <c r="P41" s="25">
        <v>9.066976744186046</v>
      </c>
      <c r="Q41" s="18">
        <v>6</v>
      </c>
      <c r="R41" s="25">
        <f>'実数'!R41/'人口'!P41*1000</f>
        <v>9.09683426443203</v>
      </c>
      <c r="S41" s="18">
        <f>RANK(R41,$R$7:$R$62)</f>
        <v>9</v>
      </c>
      <c r="T41" s="25">
        <f>'実数'!T41/'人口'!Q41*1000</f>
        <v>9.362873134328359</v>
      </c>
      <c r="U41" s="18">
        <f t="shared" si="0"/>
        <v>5</v>
      </c>
      <c r="V41" s="25">
        <f>'実数'!V41/'人口'!R41*1000</f>
        <v>9.518691588785046</v>
      </c>
      <c r="W41" s="18">
        <f t="shared" si="1"/>
        <v>10</v>
      </c>
      <c r="X41" s="25">
        <f>'実数'!X41/'人口'!S41*1000</f>
        <v>9.600001502200724</v>
      </c>
      <c r="Y41" s="18">
        <f t="shared" si="1"/>
        <v>7</v>
      </c>
    </row>
    <row r="42" spans="1:25" s="7" customFormat="1" ht="18" customHeight="1">
      <c r="A42" s="33"/>
      <c r="B42" s="25"/>
      <c r="C42" s="2"/>
      <c r="D42" s="25"/>
      <c r="E42" s="2"/>
      <c r="F42" s="25"/>
      <c r="G42" s="2"/>
      <c r="H42" s="25"/>
      <c r="I42" s="2"/>
      <c r="J42" s="25"/>
      <c r="K42" s="2"/>
      <c r="L42" s="2"/>
      <c r="M42" s="2"/>
      <c r="N42" s="25"/>
      <c r="O42" s="2"/>
      <c r="P42" s="2"/>
      <c r="Q42" s="16"/>
      <c r="R42" s="25"/>
      <c r="S42" s="18"/>
      <c r="T42" s="25"/>
      <c r="U42" s="18"/>
      <c r="V42" s="25"/>
      <c r="W42" s="18"/>
      <c r="X42" s="25"/>
      <c r="Y42" s="18"/>
    </row>
    <row r="43" spans="1:25" s="7" customFormat="1" ht="18" customHeight="1">
      <c r="A43" s="31" t="s">
        <v>118</v>
      </c>
      <c r="B43" s="25">
        <v>9.178188264956809</v>
      </c>
      <c r="C43" s="17">
        <v>4</v>
      </c>
      <c r="D43" s="25">
        <v>8.453220968679446</v>
      </c>
      <c r="E43" s="17">
        <v>5</v>
      </c>
      <c r="F43" s="25">
        <v>8.251222326446246</v>
      </c>
      <c r="G43" s="17">
        <v>5</v>
      </c>
      <c r="H43" s="25">
        <v>7.821670428893905</v>
      </c>
      <c r="I43" s="17">
        <v>7</v>
      </c>
      <c r="J43" s="25">
        <v>8.511026536676919</v>
      </c>
      <c r="K43" s="17">
        <v>6</v>
      </c>
      <c r="L43" s="26">
        <v>9.00652528548124</v>
      </c>
      <c r="M43" s="17">
        <v>5</v>
      </c>
      <c r="N43" s="25">
        <v>9.449854881309562</v>
      </c>
      <c r="O43" s="17">
        <v>4</v>
      </c>
      <c r="P43" s="25">
        <v>8.779771615008157</v>
      </c>
      <c r="Q43" s="18">
        <v>10</v>
      </c>
      <c r="R43" s="25">
        <f>'実数'!R43/'人口'!P43*1000</f>
        <v>9.267973856209151</v>
      </c>
      <c r="S43" s="18">
        <f>RANK(R43,$R$7:$R$62)</f>
        <v>5</v>
      </c>
      <c r="T43" s="25">
        <f>'実数'!T43/'人口'!Q43*1000</f>
        <v>9.125816993464053</v>
      </c>
      <c r="U43" s="18">
        <f t="shared" si="0"/>
        <v>10</v>
      </c>
      <c r="V43" s="25">
        <f>'実数'!V43/'人口'!R43*1000</f>
        <v>9.56045751633987</v>
      </c>
      <c r="W43" s="18">
        <f t="shared" si="1"/>
        <v>9</v>
      </c>
      <c r="X43" s="25">
        <f>'実数'!X43/'人口'!S43*1000</f>
        <v>9.72593670520989</v>
      </c>
      <c r="Y43" s="18">
        <f t="shared" si="1"/>
        <v>5</v>
      </c>
    </row>
    <row r="44" spans="1:25" s="7" customFormat="1" ht="18" customHeight="1">
      <c r="A44" s="31" t="s">
        <v>119</v>
      </c>
      <c r="B44" s="25">
        <v>9.951072271853167</v>
      </c>
      <c r="C44" s="17">
        <v>1</v>
      </c>
      <c r="D44" s="25">
        <v>9.378946174987652</v>
      </c>
      <c r="E44" s="17">
        <v>2</v>
      </c>
      <c r="F44" s="25">
        <v>9.072417170299676</v>
      </c>
      <c r="G44" s="17">
        <v>1</v>
      </c>
      <c r="H44" s="25">
        <v>8.317241379310344</v>
      </c>
      <c r="I44" s="17">
        <v>3</v>
      </c>
      <c r="J44" s="25">
        <v>9.082311819195526</v>
      </c>
      <c r="K44" s="17">
        <v>2</v>
      </c>
      <c r="L44" s="26">
        <v>9.454545454545455</v>
      </c>
      <c r="M44" s="17">
        <v>2</v>
      </c>
      <c r="N44" s="25">
        <v>9.997853979567285</v>
      </c>
      <c r="O44" s="17">
        <v>1</v>
      </c>
      <c r="P44" s="25">
        <v>9.779661016949152</v>
      </c>
      <c r="Q44" s="18">
        <v>1</v>
      </c>
      <c r="R44" s="25">
        <f>'実数'!R44/'人口'!P44*1000</f>
        <v>9.874509803921569</v>
      </c>
      <c r="S44" s="18">
        <f>RANK(R44,$R$7:$R$62)</f>
        <v>1</v>
      </c>
      <c r="T44" s="25">
        <f>'実数'!T44/'人口'!Q44*1000</f>
        <v>9.69028871391076</v>
      </c>
      <c r="U44" s="18">
        <f t="shared" si="0"/>
        <v>2</v>
      </c>
      <c r="V44" s="25">
        <f>'実数'!V44/'人口'!R44*1000</f>
        <v>10.794736842105264</v>
      </c>
      <c r="W44" s="18">
        <f t="shared" si="1"/>
        <v>1</v>
      </c>
      <c r="X44" s="25">
        <f>'実数'!X44/'人口'!S44*1000</f>
        <v>10.170763150664666</v>
      </c>
      <c r="Y44" s="18">
        <f t="shared" si="1"/>
        <v>2</v>
      </c>
    </row>
    <row r="45" spans="1:25" s="7" customFormat="1" ht="18" customHeight="1">
      <c r="A45" s="31" t="s">
        <v>120</v>
      </c>
      <c r="B45" s="25">
        <v>8.594431460032155</v>
      </c>
      <c r="C45" s="17">
        <v>14</v>
      </c>
      <c r="D45" s="25">
        <v>7.675130253021893</v>
      </c>
      <c r="E45" s="17">
        <v>15</v>
      </c>
      <c r="F45" s="25">
        <v>7.526006030897478</v>
      </c>
      <c r="G45" s="17">
        <v>14</v>
      </c>
      <c r="H45" s="25">
        <v>7.5011754871741285</v>
      </c>
      <c r="I45" s="17">
        <v>14</v>
      </c>
      <c r="J45" s="25">
        <v>8.002929313108416</v>
      </c>
      <c r="K45" s="17">
        <v>15</v>
      </c>
      <c r="L45" s="26">
        <v>8.279190451478982</v>
      </c>
      <c r="M45" s="17">
        <v>18</v>
      </c>
      <c r="N45" s="25">
        <v>8.53671437380829</v>
      </c>
      <c r="O45" s="17">
        <v>18</v>
      </c>
      <c r="P45" s="25">
        <v>8.342606903657908</v>
      </c>
      <c r="Q45" s="18">
        <v>18</v>
      </c>
      <c r="R45" s="25">
        <f>'実数'!R45/'人口'!P45*1000</f>
        <v>8.351851851851851</v>
      </c>
      <c r="S45" s="18">
        <f>RANK(R45,$R$7:$R$62)</f>
        <v>21</v>
      </c>
      <c r="T45" s="25">
        <f>'実数'!T45/'人口'!Q45*1000</f>
        <v>8.396711202466598</v>
      </c>
      <c r="U45" s="18">
        <f t="shared" si="0"/>
        <v>21</v>
      </c>
      <c r="V45" s="25">
        <f>'実数'!V45/'人口'!R45*1000</f>
        <v>8.944016435541858</v>
      </c>
      <c r="W45" s="18">
        <f t="shared" si="1"/>
        <v>21</v>
      </c>
      <c r="X45" s="25">
        <f>'実数'!X45/'人口'!S45*1000</f>
        <v>8.722735968400656</v>
      </c>
      <c r="Y45" s="18">
        <f t="shared" si="1"/>
        <v>21</v>
      </c>
    </row>
    <row r="46" spans="1:25" s="7" customFormat="1" ht="18" customHeight="1">
      <c r="A46" s="31" t="s">
        <v>121</v>
      </c>
      <c r="B46" s="25">
        <v>7.877181030937958</v>
      </c>
      <c r="C46" s="17">
        <v>30</v>
      </c>
      <c r="D46" s="25">
        <v>6.864270894077271</v>
      </c>
      <c r="E46" s="17">
        <v>32</v>
      </c>
      <c r="F46" s="25">
        <v>6.697836306864116</v>
      </c>
      <c r="G46" s="17">
        <v>29</v>
      </c>
      <c r="H46" s="25">
        <v>6.782852279980143</v>
      </c>
      <c r="I46" s="17">
        <v>27</v>
      </c>
      <c r="J46" s="25">
        <v>7.22545189080347</v>
      </c>
      <c r="K46" s="17">
        <v>27</v>
      </c>
      <c r="L46" s="26">
        <v>7.551192145862553</v>
      </c>
      <c r="M46" s="17">
        <v>28</v>
      </c>
      <c r="N46" s="25">
        <v>7.923841562350662</v>
      </c>
      <c r="O46" s="17">
        <v>28</v>
      </c>
      <c r="P46" s="25">
        <v>7.592036325532658</v>
      </c>
      <c r="Q46" s="18">
        <v>28</v>
      </c>
      <c r="R46" s="25">
        <f>'実数'!R46/'人口'!P46*1000</f>
        <v>7.832692979392246</v>
      </c>
      <c r="S46" s="18">
        <f>RANK(R46,$R$7:$R$62)</f>
        <v>27</v>
      </c>
      <c r="T46" s="25">
        <f>'実数'!T46/'人口'!Q46*1000</f>
        <v>7.9249563699825485</v>
      </c>
      <c r="U46" s="18">
        <f t="shared" si="0"/>
        <v>28</v>
      </c>
      <c r="V46" s="25">
        <f>'実数'!V46/'人口'!R46*1000</f>
        <v>8.290254977296543</v>
      </c>
      <c r="W46" s="18">
        <f t="shared" si="1"/>
        <v>28</v>
      </c>
      <c r="X46" s="25">
        <f>'実数'!X46/'人口'!S46*1000</f>
        <v>8.119667397581468</v>
      </c>
      <c r="Y46" s="18">
        <f t="shared" si="1"/>
        <v>27</v>
      </c>
    </row>
    <row r="47" spans="1:25" s="7" customFormat="1" ht="18" customHeight="1">
      <c r="A47" s="31" t="s">
        <v>122</v>
      </c>
      <c r="B47" s="25">
        <v>8.9434792748627</v>
      </c>
      <c r="C47" s="17">
        <v>6</v>
      </c>
      <c r="D47" s="25">
        <v>7.745906745434347</v>
      </c>
      <c r="E47" s="17">
        <v>13</v>
      </c>
      <c r="F47" s="25">
        <v>7.850570210688017</v>
      </c>
      <c r="G47" s="17">
        <v>10</v>
      </c>
      <c r="H47" s="25">
        <v>7.729304375196726</v>
      </c>
      <c r="I47" s="17">
        <v>9</v>
      </c>
      <c r="J47" s="25">
        <v>8.507671655824437</v>
      </c>
      <c r="K47" s="17">
        <v>7</v>
      </c>
      <c r="L47" s="26">
        <v>9.002583979328165</v>
      </c>
      <c r="M47" s="17">
        <v>6</v>
      </c>
      <c r="N47" s="25">
        <v>9.39175362014364</v>
      </c>
      <c r="O47" s="17">
        <v>5</v>
      </c>
      <c r="P47" s="25">
        <v>9.062378167641326</v>
      </c>
      <c r="Q47" s="18">
        <v>7</v>
      </c>
      <c r="R47" s="25">
        <f>'実数'!R47/'人口'!P47*1000</f>
        <v>9.231119791666668</v>
      </c>
      <c r="S47" s="18">
        <f>RANK(R47,$R$7:$R$62)</f>
        <v>6</v>
      </c>
      <c r="T47" s="25">
        <f>'実数'!T47/'人口'!Q47*1000</f>
        <v>9.677545691906005</v>
      </c>
      <c r="U47" s="18">
        <f t="shared" si="0"/>
        <v>3</v>
      </c>
      <c r="V47" s="25">
        <f>'実数'!V47/'人口'!R47*1000</f>
        <v>10.12303664921466</v>
      </c>
      <c r="W47" s="18">
        <f t="shared" si="1"/>
        <v>4</v>
      </c>
      <c r="X47" s="25">
        <f>'実数'!X47/'人口'!S47*1000</f>
        <v>9.982241034890327</v>
      </c>
      <c r="Y47" s="18">
        <f t="shared" si="1"/>
        <v>4</v>
      </c>
    </row>
    <row r="48" spans="1:25" s="7" customFormat="1" ht="18" customHeight="1">
      <c r="A48" s="33"/>
      <c r="B48" s="25"/>
      <c r="C48" s="2"/>
      <c r="D48" s="25"/>
      <c r="E48" s="2"/>
      <c r="F48" s="25"/>
      <c r="G48" s="2"/>
      <c r="H48" s="25"/>
      <c r="I48" s="2"/>
      <c r="J48" s="25"/>
      <c r="K48" s="2"/>
      <c r="L48" s="2"/>
      <c r="M48" s="2"/>
      <c r="N48" s="25"/>
      <c r="O48" s="2"/>
      <c r="P48" s="2"/>
      <c r="Q48" s="16"/>
      <c r="R48" s="25"/>
      <c r="S48" s="18"/>
      <c r="T48" s="25"/>
      <c r="U48" s="18"/>
      <c r="V48" s="25"/>
      <c r="W48" s="18"/>
      <c r="X48" s="25"/>
      <c r="Y48" s="18"/>
    </row>
    <row r="49" spans="1:25" s="7" customFormat="1" ht="18" customHeight="1">
      <c r="A49" s="31" t="s">
        <v>123</v>
      </c>
      <c r="B49" s="25">
        <v>9.694337608803666</v>
      </c>
      <c r="C49" s="17">
        <v>3</v>
      </c>
      <c r="D49" s="25">
        <v>8.712896876677469</v>
      </c>
      <c r="E49" s="17">
        <v>4</v>
      </c>
      <c r="F49" s="25">
        <v>8.494322764857786</v>
      </c>
      <c r="G49" s="17">
        <v>4</v>
      </c>
      <c r="H49" s="25">
        <v>8.005773394274717</v>
      </c>
      <c r="I49" s="17">
        <v>5</v>
      </c>
      <c r="J49" s="25">
        <v>8.748689441988173</v>
      </c>
      <c r="K49" s="17">
        <v>4</v>
      </c>
      <c r="L49" s="26">
        <v>8.698431845597105</v>
      </c>
      <c r="M49" s="17">
        <v>9</v>
      </c>
      <c r="N49" s="25">
        <v>9.200714286574375</v>
      </c>
      <c r="O49" s="17">
        <v>7</v>
      </c>
      <c r="P49" s="25">
        <v>9.148014440433213</v>
      </c>
      <c r="Q49" s="18">
        <v>5</v>
      </c>
      <c r="R49" s="25">
        <f>'実数'!R49/'人口'!P49*1000</f>
        <v>9.318072289156627</v>
      </c>
      <c r="S49" s="18">
        <f>RANK(R49,$R$7:$R$62)</f>
        <v>4</v>
      </c>
      <c r="T49" s="25">
        <f>'実数'!T49/'人口'!Q49*1000</f>
        <v>9.226779252110978</v>
      </c>
      <c r="U49" s="18">
        <f t="shared" si="0"/>
        <v>7</v>
      </c>
      <c r="V49" s="25">
        <f>'実数'!V49/'人口'!R49*1000</f>
        <v>9.729141475211607</v>
      </c>
      <c r="W49" s="18">
        <f t="shared" si="1"/>
        <v>7</v>
      </c>
      <c r="X49" s="25">
        <f>'実数'!X49/'人口'!S49*1000</f>
        <v>9.666788008799942</v>
      </c>
      <c r="Y49" s="18">
        <f t="shared" si="1"/>
        <v>6</v>
      </c>
    </row>
    <row r="50" spans="1:25" s="7" customFormat="1" ht="18" customHeight="1">
      <c r="A50" s="31" t="s">
        <v>124</v>
      </c>
      <c r="B50" s="25">
        <v>8.6552070555978</v>
      </c>
      <c r="C50" s="17">
        <v>11</v>
      </c>
      <c r="D50" s="25">
        <v>7.614818486763109</v>
      </c>
      <c r="E50" s="17">
        <v>18</v>
      </c>
      <c r="F50" s="25">
        <v>7.429575278283566</v>
      </c>
      <c r="G50" s="17">
        <v>18</v>
      </c>
      <c r="H50" s="25">
        <v>7.268858800773694</v>
      </c>
      <c r="I50" s="17">
        <v>23</v>
      </c>
      <c r="J50" s="25">
        <v>8.162917702244876</v>
      </c>
      <c r="K50" s="17">
        <v>12</v>
      </c>
      <c r="L50" s="26">
        <v>8.409579667644184</v>
      </c>
      <c r="M50" s="17">
        <v>14</v>
      </c>
      <c r="N50" s="25">
        <v>8.656414664042623</v>
      </c>
      <c r="O50" s="17">
        <v>15</v>
      </c>
      <c r="P50" s="25">
        <v>8.63609756097561</v>
      </c>
      <c r="Q50" s="18">
        <v>11</v>
      </c>
      <c r="R50" s="25">
        <f>'実数'!R50/'人口'!P50*1000</f>
        <v>8.74048780487805</v>
      </c>
      <c r="S50" s="18">
        <f>RANK(R50,$R$7:$R$62)</f>
        <v>12</v>
      </c>
      <c r="T50" s="25">
        <f>'実数'!T50/'人口'!Q50*1000</f>
        <v>8.881951219512196</v>
      </c>
      <c r="U50" s="18">
        <f t="shared" si="0"/>
        <v>12</v>
      </c>
      <c r="V50" s="25">
        <f>'実数'!V50/'人口'!R50*1000</f>
        <v>9.097560975609756</v>
      </c>
      <c r="W50" s="18">
        <f t="shared" si="1"/>
        <v>17</v>
      </c>
      <c r="X50" s="25">
        <f>'実数'!X50/'人口'!S50*1000</f>
        <v>9.266454021865021</v>
      </c>
      <c r="Y50" s="18">
        <f t="shared" si="1"/>
        <v>11</v>
      </c>
    </row>
    <row r="51" spans="1:25" s="7" customFormat="1" ht="18" customHeight="1">
      <c r="A51" s="31" t="s">
        <v>125</v>
      </c>
      <c r="B51" s="25">
        <v>8.57448644343411</v>
      </c>
      <c r="C51" s="17">
        <v>15</v>
      </c>
      <c r="D51" s="25">
        <v>7.962913096193303</v>
      </c>
      <c r="E51" s="17">
        <v>9</v>
      </c>
      <c r="F51" s="25">
        <v>7.524439971335466</v>
      </c>
      <c r="G51" s="17">
        <v>15</v>
      </c>
      <c r="H51" s="25">
        <v>7.529342723004695</v>
      </c>
      <c r="I51" s="17">
        <v>12</v>
      </c>
      <c r="J51" s="25">
        <v>8.235746763678096</v>
      </c>
      <c r="K51" s="17">
        <v>11</v>
      </c>
      <c r="L51" s="26">
        <v>8.638778220451528</v>
      </c>
      <c r="M51" s="17">
        <v>10</v>
      </c>
      <c r="N51" s="25">
        <v>8.985566821048934</v>
      </c>
      <c r="O51" s="17">
        <v>10</v>
      </c>
      <c r="P51" s="25">
        <v>8.851531291611186</v>
      </c>
      <c r="Q51" s="18">
        <v>9</v>
      </c>
      <c r="R51" s="25">
        <f>'実数'!R51/'人口'!P51*1000</f>
        <v>8.984</v>
      </c>
      <c r="S51" s="18">
        <f>RANK(R51,$R$7:$R$62)</f>
        <v>10</v>
      </c>
      <c r="T51" s="25">
        <f>'実数'!T51/'人口'!Q51*1000</f>
        <v>9.134178905206943</v>
      </c>
      <c r="U51" s="18">
        <f t="shared" si="0"/>
        <v>9</v>
      </c>
      <c r="V51" s="25">
        <f>'実数'!V51/'人口'!R51*1000</f>
        <v>9.574681848626925</v>
      </c>
      <c r="W51" s="18">
        <f t="shared" si="1"/>
        <v>8</v>
      </c>
      <c r="X51" s="25">
        <f>'実数'!X51/'人口'!S51*1000</f>
        <v>9.241879681569312</v>
      </c>
      <c r="Y51" s="18">
        <f t="shared" si="1"/>
        <v>12</v>
      </c>
    </row>
    <row r="52" spans="1:25" s="7" customFormat="1" ht="18" customHeight="1">
      <c r="A52" s="31" t="s">
        <v>126</v>
      </c>
      <c r="B52" s="25">
        <v>9.82879586176687</v>
      </c>
      <c r="C52" s="17">
        <v>2</v>
      </c>
      <c r="D52" s="25">
        <v>9.672442954766522</v>
      </c>
      <c r="E52" s="17">
        <v>1</v>
      </c>
      <c r="F52" s="25">
        <v>8.962053208198078</v>
      </c>
      <c r="G52" s="17">
        <v>2</v>
      </c>
      <c r="H52" s="25">
        <v>8.66848470476642</v>
      </c>
      <c r="I52" s="17">
        <v>1</v>
      </c>
      <c r="J52" s="25">
        <v>9.326906620477196</v>
      </c>
      <c r="K52" s="17">
        <v>1</v>
      </c>
      <c r="L52" s="26">
        <v>10.173218673218674</v>
      </c>
      <c r="M52" s="17">
        <v>1</v>
      </c>
      <c r="N52" s="25">
        <v>9.938573158361393</v>
      </c>
      <c r="O52" s="17">
        <v>2</v>
      </c>
      <c r="P52" s="25">
        <v>9.661746617466175</v>
      </c>
      <c r="Q52" s="18">
        <v>2</v>
      </c>
      <c r="R52" s="25">
        <f>'実数'!R52/'人口'!P52*1000</f>
        <v>9.820197044334975</v>
      </c>
      <c r="S52" s="18">
        <f>RANK(R52,$R$7:$R$62)</f>
        <v>2</v>
      </c>
      <c r="T52" s="25">
        <f>'実数'!T52/'人口'!Q52*1000</f>
        <v>9.97037037037037</v>
      </c>
      <c r="U52" s="18">
        <f t="shared" si="0"/>
        <v>1</v>
      </c>
      <c r="V52" s="25">
        <f>'実数'!V52/'人口'!R52*1000</f>
        <v>10.702970297029704</v>
      </c>
      <c r="W52" s="18">
        <f t="shared" si="1"/>
        <v>2</v>
      </c>
      <c r="X52" s="25">
        <f>'実数'!X52/'人口'!S52*1000</f>
        <v>10.235164802665627</v>
      </c>
      <c r="Y52" s="18">
        <f t="shared" si="1"/>
        <v>1</v>
      </c>
    </row>
    <row r="53" spans="1:25" s="7" customFormat="1" ht="18" customHeight="1">
      <c r="A53" s="31" t="s">
        <v>127</v>
      </c>
      <c r="B53" s="25">
        <v>7.0937602705536555</v>
      </c>
      <c r="C53" s="17">
        <v>37</v>
      </c>
      <c r="D53" s="25">
        <v>6.463538060479177</v>
      </c>
      <c r="E53" s="17">
        <v>36</v>
      </c>
      <c r="F53" s="25">
        <v>6.524867533053183</v>
      </c>
      <c r="G53" s="17">
        <v>34</v>
      </c>
      <c r="H53" s="25">
        <v>6.498359000252462</v>
      </c>
      <c r="I53" s="17">
        <v>32</v>
      </c>
      <c r="J53" s="25">
        <v>7.02188038411222</v>
      </c>
      <c r="K53" s="17">
        <v>31</v>
      </c>
      <c r="L53" s="26">
        <v>7.40148545492057</v>
      </c>
      <c r="M53" s="17">
        <v>31</v>
      </c>
      <c r="N53" s="25">
        <v>7.588761737838283</v>
      </c>
      <c r="O53" s="17">
        <v>32</v>
      </c>
      <c r="P53" s="25">
        <v>7.267153877385303</v>
      </c>
      <c r="Q53" s="18">
        <v>34</v>
      </c>
      <c r="R53" s="25">
        <f>'実数'!R53/'人口'!P53*1000</f>
        <v>7.460355987055016</v>
      </c>
      <c r="S53" s="18">
        <f>RANK(R53,$R$7:$R$62)</f>
        <v>32</v>
      </c>
      <c r="T53" s="25">
        <f>'実数'!T53/'人口'!Q53*1000</f>
        <v>7.660286117267782</v>
      </c>
      <c r="U53" s="18">
        <f t="shared" si="0"/>
        <v>32</v>
      </c>
      <c r="V53" s="25">
        <f>'実数'!V53/'人口'!R53*1000</f>
        <v>8.022718134298351</v>
      </c>
      <c r="W53" s="18">
        <f t="shared" si="1"/>
        <v>31</v>
      </c>
      <c r="X53" s="25">
        <f>'実数'!X53/'人口'!S53*1000</f>
        <v>7.724268586690546</v>
      </c>
      <c r="Y53" s="18">
        <f t="shared" si="1"/>
        <v>34</v>
      </c>
    </row>
    <row r="54" spans="1:25" s="7" customFormat="1" ht="18" customHeight="1">
      <c r="A54" s="33"/>
      <c r="B54" s="25"/>
      <c r="C54" s="2"/>
      <c r="D54" s="25"/>
      <c r="E54" s="2"/>
      <c r="F54" s="25"/>
      <c r="G54" s="2"/>
      <c r="H54" s="25"/>
      <c r="I54" s="2"/>
      <c r="J54" s="25"/>
      <c r="K54" s="2"/>
      <c r="L54" s="2"/>
      <c r="M54" s="2"/>
      <c r="N54" s="25"/>
      <c r="O54" s="2"/>
      <c r="P54" s="2"/>
      <c r="Q54" s="16"/>
      <c r="R54" s="25"/>
      <c r="S54" s="18"/>
      <c r="T54" s="25"/>
      <c r="U54" s="18"/>
      <c r="V54" s="25"/>
      <c r="W54" s="18"/>
      <c r="X54" s="25"/>
      <c r="Y54" s="18"/>
    </row>
    <row r="55" spans="1:25" s="7" customFormat="1" ht="18" customHeight="1">
      <c r="A55" s="31" t="s">
        <v>128</v>
      </c>
      <c r="B55" s="25">
        <v>8.334814797823107</v>
      </c>
      <c r="C55" s="17">
        <v>20</v>
      </c>
      <c r="D55" s="25">
        <v>8.045575650892811</v>
      </c>
      <c r="E55" s="17">
        <v>8</v>
      </c>
      <c r="F55" s="25">
        <v>7.95438237513483</v>
      </c>
      <c r="G55" s="17">
        <v>8</v>
      </c>
      <c r="H55" s="25">
        <v>7.646794655888627</v>
      </c>
      <c r="I55" s="17">
        <v>10</v>
      </c>
      <c r="J55" s="25">
        <v>8.28483396097227</v>
      </c>
      <c r="K55" s="17">
        <v>10</v>
      </c>
      <c r="L55" s="26">
        <v>8.556442417331812</v>
      </c>
      <c r="M55" s="17">
        <v>11</v>
      </c>
      <c r="N55" s="25">
        <v>9.006936258953667</v>
      </c>
      <c r="O55" s="17">
        <v>9</v>
      </c>
      <c r="P55" s="25">
        <v>8.50339366515837</v>
      </c>
      <c r="Q55" s="18">
        <v>13</v>
      </c>
      <c r="R55" s="25">
        <f>'実数'!R55/'人口'!P55*1000</f>
        <v>8.901472253680634</v>
      </c>
      <c r="S55" s="18">
        <f>RANK(R55,$R$7:$R$62)</f>
        <v>11</v>
      </c>
      <c r="T55" s="25">
        <f>'実数'!T55/'人口'!Q55*1000</f>
        <v>8.903628117913831</v>
      </c>
      <c r="U55" s="18">
        <f t="shared" si="0"/>
        <v>11</v>
      </c>
      <c r="V55" s="25">
        <f>'実数'!V55/'人口'!R55*1000</f>
        <v>8.980703745743474</v>
      </c>
      <c r="W55" s="18">
        <f t="shared" si="1"/>
        <v>20</v>
      </c>
      <c r="X55" s="25">
        <f>'実数'!X55/'人口'!S55*1000</f>
        <v>9.03705432529277</v>
      </c>
      <c r="Y55" s="18">
        <f t="shared" si="1"/>
        <v>13</v>
      </c>
    </row>
    <row r="56" spans="1:25" s="7" customFormat="1" ht="18" customHeight="1">
      <c r="A56" s="31" t="s">
        <v>129</v>
      </c>
      <c r="B56" s="25">
        <v>8.096902046921697</v>
      </c>
      <c r="C56" s="17">
        <v>28</v>
      </c>
      <c r="D56" s="25">
        <v>7.585297134903779</v>
      </c>
      <c r="E56" s="17">
        <v>19</v>
      </c>
      <c r="F56" s="25">
        <v>7.489999470671416</v>
      </c>
      <c r="G56" s="17">
        <v>16</v>
      </c>
      <c r="H56" s="25">
        <v>7.451078462019381</v>
      </c>
      <c r="I56" s="17">
        <v>16</v>
      </c>
      <c r="J56" s="25">
        <v>8.00448122620311</v>
      </c>
      <c r="K56" s="17">
        <v>14</v>
      </c>
      <c r="L56" s="26">
        <v>8.550809061488673</v>
      </c>
      <c r="M56" s="17">
        <v>12</v>
      </c>
      <c r="N56" s="25">
        <v>8.831559664472138</v>
      </c>
      <c r="O56" s="17">
        <v>14</v>
      </c>
      <c r="P56" s="25">
        <v>8.41222366710013</v>
      </c>
      <c r="Q56" s="18">
        <v>16</v>
      </c>
      <c r="R56" s="25">
        <f>'実数'!R56/'人口'!P56*1000</f>
        <v>8.474543080939949</v>
      </c>
      <c r="S56" s="18">
        <f>RANK(R56,$R$7:$R$62)</f>
        <v>18</v>
      </c>
      <c r="T56" s="25">
        <f>'実数'!T56/'人口'!Q56*1000</f>
        <v>8.743774574049803</v>
      </c>
      <c r="U56" s="18">
        <f t="shared" si="0"/>
        <v>15</v>
      </c>
      <c r="V56" s="25">
        <f>'実数'!V56/'人口'!R56*1000</f>
        <v>9.12689020381328</v>
      </c>
      <c r="W56" s="18">
        <f t="shared" si="1"/>
        <v>15</v>
      </c>
      <c r="X56" s="25">
        <f>'実数'!X56/'人口'!S56*1000</f>
        <v>8.94194186778705</v>
      </c>
      <c r="Y56" s="18">
        <f t="shared" si="1"/>
        <v>14</v>
      </c>
    </row>
    <row r="57" spans="1:25" s="7" customFormat="1" ht="18" customHeight="1">
      <c r="A57" s="31" t="s">
        <v>130</v>
      </c>
      <c r="B57" s="25">
        <v>8.629180182703688</v>
      </c>
      <c r="C57" s="17">
        <v>12</v>
      </c>
      <c r="D57" s="25">
        <v>8.093711498988286</v>
      </c>
      <c r="E57" s="17">
        <v>7</v>
      </c>
      <c r="F57" s="25">
        <v>7.6025851250170575</v>
      </c>
      <c r="G57" s="17">
        <v>12</v>
      </c>
      <c r="H57" s="25">
        <v>7.451802635878445</v>
      </c>
      <c r="I57" s="17">
        <v>15</v>
      </c>
      <c r="J57" s="25">
        <v>7.910266149763933</v>
      </c>
      <c r="K57" s="17">
        <v>16</v>
      </c>
      <c r="L57" s="26">
        <v>8.396635919696148</v>
      </c>
      <c r="M57" s="17">
        <v>15</v>
      </c>
      <c r="N57" s="25">
        <v>8.295567808949123</v>
      </c>
      <c r="O57" s="17">
        <v>24</v>
      </c>
      <c r="P57" s="25">
        <v>7.919849381387843</v>
      </c>
      <c r="Q57" s="18">
        <v>26</v>
      </c>
      <c r="R57" s="25">
        <f>'実数'!R57/'人口'!P57*1000</f>
        <v>8.220311660397636</v>
      </c>
      <c r="S57" s="18">
        <f>RANK(R57,$R$7:$R$62)</f>
        <v>24</v>
      </c>
      <c r="T57" s="25">
        <f>'実数'!T57/'人口'!Q57*1000</f>
        <v>8.321697099892589</v>
      </c>
      <c r="U57" s="18">
        <f t="shared" si="0"/>
        <v>23</v>
      </c>
      <c r="V57" s="25">
        <f>'実数'!V57/'人口'!R57*1000</f>
        <v>9.027926960257787</v>
      </c>
      <c r="W57" s="18">
        <f t="shared" si="1"/>
        <v>19</v>
      </c>
      <c r="X57" s="25">
        <f>'実数'!X57/'人口'!S57*1000</f>
        <v>8.6110926917576</v>
      </c>
      <c r="Y57" s="18">
        <f t="shared" si="1"/>
        <v>22</v>
      </c>
    </row>
    <row r="58" spans="1:25" s="7" customFormat="1" ht="18" customHeight="1">
      <c r="A58" s="31" t="s">
        <v>131</v>
      </c>
      <c r="B58" s="25">
        <v>8.915518577154984</v>
      </c>
      <c r="C58" s="17">
        <v>8</v>
      </c>
      <c r="D58" s="25">
        <v>8.303721303563803</v>
      </c>
      <c r="E58" s="17">
        <v>6</v>
      </c>
      <c r="F58" s="25">
        <v>7.95072898001547</v>
      </c>
      <c r="G58" s="17">
        <v>9</v>
      </c>
      <c r="H58" s="25">
        <v>7.811923292947124</v>
      </c>
      <c r="I58" s="17">
        <v>8</v>
      </c>
      <c r="J58" s="25">
        <v>8.287857122012433</v>
      </c>
      <c r="K58" s="17">
        <v>9</v>
      </c>
      <c r="L58" s="26">
        <v>8.537459283387623</v>
      </c>
      <c r="M58" s="17">
        <v>13</v>
      </c>
      <c r="N58" s="25">
        <v>8.911656694661072</v>
      </c>
      <c r="O58" s="17">
        <v>12</v>
      </c>
      <c r="P58" s="25">
        <v>8.620211898940504</v>
      </c>
      <c r="Q58" s="18">
        <v>12</v>
      </c>
      <c r="R58" s="25">
        <f>'実数'!R58/'人口'!P58*1000</f>
        <v>8.73795918367347</v>
      </c>
      <c r="S58" s="18">
        <f>RANK(R58,$R$7:$R$62)</f>
        <v>13</v>
      </c>
      <c r="T58" s="25">
        <f>'実数'!T58/'人口'!Q58*1000</f>
        <v>8.87173202614379</v>
      </c>
      <c r="U58" s="18">
        <f t="shared" si="0"/>
        <v>13</v>
      </c>
      <c r="V58" s="25">
        <f>'実数'!V58/'人口'!R58*1000</f>
        <v>9.360065466448445</v>
      </c>
      <c r="W58" s="18">
        <f t="shared" si="1"/>
        <v>12</v>
      </c>
      <c r="X58" s="25">
        <f>'実数'!X58/'人口'!S58*1000</f>
        <v>9.280389597151022</v>
      </c>
      <c r="Y58" s="18">
        <f t="shared" si="1"/>
        <v>10</v>
      </c>
    </row>
    <row r="59" spans="1:25" s="7" customFormat="1" ht="18" customHeight="1">
      <c r="A59" s="31" t="s">
        <v>132</v>
      </c>
      <c r="B59" s="25">
        <v>8.098514655424488</v>
      </c>
      <c r="C59" s="17">
        <v>27</v>
      </c>
      <c r="D59" s="25">
        <v>7.625763752621183</v>
      </c>
      <c r="E59" s="17">
        <v>17</v>
      </c>
      <c r="F59" s="25">
        <v>7.286661723119025</v>
      </c>
      <c r="G59" s="17">
        <v>21</v>
      </c>
      <c r="H59" s="25">
        <v>7.0595690747782</v>
      </c>
      <c r="I59" s="17">
        <v>24</v>
      </c>
      <c r="J59" s="25">
        <v>7.596253189021371</v>
      </c>
      <c r="K59" s="17">
        <v>23</v>
      </c>
      <c r="L59" s="26">
        <v>7.921232876712328</v>
      </c>
      <c r="M59" s="17">
        <v>25</v>
      </c>
      <c r="N59" s="25">
        <v>8.389348952098231</v>
      </c>
      <c r="O59" s="17">
        <v>21</v>
      </c>
      <c r="P59" s="25">
        <v>7.925170068027211</v>
      </c>
      <c r="Q59" s="18">
        <v>25</v>
      </c>
      <c r="R59" s="25">
        <f>'実数'!R59/'人口'!P59*1000</f>
        <v>8.299574468085106</v>
      </c>
      <c r="S59" s="18">
        <f>RANK(R59,$R$7:$R$62)</f>
        <v>23</v>
      </c>
      <c r="T59" s="25">
        <f>'実数'!T59/'人口'!Q59*1000</f>
        <v>8.33901192504259</v>
      </c>
      <c r="U59" s="18">
        <f t="shared" si="0"/>
        <v>22</v>
      </c>
      <c r="V59" s="25">
        <f>'実数'!V59/'人口'!R59*1000</f>
        <v>8.637989778534923</v>
      </c>
      <c r="W59" s="18">
        <f t="shared" si="1"/>
        <v>23</v>
      </c>
      <c r="X59" s="25">
        <f>'実数'!X59/'人口'!S59*1000</f>
        <v>8.484396880660869</v>
      </c>
      <c r="Y59" s="18">
        <f t="shared" si="1"/>
        <v>23</v>
      </c>
    </row>
    <row r="60" spans="1:25" s="7" customFormat="1" ht="18" customHeight="1">
      <c r="A60" s="33"/>
      <c r="B60" s="25"/>
      <c r="C60" s="2"/>
      <c r="D60" s="25"/>
      <c r="E60" s="2"/>
      <c r="F60" s="25"/>
      <c r="G60" s="2"/>
      <c r="H60" s="25"/>
      <c r="I60" s="2"/>
      <c r="J60" s="25"/>
      <c r="K60" s="2"/>
      <c r="L60" s="2"/>
      <c r="M60" s="2"/>
      <c r="N60" s="25"/>
      <c r="O60" s="2"/>
      <c r="P60" s="2"/>
      <c r="Q60" s="16"/>
      <c r="R60" s="25"/>
      <c r="S60" s="18"/>
      <c r="T60" s="25"/>
      <c r="U60" s="18"/>
      <c r="V60" s="25"/>
      <c r="W60" s="18"/>
      <c r="X60" s="25"/>
      <c r="Y60" s="18"/>
    </row>
    <row r="61" spans="1:25" s="7" customFormat="1" ht="18" customHeight="1">
      <c r="A61" s="31" t="s">
        <v>133</v>
      </c>
      <c r="B61" s="25">
        <v>8.759989663028765</v>
      </c>
      <c r="C61" s="17">
        <v>9</v>
      </c>
      <c r="D61" s="25">
        <v>8.941611347557252</v>
      </c>
      <c r="E61" s="17">
        <v>3</v>
      </c>
      <c r="F61" s="25">
        <v>8.689820455984268</v>
      </c>
      <c r="G61" s="17">
        <v>3</v>
      </c>
      <c r="H61" s="25">
        <v>8.463678010471204</v>
      </c>
      <c r="I61" s="17">
        <v>2</v>
      </c>
      <c r="J61" s="25">
        <v>8.82561912971043</v>
      </c>
      <c r="K61" s="17">
        <v>3</v>
      </c>
      <c r="L61" s="26">
        <v>9.130117779024117</v>
      </c>
      <c r="M61" s="17">
        <v>3</v>
      </c>
      <c r="N61" s="25">
        <v>9.641518818322234</v>
      </c>
      <c r="O61" s="17">
        <v>3</v>
      </c>
      <c r="P61" s="25">
        <v>9.230039084310441</v>
      </c>
      <c r="Q61" s="18">
        <v>3</v>
      </c>
      <c r="R61" s="25">
        <f>'実数'!R61/'人口'!P61*1000</f>
        <v>9.191620111731844</v>
      </c>
      <c r="S61" s="18">
        <f>RANK(R61,$R$7:$R$62)</f>
        <v>7</v>
      </c>
      <c r="T61" s="25">
        <f>'実数'!T61/'人口'!Q61*1000</f>
        <v>9.345078299776286</v>
      </c>
      <c r="U61" s="18">
        <f t="shared" si="0"/>
        <v>6</v>
      </c>
      <c r="V61" s="25">
        <f>'実数'!V61/'人口'!R61*1000</f>
        <v>10.111982082866742</v>
      </c>
      <c r="W61" s="18">
        <f t="shared" si="1"/>
        <v>5</v>
      </c>
      <c r="X61" s="25">
        <f>'実数'!X61/'人口'!S61*1000</f>
        <v>9.532881513009048</v>
      </c>
      <c r="Y61" s="18">
        <f t="shared" si="1"/>
        <v>9</v>
      </c>
    </row>
    <row r="62" spans="1:25" s="7" customFormat="1" ht="18" customHeight="1">
      <c r="A62" s="34" t="s">
        <v>134</v>
      </c>
      <c r="B62" s="19" t="s">
        <v>12</v>
      </c>
      <c r="C62" s="20"/>
      <c r="D62" s="27">
        <v>5.468557003458498</v>
      </c>
      <c r="E62" s="22">
        <v>41</v>
      </c>
      <c r="F62" s="27">
        <v>4.85712884469721</v>
      </c>
      <c r="G62" s="22">
        <v>45</v>
      </c>
      <c r="H62" s="27">
        <v>4.488530161427358</v>
      </c>
      <c r="I62" s="22">
        <v>47</v>
      </c>
      <c r="J62" s="27">
        <v>5.313469221468749</v>
      </c>
      <c r="K62" s="22">
        <v>44</v>
      </c>
      <c r="L62" s="28">
        <v>5.654589371980676</v>
      </c>
      <c r="M62" s="22">
        <v>44</v>
      </c>
      <c r="N62" s="27">
        <v>5.753750840388913</v>
      </c>
      <c r="O62" s="22">
        <v>45</v>
      </c>
      <c r="P62" s="27">
        <v>5.511354737666406</v>
      </c>
      <c r="Q62" s="23">
        <v>46</v>
      </c>
      <c r="R62" s="27">
        <f>'実数'!R62/'人口'!P62*1000</f>
        <v>5.743968871595331</v>
      </c>
      <c r="S62" s="23">
        <f>RANK(R62,$R$7:$R$62)</f>
        <v>46</v>
      </c>
      <c r="T62" s="27">
        <f>'実数'!T62/'人口'!Q62*1000</f>
        <v>5.901930501930502</v>
      </c>
      <c r="U62" s="23">
        <f t="shared" si="0"/>
        <v>46</v>
      </c>
      <c r="V62" s="51">
        <f>'実数'!V62/'人口'!R62*1000</f>
        <v>6.033690658499235</v>
      </c>
      <c r="W62" s="23">
        <f t="shared" si="1"/>
        <v>46</v>
      </c>
      <c r="X62" s="51">
        <f>'実数'!X62/'人口'!S62*1000</f>
        <v>6.058794554557363</v>
      </c>
      <c r="Y62" s="23">
        <f t="shared" si="1"/>
        <v>45</v>
      </c>
    </row>
    <row r="63" spans="1:15" ht="18" customHeight="1">
      <c r="A63" s="24" t="s">
        <v>147</v>
      </c>
      <c r="N63" s="1"/>
      <c r="O63" s="1"/>
    </row>
    <row r="64" spans="14:15" ht="16.5" customHeight="1">
      <c r="N64" s="1"/>
      <c r="O64" s="1"/>
    </row>
    <row r="65" spans="14:15" ht="16.5" customHeight="1">
      <c r="N65" s="1"/>
      <c r="O65" s="1"/>
    </row>
    <row r="66" spans="14:15" ht="16.5" customHeight="1">
      <c r="N66" s="1"/>
      <c r="O66" s="1"/>
    </row>
    <row r="67" spans="14:15" ht="16.5" customHeight="1">
      <c r="N67" s="1"/>
      <c r="O67" s="1"/>
    </row>
    <row r="68" spans="14:15" ht="16.5" customHeight="1">
      <c r="N68" s="1"/>
      <c r="O68" s="1"/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62"/>
  <sheetViews>
    <sheetView zoomScale="75" zoomScaleNormal="75" workbookViewId="0" topLeftCell="A1">
      <selection activeCell="A2" sqref="A2"/>
    </sheetView>
  </sheetViews>
  <sheetFormatPr defaultColWidth="8.66015625" defaultRowHeight="18"/>
  <cols>
    <col min="1" max="16384" width="14.58203125" style="1" customWidth="1"/>
  </cols>
  <sheetData>
    <row r="1" spans="1:19" ht="17.25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R1" s="52"/>
      <c r="S1" s="52"/>
    </row>
    <row r="2" spans="1:19" ht="17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6"/>
      <c r="P2" s="46"/>
      <c r="Q2" s="46"/>
      <c r="R2" s="46"/>
      <c r="S2" s="46"/>
    </row>
    <row r="3" spans="1:19" ht="17.25">
      <c r="A3" s="55"/>
      <c r="B3" s="31" t="s">
        <v>18</v>
      </c>
      <c r="C3" s="31" t="s">
        <v>4</v>
      </c>
      <c r="D3" s="31" t="s">
        <v>5</v>
      </c>
      <c r="E3" s="31" t="s">
        <v>6</v>
      </c>
      <c r="F3" s="31" t="s">
        <v>19</v>
      </c>
      <c r="G3" s="31" t="s">
        <v>20</v>
      </c>
      <c r="H3" s="31" t="s">
        <v>21</v>
      </c>
      <c r="I3" s="31" t="s">
        <v>22</v>
      </c>
      <c r="J3" s="31" t="s">
        <v>23</v>
      </c>
      <c r="K3" s="31" t="s">
        <v>24</v>
      </c>
      <c r="L3" s="31" t="s">
        <v>25</v>
      </c>
      <c r="M3" s="31" t="s">
        <v>26</v>
      </c>
      <c r="N3" s="31" t="s">
        <v>27</v>
      </c>
      <c r="O3" s="47" t="s">
        <v>151</v>
      </c>
      <c r="P3" s="47" t="s">
        <v>152</v>
      </c>
      <c r="Q3" s="47" t="s">
        <v>76</v>
      </c>
      <c r="R3" s="47" t="s">
        <v>149</v>
      </c>
      <c r="S3" s="47" t="s">
        <v>150</v>
      </c>
    </row>
    <row r="4" spans="1:19" ht="17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48"/>
      <c r="P4" s="48"/>
      <c r="Q4" s="48"/>
      <c r="R4" s="48"/>
      <c r="S4" s="48"/>
    </row>
    <row r="5" spans="1:19" ht="17.25">
      <c r="A5" s="31" t="s">
        <v>28</v>
      </c>
      <c r="B5" s="57">
        <v>98274961</v>
      </c>
      <c r="C5" s="57">
        <v>111251507</v>
      </c>
      <c r="D5" s="57">
        <v>116320358</v>
      </c>
      <c r="E5" s="57">
        <v>120265700</v>
      </c>
      <c r="F5" s="57">
        <v>120946000</v>
      </c>
      <c r="G5" s="57">
        <v>121535000</v>
      </c>
      <c r="H5" s="57">
        <v>122026000</v>
      </c>
      <c r="I5" s="57">
        <v>122460000</v>
      </c>
      <c r="J5" s="57">
        <f>SUM(J7:J62)</f>
        <v>122721397</v>
      </c>
      <c r="K5" s="57">
        <v>123102000</v>
      </c>
      <c r="L5" s="57">
        <v>123476000</v>
      </c>
      <c r="M5" s="57">
        <v>123788000</v>
      </c>
      <c r="N5" s="57">
        <v>124298947</v>
      </c>
      <c r="O5" s="49">
        <v>124709000</v>
      </c>
      <c r="P5" s="49">
        <v>124963000</v>
      </c>
      <c r="Q5" s="49">
        <v>125252000</v>
      </c>
      <c r="R5" s="49">
        <v>125432000</v>
      </c>
      <c r="S5" s="49">
        <v>125612633</v>
      </c>
    </row>
    <row r="6" spans="1:19" ht="17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49"/>
      <c r="P6" s="49"/>
      <c r="Q6" s="49"/>
      <c r="R6" s="49"/>
      <c r="S6" s="49"/>
    </row>
    <row r="7" spans="1:19" ht="17.25">
      <c r="A7" s="58" t="s">
        <v>29</v>
      </c>
      <c r="B7" s="57">
        <v>5171800</v>
      </c>
      <c r="C7" s="57">
        <v>5330284</v>
      </c>
      <c r="D7" s="57">
        <v>5566372</v>
      </c>
      <c r="E7" s="57">
        <v>5688500</v>
      </c>
      <c r="F7" s="57">
        <v>5670000</v>
      </c>
      <c r="G7" s="57">
        <v>5662000</v>
      </c>
      <c r="H7" s="57">
        <v>5662000</v>
      </c>
      <c r="I7" s="57">
        <v>5660000</v>
      </c>
      <c r="J7" s="57">
        <v>5635049</v>
      </c>
      <c r="K7" s="57">
        <v>5639000</v>
      </c>
      <c r="L7" s="57">
        <v>5649000</v>
      </c>
      <c r="M7" s="57">
        <v>5656000</v>
      </c>
      <c r="N7" s="57">
        <v>5675838</v>
      </c>
      <c r="O7" s="49">
        <v>5689000</v>
      </c>
      <c r="P7" s="49">
        <v>5691000</v>
      </c>
      <c r="Q7" s="49">
        <v>5689000</v>
      </c>
      <c r="R7" s="49">
        <v>5684000</v>
      </c>
      <c r="S7" s="49">
        <v>5670558</v>
      </c>
    </row>
    <row r="8" spans="1:19" ht="17.25">
      <c r="A8" s="58" t="s">
        <v>30</v>
      </c>
      <c r="B8" s="57">
        <v>1416591</v>
      </c>
      <c r="C8" s="57">
        <v>1466742</v>
      </c>
      <c r="D8" s="57">
        <v>1521778</v>
      </c>
      <c r="E8" s="57">
        <v>1521200</v>
      </c>
      <c r="F8" s="57">
        <v>1518000</v>
      </c>
      <c r="G8" s="57">
        <v>1513000</v>
      </c>
      <c r="H8" s="57">
        <v>1506000</v>
      </c>
      <c r="I8" s="57">
        <v>1498000</v>
      </c>
      <c r="J8" s="57">
        <v>1480947</v>
      </c>
      <c r="K8" s="57">
        <v>1474000</v>
      </c>
      <c r="L8" s="57">
        <v>1469000</v>
      </c>
      <c r="M8" s="57">
        <v>1467000</v>
      </c>
      <c r="N8" s="57">
        <v>1478123</v>
      </c>
      <c r="O8" s="49">
        <v>1480000</v>
      </c>
      <c r="P8" s="49">
        <v>1478000</v>
      </c>
      <c r="Q8" s="49">
        <v>1475000</v>
      </c>
      <c r="R8" s="49">
        <v>1473000</v>
      </c>
      <c r="S8" s="49">
        <v>1472690</v>
      </c>
    </row>
    <row r="9" spans="1:19" ht="17.25">
      <c r="A9" s="58" t="s">
        <v>31</v>
      </c>
      <c r="B9" s="57">
        <v>1411118</v>
      </c>
      <c r="C9" s="57">
        <v>1383931</v>
      </c>
      <c r="D9" s="57">
        <v>1420078</v>
      </c>
      <c r="E9" s="57">
        <v>1454600</v>
      </c>
      <c r="F9" s="57">
        <v>1429000</v>
      </c>
      <c r="G9" s="57">
        <v>1425000</v>
      </c>
      <c r="H9" s="57">
        <v>1421000</v>
      </c>
      <c r="I9" s="57">
        <v>1417000</v>
      </c>
      <c r="J9" s="57">
        <v>1415036</v>
      </c>
      <c r="K9" s="57">
        <v>1413000</v>
      </c>
      <c r="L9" s="57">
        <v>1412000</v>
      </c>
      <c r="M9" s="57">
        <v>1413000</v>
      </c>
      <c r="N9" s="57">
        <v>1416864</v>
      </c>
      <c r="O9" s="49">
        <v>1417000</v>
      </c>
      <c r="P9" s="49">
        <v>1415000</v>
      </c>
      <c r="Q9" s="49">
        <v>1414000</v>
      </c>
      <c r="R9" s="49">
        <v>1411000</v>
      </c>
      <c r="S9" s="49">
        <v>1412338</v>
      </c>
    </row>
    <row r="10" spans="1:19" ht="17.25">
      <c r="A10" s="58" t="s">
        <v>32</v>
      </c>
      <c r="B10" s="57">
        <v>1753126</v>
      </c>
      <c r="C10" s="57">
        <v>1950790</v>
      </c>
      <c r="D10" s="57">
        <v>2076657</v>
      </c>
      <c r="E10" s="57">
        <v>2167900</v>
      </c>
      <c r="F10" s="57">
        <v>2185000</v>
      </c>
      <c r="G10" s="57">
        <v>2202000</v>
      </c>
      <c r="H10" s="57">
        <v>2217000</v>
      </c>
      <c r="I10" s="57">
        <v>2231000</v>
      </c>
      <c r="J10" s="57">
        <v>2243117</v>
      </c>
      <c r="K10" s="57">
        <v>2258000</v>
      </c>
      <c r="L10" s="57">
        <v>2272000</v>
      </c>
      <c r="M10" s="57">
        <v>2284000</v>
      </c>
      <c r="N10" s="57">
        <v>2319433</v>
      </c>
      <c r="O10" s="49">
        <v>2330000</v>
      </c>
      <c r="P10" s="49">
        <v>2339000</v>
      </c>
      <c r="Q10" s="49">
        <v>2346000</v>
      </c>
      <c r="R10" s="49">
        <v>2350000</v>
      </c>
      <c r="S10" s="49">
        <v>2354916</v>
      </c>
    </row>
    <row r="11" spans="1:19" ht="17.25">
      <c r="A11" s="58" t="s">
        <v>33</v>
      </c>
      <c r="B11" s="57">
        <v>1279835</v>
      </c>
      <c r="C11" s="57">
        <v>1231389</v>
      </c>
      <c r="D11" s="57">
        <v>1255499</v>
      </c>
      <c r="E11" s="57">
        <v>1252900</v>
      </c>
      <c r="F11" s="57">
        <v>1248000</v>
      </c>
      <c r="G11" s="57">
        <v>1243000</v>
      </c>
      <c r="H11" s="57">
        <v>1238000</v>
      </c>
      <c r="I11" s="57">
        <v>1233000</v>
      </c>
      <c r="J11" s="57">
        <v>1226062</v>
      </c>
      <c r="K11" s="57">
        <v>1221000</v>
      </c>
      <c r="L11" s="57">
        <v>1218000</v>
      </c>
      <c r="M11" s="57">
        <v>1215000</v>
      </c>
      <c r="N11" s="57">
        <v>1211616</v>
      </c>
      <c r="O11" s="49">
        <v>1208000</v>
      </c>
      <c r="P11" s="49">
        <v>1204000</v>
      </c>
      <c r="Q11" s="49">
        <v>1199000</v>
      </c>
      <c r="R11" s="49">
        <v>1194000</v>
      </c>
      <c r="S11" s="49">
        <v>1186209</v>
      </c>
    </row>
    <row r="12" spans="1:19" ht="17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49"/>
      <c r="P12" s="49"/>
      <c r="Q12" s="49"/>
      <c r="R12" s="49"/>
      <c r="S12" s="49"/>
    </row>
    <row r="13" spans="1:19" ht="17.25">
      <c r="A13" s="58" t="s">
        <v>34</v>
      </c>
      <c r="B13" s="57">
        <v>1263103</v>
      </c>
      <c r="C13" s="57">
        <v>1219429</v>
      </c>
      <c r="D13" s="57">
        <v>1250989</v>
      </c>
      <c r="E13" s="57">
        <v>1251200</v>
      </c>
      <c r="F13" s="57">
        <v>1261000</v>
      </c>
      <c r="G13" s="57">
        <v>1261000</v>
      </c>
      <c r="H13" s="57">
        <v>1261000</v>
      </c>
      <c r="I13" s="57">
        <v>1259000</v>
      </c>
      <c r="J13" s="57">
        <v>1256930</v>
      </c>
      <c r="K13" s="57">
        <v>1255000</v>
      </c>
      <c r="L13" s="57">
        <v>1253000</v>
      </c>
      <c r="M13" s="57">
        <v>1252000</v>
      </c>
      <c r="N13" s="57">
        <v>1253941</v>
      </c>
      <c r="O13" s="49">
        <v>1253000</v>
      </c>
      <c r="P13" s="49">
        <v>1252000</v>
      </c>
      <c r="Q13" s="49">
        <v>1250000</v>
      </c>
      <c r="R13" s="49">
        <v>1246000</v>
      </c>
      <c r="S13" s="49">
        <v>1239132</v>
      </c>
    </row>
    <row r="14" spans="1:19" ht="17.25">
      <c r="A14" s="58" t="s">
        <v>35</v>
      </c>
      <c r="B14" s="57">
        <v>1983754</v>
      </c>
      <c r="C14" s="57">
        <v>1968270</v>
      </c>
      <c r="D14" s="57">
        <v>2032547</v>
      </c>
      <c r="E14" s="57">
        <v>2054200</v>
      </c>
      <c r="F14" s="57">
        <v>2082000</v>
      </c>
      <c r="G14" s="57">
        <v>2088000</v>
      </c>
      <c r="H14" s="57">
        <v>2092000</v>
      </c>
      <c r="I14" s="57">
        <v>2096000</v>
      </c>
      <c r="J14" s="57">
        <v>2100255</v>
      </c>
      <c r="K14" s="57">
        <v>2104000</v>
      </c>
      <c r="L14" s="57">
        <v>2111000</v>
      </c>
      <c r="M14" s="57">
        <v>2117000</v>
      </c>
      <c r="N14" s="57">
        <v>2127214</v>
      </c>
      <c r="O14" s="49">
        <v>2130000</v>
      </c>
      <c r="P14" s="49">
        <v>2130000</v>
      </c>
      <c r="Q14" s="49">
        <v>2129000</v>
      </c>
      <c r="R14" s="49">
        <v>2128000</v>
      </c>
      <c r="S14" s="49">
        <v>2118100</v>
      </c>
    </row>
    <row r="15" spans="1:19" ht="17.25">
      <c r="A15" s="58" t="s">
        <v>36</v>
      </c>
      <c r="B15" s="57">
        <v>2056154</v>
      </c>
      <c r="C15" s="57">
        <v>2338151</v>
      </c>
      <c r="D15" s="57">
        <v>2552775</v>
      </c>
      <c r="E15" s="57">
        <v>2717500</v>
      </c>
      <c r="F15" s="57">
        <v>2740000</v>
      </c>
      <c r="G15" s="57">
        <v>2763000</v>
      </c>
      <c r="H15" s="57">
        <v>2789000</v>
      </c>
      <c r="I15" s="57">
        <v>2816000</v>
      </c>
      <c r="J15" s="57">
        <v>2834279</v>
      </c>
      <c r="K15" s="57">
        <v>2859000</v>
      </c>
      <c r="L15" s="57">
        <v>2883000</v>
      </c>
      <c r="M15" s="57">
        <v>2904000</v>
      </c>
      <c r="N15" s="57">
        <v>2929220</v>
      </c>
      <c r="O15" s="49">
        <v>2942000</v>
      </c>
      <c r="P15" s="49">
        <v>2951000</v>
      </c>
      <c r="Q15" s="49">
        <v>2961000</v>
      </c>
      <c r="R15" s="49">
        <v>2967000</v>
      </c>
      <c r="S15" s="49">
        <v>2954817</v>
      </c>
    </row>
    <row r="16" spans="1:19" ht="17.25">
      <c r="A16" s="58" t="s">
        <v>37</v>
      </c>
      <c r="B16" s="57">
        <v>1521656</v>
      </c>
      <c r="C16" s="57">
        <v>1695848</v>
      </c>
      <c r="D16" s="57">
        <v>1789218</v>
      </c>
      <c r="E16" s="57">
        <v>1883800</v>
      </c>
      <c r="F16" s="57">
        <v>1876000</v>
      </c>
      <c r="G16" s="57">
        <v>1889000</v>
      </c>
      <c r="H16" s="57">
        <v>1900000</v>
      </c>
      <c r="I16" s="57">
        <v>1912000</v>
      </c>
      <c r="J16" s="57">
        <v>1925886</v>
      </c>
      <c r="K16" s="57">
        <v>1938000</v>
      </c>
      <c r="L16" s="57">
        <v>1946000</v>
      </c>
      <c r="M16" s="57">
        <v>1955000</v>
      </c>
      <c r="N16" s="57">
        <v>1965431</v>
      </c>
      <c r="O16" s="49">
        <v>1974000</v>
      </c>
      <c r="P16" s="49">
        <v>1980000</v>
      </c>
      <c r="Q16" s="49">
        <v>1985000</v>
      </c>
      <c r="R16" s="49">
        <v>1989000</v>
      </c>
      <c r="S16" s="49">
        <v>1983723</v>
      </c>
    </row>
    <row r="17" spans="1:19" ht="17.25">
      <c r="A17" s="58" t="s">
        <v>38</v>
      </c>
      <c r="B17" s="57">
        <v>1605584</v>
      </c>
      <c r="C17" s="57">
        <v>1753436</v>
      </c>
      <c r="D17" s="57">
        <v>1845138</v>
      </c>
      <c r="E17" s="57">
        <v>1913200</v>
      </c>
      <c r="F17" s="57">
        <v>1927000</v>
      </c>
      <c r="G17" s="57">
        <v>1935000</v>
      </c>
      <c r="H17" s="57">
        <v>1943000</v>
      </c>
      <c r="I17" s="57">
        <v>1952000</v>
      </c>
      <c r="J17" s="57">
        <v>1955819</v>
      </c>
      <c r="K17" s="57">
        <v>1963000</v>
      </c>
      <c r="L17" s="57">
        <v>1970000</v>
      </c>
      <c r="M17" s="57">
        <v>1975000</v>
      </c>
      <c r="N17" s="57">
        <v>1981799</v>
      </c>
      <c r="O17" s="49">
        <v>1986000</v>
      </c>
      <c r="P17" s="49">
        <v>1990000</v>
      </c>
      <c r="Q17" s="49">
        <v>1995000</v>
      </c>
      <c r="R17" s="49">
        <v>1999000</v>
      </c>
      <c r="S17" s="49">
        <v>1996251</v>
      </c>
    </row>
    <row r="18" spans="1:19" ht="17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49"/>
      <c r="P18" s="49"/>
      <c r="Q18" s="49"/>
      <c r="R18" s="49"/>
      <c r="S18" s="49"/>
    </row>
    <row r="19" spans="1:19" ht="17.25">
      <c r="A19" s="58" t="s">
        <v>39</v>
      </c>
      <c r="B19" s="57">
        <v>3014983</v>
      </c>
      <c r="C19" s="57">
        <v>4809517</v>
      </c>
      <c r="D19" s="57">
        <v>5405466</v>
      </c>
      <c r="E19" s="57">
        <v>5854900</v>
      </c>
      <c r="F19" s="57">
        <v>5936000</v>
      </c>
      <c r="G19" s="57">
        <v>6049000</v>
      </c>
      <c r="H19" s="57">
        <v>6168000</v>
      </c>
      <c r="I19" s="57">
        <v>6276000</v>
      </c>
      <c r="J19" s="57">
        <v>6374361</v>
      </c>
      <c r="K19" s="57">
        <v>6452000</v>
      </c>
      <c r="L19" s="57">
        <v>6528000</v>
      </c>
      <c r="M19" s="57">
        <v>6598000</v>
      </c>
      <c r="N19" s="57">
        <v>6696390</v>
      </c>
      <c r="O19" s="49">
        <v>6753000</v>
      </c>
      <c r="P19" s="49">
        <v>6794000</v>
      </c>
      <c r="Q19" s="49">
        <v>6833000</v>
      </c>
      <c r="R19" s="49">
        <v>6866000</v>
      </c>
      <c r="S19" s="49">
        <v>6875484</v>
      </c>
    </row>
    <row r="20" spans="1:19" ht="17.25">
      <c r="A20" s="58" t="s">
        <v>40</v>
      </c>
      <c r="B20" s="57">
        <v>2701770</v>
      </c>
      <c r="C20" s="57">
        <v>4136216</v>
      </c>
      <c r="D20" s="57">
        <v>4719383</v>
      </c>
      <c r="E20" s="57">
        <v>5168100</v>
      </c>
      <c r="F20" s="57">
        <v>5201000</v>
      </c>
      <c r="G20" s="57">
        <v>5285000</v>
      </c>
      <c r="H20" s="57">
        <v>5377000</v>
      </c>
      <c r="I20" s="57">
        <v>5457000</v>
      </c>
      <c r="J20" s="57">
        <v>5527777</v>
      </c>
      <c r="K20" s="57">
        <v>5586000</v>
      </c>
      <c r="L20" s="57">
        <v>5643000</v>
      </c>
      <c r="M20" s="57">
        <v>5690000</v>
      </c>
      <c r="N20" s="57">
        <v>5744010</v>
      </c>
      <c r="O20" s="49">
        <v>5775000</v>
      </c>
      <c r="P20" s="49">
        <v>5800000</v>
      </c>
      <c r="Q20" s="49">
        <v>5832000</v>
      </c>
      <c r="R20" s="49">
        <v>5862000</v>
      </c>
      <c r="S20" s="49">
        <v>5868599</v>
      </c>
    </row>
    <row r="21" spans="1:19" ht="17.25">
      <c r="A21" s="58" t="s">
        <v>41</v>
      </c>
      <c r="B21" s="57">
        <v>10869244</v>
      </c>
      <c r="C21" s="57">
        <v>11568852</v>
      </c>
      <c r="D21" s="57">
        <v>11506944</v>
      </c>
      <c r="E21" s="57">
        <v>11780500</v>
      </c>
      <c r="F21" s="57">
        <v>11768000</v>
      </c>
      <c r="G21" s="57">
        <v>11764000</v>
      </c>
      <c r="H21" s="57">
        <v>11728000</v>
      </c>
      <c r="I21" s="57">
        <v>11692000</v>
      </c>
      <c r="J21" s="57">
        <v>11695218</v>
      </c>
      <c r="K21" s="57">
        <v>11683000</v>
      </c>
      <c r="L21" s="57">
        <v>11663000</v>
      </c>
      <c r="M21" s="57">
        <v>11619000</v>
      </c>
      <c r="N21" s="57">
        <v>11543005</v>
      </c>
      <c r="O21" s="49">
        <v>11587000</v>
      </c>
      <c r="P21" s="49">
        <v>11619000</v>
      </c>
      <c r="Q21" s="49">
        <v>11639000</v>
      </c>
      <c r="R21" s="49">
        <v>11641000</v>
      </c>
      <c r="S21" s="49">
        <v>11850305</v>
      </c>
    </row>
    <row r="22" spans="1:19" ht="17.25">
      <c r="A22" s="58" t="s">
        <v>42</v>
      </c>
      <c r="B22" s="57">
        <v>4430743</v>
      </c>
      <c r="C22" s="57">
        <v>6359334</v>
      </c>
      <c r="D22" s="57">
        <v>6883647</v>
      </c>
      <c r="E22" s="57">
        <v>7380200</v>
      </c>
      <c r="F22" s="57">
        <v>7504000</v>
      </c>
      <c r="G22" s="57">
        <v>7627000</v>
      </c>
      <c r="H22" s="57">
        <v>7729000</v>
      </c>
      <c r="I22" s="57">
        <v>7818000</v>
      </c>
      <c r="J22" s="57">
        <v>7918632</v>
      </c>
      <c r="K22" s="57">
        <v>7985000</v>
      </c>
      <c r="L22" s="57">
        <v>8042000</v>
      </c>
      <c r="M22" s="57">
        <v>8087000</v>
      </c>
      <c r="N22" s="57">
        <v>8152458</v>
      </c>
      <c r="O22" s="49">
        <v>8194000</v>
      </c>
      <c r="P22" s="49">
        <v>8235000</v>
      </c>
      <c r="Q22" s="49">
        <v>8298000</v>
      </c>
      <c r="R22" s="49">
        <v>8349000</v>
      </c>
      <c r="S22" s="49">
        <v>8390552</v>
      </c>
    </row>
    <row r="23" spans="1:19" ht="17.25">
      <c r="A23" s="58" t="s">
        <v>43</v>
      </c>
      <c r="B23" s="57">
        <v>2398931</v>
      </c>
      <c r="C23" s="57">
        <v>2388992</v>
      </c>
      <c r="D23" s="57">
        <v>2448056</v>
      </c>
      <c r="E23" s="57">
        <v>2448900</v>
      </c>
      <c r="F23" s="57">
        <v>2476000</v>
      </c>
      <c r="G23" s="57">
        <v>2476000</v>
      </c>
      <c r="H23" s="57">
        <v>2477000</v>
      </c>
      <c r="I23" s="57">
        <v>2478000</v>
      </c>
      <c r="J23" s="57">
        <v>2470352</v>
      </c>
      <c r="K23" s="57">
        <v>2470000</v>
      </c>
      <c r="L23" s="57">
        <v>2471000</v>
      </c>
      <c r="M23" s="57">
        <v>2473000</v>
      </c>
      <c r="N23" s="57">
        <v>2480287</v>
      </c>
      <c r="O23" s="49">
        <v>2484000</v>
      </c>
      <c r="P23" s="49">
        <v>2485000</v>
      </c>
      <c r="Q23" s="49">
        <v>2484000</v>
      </c>
      <c r="R23" s="49">
        <v>2480000</v>
      </c>
      <c r="S23" s="49">
        <v>2466374</v>
      </c>
    </row>
    <row r="24" spans="1:19" ht="17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9"/>
      <c r="P24" s="49"/>
      <c r="Q24" s="49"/>
      <c r="R24" s="49"/>
      <c r="S24" s="49"/>
    </row>
    <row r="25" spans="1:19" ht="17.25">
      <c r="A25" s="58" t="s">
        <v>44</v>
      </c>
      <c r="B25" s="57">
        <v>1025465</v>
      </c>
      <c r="C25" s="57">
        <v>1068930</v>
      </c>
      <c r="D25" s="57">
        <v>1101485</v>
      </c>
      <c r="E25" s="57">
        <v>1125400</v>
      </c>
      <c r="F25" s="57">
        <v>1117000</v>
      </c>
      <c r="G25" s="57">
        <v>1119000</v>
      </c>
      <c r="H25" s="57">
        <v>1119000</v>
      </c>
      <c r="I25" s="57">
        <v>1120000</v>
      </c>
      <c r="J25" s="57">
        <v>1117550</v>
      </c>
      <c r="K25" s="57">
        <v>1118000</v>
      </c>
      <c r="L25" s="57">
        <v>1117000</v>
      </c>
      <c r="M25" s="57">
        <v>1118000</v>
      </c>
      <c r="N25" s="57">
        <v>1117592</v>
      </c>
      <c r="O25" s="49">
        <v>1119000</v>
      </c>
      <c r="P25" s="49">
        <v>1119000</v>
      </c>
      <c r="Q25" s="49">
        <v>1119000</v>
      </c>
      <c r="R25" s="49">
        <v>1118000</v>
      </c>
      <c r="S25" s="49">
        <v>1113787</v>
      </c>
    </row>
    <row r="26" spans="1:19" ht="17.25">
      <c r="A26" s="58" t="s">
        <v>45</v>
      </c>
      <c r="B26" s="57">
        <v>980499</v>
      </c>
      <c r="C26" s="57">
        <v>1066669</v>
      </c>
      <c r="D26" s="57">
        <v>1115559</v>
      </c>
      <c r="E26" s="57">
        <v>1157700</v>
      </c>
      <c r="F26" s="57">
        <v>1152000</v>
      </c>
      <c r="G26" s="57">
        <v>1154000</v>
      </c>
      <c r="H26" s="57">
        <v>1156000</v>
      </c>
      <c r="I26" s="57">
        <v>1158000</v>
      </c>
      <c r="J26" s="57">
        <v>1160786</v>
      </c>
      <c r="K26" s="57">
        <v>1163000</v>
      </c>
      <c r="L26" s="57">
        <v>1165000</v>
      </c>
      <c r="M26" s="57">
        <v>1167000</v>
      </c>
      <c r="N26" s="57">
        <v>1175042</v>
      </c>
      <c r="O26" s="49">
        <v>1177000</v>
      </c>
      <c r="P26" s="49">
        <v>1178000</v>
      </c>
      <c r="Q26" s="49">
        <v>1179000</v>
      </c>
      <c r="R26" s="49">
        <v>1180000</v>
      </c>
      <c r="S26" s="49">
        <v>1174630</v>
      </c>
    </row>
    <row r="27" spans="1:19" ht="17.25">
      <c r="A27" s="58" t="s">
        <v>46</v>
      </c>
      <c r="B27" s="57">
        <v>750557</v>
      </c>
      <c r="C27" s="57">
        <v>768667</v>
      </c>
      <c r="D27" s="57">
        <v>789497</v>
      </c>
      <c r="E27" s="57">
        <v>822000</v>
      </c>
      <c r="F27" s="57">
        <v>815000</v>
      </c>
      <c r="G27" s="57">
        <v>817000</v>
      </c>
      <c r="H27" s="57">
        <v>818000</v>
      </c>
      <c r="I27" s="57">
        <v>819000</v>
      </c>
      <c r="J27" s="57">
        <v>818325</v>
      </c>
      <c r="K27" s="57">
        <v>818000</v>
      </c>
      <c r="L27" s="57">
        <v>819000</v>
      </c>
      <c r="M27" s="57">
        <v>820000</v>
      </c>
      <c r="N27" s="57">
        <v>819320</v>
      </c>
      <c r="O27" s="49">
        <v>820000</v>
      </c>
      <c r="P27" s="49">
        <v>820000</v>
      </c>
      <c r="Q27" s="49">
        <v>821000</v>
      </c>
      <c r="R27" s="49">
        <v>821000</v>
      </c>
      <c r="S27" s="49">
        <v>819080</v>
      </c>
    </row>
    <row r="28" spans="1:19" ht="17.25">
      <c r="A28" s="58" t="s">
        <v>47</v>
      </c>
      <c r="B28" s="57">
        <v>763194</v>
      </c>
      <c r="C28" s="57">
        <v>781360</v>
      </c>
      <c r="D28" s="57">
        <v>802490</v>
      </c>
      <c r="E28" s="57">
        <v>823100</v>
      </c>
      <c r="F28" s="57">
        <v>836000</v>
      </c>
      <c r="G28" s="57">
        <v>840000</v>
      </c>
      <c r="H28" s="57">
        <v>844000</v>
      </c>
      <c r="I28" s="57">
        <v>847000</v>
      </c>
      <c r="J28" s="57">
        <v>850075</v>
      </c>
      <c r="K28" s="57">
        <v>855000</v>
      </c>
      <c r="L28" s="57">
        <v>858000</v>
      </c>
      <c r="M28" s="57">
        <v>862000</v>
      </c>
      <c r="N28" s="57">
        <v>873970</v>
      </c>
      <c r="O28" s="49">
        <v>877000</v>
      </c>
      <c r="P28" s="49">
        <v>879000</v>
      </c>
      <c r="Q28" s="49">
        <v>881000</v>
      </c>
      <c r="R28" s="49">
        <v>882000</v>
      </c>
      <c r="S28" s="49">
        <v>877168</v>
      </c>
    </row>
    <row r="29" spans="1:19" ht="17.25">
      <c r="A29" s="58" t="s">
        <v>48</v>
      </c>
      <c r="B29" s="57">
        <v>1958007</v>
      </c>
      <c r="C29" s="57">
        <v>2012816</v>
      </c>
      <c r="D29" s="57">
        <v>2078832</v>
      </c>
      <c r="E29" s="57">
        <v>2170400</v>
      </c>
      <c r="F29" s="57">
        <v>2138000</v>
      </c>
      <c r="G29" s="57">
        <v>2144000</v>
      </c>
      <c r="H29" s="57">
        <v>2146000</v>
      </c>
      <c r="I29" s="57">
        <v>2151000</v>
      </c>
      <c r="J29" s="57">
        <v>2148242</v>
      </c>
      <c r="K29" s="57">
        <v>2151000</v>
      </c>
      <c r="L29" s="57">
        <v>2156000</v>
      </c>
      <c r="M29" s="57">
        <v>2161000</v>
      </c>
      <c r="N29" s="57">
        <v>2173400</v>
      </c>
      <c r="O29" s="49">
        <v>2178000</v>
      </c>
      <c r="P29" s="49">
        <v>2182000</v>
      </c>
      <c r="Q29" s="49">
        <v>2185000</v>
      </c>
      <c r="R29" s="49">
        <v>2187000</v>
      </c>
      <c r="S29" s="49">
        <v>2181873</v>
      </c>
    </row>
    <row r="30" spans="1:19" ht="17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9"/>
      <c r="P30" s="49"/>
      <c r="Q30" s="49"/>
      <c r="R30" s="49"/>
      <c r="S30" s="49"/>
    </row>
    <row r="31" spans="1:19" ht="17.25">
      <c r="A31" s="58" t="s">
        <v>49</v>
      </c>
      <c r="B31" s="57">
        <v>1700365</v>
      </c>
      <c r="C31" s="57">
        <v>1858066</v>
      </c>
      <c r="D31" s="57">
        <v>1949993</v>
      </c>
      <c r="E31" s="57">
        <v>2038300</v>
      </c>
      <c r="F31" s="57">
        <v>2026000</v>
      </c>
      <c r="G31" s="57">
        <v>2035000</v>
      </c>
      <c r="H31" s="57">
        <v>2043000</v>
      </c>
      <c r="I31" s="57">
        <v>2050000</v>
      </c>
      <c r="J31" s="57">
        <v>2055219</v>
      </c>
      <c r="K31" s="57">
        <v>2061000</v>
      </c>
      <c r="L31" s="57">
        <v>2068000</v>
      </c>
      <c r="M31" s="57">
        <v>2073000</v>
      </c>
      <c r="N31" s="57">
        <v>2081104</v>
      </c>
      <c r="O31" s="49">
        <v>2085000</v>
      </c>
      <c r="P31" s="49">
        <v>2087000</v>
      </c>
      <c r="Q31" s="49">
        <v>2089000</v>
      </c>
      <c r="R31" s="49">
        <v>2091000</v>
      </c>
      <c r="S31" s="49">
        <v>2081092</v>
      </c>
    </row>
    <row r="32" spans="1:19" ht="17.25">
      <c r="A32" s="58" t="s">
        <v>50</v>
      </c>
      <c r="B32" s="57">
        <v>2912521</v>
      </c>
      <c r="C32" s="57">
        <v>3300856</v>
      </c>
      <c r="D32" s="57">
        <v>3438445</v>
      </c>
      <c r="E32" s="57">
        <v>3582000</v>
      </c>
      <c r="F32" s="57">
        <v>3587000</v>
      </c>
      <c r="G32" s="57">
        <v>3609000</v>
      </c>
      <c r="H32" s="57">
        <v>3627000</v>
      </c>
      <c r="I32" s="57">
        <v>3643000</v>
      </c>
      <c r="J32" s="57">
        <v>3650475</v>
      </c>
      <c r="K32" s="57">
        <v>3665000</v>
      </c>
      <c r="L32" s="57">
        <v>3677000</v>
      </c>
      <c r="M32" s="57">
        <v>3687000</v>
      </c>
      <c r="N32" s="57">
        <v>3699146</v>
      </c>
      <c r="O32" s="49">
        <v>3706000</v>
      </c>
      <c r="P32" s="49">
        <v>3711000</v>
      </c>
      <c r="Q32" s="49">
        <v>3718000</v>
      </c>
      <c r="R32" s="49">
        <v>3723000</v>
      </c>
      <c r="S32" s="49">
        <v>3714992</v>
      </c>
    </row>
    <row r="33" spans="1:19" ht="17.25">
      <c r="A33" s="58" t="s">
        <v>51</v>
      </c>
      <c r="B33" s="57">
        <v>4798653</v>
      </c>
      <c r="C33" s="57">
        <v>5873395</v>
      </c>
      <c r="D33" s="57">
        <v>6167929</v>
      </c>
      <c r="E33" s="57">
        <v>6477200</v>
      </c>
      <c r="F33" s="57">
        <v>6454000</v>
      </c>
      <c r="G33" s="57">
        <v>6503000</v>
      </c>
      <c r="H33" s="57">
        <v>6538000</v>
      </c>
      <c r="I33" s="57">
        <v>6575000</v>
      </c>
      <c r="J33" s="57">
        <v>6625160</v>
      </c>
      <c r="K33" s="57">
        <v>6658000</v>
      </c>
      <c r="L33" s="57">
        <v>6695000</v>
      </c>
      <c r="M33" s="57">
        <v>6723000</v>
      </c>
      <c r="N33" s="57">
        <v>6769815</v>
      </c>
      <c r="O33" s="49">
        <v>6806000</v>
      </c>
      <c r="P33" s="49">
        <v>6832000</v>
      </c>
      <c r="Q33" s="49">
        <v>6870000</v>
      </c>
      <c r="R33" s="49">
        <v>6903000</v>
      </c>
      <c r="S33" s="49">
        <v>6932577</v>
      </c>
    </row>
    <row r="34" spans="1:19" ht="17.25">
      <c r="A34" s="58" t="s">
        <v>52</v>
      </c>
      <c r="B34" s="57">
        <v>1514467</v>
      </c>
      <c r="C34" s="57">
        <v>1618449</v>
      </c>
      <c r="D34" s="57">
        <v>1678831</v>
      </c>
      <c r="E34" s="57">
        <v>1738300</v>
      </c>
      <c r="F34" s="57">
        <v>1749000</v>
      </c>
      <c r="G34" s="57">
        <v>1758000</v>
      </c>
      <c r="H34" s="57">
        <v>1766000</v>
      </c>
      <c r="I34" s="57">
        <v>1777000</v>
      </c>
      <c r="J34" s="57">
        <v>1782332</v>
      </c>
      <c r="K34" s="57">
        <v>1792000</v>
      </c>
      <c r="L34" s="57">
        <v>1800000</v>
      </c>
      <c r="M34" s="57">
        <v>1807000</v>
      </c>
      <c r="N34" s="57">
        <v>1824717</v>
      </c>
      <c r="O34" s="49">
        <v>1831000</v>
      </c>
      <c r="P34" s="49">
        <v>1833000</v>
      </c>
      <c r="Q34" s="49">
        <v>1837000</v>
      </c>
      <c r="R34" s="49">
        <v>1839000</v>
      </c>
      <c r="S34" s="49">
        <v>1833408</v>
      </c>
    </row>
    <row r="35" spans="1:19" ht="17.25">
      <c r="A35" s="58" t="s">
        <v>53</v>
      </c>
      <c r="B35" s="57">
        <v>853385</v>
      </c>
      <c r="C35" s="57">
        <v>978639</v>
      </c>
      <c r="D35" s="57">
        <v>1072440</v>
      </c>
      <c r="E35" s="57">
        <v>1165900</v>
      </c>
      <c r="F35" s="57">
        <v>1159000</v>
      </c>
      <c r="G35" s="57">
        <v>1172000</v>
      </c>
      <c r="H35" s="57">
        <v>1185000</v>
      </c>
      <c r="I35" s="57">
        <v>1201000</v>
      </c>
      <c r="J35" s="57">
        <v>1213357</v>
      </c>
      <c r="K35" s="57">
        <v>1225000</v>
      </c>
      <c r="L35" s="57">
        <v>1237000</v>
      </c>
      <c r="M35" s="57">
        <v>1248000</v>
      </c>
      <c r="N35" s="57">
        <v>1272620</v>
      </c>
      <c r="O35" s="49">
        <v>1283000</v>
      </c>
      <c r="P35" s="49">
        <v>1293000</v>
      </c>
      <c r="Q35" s="49">
        <v>1305000</v>
      </c>
      <c r="R35" s="49">
        <v>1315000</v>
      </c>
      <c r="S35" s="49">
        <v>1324040</v>
      </c>
    </row>
    <row r="36" spans="1:19" ht="17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49"/>
      <c r="P36" s="49"/>
      <c r="Q36" s="49"/>
      <c r="R36" s="49"/>
      <c r="S36" s="49"/>
    </row>
    <row r="37" spans="1:19" ht="17.25">
      <c r="A37" s="58" t="s">
        <v>54</v>
      </c>
      <c r="B37" s="57">
        <v>2102808</v>
      </c>
      <c r="C37" s="57">
        <v>2381360</v>
      </c>
      <c r="D37" s="57">
        <v>2483007</v>
      </c>
      <c r="E37" s="57">
        <v>2565400</v>
      </c>
      <c r="F37" s="57">
        <v>2551000</v>
      </c>
      <c r="G37" s="57">
        <v>2558000</v>
      </c>
      <c r="H37" s="57">
        <v>2562000</v>
      </c>
      <c r="I37" s="57">
        <v>2564000</v>
      </c>
      <c r="J37" s="57">
        <v>2556321</v>
      </c>
      <c r="K37" s="57">
        <v>2558000</v>
      </c>
      <c r="L37" s="57">
        <v>2561000</v>
      </c>
      <c r="M37" s="57">
        <v>2559000</v>
      </c>
      <c r="N37" s="57">
        <v>2572600</v>
      </c>
      <c r="O37" s="49">
        <v>2585000</v>
      </c>
      <c r="P37" s="49">
        <v>2587000</v>
      </c>
      <c r="Q37" s="49">
        <v>2590000</v>
      </c>
      <c r="R37" s="49">
        <v>2590000</v>
      </c>
      <c r="S37" s="49">
        <v>2599052</v>
      </c>
    </row>
    <row r="38" spans="1:19" ht="17.25">
      <c r="A38" s="58" t="s">
        <v>55</v>
      </c>
      <c r="B38" s="57">
        <v>6657189</v>
      </c>
      <c r="C38" s="57">
        <v>8108360</v>
      </c>
      <c r="D38" s="57">
        <v>8295801</v>
      </c>
      <c r="E38" s="57">
        <v>8653300</v>
      </c>
      <c r="F38" s="57">
        <v>8534000</v>
      </c>
      <c r="G38" s="57">
        <v>8569000</v>
      </c>
      <c r="H38" s="57">
        <v>8581000</v>
      </c>
      <c r="I38" s="57">
        <v>8577000</v>
      </c>
      <c r="J38" s="57">
        <v>8557249</v>
      </c>
      <c r="K38" s="57">
        <v>8559000</v>
      </c>
      <c r="L38" s="57">
        <v>8557000</v>
      </c>
      <c r="M38" s="57">
        <v>8548000</v>
      </c>
      <c r="N38" s="57">
        <v>8603130</v>
      </c>
      <c r="O38" s="49">
        <v>8630000</v>
      </c>
      <c r="P38" s="49">
        <v>8633000</v>
      </c>
      <c r="Q38" s="49">
        <v>8639000</v>
      </c>
      <c r="R38" s="49">
        <v>8641000</v>
      </c>
      <c r="S38" s="49">
        <v>8633901</v>
      </c>
    </row>
    <row r="39" spans="1:19" ht="17.25">
      <c r="A39" s="58" t="s">
        <v>56</v>
      </c>
      <c r="B39" s="57">
        <v>4309944</v>
      </c>
      <c r="C39" s="57">
        <v>4918041</v>
      </c>
      <c r="D39" s="57">
        <v>5063478</v>
      </c>
      <c r="E39" s="57">
        <v>5275600</v>
      </c>
      <c r="F39" s="57">
        <v>5227000</v>
      </c>
      <c r="G39" s="57">
        <v>5250000</v>
      </c>
      <c r="H39" s="57">
        <v>5277000</v>
      </c>
      <c r="I39" s="57">
        <v>5308000</v>
      </c>
      <c r="J39" s="57">
        <v>5326121</v>
      </c>
      <c r="K39" s="57">
        <v>5358000</v>
      </c>
      <c r="L39" s="57">
        <v>5387000</v>
      </c>
      <c r="M39" s="57">
        <v>5411000</v>
      </c>
      <c r="N39" s="57">
        <v>5318913</v>
      </c>
      <c r="O39" s="49">
        <v>5333000</v>
      </c>
      <c r="P39" s="49">
        <v>5355000</v>
      </c>
      <c r="Q39" s="49">
        <v>5383000</v>
      </c>
      <c r="R39" s="49">
        <v>5407000</v>
      </c>
      <c r="S39" s="49">
        <v>5467653</v>
      </c>
    </row>
    <row r="40" spans="1:19" ht="17.25">
      <c r="A40" s="58" t="s">
        <v>57</v>
      </c>
      <c r="B40" s="57">
        <v>825965</v>
      </c>
      <c r="C40" s="57">
        <v>1071894</v>
      </c>
      <c r="D40" s="57">
        <v>1202655</v>
      </c>
      <c r="E40" s="57">
        <v>1303900</v>
      </c>
      <c r="F40" s="57">
        <v>1313000</v>
      </c>
      <c r="G40" s="57">
        <v>1330000</v>
      </c>
      <c r="H40" s="57">
        <v>1347000</v>
      </c>
      <c r="I40" s="57">
        <v>1364000</v>
      </c>
      <c r="J40" s="57">
        <v>1368434</v>
      </c>
      <c r="K40" s="57">
        <v>1382000</v>
      </c>
      <c r="L40" s="57">
        <v>1394000</v>
      </c>
      <c r="M40" s="57">
        <v>1406000</v>
      </c>
      <c r="N40" s="57">
        <v>1421770</v>
      </c>
      <c r="O40" s="49">
        <v>1431000</v>
      </c>
      <c r="P40" s="49">
        <v>1436000</v>
      </c>
      <c r="Q40" s="49">
        <v>1439000</v>
      </c>
      <c r="R40" s="49">
        <v>1441000</v>
      </c>
      <c r="S40" s="49">
        <v>1434340</v>
      </c>
    </row>
    <row r="41" spans="1:19" ht="17.25">
      <c r="A41" s="58" t="s">
        <v>58</v>
      </c>
      <c r="B41" s="57">
        <v>1026975</v>
      </c>
      <c r="C41" s="57">
        <v>1067419</v>
      </c>
      <c r="D41" s="57">
        <v>1081999</v>
      </c>
      <c r="E41" s="57">
        <v>1086600</v>
      </c>
      <c r="F41" s="57">
        <v>1080000</v>
      </c>
      <c r="G41" s="57">
        <v>1078000</v>
      </c>
      <c r="H41" s="57">
        <v>1076000</v>
      </c>
      <c r="I41" s="57">
        <v>1076000</v>
      </c>
      <c r="J41" s="57">
        <v>1069930</v>
      </c>
      <c r="K41" s="57">
        <v>1071000</v>
      </c>
      <c r="L41" s="57">
        <v>1073000</v>
      </c>
      <c r="M41" s="57">
        <v>1075000</v>
      </c>
      <c r="N41" s="57">
        <v>1075666</v>
      </c>
      <c r="O41" s="49">
        <v>1075000</v>
      </c>
      <c r="P41" s="49">
        <v>1074000</v>
      </c>
      <c r="Q41" s="49">
        <v>1072000</v>
      </c>
      <c r="R41" s="49">
        <v>1070000</v>
      </c>
      <c r="S41" s="49">
        <v>1065104</v>
      </c>
    </row>
    <row r="42" spans="1:19" ht="17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49"/>
      <c r="P42" s="49"/>
      <c r="Q42" s="49"/>
      <c r="R42" s="49"/>
      <c r="S42" s="49"/>
    </row>
    <row r="43" spans="1:19" ht="17.25">
      <c r="A43" s="58" t="s">
        <v>59</v>
      </c>
      <c r="B43" s="57">
        <v>579853</v>
      </c>
      <c r="C43" s="57">
        <v>579779</v>
      </c>
      <c r="D43" s="57">
        <v>602335</v>
      </c>
      <c r="E43" s="57">
        <v>620200</v>
      </c>
      <c r="F43" s="57">
        <v>615000</v>
      </c>
      <c r="G43" s="57">
        <v>615000</v>
      </c>
      <c r="H43" s="57">
        <v>616000</v>
      </c>
      <c r="I43" s="57">
        <v>616000</v>
      </c>
      <c r="J43" s="57">
        <v>613792</v>
      </c>
      <c r="K43" s="57">
        <v>614000</v>
      </c>
      <c r="L43" s="57">
        <v>613000</v>
      </c>
      <c r="M43" s="57">
        <v>613000</v>
      </c>
      <c r="N43" s="57">
        <v>612602</v>
      </c>
      <c r="O43" s="49">
        <v>613000</v>
      </c>
      <c r="P43" s="49">
        <v>612000</v>
      </c>
      <c r="Q43" s="49">
        <v>612000</v>
      </c>
      <c r="R43" s="49">
        <v>612000</v>
      </c>
      <c r="S43" s="49">
        <v>610224</v>
      </c>
    </row>
    <row r="44" spans="1:19" ht="17.25">
      <c r="A44" s="58" t="s">
        <v>60</v>
      </c>
      <c r="B44" s="57">
        <v>821620</v>
      </c>
      <c r="C44" s="57">
        <v>767357</v>
      </c>
      <c r="D44" s="57">
        <v>783143</v>
      </c>
      <c r="E44" s="57">
        <v>797500</v>
      </c>
      <c r="F44" s="57">
        <v>792000</v>
      </c>
      <c r="G44" s="57">
        <v>792000</v>
      </c>
      <c r="H44" s="57">
        <v>789000</v>
      </c>
      <c r="I44" s="57">
        <v>787000</v>
      </c>
      <c r="J44" s="57">
        <v>779317</v>
      </c>
      <c r="K44" s="57">
        <v>776000</v>
      </c>
      <c r="L44" s="57">
        <v>773000</v>
      </c>
      <c r="M44" s="57">
        <v>770000</v>
      </c>
      <c r="N44" s="57">
        <v>768865</v>
      </c>
      <c r="O44" s="49">
        <v>767000</v>
      </c>
      <c r="P44" s="49">
        <v>765000</v>
      </c>
      <c r="Q44" s="49">
        <v>762000</v>
      </c>
      <c r="R44" s="49">
        <v>760000</v>
      </c>
      <c r="S44" s="49">
        <v>757072</v>
      </c>
    </row>
    <row r="45" spans="1:19" ht="17.25">
      <c r="A45" s="58" t="s">
        <v>61</v>
      </c>
      <c r="B45" s="57">
        <v>1645135</v>
      </c>
      <c r="C45" s="57">
        <v>1806484</v>
      </c>
      <c r="D45" s="57">
        <v>1862741</v>
      </c>
      <c r="E45" s="57">
        <v>1914100</v>
      </c>
      <c r="F45" s="57">
        <v>1915000</v>
      </c>
      <c r="G45" s="57">
        <v>1920000</v>
      </c>
      <c r="H45" s="57">
        <v>1922000</v>
      </c>
      <c r="I45" s="57">
        <v>1924000</v>
      </c>
      <c r="J45" s="57">
        <v>1917173</v>
      </c>
      <c r="K45" s="57">
        <v>1920000</v>
      </c>
      <c r="L45" s="57">
        <v>1923000</v>
      </c>
      <c r="M45" s="57">
        <v>1927000</v>
      </c>
      <c r="N45" s="57">
        <v>1937865</v>
      </c>
      <c r="O45" s="49">
        <v>1941000</v>
      </c>
      <c r="P45" s="49">
        <v>1944000</v>
      </c>
      <c r="Q45" s="49">
        <v>1946000</v>
      </c>
      <c r="R45" s="49">
        <v>1947000</v>
      </c>
      <c r="S45" s="49">
        <v>1938268</v>
      </c>
    </row>
    <row r="46" spans="1:19" ht="17.25">
      <c r="A46" s="58" t="s">
        <v>62</v>
      </c>
      <c r="B46" s="57">
        <v>2281146</v>
      </c>
      <c r="C46" s="57">
        <v>2630578</v>
      </c>
      <c r="D46" s="57">
        <v>2722521</v>
      </c>
      <c r="E46" s="57">
        <v>2820200</v>
      </c>
      <c r="F46" s="57">
        <v>2815000</v>
      </c>
      <c r="G46" s="57">
        <v>2822000</v>
      </c>
      <c r="H46" s="57">
        <v>2827000</v>
      </c>
      <c r="I46" s="57">
        <v>2832000</v>
      </c>
      <c r="J46" s="57">
        <v>2832764</v>
      </c>
      <c r="K46" s="57">
        <v>2839000</v>
      </c>
      <c r="L46" s="57">
        <v>2847000</v>
      </c>
      <c r="M46" s="57">
        <v>2852000</v>
      </c>
      <c r="N46" s="57">
        <v>2858462</v>
      </c>
      <c r="O46" s="49">
        <v>2863000</v>
      </c>
      <c r="P46" s="49">
        <v>2863000</v>
      </c>
      <c r="Q46" s="49">
        <v>2865000</v>
      </c>
      <c r="R46" s="49">
        <v>2863000</v>
      </c>
      <c r="S46" s="49">
        <v>2855782</v>
      </c>
    </row>
    <row r="47" spans="1:19" ht="17.25">
      <c r="A47" s="58" t="s">
        <v>63</v>
      </c>
      <c r="B47" s="57">
        <v>1453573</v>
      </c>
      <c r="C47" s="57">
        <v>1541072</v>
      </c>
      <c r="D47" s="57">
        <v>1572752</v>
      </c>
      <c r="E47" s="57">
        <v>1588500</v>
      </c>
      <c r="F47" s="57">
        <v>1585000</v>
      </c>
      <c r="G47" s="57">
        <v>1581000</v>
      </c>
      <c r="H47" s="57">
        <v>1577000</v>
      </c>
      <c r="I47" s="57">
        <v>1572000</v>
      </c>
      <c r="J47" s="57">
        <v>1559181</v>
      </c>
      <c r="K47" s="57">
        <v>1555000</v>
      </c>
      <c r="L47" s="57">
        <v>1551000</v>
      </c>
      <c r="M47" s="57">
        <v>1548000</v>
      </c>
      <c r="N47" s="57">
        <v>1542204</v>
      </c>
      <c r="O47" s="49">
        <v>1539000</v>
      </c>
      <c r="P47" s="49">
        <v>1536000</v>
      </c>
      <c r="Q47" s="49">
        <v>1532000</v>
      </c>
      <c r="R47" s="49">
        <v>1528000</v>
      </c>
      <c r="S47" s="49">
        <v>1515291</v>
      </c>
    </row>
    <row r="48" spans="1:19" ht="17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49"/>
      <c r="P48" s="49"/>
      <c r="Q48" s="49"/>
      <c r="R48" s="49"/>
      <c r="S48" s="49"/>
    </row>
    <row r="49" spans="1:19" ht="17.25">
      <c r="A49" s="58" t="s">
        <v>64</v>
      </c>
      <c r="B49" s="57">
        <v>815115</v>
      </c>
      <c r="C49" s="57">
        <v>804784</v>
      </c>
      <c r="D49" s="57">
        <v>824433</v>
      </c>
      <c r="E49" s="57">
        <v>831400</v>
      </c>
      <c r="F49" s="57">
        <v>835000</v>
      </c>
      <c r="G49" s="57">
        <v>835000</v>
      </c>
      <c r="H49" s="57">
        <v>835000</v>
      </c>
      <c r="I49" s="57">
        <v>834000</v>
      </c>
      <c r="J49" s="57">
        <v>830753</v>
      </c>
      <c r="K49" s="57">
        <v>830000</v>
      </c>
      <c r="L49" s="57">
        <v>829000</v>
      </c>
      <c r="M49" s="57">
        <v>829000</v>
      </c>
      <c r="N49" s="57">
        <v>830479</v>
      </c>
      <c r="O49" s="49">
        <v>831000</v>
      </c>
      <c r="P49" s="49">
        <v>830000</v>
      </c>
      <c r="Q49" s="49">
        <v>829000</v>
      </c>
      <c r="R49" s="49">
        <v>827000</v>
      </c>
      <c r="S49" s="49">
        <v>821369</v>
      </c>
    </row>
    <row r="50" spans="1:19" ht="17.25">
      <c r="A50" s="58" t="s">
        <v>65</v>
      </c>
      <c r="B50" s="57">
        <v>900845</v>
      </c>
      <c r="C50" s="57">
        <v>960233</v>
      </c>
      <c r="D50" s="57">
        <v>998442</v>
      </c>
      <c r="E50" s="57">
        <v>1034000</v>
      </c>
      <c r="F50" s="57">
        <v>1023000</v>
      </c>
      <c r="G50" s="57">
        <v>1025000</v>
      </c>
      <c r="H50" s="57">
        <v>1026000</v>
      </c>
      <c r="I50" s="57">
        <v>1025000</v>
      </c>
      <c r="J50" s="57">
        <v>1021571</v>
      </c>
      <c r="K50" s="57">
        <v>1022000</v>
      </c>
      <c r="L50" s="57">
        <v>1022000</v>
      </c>
      <c r="M50" s="57">
        <v>1023000</v>
      </c>
      <c r="N50" s="57">
        <v>1023865</v>
      </c>
      <c r="O50" s="49">
        <v>1025000</v>
      </c>
      <c r="P50" s="49">
        <v>1025000</v>
      </c>
      <c r="Q50" s="49">
        <v>1025000</v>
      </c>
      <c r="R50" s="49">
        <v>1025000</v>
      </c>
      <c r="S50" s="49">
        <v>1017973</v>
      </c>
    </row>
    <row r="51" spans="1:19" ht="17.25">
      <c r="A51" s="58" t="s">
        <v>66</v>
      </c>
      <c r="B51" s="57">
        <v>1446384</v>
      </c>
      <c r="C51" s="57">
        <v>1463158</v>
      </c>
      <c r="D51" s="57">
        <v>1504298</v>
      </c>
      <c r="E51" s="57">
        <v>1533600</v>
      </c>
      <c r="F51" s="57">
        <v>1527000</v>
      </c>
      <c r="G51" s="57">
        <v>1526000</v>
      </c>
      <c r="H51" s="57">
        <v>1525000</v>
      </c>
      <c r="I51" s="57">
        <v>1523000</v>
      </c>
      <c r="J51" s="57">
        <v>1512674</v>
      </c>
      <c r="K51" s="57">
        <v>1511000</v>
      </c>
      <c r="L51" s="57">
        <v>1508000</v>
      </c>
      <c r="M51" s="57">
        <v>1506000</v>
      </c>
      <c r="N51" s="57">
        <v>1503411</v>
      </c>
      <c r="O51" s="49">
        <v>1502000</v>
      </c>
      <c r="P51" s="49">
        <v>1500000</v>
      </c>
      <c r="Q51" s="49">
        <v>1498000</v>
      </c>
      <c r="R51" s="49">
        <v>1493000</v>
      </c>
      <c r="S51" s="49">
        <v>1488550</v>
      </c>
    </row>
    <row r="52" spans="1:19" ht="17.25">
      <c r="A52" s="58" t="s">
        <v>67</v>
      </c>
      <c r="B52" s="57">
        <v>812714</v>
      </c>
      <c r="C52" s="57">
        <v>807035</v>
      </c>
      <c r="D52" s="57">
        <v>829609</v>
      </c>
      <c r="E52" s="57">
        <v>843400</v>
      </c>
      <c r="F52" s="57">
        <v>837000</v>
      </c>
      <c r="G52" s="57">
        <v>836000</v>
      </c>
      <c r="H52" s="57">
        <v>834000</v>
      </c>
      <c r="I52" s="57">
        <v>831000</v>
      </c>
      <c r="J52" s="57">
        <v>823853</v>
      </c>
      <c r="K52" s="57">
        <v>820000</v>
      </c>
      <c r="L52" s="57">
        <v>816000</v>
      </c>
      <c r="M52" s="57">
        <v>814000</v>
      </c>
      <c r="N52" s="57">
        <v>814302</v>
      </c>
      <c r="O52" s="49">
        <v>813000</v>
      </c>
      <c r="P52" s="49">
        <v>812000</v>
      </c>
      <c r="Q52" s="49">
        <v>810000</v>
      </c>
      <c r="R52" s="49">
        <v>808000</v>
      </c>
      <c r="S52" s="49">
        <v>811516</v>
      </c>
    </row>
    <row r="53" spans="1:19" ht="17.25">
      <c r="A53" s="58" t="s">
        <v>68</v>
      </c>
      <c r="B53" s="57">
        <v>3964611</v>
      </c>
      <c r="C53" s="57">
        <v>4266394</v>
      </c>
      <c r="D53" s="57">
        <v>4523770</v>
      </c>
      <c r="E53" s="57">
        <v>4753200</v>
      </c>
      <c r="F53" s="57">
        <v>4714000</v>
      </c>
      <c r="G53" s="57">
        <v>4728000</v>
      </c>
      <c r="H53" s="57">
        <v>4744000</v>
      </c>
      <c r="I53" s="57">
        <v>4763000</v>
      </c>
      <c r="J53" s="57">
        <v>4784331</v>
      </c>
      <c r="K53" s="57">
        <v>4803000</v>
      </c>
      <c r="L53" s="57">
        <v>4824000</v>
      </c>
      <c r="M53" s="57">
        <v>4847000</v>
      </c>
      <c r="N53" s="57">
        <v>4896451</v>
      </c>
      <c r="O53" s="49">
        <v>4926000</v>
      </c>
      <c r="P53" s="49">
        <v>4944000</v>
      </c>
      <c r="Q53" s="49">
        <v>4963000</v>
      </c>
      <c r="R53" s="49">
        <v>4974000</v>
      </c>
      <c r="S53" s="49">
        <v>4984938</v>
      </c>
    </row>
    <row r="54" spans="1:19" ht="17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49"/>
      <c r="P54" s="49"/>
      <c r="Q54" s="49"/>
      <c r="R54" s="49"/>
      <c r="S54" s="49"/>
    </row>
    <row r="55" spans="1:19" ht="17.25">
      <c r="A55" s="58" t="s">
        <v>69</v>
      </c>
      <c r="B55" s="57">
        <v>871885</v>
      </c>
      <c r="C55" s="57">
        <v>836236</v>
      </c>
      <c r="D55" s="57">
        <v>864052</v>
      </c>
      <c r="E55" s="57">
        <v>890700</v>
      </c>
      <c r="F55" s="57">
        <v>879000</v>
      </c>
      <c r="G55" s="57">
        <v>879000</v>
      </c>
      <c r="H55" s="57">
        <v>879000</v>
      </c>
      <c r="I55" s="57">
        <v>878000</v>
      </c>
      <c r="J55" s="57">
        <v>876300</v>
      </c>
      <c r="K55" s="57">
        <v>876000</v>
      </c>
      <c r="L55" s="57">
        <v>876000</v>
      </c>
      <c r="M55" s="57">
        <v>877000</v>
      </c>
      <c r="N55" s="57">
        <v>882320</v>
      </c>
      <c r="O55" s="49">
        <v>884000</v>
      </c>
      <c r="P55" s="49">
        <v>883000</v>
      </c>
      <c r="Q55" s="49">
        <v>882000</v>
      </c>
      <c r="R55" s="49">
        <v>881000</v>
      </c>
      <c r="S55" s="49">
        <v>874068</v>
      </c>
    </row>
    <row r="56" spans="1:19" ht="17.25">
      <c r="A56" s="58" t="s">
        <v>70</v>
      </c>
      <c r="B56" s="57">
        <v>1641245</v>
      </c>
      <c r="C56" s="57">
        <v>1568429</v>
      </c>
      <c r="D56" s="57">
        <v>1586916</v>
      </c>
      <c r="E56" s="57">
        <v>1599500</v>
      </c>
      <c r="F56" s="57">
        <v>1588000</v>
      </c>
      <c r="G56" s="57">
        <v>1584000</v>
      </c>
      <c r="H56" s="57">
        <v>1579000</v>
      </c>
      <c r="I56" s="57">
        <v>1572000</v>
      </c>
      <c r="J56" s="57">
        <v>1558502</v>
      </c>
      <c r="K56" s="57">
        <v>1552000</v>
      </c>
      <c r="L56" s="57">
        <v>1547000</v>
      </c>
      <c r="M56" s="57">
        <v>1545000</v>
      </c>
      <c r="N56" s="57">
        <v>1540498</v>
      </c>
      <c r="O56" s="49">
        <v>1538000</v>
      </c>
      <c r="P56" s="49">
        <v>1532000</v>
      </c>
      <c r="Q56" s="49">
        <v>1526000</v>
      </c>
      <c r="R56" s="49">
        <v>1521000</v>
      </c>
      <c r="S56" s="49">
        <v>1511864</v>
      </c>
    </row>
    <row r="57" spans="1:19" ht="17.25">
      <c r="A57" s="58" t="s">
        <v>71</v>
      </c>
      <c r="B57" s="57">
        <v>1770736</v>
      </c>
      <c r="C57" s="57">
        <v>1713429</v>
      </c>
      <c r="D57" s="57">
        <v>1788076</v>
      </c>
      <c r="E57" s="57">
        <v>1836200</v>
      </c>
      <c r="F57" s="57">
        <v>1839000</v>
      </c>
      <c r="G57" s="57">
        <v>1843000</v>
      </c>
      <c r="H57" s="57">
        <v>1844000</v>
      </c>
      <c r="I57" s="57">
        <v>1843000</v>
      </c>
      <c r="J57" s="57">
        <v>1837612</v>
      </c>
      <c r="K57" s="57">
        <v>1839000</v>
      </c>
      <c r="L57" s="57">
        <v>1841000</v>
      </c>
      <c r="M57" s="57">
        <v>1843000</v>
      </c>
      <c r="N57" s="57">
        <v>1855087</v>
      </c>
      <c r="O57" s="49">
        <v>1859000</v>
      </c>
      <c r="P57" s="49">
        <v>1861000</v>
      </c>
      <c r="Q57" s="49">
        <v>1862000</v>
      </c>
      <c r="R57" s="49">
        <v>1862000</v>
      </c>
      <c r="S57" s="49">
        <v>1854933</v>
      </c>
    </row>
    <row r="58" spans="1:19" ht="17.25">
      <c r="A58" s="58" t="s">
        <v>72</v>
      </c>
      <c r="B58" s="57">
        <v>1187480</v>
      </c>
      <c r="C58" s="57">
        <v>1187299</v>
      </c>
      <c r="D58" s="57">
        <v>1225548</v>
      </c>
      <c r="E58" s="57">
        <v>1246300</v>
      </c>
      <c r="F58" s="57">
        <v>1246000</v>
      </c>
      <c r="G58" s="57">
        <v>1245000</v>
      </c>
      <c r="H58" s="57">
        <v>1242000</v>
      </c>
      <c r="I58" s="57">
        <v>1240000</v>
      </c>
      <c r="J58" s="57">
        <v>1233612</v>
      </c>
      <c r="K58" s="57">
        <v>1232000</v>
      </c>
      <c r="L58" s="57">
        <v>1230000</v>
      </c>
      <c r="M58" s="57">
        <v>1228000</v>
      </c>
      <c r="N58" s="57">
        <v>1227269</v>
      </c>
      <c r="O58" s="49">
        <v>1227000</v>
      </c>
      <c r="P58" s="49">
        <v>1225000</v>
      </c>
      <c r="Q58" s="49">
        <v>1224000</v>
      </c>
      <c r="R58" s="49">
        <v>1222000</v>
      </c>
      <c r="S58" s="49">
        <v>1216436</v>
      </c>
    </row>
    <row r="59" spans="1:19" ht="17.25">
      <c r="A59" s="58" t="s">
        <v>73</v>
      </c>
      <c r="B59" s="57">
        <v>1080692</v>
      </c>
      <c r="C59" s="57">
        <v>1083957</v>
      </c>
      <c r="D59" s="57">
        <v>1150321</v>
      </c>
      <c r="E59" s="57">
        <v>1183500</v>
      </c>
      <c r="F59" s="57">
        <v>1174000</v>
      </c>
      <c r="G59" s="57">
        <v>1175000</v>
      </c>
      <c r="H59" s="57">
        <v>1175000</v>
      </c>
      <c r="I59" s="57">
        <v>1175000</v>
      </c>
      <c r="J59" s="57">
        <v>1167286</v>
      </c>
      <c r="K59" s="57">
        <v>1165000</v>
      </c>
      <c r="L59" s="57">
        <v>1165000</v>
      </c>
      <c r="M59" s="57">
        <v>1168000</v>
      </c>
      <c r="N59" s="57">
        <v>1173631</v>
      </c>
      <c r="O59" s="49">
        <v>1176000</v>
      </c>
      <c r="P59" s="49">
        <v>1175000</v>
      </c>
      <c r="Q59" s="49">
        <v>1174000</v>
      </c>
      <c r="R59" s="49">
        <v>1174000</v>
      </c>
      <c r="S59" s="49">
        <v>1167555</v>
      </c>
    </row>
    <row r="60" spans="1:19" ht="17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49"/>
      <c r="P60" s="49"/>
      <c r="Q60" s="49"/>
      <c r="R60" s="49"/>
      <c r="S60" s="49"/>
    </row>
    <row r="61" spans="1:19" ht="17.25">
      <c r="A61" s="58" t="s">
        <v>74</v>
      </c>
      <c r="B61" s="57">
        <v>1853541</v>
      </c>
      <c r="C61" s="57">
        <v>1722732</v>
      </c>
      <c r="D61" s="57">
        <v>1783351</v>
      </c>
      <c r="E61" s="57">
        <v>1833600</v>
      </c>
      <c r="F61" s="57">
        <v>1816000</v>
      </c>
      <c r="G61" s="57">
        <v>1816000</v>
      </c>
      <c r="H61" s="57">
        <v>1813000</v>
      </c>
      <c r="I61" s="57">
        <v>1807000</v>
      </c>
      <c r="J61" s="57">
        <v>1795908</v>
      </c>
      <c r="K61" s="57">
        <v>1789000</v>
      </c>
      <c r="L61" s="57">
        <v>1784000</v>
      </c>
      <c r="M61" s="57">
        <v>1783000</v>
      </c>
      <c r="N61" s="57">
        <v>1791419</v>
      </c>
      <c r="O61" s="49">
        <v>1791000</v>
      </c>
      <c r="P61" s="49">
        <v>1790000</v>
      </c>
      <c r="Q61" s="49">
        <v>1788000</v>
      </c>
      <c r="R61" s="49">
        <v>1786000</v>
      </c>
      <c r="S61" s="49">
        <v>1782567</v>
      </c>
    </row>
    <row r="62" spans="1:19" ht="17.25">
      <c r="A62" s="59" t="s">
        <v>75</v>
      </c>
      <c r="B62" s="60" t="s">
        <v>12</v>
      </c>
      <c r="C62" s="61">
        <v>1036288</v>
      </c>
      <c r="D62" s="61">
        <v>1101062</v>
      </c>
      <c r="E62" s="61">
        <v>1177000</v>
      </c>
      <c r="F62" s="61">
        <v>1187000</v>
      </c>
      <c r="G62" s="61">
        <v>1198000</v>
      </c>
      <c r="H62" s="61">
        <v>1208000</v>
      </c>
      <c r="I62" s="61">
        <v>1216000</v>
      </c>
      <c r="J62" s="61">
        <v>1217472</v>
      </c>
      <c r="K62" s="61">
        <v>1224000</v>
      </c>
      <c r="L62" s="61">
        <v>1232000</v>
      </c>
      <c r="M62" s="61">
        <v>1242000</v>
      </c>
      <c r="N62" s="61">
        <v>1265783</v>
      </c>
      <c r="O62" s="50">
        <v>1277000</v>
      </c>
      <c r="P62" s="50">
        <v>1285000</v>
      </c>
      <c r="Q62" s="50">
        <v>1295000</v>
      </c>
      <c r="R62" s="50">
        <v>1306000</v>
      </c>
      <c r="S62" s="50">
        <v>1311482</v>
      </c>
    </row>
  </sheetData>
  <printOptions/>
  <pageMargins left="0.71" right="0.2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ＦＵＪ９９０３Ｂ０６３６</cp:lastModifiedBy>
  <cp:lastPrinted>2002-01-15T01:24:12Z</cp:lastPrinted>
  <dcterms:created xsi:type="dcterms:W3CDTF">1997-11-19T09:54:02Z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