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25" activeTab="0"/>
  </bookViews>
  <sheets>
    <sheet name="表１" sheetId="1" r:id="rId1"/>
  </sheets>
  <externalReferences>
    <externalReference r:id="rId4"/>
    <externalReference r:id="rId5"/>
  </externalReferences>
  <definedNames>
    <definedName name="__123Graph_A" hidden="1">'表１'!$D$10:$D$56</definedName>
    <definedName name="__123Graph_B" localSheetId="0" hidden="1">'表１'!#REF!</definedName>
    <definedName name="__123Graph_B" hidden="1">'[1]表１'!#REF!</definedName>
    <definedName name="__123Graph_D" hidden="1">'表１'!$G$10:$G$56</definedName>
    <definedName name="__123Graph_E" hidden="1">'表１'!$I$10:$I$56</definedName>
    <definedName name="__123Graph_X" hidden="1">'表１'!$A$10:$A$56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 localSheetId="0">'表１'!#REF!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'表１'!$A$1:$AA$68</definedName>
    <definedName name="Print_Area_MI" localSheetId="0">'表１'!$A$1:$I$57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<sst xmlns="http://schemas.openxmlformats.org/spreadsheetml/2006/main" count="244" uniqueCount="148">
  <si>
    <t>出生数</t>
  </si>
  <si>
    <t>死亡数</t>
  </si>
  <si>
    <t>自然増加数</t>
  </si>
  <si>
    <t>婚姻件数</t>
  </si>
  <si>
    <t>離婚件数</t>
  </si>
  <si>
    <t>男</t>
  </si>
  <si>
    <t>女</t>
  </si>
  <si>
    <t>出生率</t>
  </si>
  <si>
    <t>死亡率</t>
  </si>
  <si>
    <t>婚姻率</t>
  </si>
  <si>
    <t>離婚率</t>
  </si>
  <si>
    <t>(人口千対)</t>
  </si>
  <si>
    <t>(出生千対)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</si>
  <si>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</si>
  <si>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</si>
  <si>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</si>
  <si>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</si>
  <si>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</si>
  <si>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</si>
  <si>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</si>
  <si>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</si>
  <si>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</si>
  <si>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</si>
  <si>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</si>
  <si>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</si>
  <si>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</si>
  <si>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</si>
  <si>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</si>
  <si>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</si>
  <si>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</si>
  <si>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</si>
  <si>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</si>
  <si>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</si>
  <si>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</si>
  <si>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</si>
  <si>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</si>
  <si>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</si>
  <si>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自然
増加率</t>
  </si>
  <si>
    <t>乳児
死亡率</t>
  </si>
  <si>
    <t>合計特殊
出生率</t>
  </si>
  <si>
    <t>　　 13年</t>
  </si>
  <si>
    <t>昭和元年　</t>
  </si>
  <si>
    <t>5年　</t>
  </si>
  <si>
    <t>10年　</t>
  </si>
  <si>
    <t>15年　</t>
  </si>
  <si>
    <t xml:space="preserve">  　　22年</t>
  </si>
  <si>
    <t>22年　</t>
  </si>
  <si>
    <t xml:space="preserve">  　　23年</t>
  </si>
  <si>
    <t>23年　</t>
  </si>
  <si>
    <t xml:space="preserve">  　  24年</t>
  </si>
  <si>
    <t>24年　</t>
  </si>
  <si>
    <t xml:space="preserve">  　  25年</t>
  </si>
  <si>
    <t>25年　</t>
  </si>
  <si>
    <t xml:space="preserve">  　  26年</t>
  </si>
  <si>
    <t>26年　</t>
  </si>
  <si>
    <t xml:space="preserve">  　  27年</t>
  </si>
  <si>
    <t>27年　</t>
  </si>
  <si>
    <t xml:space="preserve">  　  28年</t>
  </si>
  <si>
    <t>28年　</t>
  </si>
  <si>
    <t xml:space="preserve">  　  29年</t>
  </si>
  <si>
    <t>29年　</t>
  </si>
  <si>
    <t xml:space="preserve">  　  30年</t>
  </si>
  <si>
    <t>30年　</t>
  </si>
  <si>
    <t xml:space="preserve">  　  31年</t>
  </si>
  <si>
    <t>31年　</t>
  </si>
  <si>
    <t xml:space="preserve">  　  32年</t>
  </si>
  <si>
    <t>32年　</t>
  </si>
  <si>
    <t>　    33年</t>
  </si>
  <si>
    <t>33年　</t>
  </si>
  <si>
    <t xml:space="preserve">  　  34年</t>
  </si>
  <si>
    <t>34年　</t>
  </si>
  <si>
    <t xml:space="preserve">  　  35年</t>
  </si>
  <si>
    <t>35年　</t>
  </si>
  <si>
    <t xml:space="preserve">  　  36年</t>
  </si>
  <si>
    <t>36年　</t>
  </si>
  <si>
    <t xml:space="preserve">  　  37年</t>
  </si>
  <si>
    <t>37年　</t>
  </si>
  <si>
    <t xml:space="preserve">  　  38年</t>
  </si>
  <si>
    <t>38年　</t>
  </si>
  <si>
    <t xml:space="preserve">  　  39年</t>
  </si>
  <si>
    <t>39年　</t>
  </si>
  <si>
    <t xml:space="preserve">  　  40年</t>
  </si>
  <si>
    <t>40年　</t>
  </si>
  <si>
    <t xml:space="preserve">  　  41年</t>
  </si>
  <si>
    <t>41年　</t>
  </si>
  <si>
    <t xml:space="preserve">  　  42年</t>
  </si>
  <si>
    <t>42年　</t>
  </si>
  <si>
    <t xml:space="preserve">  　  43年</t>
  </si>
  <si>
    <t>43年　</t>
  </si>
  <si>
    <t xml:space="preserve">  　  44年</t>
  </si>
  <si>
    <t>44年　</t>
  </si>
  <si>
    <t xml:space="preserve">  　  45年</t>
  </si>
  <si>
    <t>45年　</t>
  </si>
  <si>
    <t xml:space="preserve">  　  46年</t>
  </si>
  <si>
    <t>46年　</t>
  </si>
  <si>
    <t xml:space="preserve">  　  47年</t>
  </si>
  <si>
    <t>47年　</t>
  </si>
  <si>
    <t xml:space="preserve">  　  48年</t>
  </si>
  <si>
    <t>48年　</t>
  </si>
  <si>
    <t xml:space="preserve">  　  49年</t>
  </si>
  <si>
    <t>49年　</t>
  </si>
  <si>
    <t xml:space="preserve">  　  50年</t>
  </si>
  <si>
    <t>50年　</t>
  </si>
  <si>
    <t xml:space="preserve">  　  51年</t>
  </si>
  <si>
    <t>51年　</t>
  </si>
  <si>
    <t xml:space="preserve">  　  52年</t>
  </si>
  <si>
    <t>52年　</t>
  </si>
  <si>
    <t xml:space="preserve">  　  53年</t>
  </si>
  <si>
    <t>53年　</t>
  </si>
  <si>
    <t xml:space="preserve">  　  54年</t>
  </si>
  <si>
    <t>54年　</t>
  </si>
  <si>
    <t xml:space="preserve">  　  55年</t>
  </si>
  <si>
    <t>55年　</t>
  </si>
  <si>
    <t xml:space="preserve">  　  56年</t>
  </si>
  <si>
    <t>56年　</t>
  </si>
  <si>
    <t xml:space="preserve">  　  57年</t>
  </si>
  <si>
    <t>57年　</t>
  </si>
  <si>
    <t xml:space="preserve">  　  58年</t>
  </si>
  <si>
    <t>58年　</t>
  </si>
  <si>
    <t xml:space="preserve">  　  59年</t>
  </si>
  <si>
    <t>59年　</t>
  </si>
  <si>
    <t xml:space="preserve">  　  60年</t>
  </si>
  <si>
    <t>60年　</t>
  </si>
  <si>
    <t xml:space="preserve">  　  61年</t>
  </si>
  <si>
    <t>61年　</t>
  </si>
  <si>
    <t xml:space="preserve">  　  62年</t>
  </si>
  <si>
    <t>62年　</t>
  </si>
  <si>
    <t xml:space="preserve">  　  63年</t>
  </si>
  <si>
    <t>63年　</t>
  </si>
  <si>
    <t>平成元年　</t>
  </si>
  <si>
    <t>2年　</t>
  </si>
  <si>
    <t>3年　</t>
  </si>
  <si>
    <t>4年　</t>
  </si>
  <si>
    <t>6年　</t>
  </si>
  <si>
    <t>7年　</t>
  </si>
  <si>
    <t>8年　</t>
  </si>
  <si>
    <t>9年　</t>
  </si>
  <si>
    <t>11年　</t>
  </si>
  <si>
    <t>12年　</t>
  </si>
  <si>
    <t>13年　</t>
  </si>
  <si>
    <t>　　 14年</t>
  </si>
  <si>
    <t>14年　</t>
  </si>
  <si>
    <t>全国（15年）</t>
  </si>
  <si>
    <t>15年　</t>
  </si>
  <si>
    <t>15年</t>
  </si>
  <si>
    <t>表１　実数・率の年次推移</t>
  </si>
  <si>
    <t>- 13 -</t>
  </si>
  <si>
    <t>- 14 -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</si>
</sst>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</numFmts>
  <fonts count="17"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79" fontId="0" fillId="0" borderId="0">
      <alignment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0" fontId="4" fillId="0" borderId="0" applyNumberFormat="0" applyFont="0" applyFill="0" applyBorder="0" applyAlignment="0" applyProtection="0"/>
    <xf numFmtId="0" fontId="8" fillId="0" borderId="3">
      <alignment horizontal="center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37" applyFont="1" applyBorder="1" applyAlignment="1">
      <alignment vertical="center"/>
      <protection/>
    </xf>
    <xf numFmtId="0" fontId="2" fillId="0" borderId="0" xfId="37" applyFont="1" applyAlignment="1">
      <alignment vertical="center"/>
      <protection/>
    </xf>
    <xf numFmtId="0" fontId="2" fillId="0" borderId="0" xfId="37" applyFont="1" applyAlignment="1" quotePrefix="1">
      <alignment vertical="center"/>
      <protection/>
    </xf>
    <xf numFmtId="0" fontId="14" fillId="0" borderId="0" xfId="37" applyFont="1" applyAlignment="1" applyProtection="1">
      <alignment horizontal="left" vertical="center"/>
      <protection/>
    </xf>
    <xf numFmtId="0" fontId="2" fillId="0" borderId="0" xfId="37" applyFont="1" applyBorder="1" applyAlignment="1" applyProtection="1">
      <alignment horizontal="left" vertical="center"/>
      <protection/>
    </xf>
    <xf numFmtId="0" fontId="2" fillId="0" borderId="0" xfId="37" applyFont="1" applyBorder="1" applyAlignment="1" applyProtection="1">
      <alignment vertical="center"/>
      <protection/>
    </xf>
    <xf numFmtId="0" fontId="2" fillId="0" borderId="5" xfId="37" applyFont="1" applyBorder="1" applyAlignment="1" applyProtection="1">
      <alignment vertical="center"/>
      <protection/>
    </xf>
    <xf numFmtId="0" fontId="2" fillId="0" borderId="6" xfId="37" applyFont="1" applyBorder="1" applyAlignment="1" applyProtection="1">
      <alignment horizontal="center" vertical="center"/>
      <protection/>
    </xf>
    <xf numFmtId="0" fontId="2" fillId="0" borderId="7" xfId="37" applyFont="1" applyBorder="1" applyAlignment="1" applyProtection="1">
      <alignment horizontal="right" vertical="center"/>
      <protection/>
    </xf>
    <xf numFmtId="0" fontId="2" fillId="0" borderId="8" xfId="37" applyFont="1" applyBorder="1" applyAlignment="1" applyProtection="1">
      <alignment horizontal="right" vertical="center"/>
      <protection/>
    </xf>
    <xf numFmtId="38" fontId="2" fillId="0" borderId="9" xfId="30" applyFont="1" applyBorder="1" applyAlignment="1">
      <alignment vertical="center" shrinkToFit="1"/>
    </xf>
    <xf numFmtId="38" fontId="2" fillId="0" borderId="10" xfId="30" applyFont="1" applyBorder="1" applyAlignment="1">
      <alignment vertical="center" shrinkToFit="1"/>
    </xf>
    <xf numFmtId="0" fontId="2" fillId="0" borderId="11" xfId="37" applyFont="1" applyBorder="1" applyAlignment="1" applyProtection="1">
      <alignment horizontal="right" vertical="center"/>
      <protection/>
    </xf>
    <xf numFmtId="0" fontId="2" fillId="0" borderId="8" xfId="37" applyFont="1" applyBorder="1" applyAlignment="1" applyProtection="1" quotePrefix="1">
      <alignment horizontal="right" vertical="center"/>
      <protection/>
    </xf>
    <xf numFmtId="0" fontId="2" fillId="0" borderId="9" xfId="37" applyFont="1" applyBorder="1" applyAlignment="1" applyProtection="1" quotePrefix="1">
      <alignment horizontal="right" vertical="center"/>
      <protection/>
    </xf>
    <xf numFmtId="38" fontId="2" fillId="0" borderId="0" xfId="30" applyFont="1" applyAlignment="1">
      <alignment vertical="center" shrinkToFit="1"/>
    </xf>
    <xf numFmtId="0" fontId="2" fillId="0" borderId="12" xfId="37" applyFont="1" applyBorder="1" applyAlignment="1" applyProtection="1" quotePrefix="1">
      <alignment horizontal="right" vertical="center"/>
      <protection/>
    </xf>
    <xf numFmtId="38" fontId="2" fillId="0" borderId="12" xfId="30" applyFont="1" applyBorder="1" applyAlignment="1">
      <alignment horizontal="center" vertical="center" shrinkToFit="1"/>
    </xf>
    <xf numFmtId="38" fontId="2" fillId="0" borderId="13" xfId="30" applyFont="1" applyBorder="1" applyAlignment="1">
      <alignment vertical="center" shrinkToFit="1"/>
    </xf>
    <xf numFmtId="38" fontId="2" fillId="0" borderId="14" xfId="30" applyFont="1" applyBorder="1" applyAlignment="1">
      <alignment vertical="center" shrinkToFit="1"/>
    </xf>
    <xf numFmtId="38" fontId="2" fillId="0" borderId="15" xfId="30" applyFont="1" applyBorder="1" applyAlignment="1">
      <alignment horizontal="center" vertical="center" shrinkToFit="1"/>
    </xf>
    <xf numFmtId="0" fontId="2" fillId="0" borderId="16" xfId="37" applyFont="1" applyBorder="1" applyAlignment="1" applyProtection="1" quotePrefix="1">
      <alignment horizontal="right" vertical="center"/>
      <protection/>
    </xf>
    <xf numFmtId="0" fontId="2" fillId="0" borderId="17" xfId="37" applyFont="1" applyBorder="1" applyAlignment="1" applyProtection="1" quotePrefix="1">
      <alignment horizontal="right" vertical="center"/>
      <protection/>
    </xf>
    <xf numFmtId="0" fontId="2" fillId="0" borderId="18" xfId="37" applyFont="1" applyBorder="1" applyAlignment="1" applyProtection="1" quotePrefix="1">
      <alignment horizontal="right" vertical="center"/>
      <protection/>
    </xf>
    <xf numFmtId="2" fontId="2" fillId="0" borderId="6" xfId="37" applyNumberFormat="1" applyFont="1" applyBorder="1" applyAlignment="1">
      <alignment vertical="center" shrinkToFit="1"/>
      <protection/>
    </xf>
    <xf numFmtId="0" fontId="2" fillId="0" borderId="19" xfId="37" applyFont="1" applyBorder="1" applyAlignment="1">
      <alignment horizontal="center" vertical="center"/>
      <protection/>
    </xf>
    <xf numFmtId="0" fontId="2" fillId="0" borderId="20" xfId="37" applyFont="1" applyBorder="1" applyAlignment="1">
      <alignment horizontal="center" vertical="center"/>
      <protection/>
    </xf>
    <xf numFmtId="0" fontId="2" fillId="0" borderId="19" xfId="37" applyFont="1" applyBorder="1" applyAlignment="1">
      <alignment horizontal="distributed" vertical="center" wrapText="1"/>
      <protection/>
    </xf>
    <xf numFmtId="0" fontId="2" fillId="0" borderId="20" xfId="37" applyFont="1" applyBorder="1" applyAlignment="1">
      <alignment horizontal="distributed" vertical="center" wrapText="1"/>
      <protection/>
    </xf>
    <xf numFmtId="0" fontId="2" fillId="0" borderId="21" xfId="37" applyFont="1" applyBorder="1" applyAlignment="1">
      <alignment horizontal="center" vertical="center"/>
      <protection/>
    </xf>
    <xf numFmtId="0" fontId="2" fillId="0" borderId="22" xfId="37" applyFont="1" applyBorder="1" applyAlignment="1" applyProtection="1">
      <alignment horizontal="distributed" vertical="center"/>
      <protection/>
    </xf>
    <xf numFmtId="0" fontId="2" fillId="0" borderId="23" xfId="37" applyFont="1" applyBorder="1" applyAlignment="1" applyProtection="1">
      <alignment horizontal="distributed" vertical="center"/>
      <protection/>
    </xf>
    <xf numFmtId="0" fontId="2" fillId="0" borderId="24" xfId="37" applyFont="1" applyBorder="1" applyAlignment="1" applyProtection="1">
      <alignment horizontal="distributed" vertical="center"/>
      <protection/>
    </xf>
    <xf numFmtId="0" fontId="2" fillId="0" borderId="22" xfId="37" applyFont="1" applyBorder="1" applyAlignment="1">
      <alignment horizontal="center" vertical="center" shrinkToFit="1"/>
      <protection/>
    </xf>
    <xf numFmtId="0" fontId="2" fillId="0" borderId="20" xfId="37" applyFont="1" applyBorder="1" applyAlignment="1">
      <alignment vertical="center" shrinkToFit="1"/>
      <protection/>
    </xf>
    <xf numFmtId="0" fontId="2" fillId="0" borderId="24" xfId="37" applyFont="1" applyBorder="1" applyAlignment="1">
      <alignment vertical="center" shrinkToFit="1"/>
      <protection/>
    </xf>
    <xf numFmtId="0" fontId="15" fillId="0" borderId="25" xfId="37" applyFont="1" applyBorder="1" applyAlignment="1" quotePrefix="1">
      <alignment horizontal="center" vertical="center" shrinkToFit="1"/>
      <protection/>
    </xf>
    <xf numFmtId="37" fontId="2" fillId="0" borderId="26" xfId="37" applyNumberFormat="1" applyFont="1" applyBorder="1" applyAlignment="1" applyProtection="1">
      <alignment vertical="center" shrinkToFit="1"/>
      <protection/>
    </xf>
    <xf numFmtId="37" fontId="2" fillId="0" borderId="20" xfId="37" applyNumberFormat="1" applyFont="1" applyBorder="1" applyAlignment="1" applyProtection="1">
      <alignment horizontal="right" vertical="center" shrinkToFit="1"/>
      <protection/>
    </xf>
    <xf numFmtId="37" fontId="2" fillId="0" borderId="27" xfId="37" applyNumberFormat="1" applyFont="1" applyBorder="1" applyAlignment="1" applyProtection="1">
      <alignment horizontal="right" vertical="center" shrinkToFit="1"/>
      <protection/>
    </xf>
    <xf numFmtId="37" fontId="2" fillId="0" borderId="26" xfId="37" applyNumberFormat="1" applyFont="1" applyBorder="1" applyAlignment="1">
      <alignment vertical="center" shrinkToFit="1"/>
      <protection/>
    </xf>
    <xf numFmtId="38" fontId="2" fillId="0" borderId="5" xfId="30" applyFont="1" applyBorder="1" applyAlignment="1">
      <alignment vertical="center" shrinkToFit="1"/>
    </xf>
    <xf numFmtId="38" fontId="2" fillId="0" borderId="28" xfId="30" applyFont="1" applyBorder="1" applyAlignment="1">
      <alignment vertical="center" shrinkToFit="1"/>
    </xf>
    <xf numFmtId="177" fontId="2" fillId="0" borderId="19" xfId="37" applyNumberFormat="1" applyFont="1" applyBorder="1" applyAlignment="1" applyProtection="1">
      <alignment vertical="center" shrinkToFit="1"/>
      <protection/>
    </xf>
    <xf numFmtId="177" fontId="2" fillId="0" borderId="19" xfId="37" applyNumberFormat="1" applyFont="1" applyBorder="1" applyAlignment="1">
      <alignment vertical="center" shrinkToFit="1"/>
      <protection/>
    </xf>
    <xf numFmtId="0" fontId="2" fillId="0" borderId="19" xfId="37" applyFont="1" applyBorder="1" applyAlignment="1">
      <alignment vertical="center" shrinkToFit="1"/>
      <protection/>
    </xf>
    <xf numFmtId="2" fontId="2" fillId="0" borderId="5" xfId="37" applyNumberFormat="1" applyFont="1" applyBorder="1" applyAlignment="1">
      <alignment horizontal="right" vertical="center" shrinkToFit="1"/>
      <protection/>
    </xf>
    <xf numFmtId="0" fontId="2" fillId="0" borderId="5" xfId="37" applyFont="1" applyBorder="1" applyAlignment="1" applyProtection="1">
      <alignment horizontal="right" vertical="center"/>
      <protection/>
    </xf>
    <xf numFmtId="37" fontId="2" fillId="0" borderId="29" xfId="37" applyNumberFormat="1" applyFont="1" applyBorder="1" applyAlignment="1" applyProtection="1">
      <alignment vertical="center" shrinkToFit="1"/>
      <protection/>
    </xf>
    <xf numFmtId="37" fontId="2" fillId="0" borderId="30" xfId="37" applyNumberFormat="1" applyFont="1" applyBorder="1" applyAlignment="1" applyProtection="1">
      <alignment horizontal="right" vertical="center" shrinkToFit="1"/>
      <protection/>
    </xf>
    <xf numFmtId="37" fontId="2" fillId="0" borderId="31" xfId="37" applyNumberFormat="1" applyFont="1" applyBorder="1" applyAlignment="1" applyProtection="1">
      <alignment horizontal="right" vertical="center" shrinkToFit="1"/>
      <protection/>
    </xf>
    <xf numFmtId="37" fontId="2" fillId="0" borderId="29" xfId="37" applyNumberFormat="1" applyFont="1" applyBorder="1" applyAlignment="1">
      <alignment vertical="center" shrinkToFit="1"/>
      <protection/>
    </xf>
    <xf numFmtId="177" fontId="2" fillId="0" borderId="0" xfId="37" applyNumberFormat="1" applyFont="1" applyBorder="1" applyAlignment="1" applyProtection="1">
      <alignment vertical="center" shrinkToFit="1"/>
      <protection/>
    </xf>
    <xf numFmtId="0" fontId="2" fillId="0" borderId="30" xfId="37" applyFont="1" applyBorder="1" applyAlignment="1">
      <alignment vertical="center" shrinkToFit="1"/>
      <protection/>
    </xf>
    <xf numFmtId="177" fontId="2" fillId="0" borderId="0" xfId="37" applyNumberFormat="1" applyFont="1" applyBorder="1" applyAlignment="1">
      <alignment vertical="center" shrinkToFit="1"/>
      <protection/>
    </xf>
    <xf numFmtId="177" fontId="2" fillId="0" borderId="30" xfId="37" applyNumberFormat="1" applyFont="1" applyBorder="1" applyAlignment="1">
      <alignment vertical="center" shrinkToFit="1"/>
      <protection/>
    </xf>
    <xf numFmtId="0" fontId="2" fillId="0" borderId="0" xfId="37" applyFont="1" applyBorder="1" applyAlignment="1">
      <alignment vertical="center" shrinkToFit="1"/>
      <protection/>
    </xf>
    <xf numFmtId="2" fontId="2" fillId="0" borderId="9" xfId="37" applyNumberFormat="1" applyFont="1" applyBorder="1" applyAlignment="1">
      <alignment horizontal="right" vertical="center" shrinkToFit="1"/>
      <protection/>
    </xf>
    <xf numFmtId="37" fontId="2" fillId="0" borderId="30" xfId="37" applyNumberFormat="1" applyFont="1" applyBorder="1" applyAlignment="1" applyProtection="1">
      <alignment vertical="center" shrinkToFit="1"/>
      <protection/>
    </xf>
    <xf numFmtId="37" fontId="2" fillId="0" borderId="31" xfId="37" applyNumberFormat="1" applyFont="1" applyBorder="1" applyAlignment="1" applyProtection="1">
      <alignment vertical="center" shrinkToFit="1"/>
      <protection/>
    </xf>
    <xf numFmtId="37" fontId="2" fillId="0" borderId="30" xfId="37" applyNumberFormat="1" applyFont="1" applyBorder="1" applyAlignment="1">
      <alignment vertical="center" shrinkToFit="1"/>
      <protection/>
    </xf>
    <xf numFmtId="37" fontId="2" fillId="0" borderId="31" xfId="37" applyNumberFormat="1" applyFont="1" applyBorder="1" applyAlignment="1">
      <alignment vertical="center" shrinkToFit="1"/>
      <protection/>
    </xf>
    <xf numFmtId="37" fontId="2" fillId="0" borderId="9" xfId="37" applyNumberFormat="1" applyFont="1" applyBorder="1" applyAlignment="1" applyProtection="1">
      <alignment vertical="center" shrinkToFit="1"/>
      <protection/>
    </xf>
    <xf numFmtId="37" fontId="2" fillId="0" borderId="10" xfId="37" applyNumberFormat="1" applyFont="1" applyBorder="1" applyAlignment="1" applyProtection="1">
      <alignment vertical="center" shrinkToFit="1"/>
      <protection/>
    </xf>
    <xf numFmtId="177" fontId="2" fillId="0" borderId="30" xfId="37" applyNumberFormat="1" applyFont="1" applyBorder="1" applyAlignment="1" applyProtection="1">
      <alignment vertical="center" shrinkToFit="1"/>
      <protection/>
    </xf>
    <xf numFmtId="2" fontId="2" fillId="0" borderId="0" xfId="37" applyNumberFormat="1" applyFont="1" applyBorder="1" applyAlignment="1">
      <alignment vertical="center" shrinkToFit="1"/>
      <protection/>
    </xf>
    <xf numFmtId="37" fontId="2" fillId="0" borderId="32" xfId="37" applyNumberFormat="1" applyFont="1" applyBorder="1" applyAlignment="1" applyProtection="1">
      <alignment vertical="center" shrinkToFit="1"/>
      <protection/>
    </xf>
    <xf numFmtId="37" fontId="2" fillId="0" borderId="33" xfId="37" applyNumberFormat="1" applyFont="1" applyBorder="1" applyAlignment="1" applyProtection="1">
      <alignment vertical="center" shrinkToFit="1"/>
      <protection/>
    </xf>
    <xf numFmtId="37" fontId="2" fillId="0" borderId="34" xfId="37" applyNumberFormat="1" applyFont="1" applyBorder="1" applyAlignment="1" applyProtection="1">
      <alignment vertical="center" shrinkToFit="1"/>
      <protection/>
    </xf>
    <xf numFmtId="37" fontId="2" fillId="0" borderId="32" xfId="37" applyNumberFormat="1" applyFont="1" applyBorder="1" applyAlignment="1">
      <alignment vertical="center" shrinkToFit="1"/>
      <protection/>
    </xf>
    <xf numFmtId="37" fontId="2" fillId="0" borderId="33" xfId="37" applyNumberFormat="1" applyFont="1" applyBorder="1" applyAlignment="1">
      <alignment vertical="center" shrinkToFit="1"/>
      <protection/>
    </xf>
    <xf numFmtId="37" fontId="2" fillId="0" borderId="34" xfId="37" applyNumberFormat="1" applyFont="1" applyBorder="1" applyAlignment="1">
      <alignment vertical="center" shrinkToFit="1"/>
      <protection/>
    </xf>
    <xf numFmtId="37" fontId="2" fillId="0" borderId="33" xfId="37" applyNumberFormat="1" applyFont="1" applyBorder="1" applyAlignment="1" applyProtection="1">
      <alignment horizontal="right" vertical="center" shrinkToFit="1"/>
      <protection/>
    </xf>
    <xf numFmtId="37" fontId="2" fillId="0" borderId="34" xfId="37" applyNumberFormat="1" applyFont="1" applyBorder="1" applyAlignment="1" applyProtection="1">
      <alignment horizontal="right" vertical="center" shrinkToFit="1"/>
      <protection/>
    </xf>
    <xf numFmtId="37" fontId="2" fillId="0" borderId="18" xfId="37" applyNumberFormat="1" applyFont="1" applyBorder="1" applyAlignment="1" applyProtection="1">
      <alignment vertical="center" shrinkToFit="1"/>
      <protection/>
    </xf>
    <xf numFmtId="37" fontId="2" fillId="0" borderId="35" xfId="37" applyNumberFormat="1" applyFont="1" applyBorder="1" applyAlignment="1" applyProtection="1">
      <alignment vertical="center" shrinkToFit="1"/>
      <protection/>
    </xf>
    <xf numFmtId="177" fontId="2" fillId="0" borderId="36" xfId="37" applyNumberFormat="1" applyFont="1" applyBorder="1" applyAlignment="1" applyProtection="1">
      <alignment vertical="center" shrinkToFit="1"/>
      <protection/>
    </xf>
    <xf numFmtId="177" fontId="2" fillId="0" borderId="33" xfId="37" applyNumberFormat="1" applyFont="1" applyBorder="1" applyAlignment="1">
      <alignment vertical="center" shrinkToFit="1"/>
      <protection/>
    </xf>
    <xf numFmtId="177" fontId="2" fillId="0" borderId="36" xfId="37" applyNumberFormat="1" applyFont="1" applyBorder="1" applyAlignment="1">
      <alignment vertical="center" shrinkToFit="1"/>
      <protection/>
    </xf>
    <xf numFmtId="177" fontId="2" fillId="0" borderId="33" xfId="37" applyNumberFormat="1" applyFont="1" applyBorder="1" applyAlignment="1" applyProtection="1">
      <alignment vertical="center" shrinkToFit="1"/>
      <protection/>
    </xf>
    <xf numFmtId="2" fontId="2" fillId="0" borderId="36" xfId="37" applyNumberFormat="1" applyFont="1" applyBorder="1" applyAlignment="1">
      <alignment vertical="center" shrinkToFit="1"/>
      <protection/>
    </xf>
    <xf numFmtId="2" fontId="2" fillId="0" borderId="18" xfId="37" applyNumberFormat="1" applyFont="1" applyBorder="1" applyAlignment="1">
      <alignment horizontal="right" vertical="center" shrinkToFit="1"/>
      <protection/>
    </xf>
    <xf numFmtId="37" fontId="2" fillId="0" borderId="37" xfId="37" applyNumberFormat="1" applyFont="1" applyBorder="1" applyAlignment="1" applyProtection="1">
      <alignment vertical="center" shrinkToFit="1"/>
      <protection/>
    </xf>
    <xf numFmtId="0" fontId="2" fillId="0" borderId="17" xfId="37" applyFont="1" applyBorder="1" applyAlignment="1" applyProtection="1">
      <alignment horizontal="right" vertical="center"/>
      <protection/>
    </xf>
    <xf numFmtId="37" fontId="2" fillId="0" borderId="38" xfId="37" applyNumberFormat="1" applyFont="1" applyBorder="1" applyAlignment="1" applyProtection="1">
      <alignment vertical="center" shrinkToFit="1"/>
      <protection/>
    </xf>
    <xf numFmtId="37" fontId="2" fillId="0" borderId="39" xfId="37" applyNumberFormat="1" applyFont="1" applyBorder="1" applyAlignment="1" applyProtection="1">
      <alignment vertical="center" shrinkToFit="1"/>
      <protection/>
    </xf>
    <xf numFmtId="37" fontId="2" fillId="0" borderId="40" xfId="37" applyNumberFormat="1" applyFont="1" applyBorder="1" applyAlignment="1" applyProtection="1">
      <alignment vertical="center" shrinkToFit="1"/>
      <protection/>
    </xf>
    <xf numFmtId="37" fontId="2" fillId="0" borderId="38" xfId="37" applyNumberFormat="1" applyFont="1" applyBorder="1" applyAlignment="1">
      <alignment vertical="center" shrinkToFit="1"/>
      <protection/>
    </xf>
    <xf numFmtId="37" fontId="2" fillId="0" borderId="39" xfId="37" applyNumberFormat="1" applyFont="1" applyBorder="1" applyAlignment="1">
      <alignment vertical="center" shrinkToFit="1"/>
      <protection/>
    </xf>
    <xf numFmtId="37" fontId="2" fillId="0" borderId="40" xfId="37" applyNumberFormat="1" applyFont="1" applyBorder="1" applyAlignment="1">
      <alignment vertical="center" shrinkToFit="1"/>
      <protection/>
    </xf>
    <xf numFmtId="37" fontId="2" fillId="0" borderId="41" xfId="37" applyNumberFormat="1" applyFont="1" applyBorder="1" applyAlignment="1" applyProtection="1">
      <alignment vertical="center" shrinkToFit="1"/>
      <protection/>
    </xf>
    <xf numFmtId="37" fontId="2" fillId="0" borderId="42" xfId="37" applyNumberFormat="1" applyFont="1" applyBorder="1" applyAlignment="1" applyProtection="1">
      <alignment vertical="center" shrinkToFit="1"/>
      <protection/>
    </xf>
    <xf numFmtId="177" fontId="2" fillId="0" borderId="43" xfId="37" applyNumberFormat="1" applyFont="1" applyBorder="1" applyAlignment="1" applyProtection="1">
      <alignment vertical="center" shrinkToFit="1"/>
      <protection/>
    </xf>
    <xf numFmtId="177" fontId="2" fillId="0" borderId="39" xfId="37" applyNumberFormat="1" applyFont="1" applyBorder="1" applyAlignment="1">
      <alignment vertical="center" shrinkToFit="1"/>
      <protection/>
    </xf>
    <xf numFmtId="177" fontId="2" fillId="0" borderId="43" xfId="37" applyNumberFormat="1" applyFont="1" applyBorder="1" applyAlignment="1">
      <alignment vertical="center" shrinkToFit="1"/>
      <protection/>
    </xf>
    <xf numFmtId="177" fontId="2" fillId="0" borderId="39" xfId="37" applyNumberFormat="1" applyFont="1" applyBorder="1" applyAlignment="1" applyProtection="1">
      <alignment vertical="center" shrinkToFit="1"/>
      <protection/>
    </xf>
    <xf numFmtId="2" fontId="2" fillId="0" borderId="43" xfId="37" applyNumberFormat="1" applyFont="1" applyBorder="1" applyAlignment="1">
      <alignment vertical="center" shrinkToFit="1"/>
      <protection/>
    </xf>
    <xf numFmtId="2" fontId="2" fillId="0" borderId="16" xfId="37" applyNumberFormat="1" applyFont="1" applyBorder="1" applyAlignment="1">
      <alignment horizontal="right" vertical="center" shrinkToFit="1"/>
      <protection/>
    </xf>
    <xf numFmtId="37" fontId="2" fillId="0" borderId="44" xfId="37" applyNumberFormat="1" applyFont="1" applyBorder="1" applyAlignment="1" applyProtection="1">
      <alignment vertical="center" shrinkToFit="1"/>
      <protection/>
    </xf>
    <xf numFmtId="2" fontId="2" fillId="0" borderId="18" xfId="37" applyNumberFormat="1" applyFont="1" applyBorder="1" applyAlignment="1">
      <alignment vertical="center" shrinkToFit="1"/>
      <protection/>
    </xf>
    <xf numFmtId="2" fontId="2" fillId="0" borderId="9" xfId="37" applyNumberFormat="1" applyFont="1" applyBorder="1" applyAlignment="1">
      <alignment vertical="center" shrinkToFit="1"/>
      <protection/>
    </xf>
    <xf numFmtId="2" fontId="2" fillId="0" borderId="16" xfId="37" applyNumberFormat="1" applyFont="1" applyBorder="1" applyAlignment="1">
      <alignment vertical="center" shrinkToFit="1"/>
      <protection/>
    </xf>
    <xf numFmtId="0" fontId="2" fillId="0" borderId="9" xfId="37" applyFont="1" applyBorder="1" applyAlignment="1" applyProtection="1">
      <alignment horizontal="right" vertical="center"/>
      <protection/>
    </xf>
    <xf numFmtId="0" fontId="2" fillId="0" borderId="29" xfId="37" applyFont="1" applyBorder="1" applyAlignment="1" applyProtection="1">
      <alignment vertical="center" shrinkToFit="1"/>
      <protection/>
    </xf>
    <xf numFmtId="0" fontId="2" fillId="0" borderId="30" xfId="37" applyFont="1" applyBorder="1" applyAlignment="1" applyProtection="1">
      <alignment vertical="center" shrinkToFit="1"/>
      <protection/>
    </xf>
    <xf numFmtId="0" fontId="2" fillId="0" borderId="31" xfId="37" applyFont="1" applyBorder="1" applyAlignment="1" applyProtection="1">
      <alignment vertical="center" shrinkToFit="1"/>
      <protection/>
    </xf>
    <xf numFmtId="0" fontId="2" fillId="0" borderId="38" xfId="37" applyFont="1" applyBorder="1" applyAlignment="1" applyProtection="1">
      <alignment vertical="center" shrinkToFit="1"/>
      <protection/>
    </xf>
    <xf numFmtId="0" fontId="2" fillId="0" borderId="39" xfId="37" applyFont="1" applyBorder="1" applyAlignment="1" applyProtection="1">
      <alignment vertical="center" shrinkToFit="1"/>
      <protection/>
    </xf>
    <xf numFmtId="0" fontId="2" fillId="0" borderId="40" xfId="37" applyFont="1" applyBorder="1" applyAlignment="1" applyProtection="1">
      <alignment vertical="center" shrinkToFit="1"/>
      <protection/>
    </xf>
    <xf numFmtId="38" fontId="2" fillId="0" borderId="0" xfId="30" applyFont="1" applyBorder="1" applyAlignment="1">
      <alignment vertical="center" shrinkToFit="1"/>
    </xf>
    <xf numFmtId="37" fontId="2" fillId="0" borderId="45" xfId="37" applyNumberFormat="1" applyFont="1" applyBorder="1" applyAlignment="1" applyProtection="1">
      <alignment vertical="center" shrinkToFit="1"/>
      <protection/>
    </xf>
    <xf numFmtId="37" fontId="2" fillId="0" borderId="25" xfId="37" applyNumberFormat="1" applyFont="1" applyBorder="1" applyAlignment="1" applyProtection="1">
      <alignment vertical="center" shrinkToFit="1"/>
      <protection/>
    </xf>
    <xf numFmtId="37" fontId="2" fillId="0" borderId="46" xfId="37" applyNumberFormat="1" applyFont="1" applyBorder="1" applyAlignment="1" applyProtection="1">
      <alignment vertical="center" shrinkToFit="1"/>
      <protection/>
    </xf>
    <xf numFmtId="37" fontId="2" fillId="0" borderId="45" xfId="37" applyNumberFormat="1" applyFont="1" applyBorder="1" applyAlignment="1">
      <alignment vertical="center" shrinkToFit="1"/>
      <protection/>
    </xf>
    <xf numFmtId="37" fontId="2" fillId="0" borderId="25" xfId="37" applyNumberFormat="1" applyFont="1" applyBorder="1" applyAlignment="1">
      <alignment vertical="center" shrinkToFit="1"/>
      <protection/>
    </xf>
    <xf numFmtId="37" fontId="2" fillId="0" borderId="46" xfId="37" applyNumberFormat="1" applyFont="1" applyBorder="1" applyAlignment="1">
      <alignment vertical="center" shrinkToFit="1"/>
      <protection/>
    </xf>
    <xf numFmtId="0" fontId="2" fillId="0" borderId="45" xfId="37" applyFont="1" applyBorder="1" applyAlignment="1" applyProtection="1">
      <alignment vertical="center" shrinkToFit="1"/>
      <protection/>
    </xf>
    <xf numFmtId="0" fontId="2" fillId="0" borderId="25" xfId="37" applyFont="1" applyBorder="1" applyAlignment="1" applyProtection="1">
      <alignment vertical="center" shrinkToFit="1"/>
      <protection/>
    </xf>
    <xf numFmtId="0" fontId="2" fillId="0" borderId="46" xfId="37" applyFont="1" applyBorder="1" applyAlignment="1" applyProtection="1">
      <alignment vertical="center" shrinkToFit="1"/>
      <protection/>
    </xf>
    <xf numFmtId="37" fontId="2" fillId="0" borderId="13" xfId="37" applyNumberFormat="1" applyFont="1" applyBorder="1" applyAlignment="1" applyProtection="1">
      <alignment vertical="center" shrinkToFit="1"/>
      <protection/>
    </xf>
    <xf numFmtId="37" fontId="2" fillId="0" borderId="14" xfId="37" applyNumberFormat="1" applyFont="1" applyBorder="1" applyAlignment="1" applyProtection="1">
      <alignment vertical="center" shrinkToFit="1"/>
      <protection/>
    </xf>
    <xf numFmtId="177" fontId="2" fillId="0" borderId="47" xfId="37" applyNumberFormat="1" applyFont="1" applyBorder="1" applyAlignment="1" applyProtection="1">
      <alignment vertical="center" shrinkToFit="1"/>
      <protection/>
    </xf>
    <xf numFmtId="177" fontId="2" fillId="0" borderId="25" xfId="37" applyNumberFormat="1" applyFont="1" applyBorder="1" applyAlignment="1">
      <alignment vertical="center" shrinkToFit="1"/>
      <protection/>
    </xf>
    <xf numFmtId="177" fontId="2" fillId="0" borderId="47" xfId="37" applyNumberFormat="1" applyFont="1" applyBorder="1" applyAlignment="1">
      <alignment vertical="center" shrinkToFit="1"/>
      <protection/>
    </xf>
    <xf numFmtId="177" fontId="2" fillId="0" borderId="25" xfId="37" applyNumberFormat="1" applyFont="1" applyBorder="1" applyAlignment="1" applyProtection="1">
      <alignment vertical="center" shrinkToFit="1"/>
      <protection/>
    </xf>
    <xf numFmtId="2" fontId="2" fillId="0" borderId="47" xfId="37" applyNumberFormat="1" applyFont="1" applyBorder="1" applyAlignment="1">
      <alignment vertical="center" shrinkToFit="1"/>
      <protection/>
    </xf>
    <xf numFmtId="38" fontId="2" fillId="0" borderId="25" xfId="30" applyFont="1" applyBorder="1" applyAlignment="1" applyProtection="1">
      <alignment vertical="center" shrinkToFit="1"/>
      <protection/>
    </xf>
    <xf numFmtId="38" fontId="2" fillId="0" borderId="46" xfId="30" applyFont="1" applyBorder="1" applyAlignment="1" applyProtection="1">
      <alignment vertical="center" shrinkToFit="1"/>
      <protection/>
    </xf>
    <xf numFmtId="38" fontId="2" fillId="0" borderId="45" xfId="30" applyFont="1" applyBorder="1" applyAlignment="1" applyProtection="1">
      <alignment vertical="center" shrinkToFit="1"/>
      <protection/>
    </xf>
    <xf numFmtId="38" fontId="2" fillId="0" borderId="45" xfId="30" applyFont="1" applyBorder="1" applyAlignment="1">
      <alignment vertical="center" shrinkToFit="1"/>
    </xf>
    <xf numFmtId="38" fontId="2" fillId="0" borderId="25" xfId="30" applyFont="1" applyBorder="1" applyAlignment="1">
      <alignment vertical="center" shrinkToFit="1"/>
    </xf>
    <xf numFmtId="38" fontId="2" fillId="0" borderId="46" xfId="30" applyFont="1" applyBorder="1" applyAlignment="1">
      <alignment vertical="center" shrinkToFit="1"/>
    </xf>
    <xf numFmtId="0" fontId="2" fillId="0" borderId="6" xfId="37" applyFont="1" applyBorder="1" applyAlignment="1" applyProtection="1" quotePrefix="1">
      <alignment horizontal="right" vertical="center"/>
      <protection/>
    </xf>
    <xf numFmtId="0" fontId="2" fillId="0" borderId="48" xfId="37" applyFont="1" applyBorder="1" applyAlignment="1" applyProtection="1">
      <alignment horizontal="distributed" vertical="center"/>
      <protection/>
    </xf>
    <xf numFmtId="0" fontId="2" fillId="0" borderId="49" xfId="37" applyFont="1" applyBorder="1" applyAlignment="1" applyProtection="1">
      <alignment horizontal="distributed" vertical="center"/>
      <protection/>
    </xf>
    <xf numFmtId="0" fontId="2" fillId="0" borderId="50" xfId="37" applyFont="1" applyBorder="1" applyAlignment="1" applyProtection="1">
      <alignment horizontal="distributed" vertical="center"/>
      <protection/>
    </xf>
    <xf numFmtId="0" fontId="15" fillId="0" borderId="13" xfId="37" applyFont="1" applyBorder="1" applyAlignment="1">
      <alignment horizontal="distributed" vertical="center" shrinkToFit="1"/>
      <protection/>
    </xf>
    <xf numFmtId="0" fontId="2" fillId="0" borderId="51" xfId="37" applyFont="1" applyBorder="1" applyAlignment="1">
      <alignment horizontal="distributed" vertical="center"/>
      <protection/>
    </xf>
    <xf numFmtId="0" fontId="2" fillId="0" borderId="50" xfId="37" applyFont="1" applyBorder="1" applyAlignment="1">
      <alignment horizontal="distributed" vertical="center"/>
      <protection/>
    </xf>
    <xf numFmtId="0" fontId="2" fillId="0" borderId="7" xfId="37" applyFont="1" applyBorder="1" applyAlignment="1" applyProtection="1">
      <alignment horizontal="center" vertical="center"/>
      <protection/>
    </xf>
    <xf numFmtId="0" fontId="2" fillId="0" borderId="12" xfId="37" applyFont="1" applyBorder="1" applyAlignment="1" applyProtection="1">
      <alignment horizontal="center" vertical="center"/>
      <protection/>
    </xf>
    <xf numFmtId="0" fontId="2" fillId="0" borderId="48" xfId="37" applyFont="1" applyBorder="1" applyAlignment="1">
      <alignment horizontal="distributed" vertical="center"/>
      <protection/>
    </xf>
    <xf numFmtId="0" fontId="2" fillId="0" borderId="49" xfId="37" applyFont="1" applyBorder="1" applyAlignment="1">
      <alignment horizontal="distributed" vertical="center"/>
      <protection/>
    </xf>
    <xf numFmtId="0" fontId="2" fillId="0" borderId="52" xfId="37" applyFont="1" applyBorder="1" applyAlignment="1">
      <alignment horizontal="distributed" vertical="center"/>
      <protection/>
    </xf>
    <xf numFmtId="0" fontId="2" fillId="0" borderId="5" xfId="37" applyFont="1" applyBorder="1" applyAlignment="1">
      <alignment vertical="center" shrinkToFit="1"/>
      <protection/>
    </xf>
    <xf numFmtId="0" fontId="2" fillId="0" borderId="6" xfId="37" applyFont="1" applyBorder="1" applyAlignment="1">
      <alignment vertical="center" shrinkToFit="1"/>
      <protection/>
    </xf>
    <xf numFmtId="0" fontId="2" fillId="0" borderId="53" xfId="37" applyFont="1" applyBorder="1" applyAlignment="1">
      <alignment vertical="center" shrinkToFit="1"/>
      <protection/>
    </xf>
    <xf numFmtId="0" fontId="2" fillId="0" borderId="54" xfId="37" applyFont="1" applyBorder="1" applyAlignment="1">
      <alignment vertical="center" shrinkToFit="1"/>
      <protection/>
    </xf>
    <xf numFmtId="0" fontId="16" fillId="0" borderId="5" xfId="37" applyFont="1" applyBorder="1" applyAlignment="1">
      <alignment horizontal="distributed" vertical="center" wrapText="1"/>
      <protection/>
    </xf>
    <xf numFmtId="0" fontId="16" fillId="0" borderId="6" xfId="37" applyFont="1" applyBorder="1" applyAlignment="1">
      <alignment horizontal="distributed" vertical="center" wrapText="1"/>
      <protection/>
    </xf>
    <xf numFmtId="0" fontId="15" fillId="0" borderId="47" xfId="37" applyFont="1" applyBorder="1" applyAlignment="1" quotePrefix="1">
      <alignment horizontal="distributed" vertical="center" shrinkToFit="1"/>
      <protection/>
    </xf>
    <xf numFmtId="0" fontId="15" fillId="0" borderId="47" xfId="37" applyFont="1" applyBorder="1" applyAlignment="1">
      <alignment horizontal="distributed" vertical="center" shrinkToFit="1"/>
      <protection/>
    </xf>
  </cellXfs>
  <cellStyles count="26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11-12" xfId="34"/>
    <cellStyle name="標準_H11統計表" xfId="35"/>
    <cellStyle name="標準_H11統計表   （表７）" xfId="36"/>
    <cellStyle name="標準_H12統計表" xfId="37"/>
    <cellStyle name="標準_算出に用いた人口表" xfId="38"/>
    <cellStyle name="標準_乳児死亡数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AA68"/>
  <sheetViews>
    <sheetView showGridLines="0" tabSelected="1" view="pageBreakPreview" zoomScale="60" workbookViewId="0" topLeftCell="A1">
      <pane xSplit="1" ySplit="4" topLeftCell="C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"/>
    </sheetView>
  </sheetViews>
  <sheetFormatPr defaultColWidth="13.375" defaultRowHeight="16.5" customHeight="1"/>
  <cols>
    <col min="1" max="1" width="10.125" style="2" customWidth="1"/>
    <col min="2" max="2" width="9.375" style="2" bestFit="1" customWidth="1"/>
    <col min="3" max="18" width="8.375" style="2" customWidth="1"/>
    <col min="19" max="26" width="7.75390625" style="2" customWidth="1"/>
    <col min="27" max="27" width="10.875" style="2" customWidth="1"/>
    <col min="28" max="16384" width="13.375" style="2" customWidth="1"/>
  </cols>
  <sheetData>
    <row r="1" ht="14.25">
      <c r="A1" s="4" t="s">
        <v>145</v>
      </c>
    </row>
    <row r="2" spans="1:4" ht="12.75" customHeight="1">
      <c r="A2" s="5"/>
      <c r="B2" s="6"/>
      <c r="C2" s="6"/>
      <c r="D2" s="6"/>
    </row>
    <row r="3" spans="1:27" ht="27">
      <c r="A3" s="140"/>
      <c r="B3" s="134" t="s">
        <v>0</v>
      </c>
      <c r="C3" s="135"/>
      <c r="D3" s="136"/>
      <c r="E3" s="138" t="s">
        <v>1</v>
      </c>
      <c r="F3" s="143"/>
      <c r="G3" s="144"/>
      <c r="H3" s="142" t="s">
        <v>2</v>
      </c>
      <c r="I3" s="143"/>
      <c r="J3" s="139"/>
      <c r="K3" s="138" t="s">
        <v>13</v>
      </c>
      <c r="L3" s="143"/>
      <c r="M3" s="139"/>
      <c r="N3" s="142" t="s">
        <v>14</v>
      </c>
      <c r="O3" s="143"/>
      <c r="P3" s="144"/>
      <c r="Q3" s="145" t="s">
        <v>3</v>
      </c>
      <c r="R3" s="147" t="s">
        <v>4</v>
      </c>
      <c r="S3" s="26" t="s">
        <v>7</v>
      </c>
      <c r="T3" s="27" t="s">
        <v>8</v>
      </c>
      <c r="U3" s="28" t="s">
        <v>37</v>
      </c>
      <c r="V3" s="29" t="s">
        <v>38</v>
      </c>
      <c r="W3" s="27" t="s">
        <v>15</v>
      </c>
      <c r="X3" s="27" t="s">
        <v>9</v>
      </c>
      <c r="Y3" s="30" t="s">
        <v>10</v>
      </c>
      <c r="Z3" s="149" t="s">
        <v>39</v>
      </c>
      <c r="AA3" s="7"/>
    </row>
    <row r="4" spans="1:27" ht="18" customHeight="1">
      <c r="A4" s="141"/>
      <c r="B4" s="31" t="s">
        <v>16</v>
      </c>
      <c r="C4" s="32" t="s">
        <v>5</v>
      </c>
      <c r="D4" s="33" t="s">
        <v>6</v>
      </c>
      <c r="E4" s="31" t="s">
        <v>16</v>
      </c>
      <c r="F4" s="32" t="s">
        <v>5</v>
      </c>
      <c r="G4" s="33" t="s">
        <v>6</v>
      </c>
      <c r="H4" s="31" t="s">
        <v>16</v>
      </c>
      <c r="I4" s="32" t="s">
        <v>5</v>
      </c>
      <c r="J4" s="33" t="s">
        <v>6</v>
      </c>
      <c r="K4" s="31" t="s">
        <v>16</v>
      </c>
      <c r="L4" s="32" t="s">
        <v>5</v>
      </c>
      <c r="M4" s="33" t="s">
        <v>6</v>
      </c>
      <c r="N4" s="34" t="s">
        <v>16</v>
      </c>
      <c r="O4" s="35" t="s">
        <v>17</v>
      </c>
      <c r="P4" s="36" t="s">
        <v>18</v>
      </c>
      <c r="Q4" s="146"/>
      <c r="R4" s="148"/>
      <c r="S4" s="151" t="s">
        <v>11</v>
      </c>
      <c r="T4" s="152"/>
      <c r="U4" s="152"/>
      <c r="V4" s="37" t="s">
        <v>12</v>
      </c>
      <c r="W4" s="37" t="s">
        <v>19</v>
      </c>
      <c r="X4" s="151" t="s">
        <v>11</v>
      </c>
      <c r="Y4" s="137"/>
      <c r="Z4" s="150"/>
      <c r="AA4" s="8"/>
    </row>
    <row r="5" spans="1:27" ht="16.5" customHeight="1">
      <c r="A5" s="9" t="s">
        <v>20</v>
      </c>
      <c r="B5" s="38">
        <v>64655</v>
      </c>
      <c r="C5" s="39" t="s">
        <v>21</v>
      </c>
      <c r="D5" s="40" t="s">
        <v>21</v>
      </c>
      <c r="E5" s="38">
        <v>31069</v>
      </c>
      <c r="F5" s="39" t="s">
        <v>21</v>
      </c>
      <c r="G5" s="40" t="s">
        <v>21</v>
      </c>
      <c r="H5" s="41">
        <f aca="true" t="shared" si="0" ref="H5:H36">B5-E5</f>
        <v>33586</v>
      </c>
      <c r="I5" s="39" t="s">
        <v>21</v>
      </c>
      <c r="J5" s="40" t="s">
        <v>21</v>
      </c>
      <c r="K5" s="38">
        <v>7834</v>
      </c>
      <c r="L5" s="39" t="s">
        <v>21</v>
      </c>
      <c r="M5" s="40" t="s">
        <v>21</v>
      </c>
      <c r="N5" s="38">
        <v>3874</v>
      </c>
      <c r="O5" s="39" t="s">
        <v>21</v>
      </c>
      <c r="P5" s="40" t="s">
        <v>21</v>
      </c>
      <c r="Q5" s="42">
        <v>14948</v>
      </c>
      <c r="R5" s="43">
        <v>1565</v>
      </c>
      <c r="S5" s="44">
        <v>38.11530979190002</v>
      </c>
      <c r="T5" s="35">
        <v>18.3</v>
      </c>
      <c r="U5" s="45">
        <v>19.8</v>
      </c>
      <c r="V5" s="35">
        <v>121.2</v>
      </c>
      <c r="W5" s="46">
        <v>56.5</v>
      </c>
      <c r="X5" s="35">
        <v>8.8</v>
      </c>
      <c r="Y5" s="46">
        <v>0.92</v>
      </c>
      <c r="Z5" s="47" t="s">
        <v>21</v>
      </c>
      <c r="AA5" s="48" t="s">
        <v>41</v>
      </c>
    </row>
    <row r="6" spans="1:27" ht="16.5" customHeight="1">
      <c r="A6" s="10" t="s">
        <v>22</v>
      </c>
      <c r="B6" s="49">
        <v>62301</v>
      </c>
      <c r="C6" s="50" t="s">
        <v>21</v>
      </c>
      <c r="D6" s="51" t="s">
        <v>21</v>
      </c>
      <c r="E6" s="49">
        <v>32056</v>
      </c>
      <c r="F6" s="50" t="s">
        <v>21</v>
      </c>
      <c r="G6" s="51" t="s">
        <v>21</v>
      </c>
      <c r="H6" s="52">
        <f t="shared" si="0"/>
        <v>30245</v>
      </c>
      <c r="I6" s="50" t="s">
        <v>21</v>
      </c>
      <c r="J6" s="51" t="s">
        <v>21</v>
      </c>
      <c r="K6" s="49">
        <v>7660</v>
      </c>
      <c r="L6" s="50" t="s">
        <v>21</v>
      </c>
      <c r="M6" s="51" t="s">
        <v>21</v>
      </c>
      <c r="N6" s="49">
        <v>3627</v>
      </c>
      <c r="O6" s="50" t="s">
        <v>21</v>
      </c>
      <c r="P6" s="51" t="s">
        <v>21</v>
      </c>
      <c r="Q6" s="11">
        <v>14959</v>
      </c>
      <c r="R6" s="12">
        <v>1529</v>
      </c>
      <c r="S6" s="53">
        <v>34.5</v>
      </c>
      <c r="T6" s="54">
        <v>17.8</v>
      </c>
      <c r="U6" s="55">
        <v>16.8</v>
      </c>
      <c r="V6" s="56">
        <v>123</v>
      </c>
      <c r="W6" s="55">
        <v>55</v>
      </c>
      <c r="X6" s="54">
        <v>8.3</v>
      </c>
      <c r="Y6" s="57">
        <v>0.85</v>
      </c>
      <c r="Z6" s="58" t="s">
        <v>21</v>
      </c>
      <c r="AA6" s="15" t="s">
        <v>42</v>
      </c>
    </row>
    <row r="7" spans="1:27" ht="16.5" customHeight="1">
      <c r="A7" s="10" t="s">
        <v>23</v>
      </c>
      <c r="B7" s="49">
        <v>65427</v>
      </c>
      <c r="C7" s="50" t="s">
        <v>21</v>
      </c>
      <c r="D7" s="51" t="s">
        <v>21</v>
      </c>
      <c r="E7" s="49">
        <v>31984</v>
      </c>
      <c r="F7" s="50" t="s">
        <v>21</v>
      </c>
      <c r="G7" s="51" t="s">
        <v>21</v>
      </c>
      <c r="H7" s="52">
        <f t="shared" si="0"/>
        <v>33443</v>
      </c>
      <c r="I7" s="50" t="s">
        <v>21</v>
      </c>
      <c r="J7" s="51" t="s">
        <v>21</v>
      </c>
      <c r="K7" s="49">
        <v>7299</v>
      </c>
      <c r="L7" s="50" t="s">
        <v>21</v>
      </c>
      <c r="M7" s="51" t="s">
        <v>21</v>
      </c>
      <c r="N7" s="49">
        <v>3615</v>
      </c>
      <c r="O7" s="50" t="s">
        <v>21</v>
      </c>
      <c r="P7" s="51" t="s">
        <v>21</v>
      </c>
      <c r="Q7" s="11">
        <v>16337</v>
      </c>
      <c r="R7" s="12">
        <v>1417</v>
      </c>
      <c r="S7" s="53">
        <v>33.72821329704149</v>
      </c>
      <c r="T7" s="54">
        <v>16.5</v>
      </c>
      <c r="U7" s="55">
        <v>17.238659793814435</v>
      </c>
      <c r="V7" s="54">
        <v>111.6</v>
      </c>
      <c r="W7" s="57">
        <v>52.4</v>
      </c>
      <c r="X7" s="54">
        <v>8.4</v>
      </c>
      <c r="Y7" s="57">
        <v>0.73</v>
      </c>
      <c r="Z7" s="58" t="s">
        <v>21</v>
      </c>
      <c r="AA7" s="15" t="s">
        <v>43</v>
      </c>
    </row>
    <row r="8" spans="1:27" ht="16.5" customHeight="1">
      <c r="A8" s="10" t="s">
        <v>24</v>
      </c>
      <c r="B8" s="49">
        <v>63516</v>
      </c>
      <c r="C8" s="50" t="s">
        <v>21</v>
      </c>
      <c r="D8" s="51" t="s">
        <v>21</v>
      </c>
      <c r="E8" s="49">
        <v>30839</v>
      </c>
      <c r="F8" s="50" t="s">
        <v>21</v>
      </c>
      <c r="G8" s="51" t="s">
        <v>21</v>
      </c>
      <c r="H8" s="52">
        <f t="shared" si="0"/>
        <v>32677</v>
      </c>
      <c r="I8" s="50" t="s">
        <v>21</v>
      </c>
      <c r="J8" s="51" t="s">
        <v>21</v>
      </c>
      <c r="K8" s="49">
        <v>5265</v>
      </c>
      <c r="L8" s="50" t="s">
        <v>21</v>
      </c>
      <c r="M8" s="51" t="s">
        <v>21</v>
      </c>
      <c r="N8" s="49">
        <v>3188</v>
      </c>
      <c r="O8" s="50" t="s">
        <v>21</v>
      </c>
      <c r="P8" s="51" t="s">
        <v>21</v>
      </c>
      <c r="Q8" s="11">
        <v>19309</v>
      </c>
      <c r="R8" s="12">
        <v>1363</v>
      </c>
      <c r="S8" s="53">
        <v>31.476911183134607</v>
      </c>
      <c r="T8" s="54">
        <v>15.3</v>
      </c>
      <c r="U8" s="55">
        <v>16.2</v>
      </c>
      <c r="V8" s="54">
        <v>82.9</v>
      </c>
      <c r="W8" s="57">
        <v>47.8</v>
      </c>
      <c r="X8" s="54">
        <v>9.6</v>
      </c>
      <c r="Y8" s="57">
        <v>0.68</v>
      </c>
      <c r="Z8" s="58" t="s">
        <v>21</v>
      </c>
      <c r="AA8" s="15" t="s">
        <v>44</v>
      </c>
    </row>
    <row r="9" spans="1:27" ht="16.5" customHeight="1">
      <c r="A9" s="10" t="s">
        <v>45</v>
      </c>
      <c r="B9" s="49">
        <f aca="true" t="shared" si="1" ref="B9:B40">SUM(C9:D9)</f>
        <v>81560</v>
      </c>
      <c r="C9" s="59">
        <v>41917</v>
      </c>
      <c r="D9" s="60">
        <v>39643</v>
      </c>
      <c r="E9" s="49">
        <f aca="true" t="shared" si="2" ref="E9:E40">SUM(F9:G9)</f>
        <v>30574</v>
      </c>
      <c r="F9" s="59">
        <v>16181</v>
      </c>
      <c r="G9" s="60">
        <v>14393</v>
      </c>
      <c r="H9" s="52">
        <f t="shared" si="0"/>
        <v>50986</v>
      </c>
      <c r="I9" s="61">
        <f aca="true" t="shared" si="3" ref="I9:I40">C9-F9</f>
        <v>25736</v>
      </c>
      <c r="J9" s="62">
        <f aca="true" t="shared" si="4" ref="J9:J40">D9-G9</f>
        <v>25250</v>
      </c>
      <c r="K9" s="49">
        <f aca="true" t="shared" si="5" ref="K9:K40">SUM(L9:M9)</f>
        <v>5365</v>
      </c>
      <c r="L9" s="59">
        <v>2865</v>
      </c>
      <c r="M9" s="60">
        <v>2500</v>
      </c>
      <c r="N9" s="49">
        <v>3841</v>
      </c>
      <c r="O9" s="50" t="s">
        <v>21</v>
      </c>
      <c r="P9" s="51" t="s">
        <v>21</v>
      </c>
      <c r="Q9" s="63">
        <v>29168</v>
      </c>
      <c r="R9" s="64">
        <v>2354</v>
      </c>
      <c r="S9" s="53">
        <v>34.7</v>
      </c>
      <c r="T9" s="56">
        <v>13</v>
      </c>
      <c r="U9" s="55">
        <v>21.7</v>
      </c>
      <c r="V9" s="56">
        <v>65.8</v>
      </c>
      <c r="W9" s="55">
        <v>45</v>
      </c>
      <c r="X9" s="65">
        <v>12.4</v>
      </c>
      <c r="Y9" s="66">
        <v>1</v>
      </c>
      <c r="Z9" s="58" t="s">
        <v>21</v>
      </c>
      <c r="AA9" s="15" t="s">
        <v>46</v>
      </c>
    </row>
    <row r="10" spans="1:27" ht="16.5" customHeight="1">
      <c r="A10" s="10" t="s">
        <v>47</v>
      </c>
      <c r="B10" s="49">
        <f t="shared" si="1"/>
        <v>83060</v>
      </c>
      <c r="C10" s="59">
        <v>42615</v>
      </c>
      <c r="D10" s="60">
        <v>40445</v>
      </c>
      <c r="E10" s="49">
        <f t="shared" si="2"/>
        <v>24762</v>
      </c>
      <c r="F10" s="59">
        <v>13205</v>
      </c>
      <c r="G10" s="60">
        <v>11557</v>
      </c>
      <c r="H10" s="52">
        <f t="shared" si="0"/>
        <v>58298</v>
      </c>
      <c r="I10" s="61">
        <f t="shared" si="3"/>
        <v>29410</v>
      </c>
      <c r="J10" s="62">
        <f t="shared" si="4"/>
        <v>28888</v>
      </c>
      <c r="K10" s="49">
        <f t="shared" si="5"/>
        <v>4437</v>
      </c>
      <c r="L10" s="59">
        <v>2511</v>
      </c>
      <c r="M10" s="60">
        <v>1926</v>
      </c>
      <c r="N10" s="49">
        <v>4512</v>
      </c>
      <c r="O10" s="50" t="s">
        <v>21</v>
      </c>
      <c r="P10" s="51" t="s">
        <v>21</v>
      </c>
      <c r="Q10" s="63">
        <v>27527</v>
      </c>
      <c r="R10" s="64">
        <v>2264</v>
      </c>
      <c r="S10" s="53">
        <v>34.5076859160781</v>
      </c>
      <c r="T10" s="56">
        <v>10.3</v>
      </c>
      <c r="U10" s="55">
        <v>24.2</v>
      </c>
      <c r="V10" s="56">
        <v>53.41921502528293</v>
      </c>
      <c r="W10" s="55">
        <v>51.52331795551089</v>
      </c>
      <c r="X10" s="65">
        <v>11.4</v>
      </c>
      <c r="Y10" s="66">
        <v>0.94</v>
      </c>
      <c r="Z10" s="58" t="s">
        <v>21</v>
      </c>
      <c r="AA10" s="15" t="s">
        <v>48</v>
      </c>
    </row>
    <row r="11" spans="1:27" ht="16.5" customHeight="1">
      <c r="A11" s="10" t="s">
        <v>49</v>
      </c>
      <c r="B11" s="49">
        <f t="shared" si="1"/>
        <v>81037</v>
      </c>
      <c r="C11" s="59">
        <v>41505</v>
      </c>
      <c r="D11" s="60">
        <v>39532</v>
      </c>
      <c r="E11" s="49">
        <f t="shared" si="2"/>
        <v>25310</v>
      </c>
      <c r="F11" s="59">
        <v>13346</v>
      </c>
      <c r="G11" s="60">
        <v>11964</v>
      </c>
      <c r="H11" s="52">
        <f t="shared" si="0"/>
        <v>55727</v>
      </c>
      <c r="I11" s="61">
        <f t="shared" si="3"/>
        <v>28159</v>
      </c>
      <c r="J11" s="62">
        <f t="shared" si="4"/>
        <v>27568</v>
      </c>
      <c r="K11" s="49">
        <f t="shared" si="5"/>
        <v>4536</v>
      </c>
      <c r="L11" s="59">
        <v>2539</v>
      </c>
      <c r="M11" s="60">
        <v>1997</v>
      </c>
      <c r="N11" s="49">
        <v>5550</v>
      </c>
      <c r="O11" s="50" t="s">
        <v>21</v>
      </c>
      <c r="P11" s="51" t="s">
        <v>21</v>
      </c>
      <c r="Q11" s="63">
        <v>23628</v>
      </c>
      <c r="R11" s="64">
        <v>2320</v>
      </c>
      <c r="S11" s="53">
        <v>32.853725776372336</v>
      </c>
      <c r="T11" s="56">
        <v>10.3</v>
      </c>
      <c r="U11" s="55">
        <v>22.6</v>
      </c>
      <c r="V11" s="56">
        <v>55.9744314325555</v>
      </c>
      <c r="W11" s="55">
        <v>64.09738182406134</v>
      </c>
      <c r="X11" s="65">
        <v>9.6</v>
      </c>
      <c r="Y11" s="66">
        <v>0.94</v>
      </c>
      <c r="Z11" s="58" t="s">
        <v>21</v>
      </c>
      <c r="AA11" s="15" t="s">
        <v>50</v>
      </c>
    </row>
    <row r="12" spans="1:27" ht="16.5" customHeight="1">
      <c r="A12" s="13" t="s">
        <v>51</v>
      </c>
      <c r="B12" s="67">
        <f t="shared" si="1"/>
        <v>70307</v>
      </c>
      <c r="C12" s="68">
        <v>36220</v>
      </c>
      <c r="D12" s="69">
        <v>34087</v>
      </c>
      <c r="E12" s="67">
        <f t="shared" si="2"/>
        <v>24530</v>
      </c>
      <c r="F12" s="68">
        <v>12933</v>
      </c>
      <c r="G12" s="69">
        <v>11597</v>
      </c>
      <c r="H12" s="70">
        <f t="shared" si="0"/>
        <v>45777</v>
      </c>
      <c r="I12" s="71">
        <f t="shared" si="3"/>
        <v>23287</v>
      </c>
      <c r="J12" s="72">
        <f t="shared" si="4"/>
        <v>22490</v>
      </c>
      <c r="K12" s="67">
        <f t="shared" si="5"/>
        <v>4043</v>
      </c>
      <c r="L12" s="68">
        <v>2194</v>
      </c>
      <c r="M12" s="69">
        <v>1849</v>
      </c>
      <c r="N12" s="67">
        <v>6280</v>
      </c>
      <c r="O12" s="73" t="s">
        <v>21</v>
      </c>
      <c r="P12" s="74" t="s">
        <v>21</v>
      </c>
      <c r="Q12" s="75">
        <v>19919</v>
      </c>
      <c r="R12" s="76">
        <v>2269</v>
      </c>
      <c r="S12" s="77">
        <v>28.44741918985932</v>
      </c>
      <c r="T12" s="78">
        <v>9.925259116834017</v>
      </c>
      <c r="U12" s="79">
        <v>18.522160073025308</v>
      </c>
      <c r="V12" s="78">
        <v>57.50494260884407</v>
      </c>
      <c r="W12" s="79">
        <v>81.99825035580452</v>
      </c>
      <c r="X12" s="80">
        <v>8.05956935785637</v>
      </c>
      <c r="Y12" s="81">
        <v>0.918076352877961</v>
      </c>
      <c r="Z12" s="82" t="s">
        <v>21</v>
      </c>
      <c r="AA12" s="24" t="s">
        <v>52</v>
      </c>
    </row>
    <row r="13" spans="1:27" ht="16.5" customHeight="1">
      <c r="A13" s="10" t="s">
        <v>53</v>
      </c>
      <c r="B13" s="49">
        <f t="shared" si="1"/>
        <v>66287</v>
      </c>
      <c r="C13" s="59">
        <v>34021</v>
      </c>
      <c r="D13" s="60">
        <v>32266</v>
      </c>
      <c r="E13" s="49">
        <f t="shared" si="2"/>
        <v>22569</v>
      </c>
      <c r="F13" s="59">
        <v>11852</v>
      </c>
      <c r="G13" s="60">
        <v>10717</v>
      </c>
      <c r="H13" s="52">
        <f t="shared" si="0"/>
        <v>43718</v>
      </c>
      <c r="I13" s="61">
        <f t="shared" si="3"/>
        <v>22169</v>
      </c>
      <c r="J13" s="62">
        <f t="shared" si="4"/>
        <v>21549</v>
      </c>
      <c r="K13" s="49">
        <f t="shared" si="5"/>
        <v>3306</v>
      </c>
      <c r="L13" s="59">
        <v>1863</v>
      </c>
      <c r="M13" s="60">
        <v>1443</v>
      </c>
      <c r="N13" s="49">
        <f aca="true" t="shared" si="6" ref="N13:N44">SUM(O13:P13)</f>
        <v>6370</v>
      </c>
      <c r="O13" s="59">
        <v>2989</v>
      </c>
      <c r="P13" s="60">
        <v>3381</v>
      </c>
      <c r="Q13" s="83">
        <v>19173</v>
      </c>
      <c r="R13" s="64">
        <v>2234</v>
      </c>
      <c r="S13" s="53">
        <v>26.451316839584997</v>
      </c>
      <c r="T13" s="56">
        <v>9.005985634477256</v>
      </c>
      <c r="U13" s="55">
        <v>17.5</v>
      </c>
      <c r="V13" s="56">
        <v>49.87403261574668</v>
      </c>
      <c r="W13" s="55">
        <v>87.67221327607801</v>
      </c>
      <c r="X13" s="65">
        <v>7.650837988826815</v>
      </c>
      <c r="Y13" s="66">
        <v>0.89146049481245</v>
      </c>
      <c r="Z13" s="58" t="s">
        <v>21</v>
      </c>
      <c r="AA13" s="15" t="s">
        <v>54</v>
      </c>
    </row>
    <row r="14" spans="1:27" ht="16.5" customHeight="1">
      <c r="A14" s="10" t="s">
        <v>55</v>
      </c>
      <c r="B14" s="49">
        <f t="shared" si="1"/>
        <v>61144</v>
      </c>
      <c r="C14" s="59">
        <v>31261</v>
      </c>
      <c r="D14" s="60">
        <v>29883</v>
      </c>
      <c r="E14" s="49">
        <f t="shared" si="2"/>
        <v>20639</v>
      </c>
      <c r="F14" s="59">
        <v>10895</v>
      </c>
      <c r="G14" s="60">
        <v>9744</v>
      </c>
      <c r="H14" s="52">
        <f t="shared" si="0"/>
        <v>40505</v>
      </c>
      <c r="I14" s="61">
        <f t="shared" si="3"/>
        <v>20366</v>
      </c>
      <c r="J14" s="62">
        <f t="shared" si="4"/>
        <v>20139</v>
      </c>
      <c r="K14" s="49">
        <f t="shared" si="5"/>
        <v>2748</v>
      </c>
      <c r="L14" s="59">
        <v>1513</v>
      </c>
      <c r="M14" s="60">
        <v>1235</v>
      </c>
      <c r="N14" s="49">
        <f t="shared" si="6"/>
        <v>6004</v>
      </c>
      <c r="O14" s="59">
        <v>2747</v>
      </c>
      <c r="P14" s="60">
        <v>3257</v>
      </c>
      <c r="Q14" s="83">
        <v>19999</v>
      </c>
      <c r="R14" s="64">
        <v>2117</v>
      </c>
      <c r="S14" s="53">
        <v>24.06296733569461</v>
      </c>
      <c r="T14" s="56">
        <v>8.122392758756396</v>
      </c>
      <c r="U14" s="55">
        <v>16.5</v>
      </c>
      <c r="V14" s="56">
        <v>44.94308517597802</v>
      </c>
      <c r="W14" s="55">
        <v>89.41442783105975</v>
      </c>
      <c r="X14" s="65">
        <v>7.870523415977962</v>
      </c>
      <c r="Y14" s="66">
        <v>0.8331365604092877</v>
      </c>
      <c r="Z14" s="58" t="s">
        <v>21</v>
      </c>
      <c r="AA14" s="15" t="s">
        <v>56</v>
      </c>
    </row>
    <row r="15" spans="1:27" ht="16.5" customHeight="1">
      <c r="A15" s="10" t="s">
        <v>57</v>
      </c>
      <c r="B15" s="49">
        <f t="shared" si="1"/>
        <v>57495</v>
      </c>
      <c r="C15" s="59">
        <v>29231</v>
      </c>
      <c r="D15" s="60">
        <v>28264</v>
      </c>
      <c r="E15" s="49">
        <f t="shared" si="2"/>
        <v>21856</v>
      </c>
      <c r="F15" s="59">
        <v>11612</v>
      </c>
      <c r="G15" s="60">
        <v>10244</v>
      </c>
      <c r="H15" s="52">
        <f t="shared" si="0"/>
        <v>35639</v>
      </c>
      <c r="I15" s="61">
        <f t="shared" si="3"/>
        <v>17619</v>
      </c>
      <c r="J15" s="62">
        <f t="shared" si="4"/>
        <v>18020</v>
      </c>
      <c r="K15" s="49">
        <f t="shared" si="5"/>
        <v>2522</v>
      </c>
      <c r="L15" s="59">
        <v>1419</v>
      </c>
      <c r="M15" s="60">
        <v>1103</v>
      </c>
      <c r="N15" s="49">
        <f t="shared" si="6"/>
        <v>5653</v>
      </c>
      <c r="O15" s="59">
        <v>2422</v>
      </c>
      <c r="P15" s="60">
        <v>3231</v>
      </c>
      <c r="Q15" s="83">
        <v>20172</v>
      </c>
      <c r="R15" s="64">
        <v>2047</v>
      </c>
      <c r="S15" s="53">
        <v>22.328155339805825</v>
      </c>
      <c r="T15" s="56">
        <v>8.487766990291263</v>
      </c>
      <c r="U15" s="55">
        <v>13.840388349514564</v>
      </c>
      <c r="V15" s="56">
        <v>43.864683885555266</v>
      </c>
      <c r="W15" s="55">
        <v>89.51985811110407</v>
      </c>
      <c r="X15" s="65">
        <v>7.83378640776699</v>
      </c>
      <c r="Y15" s="66">
        <v>0.7949514563106795</v>
      </c>
      <c r="Z15" s="58" t="s">
        <v>21</v>
      </c>
      <c r="AA15" s="15" t="s">
        <v>58</v>
      </c>
    </row>
    <row r="16" spans="1:27" ht="16.5" customHeight="1">
      <c r="A16" s="84" t="s">
        <v>59</v>
      </c>
      <c r="B16" s="85">
        <f t="shared" si="1"/>
        <v>53361</v>
      </c>
      <c r="C16" s="86">
        <v>27407</v>
      </c>
      <c r="D16" s="87">
        <v>25954</v>
      </c>
      <c r="E16" s="85">
        <f t="shared" si="2"/>
        <v>20044</v>
      </c>
      <c r="F16" s="86">
        <v>10801</v>
      </c>
      <c r="G16" s="87">
        <v>9243</v>
      </c>
      <c r="H16" s="88">
        <f t="shared" si="0"/>
        <v>33317</v>
      </c>
      <c r="I16" s="89">
        <f t="shared" si="3"/>
        <v>16606</v>
      </c>
      <c r="J16" s="90">
        <f t="shared" si="4"/>
        <v>16711</v>
      </c>
      <c r="K16" s="85">
        <f t="shared" si="5"/>
        <v>2166</v>
      </c>
      <c r="L16" s="86">
        <v>1219</v>
      </c>
      <c r="M16" s="87">
        <v>947</v>
      </c>
      <c r="N16" s="85">
        <f t="shared" si="6"/>
        <v>5465</v>
      </c>
      <c r="O16" s="86">
        <v>2333</v>
      </c>
      <c r="P16" s="87">
        <v>3132</v>
      </c>
      <c r="Q16" s="91">
        <v>20462</v>
      </c>
      <c r="R16" s="92">
        <v>2105</v>
      </c>
      <c r="S16" s="93">
        <v>20.397935779816514</v>
      </c>
      <c r="T16" s="94">
        <v>7.6620795107033635</v>
      </c>
      <c r="U16" s="95">
        <v>12.73585626911315</v>
      </c>
      <c r="V16" s="94">
        <v>40.59144318884579</v>
      </c>
      <c r="W16" s="95">
        <v>92.90109815387754</v>
      </c>
      <c r="X16" s="96">
        <v>7.821865443425076</v>
      </c>
      <c r="Y16" s="97">
        <v>0.8046636085626911</v>
      </c>
      <c r="Z16" s="98" t="s">
        <v>21</v>
      </c>
      <c r="AA16" s="22" t="s">
        <v>60</v>
      </c>
    </row>
    <row r="17" spans="1:27" ht="16.5" customHeight="1">
      <c r="A17" s="10" t="s">
        <v>61</v>
      </c>
      <c r="B17" s="49">
        <f t="shared" si="1"/>
        <v>54455</v>
      </c>
      <c r="C17" s="59">
        <v>27903</v>
      </c>
      <c r="D17" s="60">
        <v>26552</v>
      </c>
      <c r="E17" s="49">
        <f t="shared" si="2"/>
        <v>19741</v>
      </c>
      <c r="F17" s="59">
        <v>10536</v>
      </c>
      <c r="G17" s="60">
        <v>9205</v>
      </c>
      <c r="H17" s="52">
        <f t="shared" si="0"/>
        <v>34714</v>
      </c>
      <c r="I17" s="61">
        <f t="shared" si="3"/>
        <v>17367</v>
      </c>
      <c r="J17" s="62">
        <f t="shared" si="4"/>
        <v>17347</v>
      </c>
      <c r="K17" s="49">
        <f t="shared" si="5"/>
        <v>2015</v>
      </c>
      <c r="L17" s="59">
        <v>1106</v>
      </c>
      <c r="M17" s="60">
        <v>909</v>
      </c>
      <c r="N17" s="49">
        <f t="shared" si="6"/>
        <v>5584</v>
      </c>
      <c r="O17" s="59">
        <v>2393</v>
      </c>
      <c r="P17" s="60">
        <v>3191</v>
      </c>
      <c r="Q17" s="83">
        <v>21710</v>
      </c>
      <c r="R17" s="64">
        <v>1955</v>
      </c>
      <c r="S17" s="53">
        <v>20.545684010360564</v>
      </c>
      <c r="T17" s="56">
        <v>7.448211331347496</v>
      </c>
      <c r="U17" s="55">
        <v>13.097472679013066</v>
      </c>
      <c r="V17" s="56">
        <v>37.00303002479111</v>
      </c>
      <c r="W17" s="55">
        <v>93.00621262845817</v>
      </c>
      <c r="X17" s="65">
        <v>8.191108252041646</v>
      </c>
      <c r="Y17" s="66">
        <v>0.7376147688964264</v>
      </c>
      <c r="Z17" s="58" t="s">
        <v>21</v>
      </c>
      <c r="AA17" s="15" t="s">
        <v>62</v>
      </c>
    </row>
    <row r="18" spans="1:27" ht="16.5" customHeight="1">
      <c r="A18" s="10" t="s">
        <v>63</v>
      </c>
      <c r="B18" s="49">
        <f t="shared" si="1"/>
        <v>51371</v>
      </c>
      <c r="C18" s="59">
        <v>26448</v>
      </c>
      <c r="D18" s="60">
        <v>24923</v>
      </c>
      <c r="E18" s="49">
        <f t="shared" si="2"/>
        <v>20261</v>
      </c>
      <c r="F18" s="59">
        <v>10812</v>
      </c>
      <c r="G18" s="60">
        <v>9449</v>
      </c>
      <c r="H18" s="52">
        <f t="shared" si="0"/>
        <v>31110</v>
      </c>
      <c r="I18" s="61">
        <f t="shared" si="3"/>
        <v>15636</v>
      </c>
      <c r="J18" s="62">
        <f t="shared" si="4"/>
        <v>15474</v>
      </c>
      <c r="K18" s="49">
        <f t="shared" si="5"/>
        <v>1860</v>
      </c>
      <c r="L18" s="59">
        <v>1043</v>
      </c>
      <c r="M18" s="60">
        <v>817</v>
      </c>
      <c r="N18" s="49">
        <f t="shared" si="6"/>
        <v>5303</v>
      </c>
      <c r="O18" s="59">
        <v>2358</v>
      </c>
      <c r="P18" s="60">
        <v>2945</v>
      </c>
      <c r="Q18" s="83">
        <v>21187</v>
      </c>
      <c r="R18" s="64">
        <v>1970</v>
      </c>
      <c r="S18" s="53">
        <v>19.22567365269461</v>
      </c>
      <c r="T18" s="56">
        <v>7.582709580838324</v>
      </c>
      <c r="U18" s="55">
        <v>11.642964071856287</v>
      </c>
      <c r="V18" s="56">
        <v>36.20719861400401</v>
      </c>
      <c r="W18" s="55">
        <v>93.57024385079578</v>
      </c>
      <c r="X18" s="65">
        <v>7.929266467065868</v>
      </c>
      <c r="Y18" s="66">
        <v>0.7372754491017964</v>
      </c>
      <c r="Z18" s="58" t="s">
        <v>21</v>
      </c>
      <c r="AA18" s="15" t="s">
        <v>64</v>
      </c>
    </row>
    <row r="19" spans="1:27" ht="16.5" customHeight="1">
      <c r="A19" s="10" t="s">
        <v>65</v>
      </c>
      <c r="B19" s="49">
        <f t="shared" si="1"/>
        <v>50179</v>
      </c>
      <c r="C19" s="59">
        <v>25876</v>
      </c>
      <c r="D19" s="60">
        <v>24303</v>
      </c>
      <c r="E19" s="49">
        <f t="shared" si="2"/>
        <v>21102</v>
      </c>
      <c r="F19" s="59">
        <v>11161</v>
      </c>
      <c r="G19" s="60">
        <v>9941</v>
      </c>
      <c r="H19" s="52">
        <f t="shared" si="0"/>
        <v>29077</v>
      </c>
      <c r="I19" s="61">
        <f t="shared" si="3"/>
        <v>14715</v>
      </c>
      <c r="J19" s="62">
        <f t="shared" si="4"/>
        <v>14362</v>
      </c>
      <c r="K19" s="49">
        <f t="shared" si="5"/>
        <v>1805</v>
      </c>
      <c r="L19" s="59">
        <v>1007</v>
      </c>
      <c r="M19" s="60">
        <v>798</v>
      </c>
      <c r="N19" s="49">
        <f t="shared" si="6"/>
        <v>5175</v>
      </c>
      <c r="O19" s="59">
        <v>2454</v>
      </c>
      <c r="P19" s="60">
        <v>2721</v>
      </c>
      <c r="Q19" s="83">
        <v>22842</v>
      </c>
      <c r="R19" s="64">
        <v>1826</v>
      </c>
      <c r="S19" s="53">
        <v>18.64004457652303</v>
      </c>
      <c r="T19" s="56">
        <v>7.838781575037148</v>
      </c>
      <c r="U19" s="55">
        <v>10.801263001485884</v>
      </c>
      <c r="V19" s="56">
        <v>35.97122302158273</v>
      </c>
      <c r="W19" s="55">
        <v>93.48917874047042</v>
      </c>
      <c r="X19" s="65">
        <v>8.485141158989599</v>
      </c>
      <c r="Y19" s="66">
        <v>0.6783060921248142</v>
      </c>
      <c r="Z19" s="58" t="s">
        <v>21</v>
      </c>
      <c r="AA19" s="15" t="s">
        <v>66</v>
      </c>
    </row>
    <row r="20" spans="1:27" ht="16.5" customHeight="1">
      <c r="A20" s="10" t="s">
        <v>67</v>
      </c>
      <c r="B20" s="49">
        <f t="shared" si="1"/>
        <v>51532</v>
      </c>
      <c r="C20" s="59">
        <v>26445</v>
      </c>
      <c r="D20" s="60">
        <v>25087</v>
      </c>
      <c r="E20" s="49">
        <f t="shared" si="2"/>
        <v>20050</v>
      </c>
      <c r="F20" s="59">
        <v>10805</v>
      </c>
      <c r="G20" s="60">
        <v>9245</v>
      </c>
      <c r="H20" s="52">
        <f t="shared" si="0"/>
        <v>31482</v>
      </c>
      <c r="I20" s="61">
        <f t="shared" si="3"/>
        <v>15640</v>
      </c>
      <c r="J20" s="62">
        <f t="shared" si="4"/>
        <v>15842</v>
      </c>
      <c r="K20" s="49">
        <f t="shared" si="5"/>
        <v>1555</v>
      </c>
      <c r="L20" s="59">
        <v>897</v>
      </c>
      <c r="M20" s="60">
        <v>658</v>
      </c>
      <c r="N20" s="49">
        <f t="shared" si="6"/>
        <v>5254</v>
      </c>
      <c r="O20" s="59">
        <v>2646</v>
      </c>
      <c r="P20" s="60">
        <v>2608</v>
      </c>
      <c r="Q20" s="83">
        <v>23572</v>
      </c>
      <c r="R20" s="64">
        <v>2024</v>
      </c>
      <c r="S20" s="53">
        <v>19.00147492625369</v>
      </c>
      <c r="T20" s="56">
        <v>7.39306784660767</v>
      </c>
      <c r="U20" s="55">
        <v>11.608407079646017</v>
      </c>
      <c r="V20" s="56">
        <v>30.17542497865404</v>
      </c>
      <c r="W20" s="55">
        <v>92.52280491670483</v>
      </c>
      <c r="X20" s="65">
        <v>8.691740412979351</v>
      </c>
      <c r="Y20" s="66">
        <v>0.7463126843657817</v>
      </c>
      <c r="Z20" s="58" t="s">
        <v>21</v>
      </c>
      <c r="AA20" s="15" t="s">
        <v>68</v>
      </c>
    </row>
    <row r="21" spans="1:27" ht="16.5" customHeight="1">
      <c r="A21" s="10" t="s">
        <v>69</v>
      </c>
      <c r="B21" s="49">
        <f t="shared" si="1"/>
        <v>50101</v>
      </c>
      <c r="C21" s="59">
        <v>25653</v>
      </c>
      <c r="D21" s="60">
        <v>24448</v>
      </c>
      <c r="E21" s="49">
        <f t="shared" si="2"/>
        <v>19765</v>
      </c>
      <c r="F21" s="59">
        <v>10657</v>
      </c>
      <c r="G21" s="60">
        <v>9108</v>
      </c>
      <c r="H21" s="52">
        <f t="shared" si="0"/>
        <v>30336</v>
      </c>
      <c r="I21" s="61">
        <f t="shared" si="3"/>
        <v>14996</v>
      </c>
      <c r="J21" s="62">
        <f t="shared" si="4"/>
        <v>15340</v>
      </c>
      <c r="K21" s="49">
        <f t="shared" si="5"/>
        <v>1480</v>
      </c>
      <c r="L21" s="59">
        <v>835</v>
      </c>
      <c r="M21" s="60">
        <v>645</v>
      </c>
      <c r="N21" s="49">
        <f t="shared" si="6"/>
        <v>4998</v>
      </c>
      <c r="O21" s="59">
        <v>2570</v>
      </c>
      <c r="P21" s="60">
        <v>2428</v>
      </c>
      <c r="Q21" s="83">
        <v>24217</v>
      </c>
      <c r="R21" s="64">
        <v>1910</v>
      </c>
      <c r="S21" s="53">
        <v>18.311769005847953</v>
      </c>
      <c r="T21" s="56">
        <v>7.224049707602339</v>
      </c>
      <c r="U21" s="55">
        <v>11.087719298245613</v>
      </c>
      <c r="V21" s="56">
        <v>29.540328536356558</v>
      </c>
      <c r="W21" s="55">
        <v>90.70945026225522</v>
      </c>
      <c r="X21" s="65">
        <v>8.851242690058479</v>
      </c>
      <c r="Y21" s="66">
        <v>0.6980994152046783</v>
      </c>
      <c r="Z21" s="58" t="s">
        <v>21</v>
      </c>
      <c r="AA21" s="15" t="s">
        <v>70</v>
      </c>
    </row>
    <row r="22" spans="1:27" ht="16.5" customHeight="1">
      <c r="A22" s="13" t="s">
        <v>71</v>
      </c>
      <c r="B22" s="67">
        <f t="shared" si="1"/>
        <v>49533</v>
      </c>
      <c r="C22" s="68">
        <v>25584</v>
      </c>
      <c r="D22" s="69">
        <v>23949</v>
      </c>
      <c r="E22" s="67">
        <f t="shared" si="2"/>
        <v>19935</v>
      </c>
      <c r="F22" s="68">
        <v>10790</v>
      </c>
      <c r="G22" s="69">
        <v>9145</v>
      </c>
      <c r="H22" s="70">
        <f t="shared" si="0"/>
        <v>29598</v>
      </c>
      <c r="I22" s="71">
        <f t="shared" si="3"/>
        <v>14794</v>
      </c>
      <c r="J22" s="72">
        <f t="shared" si="4"/>
        <v>14804</v>
      </c>
      <c r="K22" s="67">
        <f t="shared" si="5"/>
        <v>1319</v>
      </c>
      <c r="L22" s="68">
        <v>732</v>
      </c>
      <c r="M22" s="69">
        <v>587</v>
      </c>
      <c r="N22" s="67">
        <f t="shared" si="6"/>
        <v>4835</v>
      </c>
      <c r="O22" s="68">
        <v>2521</v>
      </c>
      <c r="P22" s="69">
        <v>2314</v>
      </c>
      <c r="Q22" s="99">
        <v>24732</v>
      </c>
      <c r="R22" s="76">
        <v>1818</v>
      </c>
      <c r="S22" s="77">
        <v>17.97101954053139</v>
      </c>
      <c r="T22" s="78">
        <v>7.232597955716256</v>
      </c>
      <c r="U22" s="79">
        <v>10.738421584815136</v>
      </c>
      <c r="V22" s="78">
        <v>26.628712171683524</v>
      </c>
      <c r="W22" s="79">
        <v>88.93098881695114</v>
      </c>
      <c r="X22" s="80">
        <v>8.972992858829919</v>
      </c>
      <c r="Y22" s="81">
        <v>0.6595868113113696</v>
      </c>
      <c r="Z22" s="100">
        <v>2.11</v>
      </c>
      <c r="AA22" s="24" t="s">
        <v>72</v>
      </c>
    </row>
    <row r="23" spans="1:27" ht="16.5" customHeight="1">
      <c r="A23" s="10" t="s">
        <v>73</v>
      </c>
      <c r="B23" s="49">
        <f t="shared" si="1"/>
        <v>48935</v>
      </c>
      <c r="C23" s="59">
        <v>25164</v>
      </c>
      <c r="D23" s="60">
        <v>23771</v>
      </c>
      <c r="E23" s="49">
        <f t="shared" si="2"/>
        <v>20042</v>
      </c>
      <c r="F23" s="59">
        <v>10968</v>
      </c>
      <c r="G23" s="60">
        <v>9074</v>
      </c>
      <c r="H23" s="52">
        <f t="shared" si="0"/>
        <v>28893</v>
      </c>
      <c r="I23" s="61">
        <f t="shared" si="3"/>
        <v>14196</v>
      </c>
      <c r="J23" s="62">
        <f t="shared" si="4"/>
        <v>14697</v>
      </c>
      <c r="K23" s="49">
        <f t="shared" si="5"/>
        <v>1295</v>
      </c>
      <c r="L23" s="59">
        <v>740</v>
      </c>
      <c r="M23" s="60">
        <v>555</v>
      </c>
      <c r="N23" s="49">
        <f t="shared" si="6"/>
        <v>4941</v>
      </c>
      <c r="O23" s="59">
        <v>2669</v>
      </c>
      <c r="P23" s="60">
        <v>2272</v>
      </c>
      <c r="Q23" s="83">
        <v>25041</v>
      </c>
      <c r="R23" s="64">
        <v>1741</v>
      </c>
      <c r="S23" s="53">
        <v>17.583542939274164</v>
      </c>
      <c r="T23" s="56">
        <v>7.201581027667984</v>
      </c>
      <c r="U23" s="55">
        <v>10.38196191160618</v>
      </c>
      <c r="V23" s="56">
        <v>26.463676305302954</v>
      </c>
      <c r="W23" s="55">
        <v>91.71059469893831</v>
      </c>
      <c r="X23" s="65">
        <v>8.997844053180021</v>
      </c>
      <c r="Y23" s="66">
        <v>0.6255839022637442</v>
      </c>
      <c r="Z23" s="58" t="s">
        <v>21</v>
      </c>
      <c r="AA23" s="15" t="s">
        <v>74</v>
      </c>
    </row>
    <row r="24" spans="1:27" ht="16.5" customHeight="1">
      <c r="A24" s="10" t="s">
        <v>75</v>
      </c>
      <c r="B24" s="49">
        <f t="shared" si="1"/>
        <v>48405</v>
      </c>
      <c r="C24" s="59">
        <v>25073</v>
      </c>
      <c r="D24" s="60">
        <v>23332</v>
      </c>
      <c r="E24" s="49">
        <f t="shared" si="2"/>
        <v>20536</v>
      </c>
      <c r="F24" s="59">
        <v>11181</v>
      </c>
      <c r="G24" s="60">
        <v>9355</v>
      </c>
      <c r="H24" s="52">
        <f t="shared" si="0"/>
        <v>27869</v>
      </c>
      <c r="I24" s="61">
        <f t="shared" si="3"/>
        <v>13892</v>
      </c>
      <c r="J24" s="62">
        <f t="shared" si="4"/>
        <v>13977</v>
      </c>
      <c r="K24" s="49">
        <f t="shared" si="5"/>
        <v>1211</v>
      </c>
      <c r="L24" s="59">
        <v>675</v>
      </c>
      <c r="M24" s="60">
        <v>536</v>
      </c>
      <c r="N24" s="49">
        <f t="shared" si="6"/>
        <v>4945</v>
      </c>
      <c r="O24" s="59">
        <v>2822</v>
      </c>
      <c r="P24" s="60">
        <v>2123</v>
      </c>
      <c r="Q24" s="83">
        <v>26491</v>
      </c>
      <c r="R24" s="64">
        <v>1779</v>
      </c>
      <c r="S24" s="53">
        <v>17.19538188277087</v>
      </c>
      <c r="T24" s="56">
        <v>7.2952042628774425</v>
      </c>
      <c r="U24" s="55">
        <v>9.900177619893428</v>
      </c>
      <c r="V24" s="56">
        <v>25.01807664497469</v>
      </c>
      <c r="W24" s="55">
        <v>92.68978444236176</v>
      </c>
      <c r="X24" s="65">
        <v>9.410657193605683</v>
      </c>
      <c r="Y24" s="66">
        <v>0.6319715808170515</v>
      </c>
      <c r="Z24" s="58" t="s">
        <v>21</v>
      </c>
      <c r="AA24" s="15" t="s">
        <v>76</v>
      </c>
    </row>
    <row r="25" spans="1:27" ht="16.5" customHeight="1">
      <c r="A25" s="10" t="s">
        <v>77</v>
      </c>
      <c r="B25" s="49">
        <f t="shared" si="1"/>
        <v>50158</v>
      </c>
      <c r="C25" s="59">
        <v>25857</v>
      </c>
      <c r="D25" s="60">
        <v>24301</v>
      </c>
      <c r="E25" s="49">
        <f t="shared" si="2"/>
        <v>19315</v>
      </c>
      <c r="F25" s="59">
        <v>10553</v>
      </c>
      <c r="G25" s="60">
        <v>8762</v>
      </c>
      <c r="H25" s="52">
        <f t="shared" si="0"/>
        <v>30843</v>
      </c>
      <c r="I25" s="61">
        <f t="shared" si="3"/>
        <v>15304</v>
      </c>
      <c r="J25" s="62">
        <f t="shared" si="4"/>
        <v>15539</v>
      </c>
      <c r="K25" s="49">
        <f t="shared" si="5"/>
        <v>1108</v>
      </c>
      <c r="L25" s="59">
        <v>608</v>
      </c>
      <c r="M25" s="60">
        <v>500</v>
      </c>
      <c r="N25" s="49">
        <f t="shared" si="6"/>
        <v>4817</v>
      </c>
      <c r="O25" s="59">
        <v>2795</v>
      </c>
      <c r="P25" s="60">
        <v>2022</v>
      </c>
      <c r="Q25" s="83">
        <v>27420</v>
      </c>
      <c r="R25" s="64">
        <v>1799</v>
      </c>
      <c r="S25" s="53">
        <v>17.593125219221324</v>
      </c>
      <c r="T25" s="56">
        <v>6.7748158540862855</v>
      </c>
      <c r="U25" s="55">
        <v>10.81830936513504</v>
      </c>
      <c r="V25" s="56">
        <v>22.09019498385103</v>
      </c>
      <c r="W25" s="55">
        <v>87.62164620281946</v>
      </c>
      <c r="X25" s="65">
        <v>9.617678007716592</v>
      </c>
      <c r="Y25" s="66">
        <v>0.6310066643283059</v>
      </c>
      <c r="Z25" s="58" t="s">
        <v>21</v>
      </c>
      <c r="AA25" s="15" t="s">
        <v>78</v>
      </c>
    </row>
    <row r="26" spans="1:27" ht="16.5" customHeight="1">
      <c r="A26" s="84" t="s">
        <v>79</v>
      </c>
      <c r="B26" s="85">
        <f t="shared" si="1"/>
        <v>51435</v>
      </c>
      <c r="C26" s="86">
        <v>26658</v>
      </c>
      <c r="D26" s="87">
        <v>24777</v>
      </c>
      <c r="E26" s="85">
        <f t="shared" si="2"/>
        <v>19364</v>
      </c>
      <c r="F26" s="86">
        <v>10767</v>
      </c>
      <c r="G26" s="87">
        <v>8597</v>
      </c>
      <c r="H26" s="88">
        <f t="shared" si="0"/>
        <v>32071</v>
      </c>
      <c r="I26" s="89">
        <f t="shared" si="3"/>
        <v>15891</v>
      </c>
      <c r="J26" s="90">
        <f t="shared" si="4"/>
        <v>16180</v>
      </c>
      <c r="K26" s="85">
        <f t="shared" si="5"/>
        <v>894</v>
      </c>
      <c r="L26" s="86">
        <v>514</v>
      </c>
      <c r="M26" s="87">
        <v>380</v>
      </c>
      <c r="N26" s="85">
        <f t="shared" si="6"/>
        <v>4485</v>
      </c>
      <c r="O26" s="86">
        <v>2706</v>
      </c>
      <c r="P26" s="87">
        <v>1779</v>
      </c>
      <c r="Q26" s="91">
        <v>28472</v>
      </c>
      <c r="R26" s="92">
        <v>1913</v>
      </c>
      <c r="S26" s="93">
        <v>17.80373831775701</v>
      </c>
      <c r="T26" s="94">
        <v>6.702665282104534</v>
      </c>
      <c r="U26" s="95">
        <v>11.101073035652476</v>
      </c>
      <c r="V26" s="94">
        <v>17.381160688247302</v>
      </c>
      <c r="W26" s="95">
        <v>80.20386266094421</v>
      </c>
      <c r="X26" s="96">
        <v>9.855313257182416</v>
      </c>
      <c r="Y26" s="97">
        <v>0.6621668397369331</v>
      </c>
      <c r="Z26" s="98" t="s">
        <v>21</v>
      </c>
      <c r="AA26" s="22" t="s">
        <v>80</v>
      </c>
    </row>
    <row r="27" spans="1:27" ht="16.5" customHeight="1">
      <c r="A27" s="10" t="s">
        <v>81</v>
      </c>
      <c r="B27" s="49">
        <f t="shared" si="1"/>
        <v>55328</v>
      </c>
      <c r="C27" s="59">
        <v>28509</v>
      </c>
      <c r="D27" s="60">
        <v>26819</v>
      </c>
      <c r="E27" s="49">
        <f t="shared" si="2"/>
        <v>19966</v>
      </c>
      <c r="F27" s="59">
        <v>11068</v>
      </c>
      <c r="G27" s="60">
        <v>8898</v>
      </c>
      <c r="H27" s="52">
        <f t="shared" si="0"/>
        <v>35362</v>
      </c>
      <c r="I27" s="61">
        <f t="shared" si="3"/>
        <v>17441</v>
      </c>
      <c r="J27" s="62">
        <f t="shared" si="4"/>
        <v>17921</v>
      </c>
      <c r="K27" s="49">
        <f t="shared" si="5"/>
        <v>866</v>
      </c>
      <c r="L27" s="59">
        <v>497</v>
      </c>
      <c r="M27" s="60">
        <v>369</v>
      </c>
      <c r="N27" s="49">
        <f t="shared" si="6"/>
        <v>4431</v>
      </c>
      <c r="O27" s="59">
        <v>2690</v>
      </c>
      <c r="P27" s="60">
        <v>1741</v>
      </c>
      <c r="Q27" s="83">
        <v>27788</v>
      </c>
      <c r="R27" s="64">
        <v>2064</v>
      </c>
      <c r="S27" s="53">
        <v>18.996601226222918</v>
      </c>
      <c r="T27" s="56">
        <v>6.855229541692576</v>
      </c>
      <c r="U27" s="55">
        <v>12.141371684530343</v>
      </c>
      <c r="V27" s="56">
        <v>15.652111046847889</v>
      </c>
      <c r="W27" s="55">
        <v>74.14782710554059</v>
      </c>
      <c r="X27" s="65">
        <v>9.540875413430495</v>
      </c>
      <c r="Y27" s="66">
        <v>0.7086644182136369</v>
      </c>
      <c r="Z27" s="101">
        <v>2.21</v>
      </c>
      <c r="AA27" s="15" t="s">
        <v>82</v>
      </c>
    </row>
    <row r="28" spans="1:27" ht="16.5" customHeight="1">
      <c r="A28" s="10" t="s">
        <v>83</v>
      </c>
      <c r="B28" s="49">
        <f t="shared" si="1"/>
        <v>38846</v>
      </c>
      <c r="C28" s="59">
        <v>20184</v>
      </c>
      <c r="D28" s="60">
        <v>18662</v>
      </c>
      <c r="E28" s="49">
        <f t="shared" si="2"/>
        <v>19216</v>
      </c>
      <c r="F28" s="59">
        <v>10641</v>
      </c>
      <c r="G28" s="60">
        <v>8575</v>
      </c>
      <c r="H28" s="52">
        <f t="shared" si="0"/>
        <v>19630</v>
      </c>
      <c r="I28" s="61">
        <f t="shared" si="3"/>
        <v>9543</v>
      </c>
      <c r="J28" s="62">
        <f t="shared" si="4"/>
        <v>10087</v>
      </c>
      <c r="K28" s="49">
        <f t="shared" si="5"/>
        <v>670</v>
      </c>
      <c r="L28" s="59">
        <v>390</v>
      </c>
      <c r="M28" s="60">
        <v>280</v>
      </c>
      <c r="N28" s="49">
        <f t="shared" si="6"/>
        <v>3958</v>
      </c>
      <c r="O28" s="59">
        <v>2295</v>
      </c>
      <c r="P28" s="60">
        <v>1663</v>
      </c>
      <c r="Q28" s="83">
        <v>27496</v>
      </c>
      <c r="R28" s="64">
        <v>2144</v>
      </c>
      <c r="S28" s="53">
        <v>13.239945466939332</v>
      </c>
      <c r="T28" s="56">
        <v>6.5494205862304025</v>
      </c>
      <c r="U28" s="55">
        <v>6.69052488070893</v>
      </c>
      <c r="V28" s="56">
        <v>17.247593059774495</v>
      </c>
      <c r="W28" s="55">
        <v>92.4679936454537</v>
      </c>
      <c r="X28" s="65">
        <v>9.371506475800954</v>
      </c>
      <c r="Y28" s="66">
        <v>0.7307430129516018</v>
      </c>
      <c r="Z28" s="58" t="s">
        <v>21</v>
      </c>
      <c r="AA28" s="15" t="s">
        <v>84</v>
      </c>
    </row>
    <row r="29" spans="1:27" ht="16.5" customHeight="1">
      <c r="A29" s="10" t="s">
        <v>85</v>
      </c>
      <c r="B29" s="49">
        <f t="shared" si="1"/>
        <v>58838</v>
      </c>
      <c r="C29" s="59">
        <v>30083</v>
      </c>
      <c r="D29" s="60">
        <v>28755</v>
      </c>
      <c r="E29" s="49">
        <f t="shared" si="2"/>
        <v>19187</v>
      </c>
      <c r="F29" s="59">
        <v>10577</v>
      </c>
      <c r="G29" s="60">
        <v>8610</v>
      </c>
      <c r="H29" s="52">
        <f t="shared" si="0"/>
        <v>39651</v>
      </c>
      <c r="I29" s="61">
        <f t="shared" si="3"/>
        <v>19506</v>
      </c>
      <c r="J29" s="62">
        <f t="shared" si="4"/>
        <v>20145</v>
      </c>
      <c r="K29" s="49">
        <f t="shared" si="5"/>
        <v>801</v>
      </c>
      <c r="L29" s="59">
        <v>454</v>
      </c>
      <c r="M29" s="60">
        <v>347</v>
      </c>
      <c r="N29" s="49">
        <f t="shared" si="6"/>
        <v>4081</v>
      </c>
      <c r="O29" s="59">
        <v>2569</v>
      </c>
      <c r="P29" s="60">
        <v>1512</v>
      </c>
      <c r="Q29" s="83">
        <v>27908</v>
      </c>
      <c r="R29" s="64">
        <v>2323</v>
      </c>
      <c r="S29" s="53">
        <v>19.797442799461642</v>
      </c>
      <c r="T29" s="56">
        <v>6.455921938088829</v>
      </c>
      <c r="U29" s="55">
        <v>13.341520861372812</v>
      </c>
      <c r="V29" s="56">
        <v>13.613651041843706</v>
      </c>
      <c r="W29" s="55">
        <v>64.86117071154978</v>
      </c>
      <c r="X29" s="65">
        <v>9.390309555854643</v>
      </c>
      <c r="Y29" s="66">
        <v>0.7816285329744279</v>
      </c>
      <c r="Z29" s="58" t="s">
        <v>21</v>
      </c>
      <c r="AA29" s="15" t="s">
        <v>86</v>
      </c>
    </row>
    <row r="30" spans="1:27" ht="16.5" customHeight="1">
      <c r="A30" s="10" t="s">
        <v>87</v>
      </c>
      <c r="B30" s="49">
        <f t="shared" si="1"/>
        <v>55843</v>
      </c>
      <c r="C30" s="59">
        <v>28945</v>
      </c>
      <c r="D30" s="60">
        <v>26898</v>
      </c>
      <c r="E30" s="49">
        <f t="shared" si="2"/>
        <v>19442</v>
      </c>
      <c r="F30" s="59">
        <v>10555</v>
      </c>
      <c r="G30" s="60">
        <v>8887</v>
      </c>
      <c r="H30" s="52">
        <f t="shared" si="0"/>
        <v>36401</v>
      </c>
      <c r="I30" s="61">
        <f t="shared" si="3"/>
        <v>18390</v>
      </c>
      <c r="J30" s="62">
        <f t="shared" si="4"/>
        <v>18011</v>
      </c>
      <c r="K30" s="49">
        <f t="shared" si="5"/>
        <v>776</v>
      </c>
      <c r="L30" s="59">
        <v>453</v>
      </c>
      <c r="M30" s="60">
        <v>323</v>
      </c>
      <c r="N30" s="49">
        <f t="shared" si="6"/>
        <v>3739</v>
      </c>
      <c r="O30" s="59">
        <v>2399</v>
      </c>
      <c r="P30" s="60">
        <v>1340</v>
      </c>
      <c r="Q30" s="83">
        <v>27860</v>
      </c>
      <c r="R30" s="64">
        <v>2316</v>
      </c>
      <c r="S30" s="53">
        <v>18.52172470978441</v>
      </c>
      <c r="T30" s="56">
        <v>6.448424543946932</v>
      </c>
      <c r="U30" s="55">
        <v>12.07330016583748</v>
      </c>
      <c r="V30" s="56">
        <v>13.896101570474366</v>
      </c>
      <c r="W30" s="55">
        <v>62.75385183444664</v>
      </c>
      <c r="X30" s="65">
        <v>9.2</v>
      </c>
      <c r="Y30" s="66">
        <v>0.7681592039800995</v>
      </c>
      <c r="Z30" s="58" t="s">
        <v>21</v>
      </c>
      <c r="AA30" s="15" t="s">
        <v>88</v>
      </c>
    </row>
    <row r="31" spans="1:27" ht="16.5" customHeight="1">
      <c r="A31" s="10" t="s">
        <v>89</v>
      </c>
      <c r="B31" s="49">
        <f t="shared" si="1"/>
        <v>56767</v>
      </c>
      <c r="C31" s="59">
        <v>29497</v>
      </c>
      <c r="D31" s="60">
        <v>27270</v>
      </c>
      <c r="E31" s="49">
        <f t="shared" si="2"/>
        <v>19754</v>
      </c>
      <c r="F31" s="59">
        <v>10979</v>
      </c>
      <c r="G31" s="60">
        <v>8775</v>
      </c>
      <c r="H31" s="52">
        <f t="shared" si="0"/>
        <v>37013</v>
      </c>
      <c r="I31" s="61">
        <f t="shared" si="3"/>
        <v>18518</v>
      </c>
      <c r="J31" s="62">
        <f t="shared" si="4"/>
        <v>18495</v>
      </c>
      <c r="K31" s="49">
        <f t="shared" si="5"/>
        <v>728</v>
      </c>
      <c r="L31" s="59">
        <v>420</v>
      </c>
      <c r="M31" s="60">
        <v>308</v>
      </c>
      <c r="N31" s="49">
        <f t="shared" si="6"/>
        <v>3543</v>
      </c>
      <c r="O31" s="59">
        <v>2335</v>
      </c>
      <c r="P31" s="60">
        <v>1208</v>
      </c>
      <c r="Q31" s="83">
        <v>28372</v>
      </c>
      <c r="R31" s="64">
        <v>2570</v>
      </c>
      <c r="S31" s="53">
        <v>18.587753765553373</v>
      </c>
      <c r="T31" s="56">
        <v>6.468238375900459</v>
      </c>
      <c r="U31" s="55">
        <v>12.119515389652914</v>
      </c>
      <c r="V31" s="56">
        <v>12.824352176440538</v>
      </c>
      <c r="W31" s="55">
        <v>58.74647653788758</v>
      </c>
      <c r="X31" s="65">
        <v>9.290111329404061</v>
      </c>
      <c r="Y31" s="66">
        <v>0.8415193189259986</v>
      </c>
      <c r="Z31" s="58" t="s">
        <v>21</v>
      </c>
      <c r="AA31" s="15" t="s">
        <v>90</v>
      </c>
    </row>
    <row r="32" spans="1:27" ht="16.5" customHeight="1">
      <c r="A32" s="13" t="s">
        <v>91</v>
      </c>
      <c r="B32" s="67">
        <f t="shared" si="1"/>
        <v>58139</v>
      </c>
      <c r="C32" s="68">
        <v>29949</v>
      </c>
      <c r="D32" s="69">
        <v>28190</v>
      </c>
      <c r="E32" s="67">
        <f t="shared" si="2"/>
        <v>20302</v>
      </c>
      <c r="F32" s="68">
        <v>11172</v>
      </c>
      <c r="G32" s="69">
        <v>9130</v>
      </c>
      <c r="H32" s="70">
        <f t="shared" si="0"/>
        <v>37837</v>
      </c>
      <c r="I32" s="71">
        <f t="shared" si="3"/>
        <v>18777</v>
      </c>
      <c r="J32" s="72">
        <f t="shared" si="4"/>
        <v>19060</v>
      </c>
      <c r="K32" s="67">
        <f t="shared" si="5"/>
        <v>672</v>
      </c>
      <c r="L32" s="68">
        <v>396</v>
      </c>
      <c r="M32" s="69">
        <v>276</v>
      </c>
      <c r="N32" s="67">
        <f t="shared" si="6"/>
        <v>3495</v>
      </c>
      <c r="O32" s="68">
        <v>2285</v>
      </c>
      <c r="P32" s="69">
        <v>1210</v>
      </c>
      <c r="Q32" s="99">
        <v>30036</v>
      </c>
      <c r="R32" s="76">
        <v>2701</v>
      </c>
      <c r="S32" s="77">
        <v>18.85920295628119</v>
      </c>
      <c r="T32" s="78">
        <v>6.5855886482124</v>
      </c>
      <c r="U32" s="79">
        <v>12.2</v>
      </c>
      <c r="V32" s="78">
        <v>11.558506338258312</v>
      </c>
      <c r="W32" s="79">
        <v>56.705714378427494</v>
      </c>
      <c r="X32" s="80">
        <v>9.743115980578644</v>
      </c>
      <c r="Y32" s="81">
        <v>0.8761538241957291</v>
      </c>
      <c r="Z32" s="100">
        <v>2.12</v>
      </c>
      <c r="AA32" s="24" t="s">
        <v>92</v>
      </c>
    </row>
    <row r="33" spans="1:27" ht="16.5" customHeight="1">
      <c r="A33" s="10" t="s">
        <v>93</v>
      </c>
      <c r="B33" s="49">
        <f t="shared" si="1"/>
        <v>60626</v>
      </c>
      <c r="C33" s="59">
        <v>30985</v>
      </c>
      <c r="D33" s="60">
        <v>29641</v>
      </c>
      <c r="E33" s="49">
        <f t="shared" si="2"/>
        <v>19684</v>
      </c>
      <c r="F33" s="59">
        <v>10625</v>
      </c>
      <c r="G33" s="60">
        <v>9059</v>
      </c>
      <c r="H33" s="52">
        <f t="shared" si="0"/>
        <v>40942</v>
      </c>
      <c r="I33" s="61">
        <f t="shared" si="3"/>
        <v>20360</v>
      </c>
      <c r="J33" s="62">
        <f t="shared" si="4"/>
        <v>20582</v>
      </c>
      <c r="K33" s="49">
        <f t="shared" si="5"/>
        <v>641</v>
      </c>
      <c r="L33" s="59">
        <v>355</v>
      </c>
      <c r="M33" s="60">
        <v>286</v>
      </c>
      <c r="N33" s="49">
        <f t="shared" si="6"/>
        <v>3562</v>
      </c>
      <c r="O33" s="59">
        <v>2381</v>
      </c>
      <c r="P33" s="60">
        <v>1181</v>
      </c>
      <c r="Q33" s="83">
        <v>32301</v>
      </c>
      <c r="R33" s="64">
        <v>3053</v>
      </c>
      <c r="S33" s="53">
        <v>19.39411388355726</v>
      </c>
      <c r="T33" s="56">
        <v>6.296865003198977</v>
      </c>
      <c r="U33" s="55">
        <v>13.097248880358284</v>
      </c>
      <c r="V33" s="56">
        <v>10.573021475934418</v>
      </c>
      <c r="W33" s="55">
        <v>55.49323861157849</v>
      </c>
      <c r="X33" s="65">
        <v>10.333013435700575</v>
      </c>
      <c r="Y33" s="66">
        <v>0.9766474728087012</v>
      </c>
      <c r="Z33" s="58" t="s">
        <v>21</v>
      </c>
      <c r="AA33" s="15" t="s">
        <v>94</v>
      </c>
    </row>
    <row r="34" spans="1:27" ht="16.5" customHeight="1">
      <c r="A34" s="10" t="s">
        <v>95</v>
      </c>
      <c r="B34" s="49">
        <f t="shared" si="1"/>
        <v>61529</v>
      </c>
      <c r="C34" s="59">
        <v>31498</v>
      </c>
      <c r="D34" s="60">
        <v>30031</v>
      </c>
      <c r="E34" s="49">
        <f t="shared" si="2"/>
        <v>19658</v>
      </c>
      <c r="F34" s="59">
        <v>10808</v>
      </c>
      <c r="G34" s="60">
        <v>8850</v>
      </c>
      <c r="H34" s="52">
        <f t="shared" si="0"/>
        <v>41871</v>
      </c>
      <c r="I34" s="61">
        <f t="shared" si="3"/>
        <v>20690</v>
      </c>
      <c r="J34" s="62">
        <f t="shared" si="4"/>
        <v>21181</v>
      </c>
      <c r="K34" s="49">
        <f t="shared" si="5"/>
        <v>646</v>
      </c>
      <c r="L34" s="59">
        <v>349</v>
      </c>
      <c r="M34" s="60">
        <v>297</v>
      </c>
      <c r="N34" s="49">
        <f t="shared" si="6"/>
        <v>3499</v>
      </c>
      <c r="O34" s="59">
        <v>2364</v>
      </c>
      <c r="P34" s="60">
        <v>1135</v>
      </c>
      <c r="Q34" s="83">
        <v>32948</v>
      </c>
      <c r="R34" s="64">
        <v>3167</v>
      </c>
      <c r="S34" s="53">
        <v>19.38531821045999</v>
      </c>
      <c r="T34" s="56">
        <v>6.1934467548834276</v>
      </c>
      <c r="U34" s="55">
        <v>13.19187145557656</v>
      </c>
      <c r="V34" s="56">
        <v>10.499114238814217</v>
      </c>
      <c r="W34" s="55">
        <v>53.807590576367105</v>
      </c>
      <c r="X34" s="65">
        <v>10.380592312539383</v>
      </c>
      <c r="Y34" s="66">
        <v>0.9977945809703844</v>
      </c>
      <c r="Z34" s="58" t="s">
        <v>21</v>
      </c>
      <c r="AA34" s="15" t="s">
        <v>96</v>
      </c>
    </row>
    <row r="35" spans="1:27" ht="16.5" customHeight="1">
      <c r="A35" s="10" t="s">
        <v>97</v>
      </c>
      <c r="B35" s="49">
        <f t="shared" si="1"/>
        <v>63588</v>
      </c>
      <c r="C35" s="59">
        <v>32646</v>
      </c>
      <c r="D35" s="60">
        <v>30942</v>
      </c>
      <c r="E35" s="49">
        <f t="shared" si="2"/>
        <v>20073</v>
      </c>
      <c r="F35" s="59">
        <v>10899</v>
      </c>
      <c r="G35" s="60">
        <v>9174</v>
      </c>
      <c r="H35" s="52">
        <f t="shared" si="0"/>
        <v>43515</v>
      </c>
      <c r="I35" s="61">
        <f t="shared" si="3"/>
        <v>21747</v>
      </c>
      <c r="J35" s="62">
        <f t="shared" si="4"/>
        <v>21768</v>
      </c>
      <c r="K35" s="49">
        <f t="shared" si="5"/>
        <v>652</v>
      </c>
      <c r="L35" s="59">
        <v>385</v>
      </c>
      <c r="M35" s="60">
        <v>267</v>
      </c>
      <c r="N35" s="49">
        <f t="shared" si="6"/>
        <v>3223</v>
      </c>
      <c r="O35" s="59">
        <v>2280</v>
      </c>
      <c r="P35" s="60">
        <v>943</v>
      </c>
      <c r="Q35" s="83">
        <v>31163</v>
      </c>
      <c r="R35" s="64">
        <v>3304</v>
      </c>
      <c r="S35" s="53">
        <v>19.72332506203474</v>
      </c>
      <c r="T35" s="56">
        <v>6.226116625310174</v>
      </c>
      <c r="U35" s="55">
        <v>13.497208436724566</v>
      </c>
      <c r="V35" s="56">
        <v>10.253506950997043</v>
      </c>
      <c r="W35" s="55">
        <v>48.24055918935505</v>
      </c>
      <c r="X35" s="65">
        <v>9.665942928039703</v>
      </c>
      <c r="Y35" s="66">
        <v>1.0248138957816377</v>
      </c>
      <c r="Z35" s="58" t="s">
        <v>21</v>
      </c>
      <c r="AA35" s="15" t="s">
        <v>98</v>
      </c>
    </row>
    <row r="36" spans="1:27" ht="16.5" customHeight="1">
      <c r="A36" s="84" t="s">
        <v>99</v>
      </c>
      <c r="B36" s="85">
        <f t="shared" si="1"/>
        <v>61063</v>
      </c>
      <c r="C36" s="86">
        <v>31607</v>
      </c>
      <c r="D36" s="87">
        <v>29456</v>
      </c>
      <c r="E36" s="85">
        <f t="shared" si="2"/>
        <v>20196</v>
      </c>
      <c r="F36" s="86">
        <v>10864</v>
      </c>
      <c r="G36" s="87">
        <v>9332</v>
      </c>
      <c r="H36" s="88">
        <f t="shared" si="0"/>
        <v>40867</v>
      </c>
      <c r="I36" s="89">
        <f t="shared" si="3"/>
        <v>20743</v>
      </c>
      <c r="J36" s="90">
        <f t="shared" si="4"/>
        <v>20124</v>
      </c>
      <c r="K36" s="85">
        <f t="shared" si="5"/>
        <v>593</v>
      </c>
      <c r="L36" s="86">
        <v>325</v>
      </c>
      <c r="M36" s="87">
        <v>268</v>
      </c>
      <c r="N36" s="85">
        <f t="shared" si="6"/>
        <v>2993</v>
      </c>
      <c r="O36" s="86">
        <v>2054</v>
      </c>
      <c r="P36" s="87">
        <v>939</v>
      </c>
      <c r="Q36" s="91">
        <v>29754</v>
      </c>
      <c r="R36" s="92">
        <v>3413</v>
      </c>
      <c r="S36" s="93">
        <v>18.690847872666055</v>
      </c>
      <c r="T36" s="94">
        <v>6.181818181818182</v>
      </c>
      <c r="U36" s="95">
        <v>12.509029690847873</v>
      </c>
      <c r="V36" s="94">
        <v>9.711281790937228</v>
      </c>
      <c r="W36" s="95">
        <v>46.72474085175472</v>
      </c>
      <c r="X36" s="96">
        <v>9.107438016528926</v>
      </c>
      <c r="Y36" s="97">
        <v>1.04468931741659</v>
      </c>
      <c r="Z36" s="98" t="s">
        <v>21</v>
      </c>
      <c r="AA36" s="22" t="s">
        <v>100</v>
      </c>
    </row>
    <row r="37" spans="1:27" ht="16.5" customHeight="1">
      <c r="A37" s="10" t="s">
        <v>101</v>
      </c>
      <c r="B37" s="49">
        <f t="shared" si="1"/>
        <v>58276</v>
      </c>
      <c r="C37" s="59">
        <v>30083</v>
      </c>
      <c r="D37" s="60">
        <v>28193</v>
      </c>
      <c r="E37" s="49">
        <f t="shared" si="2"/>
        <v>19788</v>
      </c>
      <c r="F37" s="59">
        <v>10737</v>
      </c>
      <c r="G37" s="60">
        <v>9051</v>
      </c>
      <c r="H37" s="52">
        <f aca="true" t="shared" si="7" ref="H37:H61">B37-E37</f>
        <v>38488</v>
      </c>
      <c r="I37" s="61">
        <f t="shared" si="3"/>
        <v>19346</v>
      </c>
      <c r="J37" s="62">
        <f t="shared" si="4"/>
        <v>19142</v>
      </c>
      <c r="K37" s="49">
        <f t="shared" si="5"/>
        <v>542</v>
      </c>
      <c r="L37" s="59">
        <v>302</v>
      </c>
      <c r="M37" s="60">
        <v>240</v>
      </c>
      <c r="N37" s="49">
        <f t="shared" si="6"/>
        <v>2709</v>
      </c>
      <c r="O37" s="59">
        <v>1843</v>
      </c>
      <c r="P37" s="60">
        <v>866</v>
      </c>
      <c r="Q37" s="83">
        <v>27541</v>
      </c>
      <c r="R37" s="64">
        <v>3536</v>
      </c>
      <c r="S37" s="53">
        <v>17.654814387540686</v>
      </c>
      <c r="T37" s="56">
        <v>5.9948086193399535</v>
      </c>
      <c r="U37" s="55">
        <v>11.6</v>
      </c>
      <c r="V37" s="56">
        <v>9.300569702793602</v>
      </c>
      <c r="W37" s="55">
        <v>44.420759203082724</v>
      </c>
      <c r="X37" s="65">
        <v>8.343593298223249</v>
      </c>
      <c r="Y37" s="66">
        <v>1.0712372790573113</v>
      </c>
      <c r="Z37" s="101">
        <v>2.02</v>
      </c>
      <c r="AA37" s="15" t="s">
        <v>102</v>
      </c>
    </row>
    <row r="38" spans="1:27" ht="16.5" customHeight="1">
      <c r="A38" s="10" t="s">
        <v>103</v>
      </c>
      <c r="B38" s="49">
        <f t="shared" si="1"/>
        <v>56162</v>
      </c>
      <c r="C38" s="59">
        <v>29085</v>
      </c>
      <c r="D38" s="60">
        <v>27077</v>
      </c>
      <c r="E38" s="49">
        <f t="shared" si="2"/>
        <v>20034</v>
      </c>
      <c r="F38" s="59">
        <v>10798</v>
      </c>
      <c r="G38" s="60">
        <v>9236</v>
      </c>
      <c r="H38" s="52">
        <f t="shared" si="7"/>
        <v>36128</v>
      </c>
      <c r="I38" s="61">
        <f t="shared" si="3"/>
        <v>18287</v>
      </c>
      <c r="J38" s="62">
        <f t="shared" si="4"/>
        <v>17841</v>
      </c>
      <c r="K38" s="49">
        <f t="shared" si="5"/>
        <v>485</v>
      </c>
      <c r="L38" s="59">
        <v>296</v>
      </c>
      <c r="M38" s="60">
        <v>189</v>
      </c>
      <c r="N38" s="49">
        <f t="shared" si="6"/>
        <v>2917</v>
      </c>
      <c r="O38" s="59">
        <v>1871</v>
      </c>
      <c r="P38" s="60">
        <v>1046</v>
      </c>
      <c r="Q38" s="83">
        <v>25276</v>
      </c>
      <c r="R38" s="64">
        <v>3775</v>
      </c>
      <c r="S38" s="53">
        <v>16.85028502850285</v>
      </c>
      <c r="T38" s="56">
        <v>6.010801080108011</v>
      </c>
      <c r="U38" s="55">
        <v>10.83948394839484</v>
      </c>
      <c r="V38" s="56">
        <v>8.635732345714183</v>
      </c>
      <c r="W38" s="55">
        <v>49.3745662587383</v>
      </c>
      <c r="X38" s="65">
        <v>7.583558355835583</v>
      </c>
      <c r="Y38" s="66">
        <v>1.1326132613261326</v>
      </c>
      <c r="Z38" s="58" t="s">
        <v>21</v>
      </c>
      <c r="AA38" s="15" t="s">
        <v>104</v>
      </c>
    </row>
    <row r="39" spans="1:27" ht="16.5" customHeight="1">
      <c r="A39" s="10" t="s">
        <v>105</v>
      </c>
      <c r="B39" s="49">
        <f t="shared" si="1"/>
        <v>53117</v>
      </c>
      <c r="C39" s="59">
        <v>27240</v>
      </c>
      <c r="D39" s="60">
        <v>25877</v>
      </c>
      <c r="E39" s="49">
        <f t="shared" si="2"/>
        <v>19833</v>
      </c>
      <c r="F39" s="59">
        <v>10649</v>
      </c>
      <c r="G39" s="60">
        <v>9184</v>
      </c>
      <c r="H39" s="52">
        <f t="shared" si="7"/>
        <v>33284</v>
      </c>
      <c r="I39" s="61">
        <f t="shared" si="3"/>
        <v>16591</v>
      </c>
      <c r="J39" s="62">
        <f t="shared" si="4"/>
        <v>16693</v>
      </c>
      <c r="K39" s="49">
        <f t="shared" si="5"/>
        <v>427</v>
      </c>
      <c r="L39" s="59">
        <v>243</v>
      </c>
      <c r="M39" s="60">
        <v>184</v>
      </c>
      <c r="N39" s="49">
        <f t="shared" si="6"/>
        <v>2756</v>
      </c>
      <c r="O39" s="59">
        <v>1729</v>
      </c>
      <c r="P39" s="60">
        <v>1027</v>
      </c>
      <c r="Q39" s="83">
        <v>23630</v>
      </c>
      <c r="R39" s="64">
        <v>3990</v>
      </c>
      <c r="S39" s="53">
        <v>15.813337302768682</v>
      </c>
      <c r="T39" s="56">
        <v>5.90443584400119</v>
      </c>
      <c r="U39" s="55">
        <v>9.90890145876749</v>
      </c>
      <c r="V39" s="56">
        <v>8.038857616205734</v>
      </c>
      <c r="W39" s="55">
        <v>49.326150376747265</v>
      </c>
      <c r="X39" s="65">
        <v>7.034831795177136</v>
      </c>
      <c r="Y39" s="66">
        <v>1.1878535278356654</v>
      </c>
      <c r="Z39" s="58" t="s">
        <v>21</v>
      </c>
      <c r="AA39" s="15" t="s">
        <v>106</v>
      </c>
    </row>
    <row r="40" spans="1:27" ht="16.5" customHeight="1">
      <c r="A40" s="10" t="s">
        <v>107</v>
      </c>
      <c r="B40" s="49">
        <f t="shared" si="1"/>
        <v>51962</v>
      </c>
      <c r="C40" s="59">
        <v>26552</v>
      </c>
      <c r="D40" s="60">
        <v>25410</v>
      </c>
      <c r="E40" s="49">
        <f t="shared" si="2"/>
        <v>19913</v>
      </c>
      <c r="F40" s="59">
        <v>10860</v>
      </c>
      <c r="G40" s="60">
        <v>9053</v>
      </c>
      <c r="H40" s="52">
        <f t="shared" si="7"/>
        <v>32049</v>
      </c>
      <c r="I40" s="61">
        <f t="shared" si="3"/>
        <v>15692</v>
      </c>
      <c r="J40" s="62">
        <f t="shared" si="4"/>
        <v>16357</v>
      </c>
      <c r="K40" s="49">
        <f t="shared" si="5"/>
        <v>389</v>
      </c>
      <c r="L40" s="59">
        <v>236</v>
      </c>
      <c r="M40" s="60">
        <v>153</v>
      </c>
      <c r="N40" s="49">
        <f t="shared" si="6"/>
        <v>2512</v>
      </c>
      <c r="O40" s="59">
        <v>1566</v>
      </c>
      <c r="P40" s="60">
        <v>946</v>
      </c>
      <c r="Q40" s="83">
        <v>22696</v>
      </c>
      <c r="R40" s="64">
        <v>3939</v>
      </c>
      <c r="S40" s="53">
        <v>15.346131128174838</v>
      </c>
      <c r="T40" s="56">
        <v>5.880980507974011</v>
      </c>
      <c r="U40" s="55">
        <v>9.465150620200827</v>
      </c>
      <c r="V40" s="56">
        <v>7.486239944574882</v>
      </c>
      <c r="W40" s="55">
        <v>46.11374233579322</v>
      </c>
      <c r="X40" s="65">
        <v>6.702894270525694</v>
      </c>
      <c r="Y40" s="66">
        <v>1.1633195510927348</v>
      </c>
      <c r="Z40" s="58" t="s">
        <v>21</v>
      </c>
      <c r="AA40" s="15" t="s">
        <v>108</v>
      </c>
    </row>
    <row r="41" spans="1:27" ht="16.5" customHeight="1">
      <c r="A41" s="10" t="s">
        <v>109</v>
      </c>
      <c r="B41" s="49">
        <f aca="true" t="shared" si="8" ref="B41:B61">SUM(C41:D41)</f>
        <v>50269</v>
      </c>
      <c r="C41" s="59">
        <v>25869</v>
      </c>
      <c r="D41" s="60">
        <v>24400</v>
      </c>
      <c r="E41" s="49">
        <f aca="true" t="shared" si="9" ref="E41:E61">SUM(F41:G41)</f>
        <v>19518</v>
      </c>
      <c r="F41" s="59">
        <v>10693</v>
      </c>
      <c r="G41" s="60">
        <v>8825</v>
      </c>
      <c r="H41" s="52">
        <f t="shared" si="7"/>
        <v>30751</v>
      </c>
      <c r="I41" s="61">
        <f aca="true" t="shared" si="10" ref="I41:I61">C41-F41</f>
        <v>15176</v>
      </c>
      <c r="J41" s="62">
        <f aca="true" t="shared" si="11" ref="J41:J61">D41-G41</f>
        <v>15575</v>
      </c>
      <c r="K41" s="49">
        <f aca="true" t="shared" si="12" ref="K41:K61">SUM(L41:M41)</f>
        <v>339</v>
      </c>
      <c r="L41" s="59">
        <v>208</v>
      </c>
      <c r="M41" s="60">
        <v>131</v>
      </c>
      <c r="N41" s="49">
        <f t="shared" si="6"/>
        <v>2231</v>
      </c>
      <c r="O41" s="59">
        <v>1390</v>
      </c>
      <c r="P41" s="60">
        <v>841</v>
      </c>
      <c r="Q41" s="83">
        <v>22755</v>
      </c>
      <c r="R41" s="64">
        <v>3953</v>
      </c>
      <c r="S41" s="53">
        <v>14.733001172332942</v>
      </c>
      <c r="T41" s="56">
        <v>5.720398593200469</v>
      </c>
      <c r="U41" s="55">
        <v>9.012602579132475</v>
      </c>
      <c r="V41" s="56">
        <v>6.743718792894229</v>
      </c>
      <c r="W41" s="55">
        <v>42.49523809523809</v>
      </c>
      <c r="X41" s="65">
        <v>6.669109026963658</v>
      </c>
      <c r="Y41" s="66">
        <v>1.1585580304806564</v>
      </c>
      <c r="Z41" s="58" t="s">
        <v>21</v>
      </c>
      <c r="AA41" s="15" t="s">
        <v>110</v>
      </c>
    </row>
    <row r="42" spans="1:27" ht="16.5" customHeight="1">
      <c r="A42" s="13" t="s">
        <v>111</v>
      </c>
      <c r="B42" s="67">
        <f t="shared" si="8"/>
        <v>47160</v>
      </c>
      <c r="C42" s="68">
        <v>24349</v>
      </c>
      <c r="D42" s="69">
        <v>22811</v>
      </c>
      <c r="E42" s="67">
        <f t="shared" si="9"/>
        <v>20550</v>
      </c>
      <c r="F42" s="68">
        <v>11142</v>
      </c>
      <c r="G42" s="69">
        <v>9408</v>
      </c>
      <c r="H42" s="70">
        <f t="shared" si="7"/>
        <v>26610</v>
      </c>
      <c r="I42" s="71">
        <f t="shared" si="10"/>
        <v>13207</v>
      </c>
      <c r="J42" s="72">
        <f t="shared" si="11"/>
        <v>13403</v>
      </c>
      <c r="K42" s="67">
        <f t="shared" si="12"/>
        <v>305</v>
      </c>
      <c r="L42" s="68">
        <v>161</v>
      </c>
      <c r="M42" s="69">
        <v>144</v>
      </c>
      <c r="N42" s="67">
        <f t="shared" si="6"/>
        <v>2039</v>
      </c>
      <c r="O42" s="68">
        <v>1203</v>
      </c>
      <c r="P42" s="69">
        <v>836</v>
      </c>
      <c r="Q42" s="99">
        <v>22460</v>
      </c>
      <c r="R42" s="76">
        <v>4202</v>
      </c>
      <c r="S42" s="77">
        <v>13.715502211028532</v>
      </c>
      <c r="T42" s="78">
        <v>5.976538813329863</v>
      </c>
      <c r="U42" s="79">
        <v>7.738963397698669</v>
      </c>
      <c r="V42" s="78">
        <v>6.467345207803223</v>
      </c>
      <c r="W42" s="79">
        <v>41.44393178723145</v>
      </c>
      <c r="X42" s="80">
        <v>6.532022469459305</v>
      </c>
      <c r="Y42" s="81">
        <v>1.222064043484773</v>
      </c>
      <c r="Z42" s="100">
        <v>1.8</v>
      </c>
      <c r="AA42" s="24" t="s">
        <v>112</v>
      </c>
    </row>
    <row r="43" spans="1:27" ht="16.5" customHeight="1">
      <c r="A43" s="10" t="s">
        <v>113</v>
      </c>
      <c r="B43" s="49">
        <f t="shared" si="8"/>
        <v>46720</v>
      </c>
      <c r="C43" s="59">
        <v>24026</v>
      </c>
      <c r="D43" s="60">
        <v>22694</v>
      </c>
      <c r="E43" s="49">
        <f t="shared" si="9"/>
        <v>20534</v>
      </c>
      <c r="F43" s="59">
        <v>11125</v>
      </c>
      <c r="G43" s="60">
        <v>9409</v>
      </c>
      <c r="H43" s="52">
        <f t="shared" si="7"/>
        <v>26186</v>
      </c>
      <c r="I43" s="61">
        <f t="shared" si="10"/>
        <v>12901</v>
      </c>
      <c r="J43" s="62">
        <f t="shared" si="11"/>
        <v>13285</v>
      </c>
      <c r="K43" s="49">
        <f t="shared" si="12"/>
        <v>300</v>
      </c>
      <c r="L43" s="59">
        <v>183</v>
      </c>
      <c r="M43" s="60">
        <v>117</v>
      </c>
      <c r="N43" s="49">
        <f t="shared" si="6"/>
        <v>2012</v>
      </c>
      <c r="O43" s="59">
        <v>1191</v>
      </c>
      <c r="P43" s="60">
        <v>821</v>
      </c>
      <c r="Q43" s="83">
        <v>22668</v>
      </c>
      <c r="R43" s="64">
        <v>4418</v>
      </c>
      <c r="S43" s="53">
        <v>13.498988731580468</v>
      </c>
      <c r="T43" s="56">
        <v>5.932967350476741</v>
      </c>
      <c r="U43" s="55">
        <v>7.566021381103727</v>
      </c>
      <c r="V43" s="56">
        <v>6.421232876712328</v>
      </c>
      <c r="W43" s="55">
        <v>41.28703931708118</v>
      </c>
      <c r="X43" s="65">
        <v>6.549552152557064</v>
      </c>
      <c r="Y43" s="66">
        <v>1.276509679283444</v>
      </c>
      <c r="Z43" s="58" t="s">
        <v>21</v>
      </c>
      <c r="AA43" s="15" t="s">
        <v>114</v>
      </c>
    </row>
    <row r="44" spans="1:27" ht="16.5" customHeight="1">
      <c r="A44" s="10" t="s">
        <v>115</v>
      </c>
      <c r="B44" s="49">
        <f t="shared" si="8"/>
        <v>45935</v>
      </c>
      <c r="C44" s="59">
        <v>23431</v>
      </c>
      <c r="D44" s="60">
        <v>22504</v>
      </c>
      <c r="E44" s="49">
        <f t="shared" si="9"/>
        <v>20481</v>
      </c>
      <c r="F44" s="59">
        <v>11176</v>
      </c>
      <c r="G44" s="60">
        <v>9305</v>
      </c>
      <c r="H44" s="52">
        <f t="shared" si="7"/>
        <v>25454</v>
      </c>
      <c r="I44" s="61">
        <f t="shared" si="10"/>
        <v>12255</v>
      </c>
      <c r="J44" s="62">
        <f t="shared" si="11"/>
        <v>13199</v>
      </c>
      <c r="K44" s="49">
        <f t="shared" si="12"/>
        <v>282</v>
      </c>
      <c r="L44" s="59">
        <v>168</v>
      </c>
      <c r="M44" s="60">
        <v>114</v>
      </c>
      <c r="N44" s="49">
        <f t="shared" si="6"/>
        <v>1985</v>
      </c>
      <c r="O44" s="59">
        <v>1090</v>
      </c>
      <c r="P44" s="60">
        <v>895</v>
      </c>
      <c r="Q44" s="83">
        <v>23027</v>
      </c>
      <c r="R44" s="64">
        <v>4846</v>
      </c>
      <c r="S44" s="53">
        <v>13.176993689041883</v>
      </c>
      <c r="T44" s="56">
        <v>5.8752151462994835</v>
      </c>
      <c r="U44" s="55">
        <v>7.301778542742398</v>
      </c>
      <c r="V44" s="56">
        <v>6.139109611407424</v>
      </c>
      <c r="W44" s="55">
        <v>41.42320534223706</v>
      </c>
      <c r="X44" s="65">
        <v>6.6055651176133106</v>
      </c>
      <c r="Y44" s="66">
        <v>1.3901319563970167</v>
      </c>
      <c r="Z44" s="58" t="s">
        <v>21</v>
      </c>
      <c r="AA44" s="15" t="s">
        <v>116</v>
      </c>
    </row>
    <row r="45" spans="1:27" ht="16.5" customHeight="1">
      <c r="A45" s="10" t="s">
        <v>117</v>
      </c>
      <c r="B45" s="49">
        <f t="shared" si="8"/>
        <v>45967</v>
      </c>
      <c r="C45" s="59">
        <v>23498</v>
      </c>
      <c r="D45" s="60">
        <v>22469</v>
      </c>
      <c r="E45" s="49">
        <f t="shared" si="9"/>
        <v>21251</v>
      </c>
      <c r="F45" s="59">
        <v>11587</v>
      </c>
      <c r="G45" s="60">
        <v>9664</v>
      </c>
      <c r="H45" s="52">
        <f t="shared" si="7"/>
        <v>24716</v>
      </c>
      <c r="I45" s="61">
        <f t="shared" si="10"/>
        <v>11911</v>
      </c>
      <c r="J45" s="62">
        <f t="shared" si="11"/>
        <v>12805</v>
      </c>
      <c r="K45" s="49">
        <f t="shared" si="12"/>
        <v>253</v>
      </c>
      <c r="L45" s="59">
        <v>147</v>
      </c>
      <c r="M45" s="60">
        <v>106</v>
      </c>
      <c r="N45" s="49">
        <f aca="true" t="shared" si="13" ref="N45:N61">SUM(O45:P45)</f>
        <v>1842</v>
      </c>
      <c r="O45" s="59">
        <v>1030</v>
      </c>
      <c r="P45" s="60">
        <v>812</v>
      </c>
      <c r="Q45" s="83">
        <v>22418</v>
      </c>
      <c r="R45" s="64">
        <v>5075</v>
      </c>
      <c r="S45" s="53">
        <v>13.107214143142286</v>
      </c>
      <c r="T45" s="56">
        <v>6.05959509552324</v>
      </c>
      <c r="U45" s="55">
        <v>7.0476190476190474</v>
      </c>
      <c r="V45" s="56">
        <v>5.503948484782561</v>
      </c>
      <c r="W45" s="55">
        <v>38.5283105691397</v>
      </c>
      <c r="X45" s="65">
        <v>6.392358140861135</v>
      </c>
      <c r="Y45" s="66">
        <v>1.4471057884231537</v>
      </c>
      <c r="Z45" s="101">
        <v>1.89</v>
      </c>
      <c r="AA45" s="15" t="s">
        <v>118</v>
      </c>
    </row>
    <row r="46" spans="1:27" ht="16.5" customHeight="1">
      <c r="A46" s="84" t="s">
        <v>119</v>
      </c>
      <c r="B46" s="85">
        <f t="shared" si="8"/>
        <v>45611</v>
      </c>
      <c r="C46" s="86">
        <v>23399</v>
      </c>
      <c r="D46" s="87">
        <v>22212</v>
      </c>
      <c r="E46" s="85">
        <f t="shared" si="9"/>
        <v>21036</v>
      </c>
      <c r="F46" s="86">
        <v>11436</v>
      </c>
      <c r="G46" s="87">
        <v>9600</v>
      </c>
      <c r="H46" s="88">
        <f t="shared" si="7"/>
        <v>24575</v>
      </c>
      <c r="I46" s="89">
        <f t="shared" si="10"/>
        <v>11963</v>
      </c>
      <c r="J46" s="90">
        <f t="shared" si="11"/>
        <v>12612</v>
      </c>
      <c r="K46" s="85">
        <f t="shared" si="12"/>
        <v>239</v>
      </c>
      <c r="L46" s="86">
        <v>134</v>
      </c>
      <c r="M46" s="87">
        <v>105</v>
      </c>
      <c r="N46" s="85">
        <f t="shared" si="13"/>
        <v>1875</v>
      </c>
      <c r="O46" s="86">
        <v>949</v>
      </c>
      <c r="P46" s="87">
        <v>926</v>
      </c>
      <c r="Q46" s="91">
        <v>21637</v>
      </c>
      <c r="R46" s="92">
        <v>4845</v>
      </c>
      <c r="S46" s="93">
        <v>12.924624539529612</v>
      </c>
      <c r="T46" s="94">
        <v>5.960895437801076</v>
      </c>
      <c r="U46" s="95">
        <v>6.963729101728536</v>
      </c>
      <c r="V46" s="94">
        <v>5.239964043761374</v>
      </c>
      <c r="W46" s="95">
        <v>39.485321989639054</v>
      </c>
      <c r="X46" s="96">
        <v>6.1311986398413145</v>
      </c>
      <c r="Y46" s="97">
        <v>1.3729101728534996</v>
      </c>
      <c r="Z46" s="102">
        <v>1.93</v>
      </c>
      <c r="AA46" s="22" t="s">
        <v>120</v>
      </c>
    </row>
    <row r="47" spans="1:27" ht="16.5" customHeight="1">
      <c r="A47" s="10" t="s">
        <v>121</v>
      </c>
      <c r="B47" s="49">
        <f t="shared" si="8"/>
        <v>43932</v>
      </c>
      <c r="C47" s="59">
        <v>22687</v>
      </c>
      <c r="D47" s="60">
        <v>21245</v>
      </c>
      <c r="E47" s="49">
        <f t="shared" si="9"/>
        <v>21415</v>
      </c>
      <c r="F47" s="59">
        <v>11755</v>
      </c>
      <c r="G47" s="60">
        <v>9660</v>
      </c>
      <c r="H47" s="52">
        <f t="shared" si="7"/>
        <v>22517</v>
      </c>
      <c r="I47" s="61">
        <f t="shared" si="10"/>
        <v>10932</v>
      </c>
      <c r="J47" s="62">
        <f t="shared" si="11"/>
        <v>11585</v>
      </c>
      <c r="K47" s="49">
        <f t="shared" si="12"/>
        <v>236</v>
      </c>
      <c r="L47" s="59">
        <v>146</v>
      </c>
      <c r="M47" s="60">
        <v>90</v>
      </c>
      <c r="N47" s="49">
        <f t="shared" si="13"/>
        <v>1819</v>
      </c>
      <c r="O47" s="59">
        <v>847</v>
      </c>
      <c r="P47" s="60">
        <v>972</v>
      </c>
      <c r="Q47" s="83">
        <v>21501</v>
      </c>
      <c r="R47" s="64">
        <v>4572</v>
      </c>
      <c r="S47" s="53">
        <v>12.26465661641541</v>
      </c>
      <c r="T47" s="56">
        <v>5.978503629257398</v>
      </c>
      <c r="U47" s="55">
        <v>6.286152987158012</v>
      </c>
      <c r="V47" s="56">
        <v>5.3719384503323315</v>
      </c>
      <c r="W47" s="55">
        <v>39.758693799042646</v>
      </c>
      <c r="X47" s="65">
        <v>6.00251256281407</v>
      </c>
      <c r="Y47" s="66">
        <v>1.2763819095477387</v>
      </c>
      <c r="Z47" s="101">
        <v>1.85</v>
      </c>
      <c r="AA47" s="15" t="s">
        <v>122</v>
      </c>
    </row>
    <row r="48" spans="1:27" ht="16.5" customHeight="1">
      <c r="A48" s="10" t="s">
        <v>123</v>
      </c>
      <c r="B48" s="49">
        <f t="shared" si="8"/>
        <v>41776</v>
      </c>
      <c r="C48" s="59">
        <v>21420</v>
      </c>
      <c r="D48" s="60">
        <v>20356</v>
      </c>
      <c r="E48" s="49">
        <f t="shared" si="9"/>
        <v>21138</v>
      </c>
      <c r="F48" s="59">
        <v>11503</v>
      </c>
      <c r="G48" s="60">
        <v>9635</v>
      </c>
      <c r="H48" s="52">
        <f t="shared" si="7"/>
        <v>20638</v>
      </c>
      <c r="I48" s="61">
        <f t="shared" si="10"/>
        <v>9917</v>
      </c>
      <c r="J48" s="62">
        <f t="shared" si="11"/>
        <v>10721</v>
      </c>
      <c r="K48" s="49">
        <f t="shared" si="12"/>
        <v>217</v>
      </c>
      <c r="L48" s="59">
        <v>128</v>
      </c>
      <c r="M48" s="60">
        <v>89</v>
      </c>
      <c r="N48" s="49">
        <f t="shared" si="13"/>
        <v>1706</v>
      </c>
      <c r="O48" s="59">
        <v>729</v>
      </c>
      <c r="P48" s="60">
        <v>977</v>
      </c>
      <c r="Q48" s="83">
        <v>20823</v>
      </c>
      <c r="R48" s="64">
        <v>4573</v>
      </c>
      <c r="S48" s="53">
        <v>11.646501254530248</v>
      </c>
      <c r="T48" s="56">
        <v>5.89294675216058</v>
      </c>
      <c r="U48" s="55">
        <v>5.753554502369669</v>
      </c>
      <c r="V48" s="56">
        <v>5.194369973190349</v>
      </c>
      <c r="W48" s="55">
        <v>39.23462582217929</v>
      </c>
      <c r="X48" s="65">
        <v>5.805129634792306</v>
      </c>
      <c r="Y48" s="66">
        <v>1.2748815165876777</v>
      </c>
      <c r="Z48" s="101">
        <v>1.78</v>
      </c>
      <c r="AA48" s="15" t="s">
        <v>124</v>
      </c>
    </row>
    <row r="49" spans="1:27" ht="16.5" customHeight="1">
      <c r="A49" s="10" t="s">
        <v>125</v>
      </c>
      <c r="B49" s="49">
        <f t="shared" si="8"/>
        <v>42126</v>
      </c>
      <c r="C49" s="59">
        <v>21629</v>
      </c>
      <c r="D49" s="60">
        <v>20497</v>
      </c>
      <c r="E49" s="49">
        <f t="shared" si="9"/>
        <v>21488</v>
      </c>
      <c r="F49" s="59">
        <v>11788</v>
      </c>
      <c r="G49" s="60">
        <v>9700</v>
      </c>
      <c r="H49" s="52">
        <f t="shared" si="7"/>
        <v>20638</v>
      </c>
      <c r="I49" s="61">
        <f t="shared" si="10"/>
        <v>9841</v>
      </c>
      <c r="J49" s="62">
        <f t="shared" si="11"/>
        <v>10797</v>
      </c>
      <c r="K49" s="49">
        <f t="shared" si="12"/>
        <v>172</v>
      </c>
      <c r="L49" s="59">
        <v>98</v>
      </c>
      <c r="M49" s="60">
        <v>74</v>
      </c>
      <c r="N49" s="49">
        <f t="shared" si="13"/>
        <v>1629</v>
      </c>
      <c r="O49" s="59">
        <v>752</v>
      </c>
      <c r="P49" s="60">
        <v>877</v>
      </c>
      <c r="Q49" s="83">
        <v>20130</v>
      </c>
      <c r="R49" s="64">
        <v>4447</v>
      </c>
      <c r="S49" s="53">
        <v>11.672485453034081</v>
      </c>
      <c r="T49" s="56">
        <v>5.954003879190911</v>
      </c>
      <c r="U49" s="55">
        <v>5.71848157384317</v>
      </c>
      <c r="V49" s="56">
        <v>4.082989127854532</v>
      </c>
      <c r="W49" s="55">
        <v>37.23003085361673</v>
      </c>
      <c r="X49" s="65">
        <v>5.577722360764755</v>
      </c>
      <c r="Y49" s="66">
        <v>1.2321972845663618</v>
      </c>
      <c r="Z49" s="101">
        <v>1.8</v>
      </c>
      <c r="AA49" s="15" t="s">
        <v>126</v>
      </c>
    </row>
    <row r="50" spans="1:27" ht="16.5" customHeight="1">
      <c r="A50" s="10" t="s">
        <v>127</v>
      </c>
      <c r="B50" s="49">
        <f t="shared" si="8"/>
        <v>40720</v>
      </c>
      <c r="C50" s="59">
        <v>20964</v>
      </c>
      <c r="D50" s="60">
        <v>19756</v>
      </c>
      <c r="E50" s="49">
        <f t="shared" si="9"/>
        <v>22745</v>
      </c>
      <c r="F50" s="59">
        <v>12291</v>
      </c>
      <c r="G50" s="60">
        <v>10454</v>
      </c>
      <c r="H50" s="52">
        <f t="shared" si="7"/>
        <v>17975</v>
      </c>
      <c r="I50" s="61">
        <f t="shared" si="10"/>
        <v>8673</v>
      </c>
      <c r="J50" s="62">
        <f t="shared" si="11"/>
        <v>9302</v>
      </c>
      <c r="K50" s="49">
        <f t="shared" si="12"/>
        <v>177</v>
      </c>
      <c r="L50" s="59">
        <v>110</v>
      </c>
      <c r="M50" s="60">
        <v>67</v>
      </c>
      <c r="N50" s="49">
        <f t="shared" si="13"/>
        <v>1568</v>
      </c>
      <c r="O50" s="59">
        <v>651</v>
      </c>
      <c r="P50" s="60">
        <v>917</v>
      </c>
      <c r="Q50" s="83">
        <v>20485</v>
      </c>
      <c r="R50" s="64">
        <v>4199</v>
      </c>
      <c r="S50" s="53">
        <v>11.22690929142542</v>
      </c>
      <c r="T50" s="56">
        <v>6.2710228839261095</v>
      </c>
      <c r="U50" s="55">
        <v>4.955886407499311</v>
      </c>
      <c r="V50" s="56">
        <v>4.346758349705304</v>
      </c>
      <c r="W50" s="55">
        <v>37.0790768066591</v>
      </c>
      <c r="X50" s="65">
        <v>5.647918389853873</v>
      </c>
      <c r="Y50" s="66">
        <v>1.157706093189964</v>
      </c>
      <c r="Z50" s="101">
        <v>1.75</v>
      </c>
      <c r="AA50" s="15" t="s">
        <v>128</v>
      </c>
    </row>
    <row r="51" spans="1:27" ht="16.5" customHeight="1">
      <c r="A51" s="10" t="s">
        <v>25</v>
      </c>
      <c r="B51" s="49">
        <f t="shared" si="8"/>
        <v>38075</v>
      </c>
      <c r="C51" s="59">
        <v>19610</v>
      </c>
      <c r="D51" s="60">
        <v>18465</v>
      </c>
      <c r="E51" s="49">
        <f t="shared" si="9"/>
        <v>22769</v>
      </c>
      <c r="F51" s="59">
        <v>12450</v>
      </c>
      <c r="G51" s="60">
        <v>10319</v>
      </c>
      <c r="H51" s="52">
        <f t="shared" si="7"/>
        <v>15306</v>
      </c>
      <c r="I51" s="61">
        <f t="shared" si="10"/>
        <v>7160</v>
      </c>
      <c r="J51" s="62">
        <f t="shared" si="11"/>
        <v>8146</v>
      </c>
      <c r="K51" s="49">
        <f t="shared" si="12"/>
        <v>144</v>
      </c>
      <c r="L51" s="59">
        <v>77</v>
      </c>
      <c r="M51" s="60">
        <v>67</v>
      </c>
      <c r="N51" s="49">
        <f t="shared" si="13"/>
        <v>1503</v>
      </c>
      <c r="O51" s="59">
        <v>686</v>
      </c>
      <c r="P51" s="60">
        <v>817</v>
      </c>
      <c r="Q51" s="83">
        <v>20435</v>
      </c>
      <c r="R51" s="64">
        <v>4302</v>
      </c>
      <c r="S51" s="53">
        <v>10.451550919571782</v>
      </c>
      <c r="T51" s="56">
        <v>6.250068624759813</v>
      </c>
      <c r="U51" s="55">
        <v>4.201482294811968</v>
      </c>
      <c r="V51" s="56">
        <v>3.7820091923834536</v>
      </c>
      <c r="W51" s="55">
        <v>37.97564303400879</v>
      </c>
      <c r="X51" s="65">
        <v>5.609387867142465</v>
      </c>
      <c r="Y51" s="66">
        <v>1.180894866867966</v>
      </c>
      <c r="Z51" s="101">
        <v>1.65</v>
      </c>
      <c r="AA51" s="103" t="s">
        <v>129</v>
      </c>
    </row>
    <row r="52" spans="1:27" ht="16.5" customHeight="1">
      <c r="A52" s="13" t="s">
        <v>26</v>
      </c>
      <c r="B52" s="67">
        <f t="shared" si="8"/>
        <v>37045</v>
      </c>
      <c r="C52" s="68">
        <v>18881</v>
      </c>
      <c r="D52" s="69">
        <v>18164</v>
      </c>
      <c r="E52" s="67">
        <f t="shared" si="9"/>
        <v>23543</v>
      </c>
      <c r="F52" s="68">
        <v>12693</v>
      </c>
      <c r="G52" s="69">
        <v>10850</v>
      </c>
      <c r="H52" s="70">
        <f t="shared" si="7"/>
        <v>13502</v>
      </c>
      <c r="I52" s="71">
        <f t="shared" si="10"/>
        <v>6188</v>
      </c>
      <c r="J52" s="72">
        <f t="shared" si="11"/>
        <v>7314</v>
      </c>
      <c r="K52" s="67">
        <f t="shared" si="12"/>
        <v>157</v>
      </c>
      <c r="L52" s="68">
        <v>78</v>
      </c>
      <c r="M52" s="69">
        <v>79</v>
      </c>
      <c r="N52" s="67">
        <f t="shared" si="13"/>
        <v>1464</v>
      </c>
      <c r="O52" s="68">
        <v>629</v>
      </c>
      <c r="P52" s="69">
        <v>835</v>
      </c>
      <c r="Q52" s="99">
        <v>20700</v>
      </c>
      <c r="R52" s="76">
        <v>4432</v>
      </c>
      <c r="S52" s="77">
        <v>10.147994439079845</v>
      </c>
      <c r="T52" s="78">
        <v>6.449297694135695</v>
      </c>
      <c r="U52" s="79">
        <v>3.6986967449441512</v>
      </c>
      <c r="V52" s="78">
        <v>4.238088810905655</v>
      </c>
      <c r="W52" s="79">
        <v>38.0170869147472</v>
      </c>
      <c r="X52" s="80">
        <v>5.670494935590574</v>
      </c>
      <c r="Y52" s="81">
        <v>1.2140885775138852</v>
      </c>
      <c r="Z52" s="100">
        <v>1.6</v>
      </c>
      <c r="AA52" s="24" t="s">
        <v>130</v>
      </c>
    </row>
    <row r="53" spans="1:27" ht="16.5" customHeight="1">
      <c r="A53" s="10" t="s">
        <v>27</v>
      </c>
      <c r="B53" s="49">
        <f t="shared" si="8"/>
        <v>37385</v>
      </c>
      <c r="C53" s="59">
        <v>19218</v>
      </c>
      <c r="D53" s="60">
        <v>18167</v>
      </c>
      <c r="E53" s="49">
        <f t="shared" si="9"/>
        <v>23850</v>
      </c>
      <c r="F53" s="59">
        <v>12983</v>
      </c>
      <c r="G53" s="60">
        <v>10867</v>
      </c>
      <c r="H53" s="52">
        <f t="shared" si="7"/>
        <v>13535</v>
      </c>
      <c r="I53" s="61">
        <f t="shared" si="10"/>
        <v>6235</v>
      </c>
      <c r="J53" s="62">
        <f t="shared" si="11"/>
        <v>7300</v>
      </c>
      <c r="K53" s="49">
        <f t="shared" si="12"/>
        <v>175</v>
      </c>
      <c r="L53" s="59">
        <v>94</v>
      </c>
      <c r="M53" s="60">
        <v>81</v>
      </c>
      <c r="N53" s="49">
        <f t="shared" si="13"/>
        <v>1334</v>
      </c>
      <c r="O53" s="59">
        <v>590</v>
      </c>
      <c r="P53" s="60">
        <v>744</v>
      </c>
      <c r="Q53" s="83">
        <v>21356</v>
      </c>
      <c r="R53" s="64">
        <v>4571</v>
      </c>
      <c r="S53" s="53">
        <v>10.200545702592088</v>
      </c>
      <c r="T53" s="56">
        <v>6.5075034106412</v>
      </c>
      <c r="U53" s="55">
        <v>3.6930422919508867</v>
      </c>
      <c r="V53" s="56">
        <v>4.681021800187241</v>
      </c>
      <c r="W53" s="55">
        <v>34.45336914693045</v>
      </c>
      <c r="X53" s="65">
        <v>5.827012278308322</v>
      </c>
      <c r="Y53" s="66">
        <v>1.2472032742155525</v>
      </c>
      <c r="Z53" s="101">
        <v>1.61</v>
      </c>
      <c r="AA53" s="15" t="s">
        <v>131</v>
      </c>
    </row>
    <row r="54" spans="1:27" ht="16.5" customHeight="1">
      <c r="A54" s="10" t="s">
        <v>28</v>
      </c>
      <c r="B54" s="49">
        <f t="shared" si="8"/>
        <v>35973</v>
      </c>
      <c r="C54" s="59">
        <v>18466</v>
      </c>
      <c r="D54" s="60">
        <v>17507</v>
      </c>
      <c r="E54" s="49">
        <f t="shared" si="9"/>
        <v>24619</v>
      </c>
      <c r="F54" s="59">
        <v>13436</v>
      </c>
      <c r="G54" s="60">
        <v>11183</v>
      </c>
      <c r="H54" s="52">
        <f t="shared" si="7"/>
        <v>11354</v>
      </c>
      <c r="I54" s="61">
        <f t="shared" si="10"/>
        <v>5030</v>
      </c>
      <c r="J54" s="62">
        <f t="shared" si="11"/>
        <v>6324</v>
      </c>
      <c r="K54" s="49">
        <f t="shared" si="12"/>
        <v>164</v>
      </c>
      <c r="L54" s="59">
        <v>88</v>
      </c>
      <c r="M54" s="60">
        <v>76</v>
      </c>
      <c r="N54" s="49">
        <f t="shared" si="13"/>
        <v>1321</v>
      </c>
      <c r="O54" s="59">
        <v>638</v>
      </c>
      <c r="P54" s="60">
        <v>683</v>
      </c>
      <c r="Q54" s="83">
        <v>22000</v>
      </c>
      <c r="R54" s="64">
        <v>5017</v>
      </c>
      <c r="S54" s="53">
        <v>9.783247212401415</v>
      </c>
      <c r="T54" s="56">
        <v>6.695403861843895</v>
      </c>
      <c r="U54" s="55">
        <v>3.08784335055752</v>
      </c>
      <c r="V54" s="56">
        <v>4.55897478664554</v>
      </c>
      <c r="W54" s="55">
        <v>35.42124738563844</v>
      </c>
      <c r="X54" s="65">
        <v>5.983138428066359</v>
      </c>
      <c r="Y54" s="66">
        <v>1.364427522436769</v>
      </c>
      <c r="Z54" s="101">
        <v>1.53</v>
      </c>
      <c r="AA54" s="15" t="s">
        <v>132</v>
      </c>
    </row>
    <row r="55" spans="1:27" ht="16.5" customHeight="1">
      <c r="A55" s="10" t="s">
        <v>29</v>
      </c>
      <c r="B55" s="49">
        <f t="shared" si="8"/>
        <v>36098</v>
      </c>
      <c r="C55" s="59">
        <v>18609</v>
      </c>
      <c r="D55" s="60">
        <v>17489</v>
      </c>
      <c r="E55" s="49">
        <f t="shared" si="9"/>
        <v>25088</v>
      </c>
      <c r="F55" s="59">
        <v>13689</v>
      </c>
      <c r="G55" s="60">
        <v>11399</v>
      </c>
      <c r="H55" s="52">
        <f t="shared" si="7"/>
        <v>11010</v>
      </c>
      <c r="I55" s="61">
        <f t="shared" si="10"/>
        <v>4920</v>
      </c>
      <c r="J55" s="62">
        <f t="shared" si="11"/>
        <v>6090</v>
      </c>
      <c r="K55" s="49">
        <f t="shared" si="12"/>
        <v>153</v>
      </c>
      <c r="L55" s="59">
        <v>76</v>
      </c>
      <c r="M55" s="60">
        <v>77</v>
      </c>
      <c r="N55" s="49">
        <f t="shared" si="13"/>
        <v>1190</v>
      </c>
      <c r="O55" s="59">
        <v>559</v>
      </c>
      <c r="P55" s="60">
        <v>631</v>
      </c>
      <c r="Q55" s="83">
        <v>23144</v>
      </c>
      <c r="R55" s="64">
        <v>5292</v>
      </c>
      <c r="S55" s="53">
        <v>9.790615676701925</v>
      </c>
      <c r="T55" s="56">
        <v>6.804448060754</v>
      </c>
      <c r="U55" s="55">
        <v>2.986167615947925</v>
      </c>
      <c r="V55" s="56">
        <v>4.238461964651782</v>
      </c>
      <c r="W55" s="55">
        <v>31.913752413645142</v>
      </c>
      <c r="X55" s="65">
        <v>6.277190127474912</v>
      </c>
      <c r="Y55" s="66">
        <v>1.435313262815297</v>
      </c>
      <c r="Z55" s="101">
        <v>1.52</v>
      </c>
      <c r="AA55" s="15" t="s">
        <v>42</v>
      </c>
    </row>
    <row r="56" spans="1:27" ht="16.5" customHeight="1">
      <c r="A56" s="84" t="s">
        <v>30</v>
      </c>
      <c r="B56" s="85">
        <f t="shared" si="8"/>
        <v>37462</v>
      </c>
      <c r="C56" s="86">
        <v>19299</v>
      </c>
      <c r="D56" s="87">
        <v>18163</v>
      </c>
      <c r="E56" s="85">
        <f t="shared" si="9"/>
        <v>25503</v>
      </c>
      <c r="F56" s="86">
        <v>13932</v>
      </c>
      <c r="G56" s="87">
        <v>11571</v>
      </c>
      <c r="H56" s="88">
        <f t="shared" si="7"/>
        <v>11959</v>
      </c>
      <c r="I56" s="89">
        <f t="shared" si="10"/>
        <v>5367</v>
      </c>
      <c r="J56" s="90">
        <f t="shared" si="11"/>
        <v>6592</v>
      </c>
      <c r="K56" s="85">
        <f t="shared" si="12"/>
        <v>151</v>
      </c>
      <c r="L56" s="86">
        <v>83</v>
      </c>
      <c r="M56" s="87">
        <v>68</v>
      </c>
      <c r="N56" s="85">
        <f t="shared" si="13"/>
        <v>1196</v>
      </c>
      <c r="O56" s="86">
        <v>573</v>
      </c>
      <c r="P56" s="87">
        <v>623</v>
      </c>
      <c r="Q56" s="91">
        <v>22724</v>
      </c>
      <c r="R56" s="92">
        <v>5426</v>
      </c>
      <c r="S56" s="93">
        <v>10.127602054609353</v>
      </c>
      <c r="T56" s="94">
        <v>6.894566098945661</v>
      </c>
      <c r="U56" s="95">
        <v>3.2330359556636927</v>
      </c>
      <c r="V56" s="94">
        <v>4.030751161176659</v>
      </c>
      <c r="W56" s="95">
        <v>30.937968855088208</v>
      </c>
      <c r="X56" s="96">
        <v>6.143281968099487</v>
      </c>
      <c r="Y56" s="97">
        <v>1.4668829413354962</v>
      </c>
      <c r="Z56" s="102">
        <v>1.56</v>
      </c>
      <c r="AA56" s="22" t="s">
        <v>133</v>
      </c>
    </row>
    <row r="57" spans="1:27" ht="16.5" customHeight="1">
      <c r="A57" s="10" t="s">
        <v>31</v>
      </c>
      <c r="B57" s="49">
        <f t="shared" si="8"/>
        <v>35345</v>
      </c>
      <c r="C57" s="59">
        <v>18110</v>
      </c>
      <c r="D57" s="60">
        <v>17235</v>
      </c>
      <c r="E57" s="49">
        <f t="shared" si="9"/>
        <v>26666</v>
      </c>
      <c r="F57" s="59">
        <v>14586</v>
      </c>
      <c r="G57" s="60">
        <v>12080</v>
      </c>
      <c r="H57" s="52">
        <f t="shared" si="7"/>
        <v>8679</v>
      </c>
      <c r="I57" s="61">
        <f t="shared" si="10"/>
        <v>3524</v>
      </c>
      <c r="J57" s="62">
        <f t="shared" si="11"/>
        <v>5155</v>
      </c>
      <c r="K57" s="104">
        <f t="shared" si="12"/>
        <v>164</v>
      </c>
      <c r="L57" s="105">
        <v>98</v>
      </c>
      <c r="M57" s="106">
        <v>66</v>
      </c>
      <c r="N57" s="49">
        <f t="shared" si="13"/>
        <v>1086</v>
      </c>
      <c r="O57" s="105">
        <v>535</v>
      </c>
      <c r="P57" s="106">
        <v>551</v>
      </c>
      <c r="Q57" s="83">
        <v>22991</v>
      </c>
      <c r="R57" s="64">
        <v>5723</v>
      </c>
      <c r="S57" s="53">
        <v>9.55490807878359</v>
      </c>
      <c r="T57" s="56">
        <v>7.208690870811804</v>
      </c>
      <c r="U57" s="55">
        <v>2.346217207971786</v>
      </c>
      <c r="V57" s="56">
        <v>4.639977365964068</v>
      </c>
      <c r="W57" s="55">
        <v>29.80977738738986</v>
      </c>
      <c r="X57" s="65">
        <v>6.215214963013104</v>
      </c>
      <c r="Y57" s="66">
        <v>1.5471138473582822</v>
      </c>
      <c r="Z57" s="101">
        <v>1.48</v>
      </c>
      <c r="AA57" s="24" t="s">
        <v>134</v>
      </c>
    </row>
    <row r="58" spans="1:27" ht="16.5" customHeight="1">
      <c r="A58" s="10" t="s">
        <v>32</v>
      </c>
      <c r="B58" s="49">
        <f t="shared" si="8"/>
        <v>36081</v>
      </c>
      <c r="C58" s="59">
        <v>18538</v>
      </c>
      <c r="D58" s="60">
        <v>17543</v>
      </c>
      <c r="E58" s="49">
        <f t="shared" si="9"/>
        <v>26089</v>
      </c>
      <c r="F58" s="59">
        <v>14231</v>
      </c>
      <c r="G58" s="60">
        <v>11858</v>
      </c>
      <c r="H58" s="52">
        <f t="shared" si="7"/>
        <v>9992</v>
      </c>
      <c r="I58" s="61">
        <f t="shared" si="10"/>
        <v>4307</v>
      </c>
      <c r="J58" s="62">
        <f t="shared" si="11"/>
        <v>5685</v>
      </c>
      <c r="K58" s="104">
        <f t="shared" si="12"/>
        <v>118</v>
      </c>
      <c r="L58" s="105">
        <v>60</v>
      </c>
      <c r="M58" s="106">
        <v>58</v>
      </c>
      <c r="N58" s="49">
        <f t="shared" si="13"/>
        <v>1074</v>
      </c>
      <c r="O58" s="105">
        <v>551</v>
      </c>
      <c r="P58" s="106">
        <v>523</v>
      </c>
      <c r="Q58" s="83">
        <v>23117</v>
      </c>
      <c r="R58" s="64">
        <v>5795</v>
      </c>
      <c r="S58" s="53">
        <v>9.735563950350784</v>
      </c>
      <c r="T58" s="56">
        <v>7.039665407447383</v>
      </c>
      <c r="U58" s="55">
        <v>2.6958985429033997</v>
      </c>
      <c r="V58" s="56">
        <v>3.270509977827051</v>
      </c>
      <c r="W58" s="55">
        <v>28.906712601604134</v>
      </c>
      <c r="X58" s="105">
        <v>6.2</v>
      </c>
      <c r="Y58" s="66">
        <v>1.5636805180787912</v>
      </c>
      <c r="Z58" s="101">
        <v>1.46</v>
      </c>
      <c r="AA58" s="15" t="s">
        <v>135</v>
      </c>
    </row>
    <row r="59" spans="1:27" ht="16.5" customHeight="1">
      <c r="A59" s="14" t="s">
        <v>33</v>
      </c>
      <c r="B59" s="49">
        <f t="shared" si="8"/>
        <v>35606</v>
      </c>
      <c r="C59" s="59">
        <v>18182</v>
      </c>
      <c r="D59" s="60">
        <v>17424</v>
      </c>
      <c r="E59" s="49">
        <f t="shared" si="9"/>
        <v>26343</v>
      </c>
      <c r="F59" s="59">
        <v>14430</v>
      </c>
      <c r="G59" s="60">
        <v>11913</v>
      </c>
      <c r="H59" s="52">
        <f t="shared" si="7"/>
        <v>9263</v>
      </c>
      <c r="I59" s="61">
        <f t="shared" si="10"/>
        <v>3752</v>
      </c>
      <c r="J59" s="62">
        <f t="shared" si="11"/>
        <v>5511</v>
      </c>
      <c r="K59" s="104">
        <f t="shared" si="12"/>
        <v>116</v>
      </c>
      <c r="L59" s="105">
        <v>66</v>
      </c>
      <c r="M59" s="106">
        <v>50</v>
      </c>
      <c r="N59" s="49">
        <f t="shared" si="13"/>
        <v>1026</v>
      </c>
      <c r="O59" s="105">
        <v>486</v>
      </c>
      <c r="P59" s="106">
        <v>540</v>
      </c>
      <c r="Q59" s="83">
        <v>22513</v>
      </c>
      <c r="R59" s="64">
        <v>6298</v>
      </c>
      <c r="S59" s="53">
        <v>9.59498787388844</v>
      </c>
      <c r="T59" s="56">
        <v>7.098356238210725</v>
      </c>
      <c r="U59" s="55">
        <v>2.5</v>
      </c>
      <c r="V59" s="56">
        <v>3.257786390316511</v>
      </c>
      <c r="W59" s="55">
        <v>28</v>
      </c>
      <c r="X59" s="65">
        <v>6.066558879008354</v>
      </c>
      <c r="Y59" s="66">
        <v>1.6973861492859068</v>
      </c>
      <c r="Z59" s="101">
        <v>1.42</v>
      </c>
      <c r="AA59" s="15" t="s">
        <v>136</v>
      </c>
    </row>
    <row r="60" spans="1:27" ht="16.5" customHeight="1">
      <c r="A60" s="14" t="s">
        <v>34</v>
      </c>
      <c r="B60" s="49">
        <f t="shared" si="8"/>
        <v>35921</v>
      </c>
      <c r="C60" s="59">
        <v>18565</v>
      </c>
      <c r="D60" s="60">
        <v>17356</v>
      </c>
      <c r="E60" s="49">
        <f t="shared" si="9"/>
        <v>27178</v>
      </c>
      <c r="F60" s="59">
        <v>14822</v>
      </c>
      <c r="G60" s="60">
        <v>12356</v>
      </c>
      <c r="H60" s="52">
        <f t="shared" si="7"/>
        <v>8743</v>
      </c>
      <c r="I60" s="61">
        <f t="shared" si="10"/>
        <v>3743</v>
      </c>
      <c r="J60" s="62">
        <f t="shared" si="11"/>
        <v>5000</v>
      </c>
      <c r="K60" s="104">
        <f t="shared" si="12"/>
        <v>107</v>
      </c>
      <c r="L60" s="105">
        <v>62</v>
      </c>
      <c r="M60" s="106">
        <v>45</v>
      </c>
      <c r="N60" s="49">
        <f t="shared" si="13"/>
        <v>1017</v>
      </c>
      <c r="O60" s="105">
        <v>451</v>
      </c>
      <c r="P60" s="106">
        <v>566</v>
      </c>
      <c r="Q60" s="83">
        <v>23134</v>
      </c>
      <c r="R60" s="64">
        <v>6780</v>
      </c>
      <c r="S60" s="53">
        <v>9.7</v>
      </c>
      <c r="T60" s="56">
        <v>7.3</v>
      </c>
      <c r="U60" s="55">
        <v>2.4</v>
      </c>
      <c r="V60" s="56">
        <v>3</v>
      </c>
      <c r="W60" s="55">
        <v>27.5</v>
      </c>
      <c r="X60" s="65">
        <v>6.2</v>
      </c>
      <c r="Y60" s="66">
        <v>1.82</v>
      </c>
      <c r="Z60" s="101">
        <v>1.42</v>
      </c>
      <c r="AA60" s="15" t="s">
        <v>43</v>
      </c>
    </row>
    <row r="61" spans="1:27" s="16" customFormat="1" ht="18" customHeight="1">
      <c r="A61" s="23" t="s">
        <v>35</v>
      </c>
      <c r="B61" s="85">
        <f t="shared" si="8"/>
        <v>35395</v>
      </c>
      <c r="C61" s="86">
        <v>18119</v>
      </c>
      <c r="D61" s="87">
        <v>17276</v>
      </c>
      <c r="E61" s="85">
        <f t="shared" si="9"/>
        <v>28753</v>
      </c>
      <c r="F61" s="86">
        <v>15692</v>
      </c>
      <c r="G61" s="87">
        <v>13061</v>
      </c>
      <c r="H61" s="88">
        <f t="shared" si="7"/>
        <v>6642</v>
      </c>
      <c r="I61" s="89">
        <f t="shared" si="10"/>
        <v>2427</v>
      </c>
      <c r="J61" s="90">
        <f t="shared" si="11"/>
        <v>4215</v>
      </c>
      <c r="K61" s="107">
        <f t="shared" si="12"/>
        <v>111</v>
      </c>
      <c r="L61" s="108">
        <v>65</v>
      </c>
      <c r="M61" s="109">
        <v>46</v>
      </c>
      <c r="N61" s="85">
        <f t="shared" si="13"/>
        <v>1079</v>
      </c>
      <c r="O61" s="108">
        <v>476</v>
      </c>
      <c r="P61" s="109">
        <v>603</v>
      </c>
      <c r="Q61" s="91">
        <v>22429</v>
      </c>
      <c r="R61" s="92">
        <v>6975</v>
      </c>
      <c r="S61" s="93">
        <v>9.5</v>
      </c>
      <c r="T61" s="94">
        <v>7.7</v>
      </c>
      <c r="U61" s="95">
        <v>1.8</v>
      </c>
      <c r="V61" s="94">
        <v>3.1</v>
      </c>
      <c r="W61" s="95">
        <v>29.6</v>
      </c>
      <c r="X61" s="96">
        <v>6</v>
      </c>
      <c r="Y61" s="97">
        <v>1.87</v>
      </c>
      <c r="Z61" s="102">
        <v>1.39</v>
      </c>
      <c r="AA61" s="22" t="s">
        <v>137</v>
      </c>
    </row>
    <row r="62" spans="1:27" s="16" customFormat="1" ht="18" customHeight="1">
      <c r="A62" s="14" t="s">
        <v>36</v>
      </c>
      <c r="B62" s="49">
        <v>35794</v>
      </c>
      <c r="C62" s="59">
        <v>18482</v>
      </c>
      <c r="D62" s="60">
        <v>17312</v>
      </c>
      <c r="E62" s="49">
        <v>28323</v>
      </c>
      <c r="F62" s="59">
        <v>15419</v>
      </c>
      <c r="G62" s="60">
        <v>12904</v>
      </c>
      <c r="H62" s="52">
        <v>7471</v>
      </c>
      <c r="I62" s="61">
        <v>3063</v>
      </c>
      <c r="J62" s="62">
        <v>4408</v>
      </c>
      <c r="K62" s="104">
        <v>96</v>
      </c>
      <c r="L62" s="105">
        <v>58</v>
      </c>
      <c r="M62" s="106">
        <v>38</v>
      </c>
      <c r="N62" s="49">
        <v>1088</v>
      </c>
      <c r="O62" s="105">
        <v>466</v>
      </c>
      <c r="P62" s="106">
        <v>622</v>
      </c>
      <c r="Q62" s="83">
        <v>23550</v>
      </c>
      <c r="R62" s="64">
        <v>7380</v>
      </c>
      <c r="S62" s="53">
        <v>9.6</v>
      </c>
      <c r="T62" s="56">
        <v>7.6</v>
      </c>
      <c r="U62" s="55">
        <v>2</v>
      </c>
      <c r="V62" s="56">
        <v>2.7</v>
      </c>
      <c r="W62" s="55">
        <v>29.5</v>
      </c>
      <c r="X62" s="65">
        <v>6.3</v>
      </c>
      <c r="Y62" s="66">
        <v>1.99</v>
      </c>
      <c r="Z62" s="101">
        <v>1.47</v>
      </c>
      <c r="AA62" s="15" t="s">
        <v>138</v>
      </c>
    </row>
    <row r="63" spans="1:27" s="110" customFormat="1" ht="18" customHeight="1">
      <c r="A63" s="14" t="s">
        <v>40</v>
      </c>
      <c r="B63" s="49">
        <f>SUM(C63:D63)</f>
        <v>35193</v>
      </c>
      <c r="C63" s="59">
        <v>18104</v>
      </c>
      <c r="D63" s="60">
        <v>17089</v>
      </c>
      <c r="E63" s="49">
        <f>SUM(F63:G63)</f>
        <v>28914</v>
      </c>
      <c r="F63" s="59">
        <v>15850</v>
      </c>
      <c r="G63" s="60">
        <v>13064</v>
      </c>
      <c r="H63" s="52">
        <f aca="true" t="shared" si="14" ref="H63:J66">B63-E63</f>
        <v>6279</v>
      </c>
      <c r="I63" s="61">
        <f t="shared" si="14"/>
        <v>2254</v>
      </c>
      <c r="J63" s="62">
        <f t="shared" si="14"/>
        <v>4025</v>
      </c>
      <c r="K63" s="104">
        <f>SUM(L63:M63)</f>
        <v>86</v>
      </c>
      <c r="L63" s="105">
        <v>45</v>
      </c>
      <c r="M63" s="106">
        <v>41</v>
      </c>
      <c r="N63" s="49">
        <f>SUM(O63:P63)</f>
        <v>1044</v>
      </c>
      <c r="O63" s="105">
        <v>456</v>
      </c>
      <c r="P63" s="106">
        <v>588</v>
      </c>
      <c r="Q63" s="83">
        <v>24019</v>
      </c>
      <c r="R63" s="64">
        <v>7967</v>
      </c>
      <c r="S63" s="53">
        <v>9.5</v>
      </c>
      <c r="T63" s="56">
        <v>7.8</v>
      </c>
      <c r="U63" s="55">
        <v>1.7</v>
      </c>
      <c r="V63" s="56">
        <v>2.4</v>
      </c>
      <c r="W63" s="55">
        <v>28.8</v>
      </c>
      <c r="X63" s="65">
        <v>6.5</v>
      </c>
      <c r="Y63" s="66">
        <v>2.14</v>
      </c>
      <c r="Z63" s="101">
        <v>1.4</v>
      </c>
      <c r="AA63" s="15" t="s">
        <v>139</v>
      </c>
    </row>
    <row r="64" spans="1:27" s="16" customFormat="1" ht="18" customHeight="1">
      <c r="A64" s="14" t="s">
        <v>140</v>
      </c>
      <c r="B64" s="49">
        <f>SUM(C64:D64)</f>
        <v>35212</v>
      </c>
      <c r="C64" s="59">
        <v>18284</v>
      </c>
      <c r="D64" s="60">
        <v>16928</v>
      </c>
      <c r="E64" s="49">
        <f>SUM(F64:G64)</f>
        <v>28894</v>
      </c>
      <c r="F64" s="59">
        <v>15773</v>
      </c>
      <c r="G64" s="60">
        <v>13121</v>
      </c>
      <c r="H64" s="52">
        <f t="shared" si="14"/>
        <v>6318</v>
      </c>
      <c r="I64" s="61">
        <f t="shared" si="14"/>
        <v>2511</v>
      </c>
      <c r="J64" s="62">
        <f t="shared" si="14"/>
        <v>3807</v>
      </c>
      <c r="K64" s="104">
        <f>SUM(L64:M64)</f>
        <v>94</v>
      </c>
      <c r="L64" s="105">
        <v>54</v>
      </c>
      <c r="M64" s="106">
        <v>40</v>
      </c>
      <c r="N64" s="49">
        <f>SUM(O64:P64)</f>
        <v>1067</v>
      </c>
      <c r="O64" s="105">
        <v>440</v>
      </c>
      <c r="P64" s="106">
        <v>627</v>
      </c>
      <c r="Q64" s="83">
        <v>22635</v>
      </c>
      <c r="R64" s="64">
        <v>7985</v>
      </c>
      <c r="S64" s="53">
        <v>9.5</v>
      </c>
      <c r="T64" s="56">
        <v>7.8</v>
      </c>
      <c r="U64" s="55">
        <v>1.7</v>
      </c>
      <c r="V64" s="56">
        <v>2.7</v>
      </c>
      <c r="W64" s="55">
        <v>29.4</v>
      </c>
      <c r="X64" s="65">
        <v>6.1</v>
      </c>
      <c r="Y64" s="66">
        <v>2.14</v>
      </c>
      <c r="Z64" s="101">
        <v>1.41</v>
      </c>
      <c r="AA64" s="15" t="s">
        <v>141</v>
      </c>
    </row>
    <row r="65" spans="1:27" s="16" customFormat="1" ht="18" customHeight="1">
      <c r="A65" s="17" t="s">
        <v>144</v>
      </c>
      <c r="B65" s="111">
        <f>SUM(C65:D65)</f>
        <v>34061</v>
      </c>
      <c r="C65" s="112">
        <v>17409</v>
      </c>
      <c r="D65" s="113">
        <v>16652</v>
      </c>
      <c r="E65" s="111">
        <f>SUM(F65:G65)</f>
        <v>29813</v>
      </c>
      <c r="F65" s="112">
        <v>16368</v>
      </c>
      <c r="G65" s="113">
        <v>13445</v>
      </c>
      <c r="H65" s="114">
        <f t="shared" si="14"/>
        <v>4248</v>
      </c>
      <c r="I65" s="115">
        <f>C65-F65</f>
        <v>1041</v>
      </c>
      <c r="J65" s="116">
        <f>D65-G65</f>
        <v>3207</v>
      </c>
      <c r="K65" s="117">
        <f>SUM(L65:M65)</f>
        <v>109</v>
      </c>
      <c r="L65" s="118">
        <v>55</v>
      </c>
      <c r="M65" s="119">
        <v>54</v>
      </c>
      <c r="N65" s="111">
        <f>SUM(O65:P65)</f>
        <v>1038</v>
      </c>
      <c r="O65" s="118">
        <v>485</v>
      </c>
      <c r="P65" s="119">
        <v>553</v>
      </c>
      <c r="Q65" s="120">
        <v>21817</v>
      </c>
      <c r="R65" s="121">
        <v>8087</v>
      </c>
      <c r="S65" s="122">
        <v>9.1</v>
      </c>
      <c r="T65" s="123">
        <v>8</v>
      </c>
      <c r="U65" s="124">
        <v>1.1</v>
      </c>
      <c r="V65" s="123">
        <v>2</v>
      </c>
      <c r="W65" s="124">
        <v>29.6</v>
      </c>
      <c r="X65" s="125">
        <v>5.9</v>
      </c>
      <c r="Y65" s="126">
        <v>2.17</v>
      </c>
      <c r="Z65" s="25">
        <v>1.37</v>
      </c>
      <c r="AA65" s="133" t="s">
        <v>143</v>
      </c>
    </row>
    <row r="66" spans="1:27" ht="16.5" customHeight="1">
      <c r="A66" s="18" t="s">
        <v>142</v>
      </c>
      <c r="B66" s="111">
        <f>SUM(C66:D66)</f>
        <v>1123610</v>
      </c>
      <c r="C66" s="127">
        <v>576736</v>
      </c>
      <c r="D66" s="128">
        <v>546874</v>
      </c>
      <c r="E66" s="129">
        <f>SUM(F66:G66)</f>
        <v>1014951</v>
      </c>
      <c r="F66" s="127">
        <v>551746</v>
      </c>
      <c r="G66" s="128">
        <v>463205</v>
      </c>
      <c r="H66" s="130">
        <f t="shared" si="14"/>
        <v>108659</v>
      </c>
      <c r="I66" s="131">
        <f t="shared" si="14"/>
        <v>24990</v>
      </c>
      <c r="J66" s="132">
        <f t="shared" si="14"/>
        <v>83669</v>
      </c>
      <c r="K66" s="129">
        <f>SUM(L66:M66)</f>
        <v>3364</v>
      </c>
      <c r="L66" s="127">
        <v>1787</v>
      </c>
      <c r="M66" s="128">
        <v>1577</v>
      </c>
      <c r="N66" s="111">
        <f>SUM(O66:P66)</f>
        <v>35330</v>
      </c>
      <c r="O66" s="131">
        <v>14644</v>
      </c>
      <c r="P66" s="132">
        <v>20686</v>
      </c>
      <c r="Q66" s="19">
        <v>740191</v>
      </c>
      <c r="R66" s="20">
        <v>283854</v>
      </c>
      <c r="S66" s="124">
        <v>8.9</v>
      </c>
      <c r="T66" s="123">
        <v>8</v>
      </c>
      <c r="U66" s="124">
        <v>0.9</v>
      </c>
      <c r="V66" s="123">
        <v>3</v>
      </c>
      <c r="W66" s="124">
        <v>30.5</v>
      </c>
      <c r="X66" s="123">
        <v>5.9</v>
      </c>
      <c r="Y66" s="126">
        <v>2.25</v>
      </c>
      <c r="Z66" s="25">
        <v>1.29</v>
      </c>
      <c r="AA66" s="21" t="s">
        <v>142</v>
      </c>
    </row>
    <row r="67" ht="16.5" customHeight="1">
      <c r="G67" s="3"/>
    </row>
    <row r="68" spans="7:20" ht="16.5" customHeight="1">
      <c r="G68" s="3" t="s">
        <v>146</v>
      </c>
      <c r="L68" s="1"/>
      <c r="T68" s="3" t="s">
        <v>147</v>
      </c>
    </row>
  </sheetData>
  <mergeCells count="11">
    <mergeCell ref="K3:M3"/>
    <mergeCell ref="A3:A4"/>
    <mergeCell ref="B3:D3"/>
    <mergeCell ref="E3:G3"/>
    <mergeCell ref="H3:J3"/>
    <mergeCell ref="N3:P3"/>
    <mergeCell ref="Q3:Q4"/>
    <mergeCell ref="R3:R4"/>
    <mergeCell ref="Z3:Z4"/>
    <mergeCell ref="S4:U4"/>
    <mergeCell ref="X4:Y4"/>
  </mergeCells>
  <printOptions horizontalCentered="1" verticalCentered="1"/>
  <pageMargins left="0.5905511811023623" right="0.5905511811023623" top="0.1968503937007874" bottom="0.1968503937007874" header="0.5118110236220472" footer="0.4330708661417323"/>
  <pageSetup blackAndWhite="1" fitToWidth="2" horizontalDpi="600" verticalDpi="600" orientation="portrait" paperSize="9" scale="77" r:id="rId1"/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2004-09-09T13:12:28Z</cp:lastPrinted>
  <dcterms:created xsi:type="dcterms:W3CDTF">2001-06-22T02:04:34Z</dcterms:created>
  <dcterms:modified xsi:type="dcterms:W3CDTF">2004-08-27T01:23:51Z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