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725" activeTab="0"/>
  </bookViews>
  <sheets>
    <sheet name="表２" sheetId="1" r:id="rId1"/>
  </sheets>
  <externalReferences>
    <externalReference r:id="rId4"/>
    <externalReference r:id="rId5"/>
  </externalReferences>
  <definedNames>
    <definedName name="__123Graph_B" hidden="1">'[1]表１'!#REF!</definedName>
    <definedName name="_BRANCH_\B_">'[2]表５'!#REF!</definedName>
    <definedName name="_D__L_">'[2]表５'!#REF!</definedName>
    <definedName name="_Fill" hidden="1">#REF!</definedName>
    <definedName name="_Key1" hidden="1">'[1]表５'!#REF!</definedName>
    <definedName name="_Order1" hidden="1">0</definedName>
    <definedName name="_R_">'[2]表５'!#REF!</definedName>
    <definedName name="\a">'[2]表１'!#REF!</definedName>
    <definedName name="\b">'[2]表５'!#REF!</definedName>
    <definedName name="DATABASE">'[2]表５'!#REF!</definedName>
    <definedName name="Database_MI">'[2]表５'!#REF!</definedName>
    <definedName name="dyg">#REF!</definedName>
    <definedName name="新規" hidden="1">#REF!</definedName>
  </definedNames>
  <calcPr fullCalcOnLoad="1"/>
</workbook>
</file>

<file path=xl/sharedStrings.xml><?xml version="1.0" encoding="utf-8"?>
<sst xmlns="http://schemas.openxmlformats.org/spreadsheetml/2006/main" count="253" uniqueCount="119">
  <si>
    <t>　</t>
  </si>
  <si>
    <t>出生数</t>
  </si>
  <si>
    <t>死亡数</t>
  </si>
  <si>
    <t>(再掲)</t>
  </si>
  <si>
    <t>乳児死亡数</t>
  </si>
  <si>
    <t>新生児死亡数</t>
  </si>
  <si>
    <t>総数</t>
  </si>
  <si>
    <t>男</t>
  </si>
  <si>
    <t>女</t>
  </si>
  <si>
    <t>自然</t>
  </si>
  <si>
    <t>人工</t>
  </si>
  <si>
    <t>静岡県</t>
  </si>
  <si>
    <t>伊豆圏域</t>
  </si>
  <si>
    <t>熱海伊東圏域</t>
  </si>
  <si>
    <t>駿東田方圏域</t>
  </si>
  <si>
    <t>富士圏域</t>
  </si>
  <si>
    <t>清庵圏域</t>
  </si>
  <si>
    <t>静岡圏域</t>
  </si>
  <si>
    <t>志太榛原圏域</t>
  </si>
  <si>
    <t>中東遠圏域</t>
  </si>
  <si>
    <t>北遠圏域</t>
  </si>
  <si>
    <t>西遠圏域</t>
  </si>
  <si>
    <t>伊豆保健所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</si>
  <si>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</si>
  <si>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</si>
  <si>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</si>
  <si>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</si>
  <si>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</si>
  <si>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</si>
  <si>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</si>
  <si>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熱海保健所</t>
  </si>
  <si>
    <t>熱海市</t>
  </si>
  <si>
    <t>伊東市</t>
  </si>
  <si>
    <t>東部保健所</t>
  </si>
  <si>
    <t>沼津市</t>
  </si>
  <si>
    <t>三島市</t>
  </si>
  <si>
    <t>裾野市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</si>
  <si>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</si>
  <si>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</si>
  <si>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</si>
  <si>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</si>
  <si>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</si>
  <si>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</si>
  <si>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</si>
  <si>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天城湯ｹ島町</t>
  </si>
  <si>
    <t>中伊豆町</t>
  </si>
  <si>
    <t>清水町</t>
  </si>
  <si>
    <t>長泉町</t>
  </si>
  <si>
    <t>御殿場保健所</t>
  </si>
  <si>
    <t>御殿場市</t>
  </si>
  <si>
    <t>小山町</t>
  </si>
  <si>
    <t>富士保健所</t>
  </si>
  <si>
    <t>富士宮市</t>
  </si>
  <si>
    <t>富士市</t>
  </si>
  <si>
    <t>芝川町</t>
  </si>
  <si>
    <t>中部保健所</t>
  </si>
  <si>
    <t>清水市</t>
  </si>
  <si>
    <t>富士川町</t>
  </si>
  <si>
    <t>蒲原町</t>
  </si>
  <si>
    <t>由比町</t>
  </si>
  <si>
    <t>（前ﾍﾟｰｼﾞからつづく）</t>
  </si>
  <si>
    <t>静岡市保健所</t>
  </si>
  <si>
    <t>静岡市</t>
  </si>
  <si>
    <t>志太榛原保健所</t>
  </si>
  <si>
    <t>島田市</t>
  </si>
  <si>
    <t>焼津市</t>
  </si>
  <si>
    <t>藤枝市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</si>
  <si>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</si>
  <si>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</si>
  <si>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</si>
  <si>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</si>
  <si>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</si>
  <si>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</si>
  <si>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</si>
  <si>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</si>
  <si>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</si>
  <si>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</si>
  <si>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中東遠保健所</t>
  </si>
  <si>
    <t>磐田市</t>
  </si>
  <si>
    <t>掛川市</t>
  </si>
  <si>
    <t>袋井市</t>
  </si>
  <si>
    <t>大須賀町</t>
  </si>
  <si>
    <t>浜岡町</t>
  </si>
  <si>
    <t>小笠町</t>
  </si>
  <si>
    <t>菊川町</t>
  </si>
  <si>
    <t>大東町</t>
  </si>
  <si>
    <t>森町</t>
  </si>
  <si>
    <t>浅羽町</t>
  </si>
  <si>
    <t>福田町</t>
  </si>
  <si>
    <t>竜洋町</t>
  </si>
  <si>
    <t>豊田町</t>
  </si>
  <si>
    <t>北遠保健所</t>
  </si>
  <si>
    <t>天竜市</t>
  </si>
  <si>
    <t>春野町</t>
  </si>
  <si>
    <t>豊岡村</t>
  </si>
  <si>
    <t>龍山村</t>
  </si>
  <si>
    <t>佐久間町</t>
  </si>
  <si>
    <t>水窪町</t>
  </si>
  <si>
    <t>浜松市保健所</t>
  </si>
  <si>
    <t>浜松市</t>
  </si>
  <si>
    <t>西部保健所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</si>
  <si>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</si>
  <si>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</si>
  <si>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</si>
  <si>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</si>
  <si>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</si>
  <si>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</si>
  <si>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</si>
  <si>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</si>
  <si>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表２　人口動態総覧Ⅰ（２次保健医療圏・保健所・市町村別）</t>
  </si>
  <si>
    <t>- 16 -</t>
  </si>
  <si>
    <t>- 17 -</t>
  </si>
  <si>
    <t>- 18 -</t>
  </si>
  <si>
    <t>- 19 -</t>
  </si>
  <si>
    <t>(平成14年)</t>
  </si>
  <si>
    <t>自然
増加数</t>
  </si>
  <si>
    <t>死産胎児数</t>
  </si>
  <si>
    <t>婚姻
件数</t>
  </si>
  <si>
    <t>離婚
件数</t>
  </si>
</sst>
</file>

<file path=xl/styles.xml><?xml version="1.0" encoding="utf-8"?>
<styleSheet xmlns="http://schemas.openxmlformats.org/spreadsheetml/2006/main">
  <numFmts count="20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0.0"/>
    <numFmt numFmtId="179" formatCode="#,##0.0;\-#,##0.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yyyy/mm/dd"/>
    <numFmt numFmtId="187" formatCode="#,##0_ "/>
    <numFmt numFmtId="188" formatCode="0_ "/>
    <numFmt numFmtId="189" formatCode="0.0%"/>
    <numFmt numFmtId="190" formatCode="m/d"/>
    <numFmt numFmtId="191" formatCode="0.000%"/>
    <numFmt numFmtId="192" formatCode="#,##0.0;[Red]\-#,##0.0"/>
    <numFmt numFmtId="193" formatCode="[&lt;=999]000;000\-00"/>
    <numFmt numFmtId="194" formatCode="&quot;△&quot;\ #,##0;&quot;▲&quot;\ #,##0"/>
    <numFmt numFmtId="195" formatCode="0.00_);[Red]\(0.00\)"/>
    <numFmt numFmtId="196" formatCode="0.00_ "/>
    <numFmt numFmtId="197" formatCode="General&quot;万円&quot;"/>
    <numFmt numFmtId="198" formatCode="#,##0&quot;万円&quot;"/>
    <numFmt numFmtId="199" formatCode="0.0\%"/>
    <numFmt numFmtId="200" formatCode="General\ "/>
    <numFmt numFmtId="201" formatCode="General\ \ "/>
    <numFmt numFmtId="202" formatCode="#,##0.0&quot;万円&quot;"/>
    <numFmt numFmtId="203" formatCode="#,##0\ \ "/>
    <numFmt numFmtId="204" formatCode="yy/mm"/>
    <numFmt numFmtId="205" formatCode="#,##0;[Red]&quot;△&quot;#,##0"/>
    <numFmt numFmtId="206" formatCode="#,##0.00;[Red]&quot;△&quot;#,##0.00"/>
    <numFmt numFmtId="207" formatCode="0.00%;&quot;△&quot;0.00%"/>
    <numFmt numFmtId="208" formatCode="yy/m/d"/>
    <numFmt numFmtId="209" formatCode="yy/m"/>
    <numFmt numFmtId="210" formatCode="&quot;$&quot;#,##0;\-&quot;$&quot;#,##0"/>
    <numFmt numFmtId="211" formatCode="&quot;$&quot;#,##0;[Red]\-&quot;$&quot;#,##0"/>
    <numFmt numFmtId="212" formatCode="&quot;$&quot;#,##0.00;\-&quot;$&quot;#,##0.00"/>
    <numFmt numFmtId="213" formatCode="&quot;$&quot;#,##0.00;[Red]\-&quot;$&quot;#,##0.00"/>
    <numFmt numFmtId="214" formatCode="_-&quot;$&quot;* #,##0_-;\-&quot;$&quot;* #,##0_-;_-&quot;$&quot;* &quot;-&quot;_-;_-@_-"/>
    <numFmt numFmtId="215" formatCode="_-&quot;$&quot;* #,##0.00_-;\-&quot;$&quot;* #,##0.00_-;_-&quot;$&quot;* &quot;-&quot;??_-;_-@_-"/>
    <numFmt numFmtId="216" formatCode="&quot;$&quot;#,##0_);[Red]\(&quot;$&quot;#,##0\)"/>
    <numFmt numFmtId="217" formatCode="&quot;$&quot;#,##0.00_);[Red]\(&quot;$&quot;#,##0.00\)"/>
    <numFmt numFmtId="218" formatCode="00000"/>
    <numFmt numFmtId="219" formatCode="hh:mm\ AM/PM"/>
    <numFmt numFmtId="220" formatCode="hh:mm:ss\ AM/PM"/>
    <numFmt numFmtId="221" formatCode="m/d/yy\ hh:mm"/>
    <numFmt numFmtId="222" formatCode="&quot;\&quot;#,##0.0_);\(&quot;\&quot;#,##0.0\)"/>
    <numFmt numFmtId="223" formatCode="&quot;\&quot;#,##0.000_);\(&quot;\&quot;#,##0.000\)"/>
    <numFmt numFmtId="224" formatCode="&quot;\&quot;#,##0.0000_);\(&quot;\&quot;#,##0.0000\)"/>
    <numFmt numFmtId="225" formatCode="&quot;\&quot;#,##0.00000_);\(&quot;\&quot;#,##0.00000\)"/>
    <numFmt numFmtId="226" formatCode="&quot;\&quot;#,##0.000000_);\(&quot;\&quot;#,##0.000000\)"/>
    <numFmt numFmtId="227" formatCode="&quot;\&quot;#,##0.0000000_);\(&quot;\&quot;#,##0.0000000\)"/>
    <numFmt numFmtId="228" formatCode="#,##0.0"/>
    <numFmt numFmtId="229" formatCode="#,##0.000"/>
    <numFmt numFmtId="230" formatCode="#,##0.0000"/>
    <numFmt numFmtId="231" formatCode="#,##0.00000"/>
    <numFmt numFmtId="232" formatCode="#,##0.000000"/>
    <numFmt numFmtId="233" formatCode="#,##0.0000000"/>
    <numFmt numFmtId="234" formatCode="0.0000%"/>
    <numFmt numFmtId="235" formatCode="0.00000%"/>
    <numFmt numFmtId="236" formatCode="0.000000%"/>
    <numFmt numFmtId="237" formatCode="0.0000000%"/>
    <numFmt numFmtId="238" formatCode="0E+00"/>
    <numFmt numFmtId="239" formatCode="0.0E+00"/>
    <numFmt numFmtId="240" formatCode="0.000E+00"/>
    <numFmt numFmtId="241" formatCode="0.0000E+00"/>
    <numFmt numFmtId="242" formatCode="0.00000E+00"/>
    <numFmt numFmtId="243" formatCode="0.000000E+00"/>
    <numFmt numFmtId="244" formatCode="0.0000000E+00"/>
    <numFmt numFmtId="245" formatCode="00"/>
    <numFmt numFmtId="246" formatCode="000"/>
    <numFmt numFmtId="247" formatCode="0000"/>
    <numFmt numFmtId="248" formatCode="000000"/>
    <numFmt numFmtId="249" formatCode="0000000"/>
    <numFmt numFmtId="250" formatCode="00000000"/>
    <numFmt numFmtId="251" formatCode="&quot;\&quot;#,##0.0_);[Red]\(&quot;\&quot;#,##0.0\)"/>
    <numFmt numFmtId="252" formatCode="&quot;\&quot;#,##0.000_);[Red]\(&quot;\&quot;#,##0.000\)"/>
    <numFmt numFmtId="253" formatCode="&quot;\&quot;#,##0.0000_);[Red]\(&quot;\&quot;#,##0.0000\)"/>
    <numFmt numFmtId="254" formatCode="&quot;\&quot;#,##0.00000_);[Red]\(&quot;\&quot;#,##0.00000\)"/>
    <numFmt numFmtId="255" formatCode="&quot;\&quot;#,##0.000000_);[Red]\(&quot;\&quot;#,##0.000000\)"/>
    <numFmt numFmtId="256" formatCode="&quot;\&quot;#,##0.0000000_);[Red]\(&quot;\&quot;#,##0.0000000\)"/>
    <numFmt numFmtId="257" formatCode="#,##0.0_);[Red]\(#,##0.0\)"/>
    <numFmt numFmtId="258" formatCode="#,##0.000_);[Red]\(#,##0.000\)"/>
    <numFmt numFmtId="259" formatCode="#,##0.0000_);[Red]\(#,##0.0000\)"/>
    <numFmt numFmtId="260" formatCode="#,##0.00000_);[Red]\(#,##0.00000\)"/>
    <numFmt numFmtId="261" formatCode="#,##0.000000_);[Red]\(#,##0.000000\)"/>
    <numFmt numFmtId="262" formatCode="#,##0.0000000_);[Red]\(#,##0.0000000"/>
    <numFmt numFmtId="263" formatCode="#\ ?/2"/>
    <numFmt numFmtId="264" formatCode="#\ ?/3"/>
    <numFmt numFmtId="265" formatCode="#\ ?/4"/>
    <numFmt numFmtId="266" formatCode="#\ ?/8"/>
    <numFmt numFmtId="267" formatCode="#\ ?/10"/>
    <numFmt numFmtId="268" formatCode="#\ ?/16"/>
    <numFmt numFmtId="269" formatCode="#\ ?/32"/>
    <numFmt numFmtId="270" formatCode="#\ ?/100"/>
    <numFmt numFmtId="271" formatCode="&quot;$&quot;#,##0_);\(&quot;$&quot;#,##0\)"/>
    <numFmt numFmtId="272" formatCode="&quot;$&quot;#,##0.00_);\(&quot;$&quot;#,##0.00\)"/>
    <numFmt numFmtId="273" formatCode="_(&quot;$&quot;* #,##0_);_(&quot;$&quot;* \(#,##0\);_(&quot;$&quot;* &quot;-&quot;_);_(@_)"/>
    <numFmt numFmtId="274" formatCode="_(&quot;$&quot;* #,##0.00_);_(&quot;$&quot;* \(#,##0.00\);_(&quot;$&quot;* &quot;-&quot;??_);_(@_)"/>
    <numFmt numFmtId="275" formatCode="000\-0000"/>
    <numFmt numFmtId="276" formatCode="000\-000\-0000"/>
    <numFmt numFmtId="277" formatCode="0000\-0000"/>
    <numFmt numFmtId="278" formatCode="\10\4"/>
    <numFmt numFmtId="279" formatCode="000\-0000000"/>
    <numFmt numFmtId="280" formatCode="\(###\)\ ###\-####"/>
    <numFmt numFmtId="281" formatCode="_(&quot;$&quot;* #,##0_);_(&quot;$&quot;* \(#,##0\);_(&quot;$&quot;* &quot;-&quot;??_);_(@_)"/>
    <numFmt numFmtId="282" formatCode="_(* #,##0.0_);_(* \(#,##0.0\);_(* &quot;-&quot;??_);_(@_)"/>
    <numFmt numFmtId="283" formatCode="_(* #,##0_);_(* \(#,##0\);_(* &quot;-&quot;??_);_(@_)"/>
    <numFmt numFmtId="284" formatCode="General_)"/>
    <numFmt numFmtId="285" formatCode="hh:mm:ss\ AM/PM_)"/>
    <numFmt numFmtId="286" formatCode="&quot;$&quot;0,000"/>
    <numFmt numFmtId="287" formatCode="&quot;$&quot;#,###"/>
    <numFmt numFmtId="288" formatCode="&quot;$&quot;#,##0"/>
    <numFmt numFmtId="289" formatCode="_(&quot;$&quot;* #,##0.0_);_(&quot;$&quot;* \(#,##0.0\);_(&quot;$&quot;* &quot;-&quot;_);_(@_)"/>
    <numFmt numFmtId="290" formatCode="&quot;$&quot;#,##0.0_);\(&quot;$&quot;#,##0.0\)"/>
    <numFmt numFmtId="291" formatCode="_(&quot;$&quot;* #,##0.0_);_(&quot;$&quot;* \(#,##0.0\);_(&quot;$&quot;* &quot;-&quot;??_);_(@_)"/>
    <numFmt numFmtId="292" formatCode="_(* #,##0.000_);_(* \(#,##0.000\);_(* &quot;-&quot;??_);_(@_)"/>
    <numFmt numFmtId="293" formatCode="_(* #,##0.0000_);_(* \(#,##0.0000\);_(* &quot;-&quot;??_);_(@_)"/>
    <numFmt numFmtId="294" formatCode="_(&quot;$&quot;* #,##0.000_);_(&quot;$&quot;* \(#,##0.000\);_(&quot;$&quot;* &quot;-&quot;??_);_(@_)"/>
    <numFmt numFmtId="295" formatCode="#,##0.0_);\(#,##0.0\)"/>
    <numFmt numFmtId="296" formatCode="#,##0.000_);\(#,##0.000\)"/>
    <numFmt numFmtId="297" formatCode="&quot;$&quot;#,\);\(&quot;$&quot;#,##0\)"/>
    <numFmt numFmtId="298" formatCode="&quot;$&quot;#,\);\(&quot;$&quot;#,\)"/>
    <numFmt numFmtId="299" formatCode="&quot;$&quot;#,;\(&quot;$&quot;#,\)"/>
    <numFmt numFmtId="300" formatCode="&quot;$&quot;#.;\(&quot;$&quot;#,\)"/>
    <numFmt numFmtId="301" formatCode="&quot;$&quot;#.#"/>
    <numFmt numFmtId="302" formatCode="&quot;$&quot;#,##0.00_);\(&quot;$&quot;#.##0\)"/>
    <numFmt numFmtId="303" formatCode="&quot;$&quot;#.##0_);\(&quot;$&quot;#.##0\)"/>
    <numFmt numFmtId="304" formatCode="&quot;$&quot;#,##0.0_);[Red]\(&quot;$&quot;#,##0.0\)"/>
    <numFmt numFmtId="305" formatCode="#,##0.0_%\);[Red]\(#,##0.0%\)"/>
    <numFmt numFmtId="306" formatCode="#,##0.0_%;[Red]\(#,##0.0%\)"/>
    <numFmt numFmtId="307" formatCode="#,##0.0%;[Red]\(#,##0.0%\)"/>
    <numFmt numFmtId="308" formatCode="#,##0.0%;\(#,##0.0%\)"/>
    <numFmt numFmtId="309" formatCode="#,##0.00%;[Red]\(#,##0.00%\)"/>
    <numFmt numFmtId="310" formatCode="0.0%;\(0.0%\)"/>
    <numFmt numFmtId="311" formatCode="0.000&quot;%&quot;"/>
    <numFmt numFmtId="312" formatCode="0.0&quot;%&quot;"/>
    <numFmt numFmtId="313" formatCode="&quot;$&quot;#,##0_);\(&quot;$&quot;#,##0.0\)"/>
    <numFmt numFmtId="314" formatCode="&quot;$&quot;#.##"/>
    <numFmt numFmtId="315" formatCode="&quot;$&quot;#,##0.000_);\(&quot;$&quot;#,##0.000\)"/>
    <numFmt numFmtId="316" formatCode="&quot;$&quot;#,##0.0000_);\(&quot;$&quot;#,##0.0000\)"/>
    <numFmt numFmtId="317" formatCode="_(* #,##0.0_);_(* \(#,##0.0\);_(* &quot;-&quot;_);_(@_)"/>
    <numFmt numFmtId="318" formatCode="_(* #,##0.00_);_(* \(#,##0.00\);_(* &quot;-&quot;_);_(@_)"/>
    <numFmt numFmtId="319" formatCode="_(* #,##0.000_);_(* \(#,##0.000\);_(* &quot;-&quot;_);_(@_)"/>
    <numFmt numFmtId="320" formatCode="&quot;｣&quot;#,##0;\-&quot;｣&quot;#,##0"/>
    <numFmt numFmtId="321" formatCode="&quot;｣&quot;#,##0;[Red]\-&quot;｣&quot;#,##0"/>
    <numFmt numFmtId="322" formatCode="&quot;｣&quot;#,##0.00;\-&quot;｣&quot;#,##0.00"/>
    <numFmt numFmtId="323" formatCode="&quot;｣&quot;#,##0.00;[Red]\-&quot;｣&quot;#,##0.00"/>
    <numFmt numFmtId="324" formatCode="_-&quot;｣&quot;* #,##0_-;\-&quot;｣&quot;* #,##0_-;_-&quot;｣&quot;* &quot;-&quot;_-;_-@_-"/>
    <numFmt numFmtId="325" formatCode="_-&quot;｣&quot;* #,##0.00_-;\-&quot;｣&quot;* #,##0.00_-;_-&quot;｣&quot;* &quot;-&quot;??_-;_-@_-"/>
    <numFmt numFmtId="326" formatCode="#,##0;[Red]\(#,##0\)"/>
    <numFmt numFmtId="327" formatCode="_-* #,##0.0_-;\-* #,##0.0_-;_-* &quot;-&quot;??_-;_-@_-"/>
    <numFmt numFmtId="328" formatCode="_-* #,##0_-;\-* #,##0_-;_-* &quot;-&quot;??_-;_-@_-"/>
    <numFmt numFmtId="329" formatCode="#,##0.0;[Red]\(#,##0.0\)"/>
    <numFmt numFmtId="330" formatCode="0.0%;[Red]\(0.0%\)"/>
    <numFmt numFmtId="331" formatCode="#,##0;\(#,##0\)"/>
    <numFmt numFmtId="332" formatCode="&quot;SFr.&quot;#,##0;&quot;SFr.&quot;\-#,##0"/>
    <numFmt numFmtId="333" formatCode="&quot;SFr.&quot;#,##0;[Red]&quot;SFr.&quot;\-#,##0"/>
    <numFmt numFmtId="334" formatCode="&quot;SFr.&quot;#,##0.00;&quot;SFr.&quot;\-#,##0.00"/>
    <numFmt numFmtId="335" formatCode="&quot;SFr.&quot;#,##0.00;[Red]&quot;SFr.&quot;\-#,##0.00"/>
    <numFmt numFmtId="336" formatCode="_ &quot;SFr.&quot;* #,##0_ ;_ &quot;SFr.&quot;* \-#,##0_ ;_ &quot;SFr.&quot;* &quot;-&quot;_ ;_ @_ "/>
    <numFmt numFmtId="337" formatCode="_ &quot;SFr.&quot;* #,##0.00_ ;_ &quot;SFr.&quot;* \-#,##0.00_ ;_ &quot;SFr.&quot;* &quot;-&quot;??_ ;_ @_ "/>
    <numFmt numFmtId="338" formatCode="#,##0.00;[Red]\(#,##0.00\)"/>
    <numFmt numFmtId="339" formatCode="#,##0.000;[Red]\(#,##0.000\)"/>
    <numFmt numFmtId="340" formatCode="#,##0.0000;[Red]\(#,##0.0000\)"/>
    <numFmt numFmtId="341" formatCode="mmmm\-yy"/>
    <numFmt numFmtId="342" formatCode="#,##0.0000_);\(#,##0.0000\)"/>
    <numFmt numFmtId="343" formatCode="#,##0&quot;｣&quot;_);\(#,##0&quot;｣&quot;\)"/>
    <numFmt numFmtId="344" formatCode="#,##0&quot;｣&quot;_);[Red]\(#,##0&quot;｣&quot;\)"/>
    <numFmt numFmtId="345" formatCode="#,##0.00&quot;｣&quot;_);\(#,##0.00&quot;｣&quot;\)"/>
    <numFmt numFmtId="346" formatCode="#,##0.00&quot;｣&quot;_);[Red]\(#,##0.00&quot;｣&quot;\)"/>
    <numFmt numFmtId="347" formatCode="_ * #,##0_)&quot;｣&quot;_ ;_ * \(#,##0\)&quot;｣&quot;_ ;_ * &quot;-&quot;_)&quot;｣&quot;_ ;_ @_ "/>
    <numFmt numFmtId="348" formatCode="_ * #,##0_)_｣_ ;_ * \(#,##0\)_｣_ ;_ * &quot;-&quot;_)_｣_ ;_ @_ "/>
    <numFmt numFmtId="349" formatCode="_ * #,##0.00_)&quot;｣&quot;_ ;_ * \(#,##0.00\)&quot;｣&quot;_ ;_ * &quot;-&quot;??_)&quot;｣&quot;_ ;_ @_ "/>
    <numFmt numFmtId="350" formatCode="_ * #,##0.00_)_｣_ ;_ * \(#,##0.00\)_｣_ ;_ * &quot;-&quot;??_)_｣_ ;_ @_ "/>
    <numFmt numFmtId="351" formatCode="#,##0\ &quot;F&quot;;\-#,##0\ &quot;F&quot;"/>
    <numFmt numFmtId="352" formatCode="#,##0\ &quot;F&quot;;[Red]\-#,##0\ &quot;F&quot;"/>
    <numFmt numFmtId="353" formatCode="#,##0.00\ &quot;F&quot;;\-#,##0.00\ &quot;F&quot;"/>
    <numFmt numFmtId="354" formatCode="#,##0.00\ &quot;F&quot;;[Red]\-#,##0.00\ &quot;F&quot;"/>
    <numFmt numFmtId="355" formatCode="_-* #,##0\ &quot;F&quot;_-;\-* #,##0\ &quot;F&quot;_-;_-* &quot;-&quot;\ &quot;F&quot;_-;_-@_-"/>
    <numFmt numFmtId="356" formatCode="_-* #,##0\ _F_-;\-* #,##0\ _F_-;_-* &quot;-&quot;\ _F_-;_-@_-"/>
    <numFmt numFmtId="357" formatCode="_-* #,##0.00\ &quot;F&quot;_-;\-* #,##0.00\ &quot;F&quot;_-;_-* &quot;-&quot;??\ &quot;F&quot;_-;_-@_-"/>
    <numFmt numFmtId="358" formatCode="_-* #,##0.00\ _F_-;\-* #,##0.00\ _F_-;_-* &quot;-&quot;??\ _F_-;_-@_-"/>
    <numFmt numFmtId="359" formatCode="d/m/yy"/>
    <numFmt numFmtId="360" formatCode="d/m/yy\ h:mm"/>
    <numFmt numFmtId="361" formatCode="#,##0&quot; F&quot;_);\(#,##0&quot; F&quot;\)"/>
    <numFmt numFmtId="362" formatCode="#,##0&quot; F&quot;_);[Red]\(#,##0&quot; F&quot;\)"/>
    <numFmt numFmtId="363" formatCode="#,##0.00&quot; F&quot;_);\(#,##0.00&quot; F&quot;\)"/>
    <numFmt numFmtId="364" formatCode="#,##0.00&quot; F&quot;_);[Red]\(#,##0.00&quot; F&quot;\)"/>
    <numFmt numFmtId="365" formatCode="#,##0&quot; $&quot;;\-#,##0&quot; $&quot;"/>
    <numFmt numFmtId="366" formatCode="#,##0&quot; $&quot;;[Red]\-#,##0&quot; $&quot;"/>
    <numFmt numFmtId="367" formatCode="#,##0.00&quot; $&quot;;\-#,##0.00&quot; $&quot;"/>
    <numFmt numFmtId="368" formatCode="d\.m\.yy"/>
    <numFmt numFmtId="369" formatCode="0.0_);[Red]\(0.0\)"/>
    <numFmt numFmtId="370" formatCode="_ * #,##0.0_ ;_ * \-#,##0.0_ ;_ * &quot;-&quot;??_ ;_ @_ "/>
    <numFmt numFmtId="371" formatCode="#,##0.0;&quot;△ &quot;#,##0.0"/>
    <numFmt numFmtId="372" formatCode="#,##0.00;&quot;△ &quot;#,##0.0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1"/>
      <name val="ＦＡ Ｐ 明朝"/>
      <family val="1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8"/>
      <name val="Tms Rmn"/>
      <family val="1"/>
    </font>
    <font>
      <sz val="10"/>
      <name val="Tms Rmn"/>
      <family val="1"/>
    </font>
    <font>
      <sz val="12"/>
      <name val="Times New Roman"/>
      <family val="1"/>
    </font>
    <font>
      <sz val="10"/>
      <name val="Univers (W1)"/>
      <family val="2"/>
    </font>
    <font>
      <sz val="10"/>
      <name val="Palatino"/>
      <family val="1"/>
    </font>
    <font>
      <sz val="10"/>
      <name val="Geneva"/>
      <family val="2"/>
    </font>
    <font>
      <sz val="12"/>
      <name val="Helv"/>
      <family val="2"/>
    </font>
    <font>
      <sz val="8"/>
      <name val="Century Schoolbook"/>
      <family val="1"/>
    </font>
    <font>
      <sz val="9.85"/>
      <name val="Times New Roman"/>
      <family val="1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明朝"/>
      <family val="1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Arial"/>
      <family val="2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4"/>
      <name val="Terminal"/>
      <family val="3"/>
    </font>
    <font>
      <sz val="12"/>
      <name val="標準ゴシック"/>
      <family val="3"/>
    </font>
    <font>
      <sz val="10"/>
      <name val="ＭＳ 明朝"/>
      <family val="1"/>
    </font>
    <font>
      <sz val="12"/>
      <name val="Osaka"/>
      <family val="3"/>
    </font>
    <font>
      <sz val="10"/>
      <color indexed="8"/>
      <name val="ＭＳ 明朝"/>
      <family val="1"/>
    </font>
    <font>
      <sz val="11"/>
      <name val="Algerian"/>
      <family val="1"/>
    </font>
    <font>
      <sz val="9"/>
      <name val="標準ゴシック"/>
      <family val="3"/>
    </font>
    <font>
      <sz val="11"/>
      <name val="ＭＳ ゴシック"/>
      <family val="3"/>
    </font>
    <font>
      <sz val="11"/>
      <name val="MS明朝"/>
      <family val="3"/>
    </font>
    <font>
      <sz val="9"/>
      <name val="標準明朝"/>
      <family val="1"/>
    </font>
    <font>
      <sz val="14"/>
      <name val="明朝"/>
      <family val="1"/>
    </font>
    <font>
      <sz val="10"/>
      <name val="System"/>
      <family val="0"/>
    </font>
    <font>
      <sz val="11"/>
      <name val="標準ゴシック"/>
      <family val="3"/>
    </font>
    <font>
      <sz val="10"/>
      <name val="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54" fontId="0" fillId="0" borderId="0" applyFill="0" applyBorder="0" applyAlignment="0">
      <protection/>
    </xf>
    <xf numFmtId="0" fontId="6" fillId="0" borderId="0" applyFill="0" applyBorder="0" applyAlignment="0">
      <protection/>
    </xf>
    <xf numFmtId="0" fontId="7" fillId="0" borderId="0">
      <alignment/>
      <protection locked="0"/>
    </xf>
    <xf numFmtId="0" fontId="7" fillId="0" borderId="0">
      <alignment/>
      <protection locked="0"/>
    </xf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56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356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356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356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56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>
      <alignment/>
      <protection locked="0"/>
    </xf>
    <xf numFmtId="0" fontId="8" fillId="0" borderId="0">
      <alignment/>
      <protection locked="0"/>
    </xf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35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35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58" fontId="9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" fontId="12" fillId="0" borderId="0" applyFont="0" applyFill="0" applyBorder="0" applyAlignment="0" applyProtection="0"/>
    <xf numFmtId="358" fontId="10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8" fillId="0" borderId="0" applyFont="0" applyFill="0" applyBorder="0" applyAlignment="0" applyProtection="0"/>
    <xf numFmtId="4" fontId="12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3" fillId="0" borderId="0">
      <alignment/>
      <protection locked="0"/>
    </xf>
    <xf numFmtId="0" fontId="13" fillId="0" borderId="0">
      <alignment/>
      <protection locked="0"/>
    </xf>
    <xf numFmtId="216" fontId="8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324" fontId="9" fillId="0" borderId="0" applyFont="0" applyFill="0" applyBorder="0" applyAlignment="0" applyProtection="0"/>
    <xf numFmtId="216" fontId="8" fillId="0" borderId="0" applyFont="0" applyFill="0" applyBorder="0" applyAlignment="0" applyProtection="0"/>
    <xf numFmtId="304" fontId="0" fillId="0" borderId="0" applyFont="0" applyFill="0" applyBorder="0" applyAlignment="0" applyProtection="0"/>
    <xf numFmtId="216" fontId="8" fillId="0" borderId="0" applyFont="0" applyFill="0" applyBorder="0" applyAlignment="0" applyProtection="0"/>
    <xf numFmtId="355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336" fontId="9" fillId="0" borderId="0" applyFont="0" applyFill="0" applyBorder="0" applyAlignment="0" applyProtection="0"/>
    <xf numFmtId="324" fontId="9" fillId="0" borderId="0" applyFont="0" applyFill="0" applyBorder="0" applyAlignment="0" applyProtection="0"/>
    <xf numFmtId="304" fontId="0" fillId="0" borderId="0" applyFont="0" applyFill="0" applyBorder="0" applyAlignment="0" applyProtection="0"/>
    <xf numFmtId="355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355" fontId="9" fillId="0" borderId="0" applyFont="0" applyFill="0" applyBorder="0" applyAlignment="0" applyProtection="0"/>
    <xf numFmtId="336" fontId="9" fillId="0" borderId="0" applyFont="0" applyFill="0" applyBorder="0" applyAlignment="0" applyProtection="0"/>
    <xf numFmtId="355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355" fontId="9" fillId="0" borderId="0" applyFont="0" applyFill="0" applyBorder="0" applyAlignment="0" applyProtection="0"/>
    <xf numFmtId="216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355" fontId="10" fillId="0" borderId="0" applyFont="0" applyFill="0" applyBorder="0" applyAlignment="0" applyProtection="0"/>
    <xf numFmtId="273" fontId="9" fillId="0" borderId="0" applyFont="0" applyFill="0" applyBorder="0" applyAlignment="0" applyProtection="0"/>
    <xf numFmtId="216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37" fontId="0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324" fontId="11" fillId="0" borderId="0" applyFont="0" applyFill="0" applyBorder="0" applyAlignment="0" applyProtection="0"/>
    <xf numFmtId="304" fontId="0" fillId="0" borderId="0" applyFont="0" applyFill="0" applyBorder="0" applyAlignment="0" applyProtection="0"/>
    <xf numFmtId="273" fontId="9" fillId="0" borderId="0" applyFont="0" applyFill="0" applyBorder="0" applyAlignment="0" applyProtection="0"/>
    <xf numFmtId="216" fontId="8" fillId="0" borderId="0" applyFont="0" applyFill="0" applyBorder="0" applyAlignment="0" applyProtection="0"/>
    <xf numFmtId="273" fontId="9" fillId="0" borderId="0" applyFont="0" applyFill="0" applyBorder="0" applyAlignment="0" applyProtection="0"/>
    <xf numFmtId="216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0" fontId="14" fillId="0" borderId="0">
      <alignment horizontal="center"/>
      <protection locked="0"/>
    </xf>
    <xf numFmtId="0" fontId="14" fillId="0" borderId="0">
      <alignment horizontal="center"/>
      <protection locked="0"/>
    </xf>
    <xf numFmtId="217" fontId="8" fillId="0" borderId="0" applyFont="0" applyFill="0" applyBorder="0" applyAlignment="0" applyProtection="0"/>
    <xf numFmtId="274" fontId="9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74" fontId="9" fillId="0" borderId="0" applyFont="0" applyFill="0" applyBorder="0" applyAlignment="0" applyProtection="0"/>
    <xf numFmtId="325" fontId="9" fillId="0" borderId="0" applyFont="0" applyFill="0" applyBorder="0" applyAlignment="0" applyProtection="0"/>
    <xf numFmtId="217" fontId="8" fillId="0" borderId="0" applyFont="0" applyFill="0" applyBorder="0" applyAlignment="0" applyProtection="0"/>
    <xf numFmtId="305" fontId="0" fillId="0" borderId="0" applyFont="0" applyFill="0" applyBorder="0" applyAlignment="0" applyProtection="0"/>
    <xf numFmtId="217" fontId="8" fillId="0" borderId="0" applyFont="0" applyFill="0" applyBorder="0" applyAlignment="0" applyProtection="0"/>
    <xf numFmtId="357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337" fontId="9" fillId="0" borderId="0" applyFont="0" applyFill="0" applyBorder="0" applyAlignment="0" applyProtection="0"/>
    <xf numFmtId="325" fontId="9" fillId="0" borderId="0" applyFont="0" applyFill="0" applyBorder="0" applyAlignment="0" applyProtection="0"/>
    <xf numFmtId="305" fontId="0" fillId="0" borderId="0" applyFont="0" applyFill="0" applyBorder="0" applyAlignment="0" applyProtection="0"/>
    <xf numFmtId="357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337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12" fillId="0" borderId="0" applyFont="0" applyFill="0" applyBorder="0" applyAlignment="0" applyProtection="0"/>
    <xf numFmtId="357" fontId="10" fillId="0" borderId="0" applyFont="0" applyFill="0" applyBorder="0" applyAlignment="0" applyProtection="0"/>
    <xf numFmtId="21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347" fontId="0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5" fontId="0" fillId="0" borderId="0" applyFont="0" applyFill="0" applyBorder="0" applyAlignment="0" applyProtection="0"/>
    <xf numFmtId="274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325" fontId="11" fillId="0" borderId="0" applyFont="0" applyFill="0" applyBorder="0" applyAlignment="0" applyProtection="0"/>
    <xf numFmtId="305" fontId="0" fillId="0" borderId="0" applyFont="0" applyFill="0" applyBorder="0" applyAlignment="0" applyProtection="0"/>
    <xf numFmtId="274" fontId="9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8" fillId="0" borderId="0" applyFont="0" applyFill="0" applyBorder="0" applyAlignment="0" applyProtection="0"/>
    <xf numFmtId="274" fontId="9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8" fillId="0" borderId="0" applyFont="0" applyFill="0" applyBorder="0" applyAlignment="0" applyProtection="0"/>
    <xf numFmtId="274" fontId="9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0" fontId="15" fillId="0" borderId="0">
      <alignment horizontal="left"/>
      <protection/>
    </xf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328" fontId="0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 applyNumberFormat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20" fillId="0" borderId="0">
      <alignment/>
      <protection/>
    </xf>
    <xf numFmtId="0" fontId="19" fillId="0" borderId="0">
      <alignment/>
      <protection/>
    </xf>
    <xf numFmtId="0" fontId="9" fillId="0" borderId="0" applyFill="0" applyBorder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2" fillId="0" borderId="3">
      <alignment/>
      <protection/>
    </xf>
    <xf numFmtId="0" fontId="10" fillId="0" borderId="0">
      <alignment/>
      <protection/>
    </xf>
    <xf numFmtId="0" fontId="9" fillId="0" borderId="0">
      <alignment wrapText="1"/>
      <protection/>
    </xf>
    <xf numFmtId="0" fontId="23" fillId="0" borderId="0">
      <alignment/>
      <protection/>
    </xf>
    <xf numFmtId="0" fontId="10" fillId="0" borderId="0">
      <alignment/>
      <protection/>
    </xf>
    <xf numFmtId="0" fontId="24" fillId="0" borderId="0">
      <alignment/>
      <protection/>
    </xf>
    <xf numFmtId="0" fontId="9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0" borderId="0" applyNumberFormat="0" applyFont="0" applyFill="0" applyBorder="0" applyAlignment="0" applyProtection="0"/>
    <xf numFmtId="328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 locked="0"/>
    </xf>
    <xf numFmtId="0" fontId="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  <xf numFmtId="15" fontId="9" fillId="0" borderId="0">
      <alignment horizontal="center" vertical="center"/>
      <protection/>
    </xf>
    <xf numFmtId="0" fontId="17" fillId="0" borderId="0">
      <alignment/>
      <protection/>
    </xf>
    <xf numFmtId="284" fontId="25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4" fontId="26" fillId="0" borderId="0">
      <alignment horizontal="right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19" fillId="0" borderId="0">
      <alignment/>
      <protection locked="0"/>
    </xf>
    <xf numFmtId="0" fontId="19" fillId="0" borderId="0">
      <alignment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19" fillId="0" borderId="0">
      <alignment/>
      <protection locked="0"/>
    </xf>
    <xf numFmtId="0" fontId="8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4" fontId="26" fillId="0" borderId="0">
      <alignment horizontal="right" wrapText="1"/>
      <protection/>
    </xf>
    <xf numFmtId="4" fontId="26" fillId="0" borderId="0">
      <alignment horizontal="right" wrapText="1"/>
      <protection/>
    </xf>
    <xf numFmtId="0" fontId="19" fillId="0" borderId="0">
      <alignment/>
      <protection locked="0"/>
    </xf>
    <xf numFmtId="0" fontId="19" fillId="0" borderId="0">
      <alignment/>
      <protection locked="0"/>
    </xf>
    <xf numFmtId="4" fontId="27" fillId="0" borderId="0">
      <alignment/>
      <protection locked="0"/>
    </xf>
    <xf numFmtId="4" fontId="27" fillId="0" borderId="0">
      <alignment/>
      <protection locked="0"/>
    </xf>
    <xf numFmtId="9" fontId="9" fillId="0" borderId="0" applyFont="0" applyFill="0" applyBorder="0" applyAlignment="0" applyProtection="0"/>
    <xf numFmtId="4" fontId="15" fillId="0" borderId="0">
      <alignment horizontal="right"/>
      <protection/>
    </xf>
    <xf numFmtId="0" fontId="8" fillId="0" borderId="0" applyNumberFormat="0" applyFont="0" applyFill="0" applyBorder="0" applyAlignment="0" applyProtection="0"/>
    <xf numFmtId="0" fontId="28" fillId="0" borderId="4">
      <alignment horizontal="center"/>
      <protection/>
    </xf>
    <xf numFmtId="4" fontId="29" fillId="0" borderId="0">
      <alignment horizontal="righ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1" fillId="0" borderId="0">
      <alignment/>
      <protection/>
    </xf>
    <xf numFmtId="0" fontId="32" fillId="0" borderId="0">
      <alignment horizontal="center"/>
      <protection/>
    </xf>
    <xf numFmtId="9" fontId="0" fillId="0" borderId="0" applyFont="0" applyFill="0" applyBorder="0" applyAlignment="0" applyProtection="0"/>
    <xf numFmtId="0" fontId="0" fillId="0" borderId="5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33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368" fontId="0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4" fillId="0" borderId="0" applyFont="0" applyFill="0" applyBorder="0" applyAlignment="0" applyProtection="0"/>
    <xf numFmtId="367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9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9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9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215" fontId="9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34" fontId="0" fillId="0" borderId="0" applyFont="0" applyFill="0" applyBorder="0" applyAlignment="0" applyProtection="0"/>
    <xf numFmtId="6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74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8" fontId="34" fillId="0" borderId="0" applyFont="0" applyFill="0" applyBorder="0" applyAlignment="0" applyProtection="0"/>
    <xf numFmtId="274" fontId="9" fillId="0" borderId="0" applyFont="0" applyFill="0" applyBorder="0" applyAlignment="0" applyProtection="0"/>
    <xf numFmtId="8" fontId="34" fillId="0" borderId="0" applyFont="0" applyFill="0" applyBorder="0" applyAlignment="0" applyProtection="0"/>
    <xf numFmtId="274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188" fontId="0" fillId="0" borderId="0" applyFont="0" applyFill="0" applyBorder="0" applyAlignment="0" applyProtection="0"/>
    <xf numFmtId="274" fontId="35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36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4" fontId="36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7" fillId="0" borderId="0" applyFont="0" applyFill="0" applyBorder="0" applyAlignment="0" applyProtection="0"/>
    <xf numFmtId="274" fontId="35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4" fontId="35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4" fontId="35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4" fontId="35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4" fontId="9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0" fillId="0" borderId="0" applyFont="0" applyFill="0" applyBorder="0" applyAlignment="0" applyProtection="0"/>
    <xf numFmtId="217" fontId="38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4" fontId="9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4" fillId="0" borderId="0" applyFont="0" applyFill="0" applyBorder="0" applyAlignment="0" applyProtection="0"/>
    <xf numFmtId="217" fontId="38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17" fontId="38" fillId="0" borderId="0" applyFont="0" applyFill="0" applyBorder="0" applyAlignment="0" applyProtection="0"/>
    <xf numFmtId="217" fontId="38" fillId="0" borderId="0" applyFont="0" applyFill="0" applyBorder="0" applyAlignment="0" applyProtection="0"/>
    <xf numFmtId="8" fontId="33" fillId="0" borderId="0" applyFont="0" applyFill="0" applyBorder="0" applyAlignment="0" applyProtection="0"/>
    <xf numFmtId="217" fontId="38" fillId="0" borderId="0" applyFont="0" applyFill="0" applyBorder="0" applyAlignment="0" applyProtection="0"/>
    <xf numFmtId="217" fontId="38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8" fontId="39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217" fontId="38" fillId="0" borderId="0" applyFont="0" applyFill="0" applyBorder="0" applyAlignment="0" applyProtection="0"/>
    <xf numFmtId="8" fontId="33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3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34" fillId="0" borderId="0" applyFont="0" applyFill="0" applyBorder="0" applyAlignment="0" applyProtection="0"/>
    <xf numFmtId="6" fontId="34" fillId="0" borderId="0" applyFont="0" applyFill="0" applyBorder="0" applyAlignment="0" applyProtection="0"/>
    <xf numFmtId="214" fontId="9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73" fontId="9" fillId="0" borderId="0" applyFont="0" applyFill="0" applyBorder="0" applyAlignment="0" applyProtection="0"/>
    <xf numFmtId="234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6" fontId="34" fillId="0" borderId="0" applyFont="0" applyFill="0" applyBorder="0" applyAlignment="0" applyProtection="0"/>
    <xf numFmtId="273" fontId="9" fillId="0" borderId="0" applyFont="0" applyFill="0" applyBorder="0" applyAlignment="0" applyProtection="0"/>
    <xf numFmtId="6" fontId="34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0" fillId="0" borderId="0" applyFont="0" applyFill="0" applyBorder="0" applyAlignment="0" applyProtection="0"/>
    <xf numFmtId="273" fontId="35" fillId="0" borderId="0" applyFont="0" applyFill="0" applyBorder="0" applyAlignment="0" applyProtection="0"/>
    <xf numFmtId="273" fontId="9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0" fillId="0" borderId="0" applyFont="0" applyFill="0" applyBorder="0" applyAlignment="0" applyProtection="0"/>
    <xf numFmtId="273" fontId="36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73" fontId="36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7" fillId="0" borderId="0" applyFont="0" applyFill="0" applyBorder="0" applyAlignment="0" applyProtection="0"/>
    <xf numFmtId="273" fontId="35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73" fontId="35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73" fontId="35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73" fontId="35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0" fillId="0" borderId="0" applyFont="0" applyFill="0" applyBorder="0" applyAlignment="0" applyProtection="0"/>
    <xf numFmtId="216" fontId="38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4" fillId="0" borderId="0" applyFont="0" applyFill="0" applyBorder="0" applyAlignment="0" applyProtection="0"/>
    <xf numFmtId="216" fontId="38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16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6" fontId="33" fillId="0" borderId="0" applyFont="0" applyFill="0" applyBorder="0" applyAlignment="0" applyProtection="0"/>
    <xf numFmtId="216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39" fillId="0" borderId="0" applyFont="0" applyFill="0" applyBorder="0" applyAlignment="0" applyProtection="0"/>
    <xf numFmtId="6" fontId="34" fillId="0" borderId="0" applyFont="0" applyFill="0" applyBorder="0" applyAlignment="0" applyProtection="0"/>
    <xf numFmtId="6" fontId="34" fillId="0" borderId="0" applyFont="0" applyFill="0" applyBorder="0" applyAlignment="0" applyProtection="0"/>
    <xf numFmtId="216" fontId="38" fillId="0" borderId="0" applyFont="0" applyFill="0" applyBorder="0" applyAlignment="0" applyProtection="0"/>
    <xf numFmtId="6" fontId="33" fillId="0" borderId="0" applyFont="0" applyFill="0" applyBorder="0" applyAlignment="0" applyProtection="0"/>
    <xf numFmtId="0" fontId="4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0" fillId="0" borderId="0">
      <alignment/>
      <protection/>
    </xf>
    <xf numFmtId="4" fontId="26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4" fontId="26" fillId="0" borderId="0">
      <alignment horizontal="right"/>
      <protection/>
    </xf>
    <xf numFmtId="0" fontId="0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8" fillId="0" borderId="0">
      <alignment/>
      <protection/>
    </xf>
    <xf numFmtId="0" fontId="44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4" fontId="26" fillId="0" borderId="0">
      <alignment horizontal="right"/>
      <protection/>
    </xf>
    <xf numFmtId="0" fontId="0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1" fontId="40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6" fillId="0" borderId="0" applyNumberFormat="0" applyFont="0" applyFill="0" applyBorder="0" applyAlignment="0" applyProtection="0"/>
    <xf numFmtId="0" fontId="47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4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33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4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4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37" fontId="4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42" fillId="0" borderId="0">
      <alignment/>
      <protection/>
    </xf>
    <xf numFmtId="37" fontId="42" fillId="0" borderId="0">
      <alignment/>
      <protection/>
    </xf>
    <xf numFmtId="37" fontId="42" fillId="0" borderId="0">
      <alignment/>
      <protection/>
    </xf>
    <xf numFmtId="37" fontId="42" fillId="0" borderId="0">
      <alignment/>
      <protection/>
    </xf>
    <xf numFmtId="37" fontId="42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45" fillId="0" borderId="0">
      <alignment/>
      <protection/>
    </xf>
    <xf numFmtId="0" fontId="2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54" fillId="0" borderId="0">
      <alignment/>
      <protection/>
    </xf>
    <xf numFmtId="0" fontId="45" fillId="0" borderId="0" applyBorder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3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3" fillId="0" borderId="0">
      <alignment/>
      <protection/>
    </xf>
    <xf numFmtId="0" fontId="4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4" fillId="0" borderId="0">
      <alignment/>
      <protection/>
    </xf>
    <xf numFmtId="0" fontId="3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3" fillId="0" borderId="0">
      <alignment/>
      <protection/>
    </xf>
    <xf numFmtId="0" fontId="3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9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8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4" fillId="0" borderId="0">
      <alignment/>
      <protection/>
    </xf>
    <xf numFmtId="0" fontId="49" fillId="0" borderId="0">
      <alignment/>
      <protection/>
    </xf>
    <xf numFmtId="0" fontId="41" fillId="0" borderId="0">
      <alignment/>
      <protection/>
    </xf>
    <xf numFmtId="0" fontId="3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8" fillId="0" borderId="0">
      <alignment/>
      <protection/>
    </xf>
    <xf numFmtId="0" fontId="44" fillId="0" borderId="0">
      <alignment/>
      <protection/>
    </xf>
    <xf numFmtId="4" fontId="26" fillId="0" borderId="0">
      <alignment horizontal="right"/>
      <protection/>
    </xf>
    <xf numFmtId="0" fontId="0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55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4" fillId="0" borderId="0">
      <alignment/>
      <protection/>
    </xf>
    <xf numFmtId="0" fontId="33" fillId="0" borderId="0">
      <alignment/>
      <protection/>
    </xf>
    <xf numFmtId="0" fontId="3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9" fillId="0" borderId="0">
      <alignment/>
      <protection/>
    </xf>
    <xf numFmtId="0" fontId="4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4" fillId="0" borderId="0">
      <alignment/>
      <protection/>
    </xf>
    <xf numFmtId="0" fontId="38" fillId="0" borderId="0">
      <alignment/>
      <protection/>
    </xf>
    <xf numFmtId="0" fontId="4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4" fillId="0" borderId="0">
      <alignment/>
      <protection/>
    </xf>
    <xf numFmtId="0" fontId="33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2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54" fillId="0" borderId="0">
      <alignment/>
      <protection/>
    </xf>
    <xf numFmtId="0" fontId="49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49" fillId="0" borderId="0">
      <alignment/>
      <protection/>
    </xf>
  </cellStyleXfs>
  <cellXfs count="87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quotePrefix="1">
      <alignment horizontal="right"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41" fontId="3" fillId="0" borderId="6" xfId="371" applyNumberFormat="1" applyFont="1" applyBorder="1" applyAlignment="1" applyProtection="1">
      <alignment horizontal="right" vertical="center"/>
      <protection/>
    </xf>
    <xf numFmtId="41" fontId="3" fillId="0" borderId="3" xfId="371" applyNumberFormat="1" applyFont="1" applyBorder="1" applyAlignment="1" applyProtection="1">
      <alignment horizontal="right" vertical="center"/>
      <protection/>
    </xf>
    <xf numFmtId="41" fontId="3" fillId="0" borderId="7" xfId="371" applyNumberFormat="1" applyFont="1" applyBorder="1" applyAlignment="1" applyProtection="1">
      <alignment horizontal="right" vertical="center"/>
      <protection/>
    </xf>
    <xf numFmtId="41" fontId="3" fillId="0" borderId="8" xfId="371" applyNumberFormat="1" applyFont="1" applyBorder="1" applyAlignment="1" applyProtection="1">
      <alignment horizontal="right" vertical="center"/>
      <protection/>
    </xf>
    <xf numFmtId="41" fontId="3" fillId="0" borderId="9" xfId="371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distributed" vertical="center"/>
      <protection/>
    </xf>
    <xf numFmtId="0" fontId="3" fillId="0" borderId="11" xfId="0" applyFont="1" applyBorder="1" applyAlignment="1" applyProtection="1">
      <alignment horizontal="distributed" vertical="center"/>
      <protection/>
    </xf>
    <xf numFmtId="41" fontId="3" fillId="0" borderId="10" xfId="371" applyNumberFormat="1" applyFont="1" applyBorder="1" applyAlignment="1" applyProtection="1">
      <alignment horizontal="right" vertical="center"/>
      <protection/>
    </xf>
    <xf numFmtId="0" fontId="3" fillId="0" borderId="6" xfId="0" applyFont="1" applyBorder="1" applyAlignment="1" applyProtection="1">
      <alignment horizontal="distributed" vertical="center"/>
      <protection/>
    </xf>
    <xf numFmtId="0" fontId="3" fillId="0" borderId="12" xfId="0" applyFont="1" applyBorder="1" applyAlignment="1" applyProtection="1">
      <alignment horizontal="distributed" vertical="center"/>
      <protection/>
    </xf>
    <xf numFmtId="41" fontId="3" fillId="0" borderId="13" xfId="371" applyNumberFormat="1" applyFont="1" applyBorder="1" applyAlignment="1" applyProtection="1">
      <alignment horizontal="right" vertical="center"/>
      <protection/>
    </xf>
    <xf numFmtId="41" fontId="3" fillId="0" borderId="0" xfId="371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vertical="center"/>
    </xf>
    <xf numFmtId="0" fontId="3" fillId="0" borderId="0" xfId="0" applyFont="1" applyAlignment="1" applyProtection="1">
      <alignment horizontal="distributed" vertical="center"/>
      <protection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41" fontId="3" fillId="0" borderId="14" xfId="371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14" xfId="0" applyFont="1" applyBorder="1" applyAlignment="1">
      <alignment horizontal="distributed" vertical="center"/>
    </xf>
    <xf numFmtId="0" fontId="3" fillId="0" borderId="14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3" fillId="0" borderId="0" xfId="880" applyFont="1" applyBorder="1" applyAlignment="1" quotePrefix="1">
      <alignment horizontal="left"/>
      <protection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177" fontId="3" fillId="0" borderId="8" xfId="371" applyNumberFormat="1" applyFont="1" applyBorder="1" applyAlignment="1" applyProtection="1">
      <alignment horizontal="right" vertical="center"/>
      <protection/>
    </xf>
    <xf numFmtId="177" fontId="3" fillId="0" borderId="7" xfId="371" applyNumberFormat="1" applyFont="1" applyBorder="1" applyAlignment="1" applyProtection="1">
      <alignment horizontal="right" vertical="center"/>
      <protection/>
    </xf>
    <xf numFmtId="177" fontId="3" fillId="0" borderId="9" xfId="371" applyNumberFormat="1" applyFont="1" applyBorder="1" applyAlignment="1" applyProtection="1">
      <alignment horizontal="right" vertical="center"/>
      <protection/>
    </xf>
    <xf numFmtId="177" fontId="3" fillId="0" borderId="13" xfId="371" applyNumberFormat="1" applyFont="1" applyBorder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horizontal="distributed" vertical="center" wrapText="1"/>
      <protection/>
    </xf>
    <xf numFmtId="0" fontId="3" fillId="0" borderId="16" xfId="0" applyFont="1" applyBorder="1" applyAlignment="1" applyProtection="1">
      <alignment horizontal="distributed" vertical="center" wrapText="1"/>
      <protection/>
    </xf>
    <xf numFmtId="0" fontId="3" fillId="0" borderId="17" xfId="0" applyFont="1" applyBorder="1" applyAlignment="1" applyProtection="1">
      <alignment horizontal="distributed" vertical="center" wrapText="1"/>
      <protection/>
    </xf>
    <xf numFmtId="0" fontId="3" fillId="0" borderId="18" xfId="0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horizontal="distributed" vertical="center" wrapText="1"/>
      <protection/>
    </xf>
    <xf numFmtId="0" fontId="3" fillId="0" borderId="20" xfId="0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 applyProtection="1">
      <alignment horizontal="distributed" vertical="center" wrapText="1"/>
      <protection/>
    </xf>
    <xf numFmtId="41" fontId="3" fillId="0" borderId="15" xfId="371" applyNumberFormat="1" applyFont="1" applyBorder="1" applyAlignment="1" applyProtection="1">
      <alignment horizontal="right" vertical="center"/>
      <protection/>
    </xf>
    <xf numFmtId="41" fontId="3" fillId="0" borderId="16" xfId="371" applyNumberFormat="1" applyFont="1" applyBorder="1" applyAlignment="1" applyProtection="1">
      <alignment horizontal="right" vertical="center"/>
      <protection/>
    </xf>
    <xf numFmtId="41" fontId="3" fillId="0" borderId="17" xfId="371" applyNumberFormat="1" applyFont="1" applyBorder="1" applyAlignment="1" applyProtection="1">
      <alignment horizontal="right" vertical="center"/>
      <protection/>
    </xf>
    <xf numFmtId="41" fontId="3" fillId="0" borderId="18" xfId="371" applyNumberFormat="1" applyFont="1" applyBorder="1" applyAlignment="1" applyProtection="1">
      <alignment horizontal="right" vertical="center"/>
      <protection/>
    </xf>
    <xf numFmtId="41" fontId="3" fillId="0" borderId="22" xfId="371" applyNumberFormat="1" applyFont="1" applyBorder="1" applyAlignment="1" applyProtection="1">
      <alignment horizontal="right" vertical="center"/>
      <protection/>
    </xf>
    <xf numFmtId="41" fontId="3" fillId="0" borderId="23" xfId="371" applyNumberFormat="1" applyFont="1" applyBorder="1" applyAlignment="1" applyProtection="1">
      <alignment horizontal="right" vertical="center"/>
      <protection/>
    </xf>
    <xf numFmtId="41" fontId="3" fillId="0" borderId="24" xfId="371" applyNumberFormat="1" applyFont="1" applyBorder="1" applyAlignment="1" applyProtection="1">
      <alignment horizontal="right" vertical="center"/>
      <protection/>
    </xf>
    <xf numFmtId="41" fontId="3" fillId="0" borderId="25" xfId="371" applyNumberFormat="1" applyFont="1" applyBorder="1" applyAlignment="1" applyProtection="1">
      <alignment horizontal="right" vertical="center"/>
      <protection/>
    </xf>
    <xf numFmtId="41" fontId="3" fillId="0" borderId="26" xfId="371" applyNumberFormat="1" applyFont="1" applyBorder="1" applyAlignment="1" applyProtection="1">
      <alignment horizontal="right" vertical="center"/>
      <protection/>
    </xf>
    <xf numFmtId="41" fontId="3" fillId="0" borderId="27" xfId="371" applyNumberFormat="1" applyFont="1" applyBorder="1" applyAlignment="1" applyProtection="1">
      <alignment horizontal="right" vertical="center"/>
      <protection/>
    </xf>
    <xf numFmtId="41" fontId="3" fillId="0" borderId="28" xfId="371" applyNumberFormat="1" applyFont="1" applyBorder="1" applyAlignment="1" applyProtection="1">
      <alignment horizontal="right" vertical="center"/>
      <protection/>
    </xf>
    <xf numFmtId="41" fontId="3" fillId="0" borderId="29" xfId="371" applyNumberFormat="1" applyFont="1" applyBorder="1" applyAlignment="1" applyProtection="1">
      <alignment horizontal="right" vertical="center"/>
      <protection/>
    </xf>
    <xf numFmtId="41" fontId="3" fillId="0" borderId="30" xfId="371" applyNumberFormat="1" applyFont="1" applyBorder="1" applyAlignment="1" applyProtection="1">
      <alignment horizontal="right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distributed" vertical="center" wrapText="1"/>
      <protection/>
    </xf>
    <xf numFmtId="0" fontId="3" fillId="0" borderId="12" xfId="0" applyFont="1" applyBorder="1" applyAlignment="1" applyProtection="1">
      <alignment horizontal="distributed" vertical="center" wrapText="1"/>
      <protection/>
    </xf>
    <xf numFmtId="0" fontId="3" fillId="0" borderId="6" xfId="0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 applyProtection="1">
      <alignment horizontal="distributed" vertical="center"/>
      <protection/>
    </xf>
    <xf numFmtId="0" fontId="3" fillId="0" borderId="34" xfId="0" applyFont="1" applyBorder="1" applyAlignment="1">
      <alignment horizontal="distributed" vertical="center"/>
    </xf>
    <xf numFmtId="0" fontId="3" fillId="0" borderId="9" xfId="0" applyFont="1" applyBorder="1" applyAlignment="1" applyProtection="1">
      <alignment horizontal="distributed" vertical="center" wrapText="1"/>
      <protection/>
    </xf>
    <xf numFmtId="0" fontId="3" fillId="0" borderId="8" xfId="0" applyFont="1" applyBorder="1" applyAlignment="1" applyProtection="1">
      <alignment horizontal="distributed" vertical="center" wrapText="1"/>
      <protection/>
    </xf>
    <xf numFmtId="0" fontId="3" fillId="0" borderId="13" xfId="0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 applyProtection="1">
      <alignment horizontal="distributed" vertical="center" wrapText="1"/>
      <protection/>
    </xf>
    <xf numFmtId="0" fontId="3" fillId="0" borderId="14" xfId="0" applyFont="1" applyBorder="1" applyAlignment="1" applyProtection="1">
      <alignment horizontal="distributed" vertical="center" wrapText="1"/>
      <protection/>
    </xf>
    <xf numFmtId="0" fontId="3" fillId="0" borderId="32" xfId="0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 quotePrefix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32" xfId="0" applyFont="1" applyBorder="1" applyAlignment="1">
      <alignment horizontal="distributed" vertical="center" wrapText="1"/>
    </xf>
    <xf numFmtId="0" fontId="3" fillId="0" borderId="31" xfId="0" applyFont="1" applyBorder="1" applyAlignment="1" applyProtection="1">
      <alignment horizontal="distributed" vertical="center"/>
      <protection/>
    </xf>
    <xf numFmtId="0" fontId="3" fillId="0" borderId="32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 applyProtection="1">
      <alignment horizontal="distributed" vertical="center"/>
      <protection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6" xfId="0" applyFont="1" applyBorder="1" applyAlignment="1" applyProtection="1">
      <alignment horizontal="distributed" vertical="center"/>
      <protection/>
    </xf>
    <xf numFmtId="0" fontId="3" fillId="0" borderId="12" xfId="0" applyFont="1" applyBorder="1" applyAlignment="1" applyProtection="1">
      <alignment horizontal="distributed" vertical="center"/>
      <protection/>
    </xf>
    <xf numFmtId="0" fontId="3" fillId="0" borderId="32" xfId="0" applyFont="1" applyBorder="1" applyAlignment="1">
      <alignment horizontal="distributed" vertical="center"/>
    </xf>
  </cellXfs>
  <cellStyles count="1157">
    <cellStyle name="Normal" xfId="0"/>
    <cellStyle name="Calc Currency (0)" xfId="15"/>
    <cellStyle name="Calc Currency (0)_#19-ISV Targets" xfId="16"/>
    <cellStyle name="Comma [0]_12~3SO2" xfId="17"/>
    <cellStyle name="Comma [0]_12~3SO2_pldt" xfId="18"/>
    <cellStyle name="Comma [0]_Channel Table" xfId="19"/>
    <cellStyle name="Comma [0]_Full Year FY96" xfId="20"/>
    <cellStyle name="Comma [0]_laroux" xfId="21"/>
    <cellStyle name="Comma [0]_laroux_1" xfId="22"/>
    <cellStyle name="Comma [0]_laroux_1_12~3SO2" xfId="23"/>
    <cellStyle name="Comma [0]_laroux_1_pldt" xfId="24"/>
    <cellStyle name="Comma [0]_laroux_1_pldt_1" xfId="25"/>
    <cellStyle name="Comma [0]_laroux_12~3SO2" xfId="26"/>
    <cellStyle name="Comma [0]_laroux_2" xfId="27"/>
    <cellStyle name="Comma [0]_laroux_2_12~3SO2" xfId="28"/>
    <cellStyle name="Comma [0]_laroux_2_pldt" xfId="29"/>
    <cellStyle name="Comma [0]_laroux_2_pldt_1" xfId="30"/>
    <cellStyle name="Comma [0]_laroux_3" xfId="31"/>
    <cellStyle name="Comma [0]_laroux_MATERAL2" xfId="32"/>
    <cellStyle name="Comma [0]_laroux_mud plant bolted" xfId="33"/>
    <cellStyle name="Comma [0]_laroux_pldt" xfId="34"/>
    <cellStyle name="Comma [0]_MACRO1.XLM" xfId="35"/>
    <cellStyle name="Comma [0]_MATERAL2" xfId="36"/>
    <cellStyle name="Comma [0]_mud plant bolted" xfId="37"/>
    <cellStyle name="Comma [0]_NWUPGPRC" xfId="38"/>
    <cellStyle name="Comma [0]_P&amp;L" xfId="39"/>
    <cellStyle name="Comma [0]_pldt" xfId="40"/>
    <cellStyle name="Comma [0]_pldt_1" xfId="41"/>
    <cellStyle name="Comma [0]_pldt_1_H11概況       (概数）" xfId="42"/>
    <cellStyle name="Comma [0]_pldt_1_H11統計表.xls グラフ 1" xfId="43"/>
    <cellStyle name="Comma [0]_pldt_1_H11統計表.xls グラフ 1-1" xfId="44"/>
    <cellStyle name="Comma [0]_pldt_1_H11統計表.xls グラフ 2" xfId="45"/>
    <cellStyle name="Comma [0]_pldt_1_H11統計表.xls グラフ 2-1" xfId="46"/>
    <cellStyle name="Comma [0]_Q1 FY96" xfId="47"/>
    <cellStyle name="Comma [0]_Q2 FY96" xfId="48"/>
    <cellStyle name="Comma [0]_Q3 FY96" xfId="49"/>
    <cellStyle name="Comma [0]_Q4 FY96" xfId="50"/>
    <cellStyle name="Comma [0]_QTR94_95" xfId="51"/>
    <cellStyle name="Comma [0]_r1" xfId="52"/>
    <cellStyle name="Comma [0]_RQSTFRM" xfId="53"/>
    <cellStyle name="Comma [0]_Sheet1" xfId="54"/>
    <cellStyle name="Comma [0]_Sheet1_laroux" xfId="55"/>
    <cellStyle name="Comma [0]_Sheet4" xfId="56"/>
    <cellStyle name="Comma [0]_SSPRCAUG" xfId="57"/>
    <cellStyle name="Comma_12~3SO2" xfId="58"/>
    <cellStyle name="Comma_12~3SO2_pldt" xfId="59"/>
    <cellStyle name="Comma_Channel Table" xfId="60"/>
    <cellStyle name="Comma_Full Year FY96" xfId="61"/>
    <cellStyle name="Comma_GOVTCPUS" xfId="62"/>
    <cellStyle name="Comma_GOVTEXCL" xfId="63"/>
    <cellStyle name="Comma_GOVTOPT1" xfId="64"/>
    <cellStyle name="Comma_GOVTOPT2" xfId="65"/>
    <cellStyle name="Comma_GOVTOPT3" xfId="66"/>
    <cellStyle name="Comma_GOVTOPT4" xfId="67"/>
    <cellStyle name="Comma_GOVTOPT5" xfId="68"/>
    <cellStyle name="Comma_GOVTORDR" xfId="69"/>
    <cellStyle name="Comma_GOVTTTL" xfId="70"/>
    <cellStyle name="Comma_laroux" xfId="71"/>
    <cellStyle name="Comma_laroux_1" xfId="72"/>
    <cellStyle name="Comma_laroux_1_12~3SO2" xfId="73"/>
    <cellStyle name="Comma_laroux_1_pldt" xfId="74"/>
    <cellStyle name="Comma_laroux_1_pldt_1" xfId="75"/>
    <cellStyle name="Comma_laroux_12~3SO2" xfId="76"/>
    <cellStyle name="Comma_laroux_2" xfId="77"/>
    <cellStyle name="Comma_laroux_2_12~3SO2" xfId="78"/>
    <cellStyle name="Comma_laroux_2_pldt" xfId="79"/>
    <cellStyle name="Comma_laroux_2_pldt_1" xfId="80"/>
    <cellStyle name="Comma_laroux_3" xfId="81"/>
    <cellStyle name="Comma_laroux_pldt" xfId="82"/>
    <cellStyle name="Comma_MACRO1.XLM" xfId="83"/>
    <cellStyle name="Comma_Main Products" xfId="84"/>
    <cellStyle name="Comma_MATERAL2" xfId="85"/>
    <cellStyle name="Comma_Microsoft" xfId="86"/>
    <cellStyle name="Comma_mud plant bolted" xfId="87"/>
    <cellStyle name="Comma_NWUPGPRC" xfId="88"/>
    <cellStyle name="Comma_P&amp;L" xfId="89"/>
    <cellStyle name="Comma_pldt" xfId="90"/>
    <cellStyle name="Comma_pldt_1" xfId="91"/>
    <cellStyle name="Comma_pldt_1_H11概況       (概数）" xfId="92"/>
    <cellStyle name="Comma_pldt_1_H11統計表.xls グラフ 1" xfId="93"/>
    <cellStyle name="Comma_pldt_1_H11統計表.xls グラフ 1-1" xfId="94"/>
    <cellStyle name="Comma_pldt_1_H11統計表.xls グラフ 2" xfId="95"/>
    <cellStyle name="Comma_pldt_1_H11統計表.xls グラフ 2-1" xfId="96"/>
    <cellStyle name="Comma_Q1 FY96" xfId="97"/>
    <cellStyle name="Comma_Q2 FY96" xfId="98"/>
    <cellStyle name="Comma_Q3 FY96" xfId="99"/>
    <cellStyle name="Comma_Q4 FY96" xfId="100"/>
    <cellStyle name="Comma_QTR94_95" xfId="101"/>
    <cellStyle name="Comma_r1" xfId="102"/>
    <cellStyle name="Comma_RQSTFRM" xfId="103"/>
    <cellStyle name="Comma_Server Options (2)" xfId="104"/>
    <cellStyle name="Comma_Servers (2)" xfId="105"/>
    <cellStyle name="Comma_Sheet1" xfId="106"/>
    <cellStyle name="Comma_Sheet1_laroux" xfId="107"/>
    <cellStyle name="Comma_Sheet4" xfId="108"/>
    <cellStyle name="Comma_SmartStart" xfId="109"/>
    <cellStyle name="Comma_SSPRCAUG" xfId="110"/>
    <cellStyle name="Comma_Upgrade Program" xfId="111"/>
    <cellStyle name="Comma_Workstation Options" xfId="112"/>
    <cellStyle name="Comma_Workstations - GEM" xfId="113"/>
    <cellStyle name="Currency [0]_12~3SO2" xfId="114"/>
    <cellStyle name="Currency [0]_12~3SO2_pldt" xfId="115"/>
    <cellStyle name="Currency [0]_Channel Table" xfId="116"/>
    <cellStyle name="Currency [0]_Full Year FY96" xfId="117"/>
    <cellStyle name="Currency [0]_laroux" xfId="118"/>
    <cellStyle name="Currency [0]_laroux_1" xfId="119"/>
    <cellStyle name="Currency [0]_laroux_1_12~3SO2" xfId="120"/>
    <cellStyle name="Currency [0]_laroux_1_pldt" xfId="121"/>
    <cellStyle name="Currency [0]_laroux_1_pldt_1" xfId="122"/>
    <cellStyle name="Currency [0]_laroux_1_pldt_2" xfId="123"/>
    <cellStyle name="Currency [0]_laroux_12~3SO2" xfId="124"/>
    <cellStyle name="Currency [0]_laroux_2" xfId="125"/>
    <cellStyle name="Currency [0]_laroux_2_12~3SO2" xfId="126"/>
    <cellStyle name="Currency [0]_laroux_2_12~3SO2_pldt" xfId="127"/>
    <cellStyle name="Currency [0]_laroux_2_pldt" xfId="128"/>
    <cellStyle name="Currency [0]_laroux_2_pldt_1" xfId="129"/>
    <cellStyle name="Currency [0]_laroux_3" xfId="130"/>
    <cellStyle name="Currency [0]_laroux_3_12~3SO2" xfId="131"/>
    <cellStyle name="Currency [0]_laroux_4" xfId="132"/>
    <cellStyle name="Currency [0]_laroux_MATERAL2" xfId="133"/>
    <cellStyle name="Currency [0]_laroux_mud plant bolted" xfId="134"/>
    <cellStyle name="Currency [0]_laroux_pldt" xfId="135"/>
    <cellStyle name="Currency [0]_MACRO1.XLM" xfId="136"/>
    <cellStyle name="Currency [0]_MATERAL2" xfId="137"/>
    <cellStyle name="Currency [0]_mud plant bolted" xfId="138"/>
    <cellStyle name="Currency [0]_NWUPGPRC" xfId="139"/>
    <cellStyle name="Currency [0]_P&amp;L" xfId="140"/>
    <cellStyle name="Currency [0]_pldt" xfId="141"/>
    <cellStyle name="Currency [0]_pldt_1" xfId="142"/>
    <cellStyle name="Currency [0]_Q1 FY96" xfId="143"/>
    <cellStyle name="Currency [0]_Q2 FY96" xfId="144"/>
    <cellStyle name="Currency [0]_Q3 FY96" xfId="145"/>
    <cellStyle name="Currency [0]_Q4 FY96" xfId="146"/>
    <cellStyle name="Currency [0]_QTR94_95" xfId="147"/>
    <cellStyle name="Currency [0]_r1" xfId="148"/>
    <cellStyle name="Currency [0]_r1_pldt" xfId="149"/>
    <cellStyle name="Currency [0]_RQSTFRM" xfId="150"/>
    <cellStyle name="Currency [0]_Sheet1" xfId="151"/>
    <cellStyle name="Currency [0]_Sheet1_laroux" xfId="152"/>
    <cellStyle name="Currency [0]_Sheet4" xfId="153"/>
    <cellStyle name="Currency [0]_SSPRCAUG" xfId="154"/>
    <cellStyle name="Currency_12~3SO2" xfId="155"/>
    <cellStyle name="Currency_12~3SO2_pldt" xfId="156"/>
    <cellStyle name="Currency_Channel Table" xfId="157"/>
    <cellStyle name="Currency_Full Year FY96" xfId="158"/>
    <cellStyle name="Currency_GOVTCPUS" xfId="159"/>
    <cellStyle name="Currency_GOVTEXCL" xfId="160"/>
    <cellStyle name="Currency_GOVTOPT1" xfId="161"/>
    <cellStyle name="Currency_GOVTOPT2" xfId="162"/>
    <cellStyle name="Currency_GOVTOPT3" xfId="163"/>
    <cellStyle name="Currency_GOVTOPT4" xfId="164"/>
    <cellStyle name="Currency_GOVTOPT5" xfId="165"/>
    <cellStyle name="Currency_GOVTORDR" xfId="166"/>
    <cellStyle name="Currency_GOVTTTL" xfId="167"/>
    <cellStyle name="Currency_laroux" xfId="168"/>
    <cellStyle name="Currency_laroux_1" xfId="169"/>
    <cellStyle name="Currency_laroux_1_12~3SO2" xfId="170"/>
    <cellStyle name="Currency_laroux_1_pldt" xfId="171"/>
    <cellStyle name="Currency_laroux_1_pldt_1" xfId="172"/>
    <cellStyle name="Currency_laroux_1_pldt_2" xfId="173"/>
    <cellStyle name="Currency_laroux_12~3SO2" xfId="174"/>
    <cellStyle name="Currency_laroux_2" xfId="175"/>
    <cellStyle name="Currency_laroux_2_12~3SO2" xfId="176"/>
    <cellStyle name="Currency_laroux_2_12~3SO2_pldt" xfId="177"/>
    <cellStyle name="Currency_laroux_2_pldt" xfId="178"/>
    <cellStyle name="Currency_laroux_2_pldt_1" xfId="179"/>
    <cellStyle name="Currency_laroux_3" xfId="180"/>
    <cellStyle name="Currency_laroux_3_12~3SO2" xfId="181"/>
    <cellStyle name="Currency_laroux_4" xfId="182"/>
    <cellStyle name="Currency_laroux_pldt" xfId="183"/>
    <cellStyle name="Currency_MACRO1.XLM" xfId="184"/>
    <cellStyle name="Currency_Main Products" xfId="185"/>
    <cellStyle name="Currency_MATERAL2" xfId="186"/>
    <cellStyle name="Currency_Microsoft" xfId="187"/>
    <cellStyle name="Currency_mud plant bolted" xfId="188"/>
    <cellStyle name="Currency_mud plant bolted_pldt" xfId="189"/>
    <cellStyle name="Currency_NWUPGPRC" xfId="190"/>
    <cellStyle name="Currency_P&amp;L" xfId="191"/>
    <cellStyle name="Currency_pldt" xfId="192"/>
    <cellStyle name="Currency_pldt_1" xfId="193"/>
    <cellStyle name="Currency_Q1 FY96" xfId="194"/>
    <cellStyle name="Currency_Q2 FY96" xfId="195"/>
    <cellStyle name="Currency_Q3 FY96" xfId="196"/>
    <cellStyle name="Currency_Q4 FY96" xfId="197"/>
    <cellStyle name="Currency_QTR94_95" xfId="198"/>
    <cellStyle name="Currency_r1" xfId="199"/>
    <cellStyle name="Currency_r1_pldt" xfId="200"/>
    <cellStyle name="Currency_RQSTFRM" xfId="201"/>
    <cellStyle name="Currency_Server Options (2)" xfId="202"/>
    <cellStyle name="Currency_Servers (2)" xfId="203"/>
    <cellStyle name="Currency_Sheet1" xfId="204"/>
    <cellStyle name="Currency_Sheet1_laroux" xfId="205"/>
    <cellStyle name="Currency_Sheet4" xfId="206"/>
    <cellStyle name="Currency_SmartStart" xfId="207"/>
    <cellStyle name="Currency_SSPRCAUG" xfId="208"/>
    <cellStyle name="Currency_Upgrade Program" xfId="209"/>
    <cellStyle name="Currency_Workstation Options" xfId="210"/>
    <cellStyle name="Currency_Workstations - GEM" xfId="211"/>
    <cellStyle name="entry" xfId="212"/>
    <cellStyle name="Header1" xfId="213"/>
    <cellStyle name="Header2" xfId="214"/>
    <cellStyle name="Normal - Style1" xfId="215"/>
    <cellStyle name="Normal_#18-Internet" xfId="216"/>
    <cellStyle name="Normal_12~3SO2" xfId="217"/>
    <cellStyle name="Normal_12~3SO2_pldt" xfId="218"/>
    <cellStyle name="Normal_Bid" xfId="219"/>
    <cellStyle name="Normal_Certs Q2" xfId="220"/>
    <cellStyle name="Normal_Certs Q2 (2)" xfId="221"/>
    <cellStyle name="Normal_Certs Q2 (2)_pldt" xfId="222"/>
    <cellStyle name="Normal_Channel Table" xfId="223"/>
    <cellStyle name="Normal_Channel Table_1" xfId="224"/>
    <cellStyle name="Normal_Channel Table_1_Macro2" xfId="225"/>
    <cellStyle name="Normal_Channel Table_1_Macro2_pldt" xfId="226"/>
    <cellStyle name="Normal_Channel Table_1_Module1" xfId="227"/>
    <cellStyle name="Normal_Channel Table_1_Module1_pldt" xfId="228"/>
    <cellStyle name="Normal_Channel Table_1_pldt" xfId="229"/>
    <cellStyle name="Normal_Channel Table_2" xfId="230"/>
    <cellStyle name="Normal_Channel Table_2_pldt" xfId="231"/>
    <cellStyle name="Normal_Channel Table_Channel Table" xfId="232"/>
    <cellStyle name="Normal_Channel Table_Channel Table_pldt" xfId="233"/>
    <cellStyle name="Normal_Channel Table_Macro2" xfId="234"/>
    <cellStyle name="Normal_Channel Table_Macro2_pldt" xfId="235"/>
    <cellStyle name="Normal_Channel Table_Module1" xfId="236"/>
    <cellStyle name="Normal_Channel Table_Module1_pldt" xfId="237"/>
    <cellStyle name="Normal_Channel Table_pldt" xfId="238"/>
    <cellStyle name="Normal_Cost Summ" xfId="239"/>
    <cellStyle name="Normal_Cost Summ_pldt" xfId="240"/>
    <cellStyle name="Normal_Co-wide Monthly" xfId="241"/>
    <cellStyle name="Normal_Focus goals" xfId="242"/>
    <cellStyle name="Normal_Full Year FY96" xfId="243"/>
    <cellStyle name="Normal_Full Year FY96_pldt" xfId="244"/>
    <cellStyle name="Normal_GOVTCPUS" xfId="245"/>
    <cellStyle name="Normal_GOVTEXCL" xfId="246"/>
    <cellStyle name="Normal_GOVTOPT1" xfId="247"/>
    <cellStyle name="Normal_GOVTOPT2" xfId="248"/>
    <cellStyle name="Normal_GOVTOPT3" xfId="249"/>
    <cellStyle name="Normal_GOVTOPT4" xfId="250"/>
    <cellStyle name="Normal_GOVTOPT5" xfId="251"/>
    <cellStyle name="Normal_GOVTORDR" xfId="252"/>
    <cellStyle name="Normal_GOVTTTL" xfId="253"/>
    <cellStyle name="Normal_Internet Sites" xfId="254"/>
    <cellStyle name="Normal_laroux" xfId="255"/>
    <cellStyle name="Normal_laroux_1" xfId="256"/>
    <cellStyle name="Normal_laroux_1_12~3SO2" xfId="257"/>
    <cellStyle name="Normal_laroux_1_12~3SO2_pldt" xfId="258"/>
    <cellStyle name="Normal_laroux_1_pldt" xfId="259"/>
    <cellStyle name="Normal_laroux_1_pldt_1" xfId="260"/>
    <cellStyle name="Normal_laroux_12~3SO2" xfId="261"/>
    <cellStyle name="Normal_laroux_12~3SO2_pldt" xfId="262"/>
    <cellStyle name="Normal_laroux_2" xfId="263"/>
    <cellStyle name="Normal_laroux_2_pldt" xfId="264"/>
    <cellStyle name="Normal_laroux_3" xfId="265"/>
    <cellStyle name="Normal_laroux_3_pldt" xfId="266"/>
    <cellStyle name="Normal_laroux_3_pldt_1" xfId="267"/>
    <cellStyle name="Normal_laroux_3_pldt_2" xfId="268"/>
    <cellStyle name="Normal_laroux_4" xfId="269"/>
    <cellStyle name="Normal_laroux_4_pldt" xfId="270"/>
    <cellStyle name="Normal_laroux_5" xfId="271"/>
    <cellStyle name="Normal_laroux_5_pldt" xfId="272"/>
    <cellStyle name="Normal_laroux_6" xfId="273"/>
    <cellStyle name="Normal_laroux_7" xfId="274"/>
    <cellStyle name="Normal_laroux_8" xfId="275"/>
    <cellStyle name="Normal_laroux_pldt" xfId="276"/>
    <cellStyle name="Normal_laroux_pldt_1" xfId="277"/>
    <cellStyle name="Normal_laroux_pldt_2" xfId="278"/>
    <cellStyle name="Normal_MACRO1.XLM" xfId="279"/>
    <cellStyle name="Normal_MACRO1.XLM_pldt" xfId="280"/>
    <cellStyle name="Normal_Macro2" xfId="281"/>
    <cellStyle name="Normal_Macro2_pldt" xfId="282"/>
    <cellStyle name="Normal_Main Products" xfId="283"/>
    <cellStyle name="Normal_MATERAL2" xfId="284"/>
    <cellStyle name="Normal_MATERAL2_pldt" xfId="285"/>
    <cellStyle name="Normal_Microsoft" xfId="286"/>
    <cellStyle name="Normal_Module1" xfId="287"/>
    <cellStyle name="Normal_Module1_1" xfId="288"/>
    <cellStyle name="Normal_Module1_1_pldt" xfId="289"/>
    <cellStyle name="Normal_Module1_pldt" xfId="290"/>
    <cellStyle name="Normal_Module5" xfId="291"/>
    <cellStyle name="Normal_Module5_pldt" xfId="292"/>
    <cellStyle name="Normal_mud plant bolted" xfId="293"/>
    <cellStyle name="Normal_mud plant bolted_pldt" xfId="294"/>
    <cellStyle name="Normal_NovChanges" xfId="295"/>
    <cellStyle name="Normal_NovDeletions" xfId="296"/>
    <cellStyle name="Normal_NWUPGPRC" xfId="297"/>
    <cellStyle name="Normal_OS2 - NA pricing" xfId="298"/>
    <cellStyle name="Normal_P&amp;L" xfId="299"/>
    <cellStyle name="Normal_P&amp;L_pldt" xfId="300"/>
    <cellStyle name="Normal_pldt" xfId="301"/>
    <cellStyle name="Normal_pldt_1" xfId="302"/>
    <cellStyle name="Normal_pldt_2" xfId="303"/>
    <cellStyle name="Normal_pldt_3" xfId="304"/>
    <cellStyle name="Normal_pldt_4" xfId="305"/>
    <cellStyle name="Normal_pldt_5" xfId="306"/>
    <cellStyle name="Normal_Price Reductions" xfId="307"/>
    <cellStyle name="Normal_PRICES.XLS" xfId="308"/>
    <cellStyle name="Normal_PROD SALES" xfId="309"/>
    <cellStyle name="Normal_PROD SALES by Region Pg 2" xfId="310"/>
    <cellStyle name="Normal_PRODUCT" xfId="311"/>
    <cellStyle name="Normal_PTNRCPU" xfId="312"/>
    <cellStyle name="Normal_Q1 FY96" xfId="313"/>
    <cellStyle name="Normal_Q1 FY96_pldt" xfId="314"/>
    <cellStyle name="Normal_Q2 FY96" xfId="315"/>
    <cellStyle name="Normal_Q2 FY96_pldt" xfId="316"/>
    <cellStyle name="Normal_Q3 FY96" xfId="317"/>
    <cellStyle name="Normal_Q3 FY96_pldt" xfId="318"/>
    <cellStyle name="Normal_Q4 FY96" xfId="319"/>
    <cellStyle name="Normal_Q4 FY96_pldt" xfId="320"/>
    <cellStyle name="Normal_QTR94_95" xfId="321"/>
    <cellStyle name="Normal_QTR94_95_pldt" xfId="322"/>
    <cellStyle name="Normal_r1" xfId="323"/>
    <cellStyle name="Normal_r1_pldt" xfId="324"/>
    <cellStyle name="Normal_Reg-By Timeframe" xfId="325"/>
    <cellStyle name="Normal_Req Summ" xfId="326"/>
    <cellStyle name="Normal_Req Summ_pldt" xfId="327"/>
    <cellStyle name="Normal_RQSTFRM" xfId="328"/>
    <cellStyle name="Normal_SCO &amp; UnixWare" xfId="329"/>
    <cellStyle name="Normal_Server Options (2)" xfId="330"/>
    <cellStyle name="Normal_Servers (2)" xfId="331"/>
    <cellStyle name="Normal_Sheet1" xfId="332"/>
    <cellStyle name="Normal_Sheet1_9707" xfId="333"/>
    <cellStyle name="Normal_Sheet1_9710" xfId="334"/>
    <cellStyle name="Normal_Sheet1_9710 (2)" xfId="335"/>
    <cellStyle name="Normal_Sheet1_laroux" xfId="336"/>
    <cellStyle name="Normal_Sheet1_laroux_1" xfId="337"/>
    <cellStyle name="Normal_Sheet1_laroux_9707" xfId="338"/>
    <cellStyle name="Normal_Sheet1_laroux_9710" xfId="339"/>
    <cellStyle name="Normal_Sheet1_laroux_9710 (2)" xfId="340"/>
    <cellStyle name="Normal_Sheet1_laroux_laroux" xfId="341"/>
    <cellStyle name="Normal_Sheet1_laroux_pldt" xfId="342"/>
    <cellStyle name="Normal_Sheet1_pldt" xfId="343"/>
    <cellStyle name="Normal_Sheet1_pldt_1" xfId="344"/>
    <cellStyle name="Normal_Sheet4" xfId="345"/>
    <cellStyle name="Normal_Sheet4_pldt" xfId="346"/>
    <cellStyle name="Normal_Sheet7" xfId="347"/>
    <cellStyle name="Normal_SmartStart" xfId="348"/>
    <cellStyle name="Normal_SSPRCAUG" xfId="349"/>
    <cellStyle name="Normal_Summary" xfId="350"/>
    <cellStyle name="Normal_Upgrade Program" xfId="351"/>
    <cellStyle name="Normal_US&amp;EUROP" xfId="352"/>
    <cellStyle name="Normal_US&amp;ROW (2)" xfId="353"/>
    <cellStyle name="Normal_Workstation Options" xfId="354"/>
    <cellStyle name="Normal_Workstations - GEM" xfId="355"/>
    <cellStyle name="Percent_12~3SO2" xfId="356"/>
    <cellStyle name="Percent_12~3SO2_pldt" xfId="357"/>
    <cellStyle name="Percent_laroux" xfId="358"/>
    <cellStyle name="price" xfId="359"/>
    <cellStyle name="PSChar" xfId="360"/>
    <cellStyle name="PSHeading" xfId="361"/>
    <cellStyle name="revised" xfId="362"/>
    <cellStyle name="section" xfId="363"/>
    <cellStyle name="section_D&amp;D_9611" xfId="364"/>
    <cellStyle name="section_JP_PRICE_9608" xfId="365"/>
    <cellStyle name="section_Sheet1" xfId="366"/>
    <cellStyle name="subhead" xfId="367"/>
    <cellStyle name="title" xfId="368"/>
    <cellStyle name="Percent" xfId="369"/>
    <cellStyle name="下点線" xfId="370"/>
    <cellStyle name="Comma [0]" xfId="371"/>
    <cellStyle name="Comma" xfId="372"/>
    <cellStyle name="桁区切り [0.00]_１１月価格表" xfId="373"/>
    <cellStyle name="桁区切り [0.00]_１１月価格表_TW" xfId="374"/>
    <cellStyle name="桁区切り [0.00]_１１月価格表_TW_九州" xfId="375"/>
    <cellStyle name="桁区切り [0.00]_１１月価格表_TW_九州_TW" xfId="376"/>
    <cellStyle name="桁区切り [0.00]_１１月価格表_TW_九州_北海道" xfId="377"/>
    <cellStyle name="桁区切り [0.00]_１１月価格表_TW_北海道" xfId="378"/>
    <cellStyle name="桁区切り [0.00]_１１月価格表_九州" xfId="379"/>
    <cellStyle name="桁区切り [0.00]_１１月価格表_九州_TW" xfId="380"/>
    <cellStyle name="桁区切り [0.00]_１１月価格表_九州_北海道" xfId="381"/>
    <cellStyle name="桁区切り [0.00]_１１月価格表_北海道" xfId="382"/>
    <cellStyle name="桁区切り [0.00]_１１月価格表_北海道 (2)" xfId="383"/>
    <cellStyle name="桁区切り [0.00]_D&amp;D_9611" xfId="384"/>
    <cellStyle name="桁区切り [0.00]_JapanSRP" xfId="385"/>
    <cellStyle name="桁区切り [0.00]_JapanSRP_laroux" xfId="386"/>
    <cellStyle name="桁区切り [0.00]_JP_NEW_9512" xfId="387"/>
    <cellStyle name="桁区切り [0.00]_JP_PRICE_9608" xfId="388"/>
    <cellStyle name="桁区切り [0.00]_JP_PRICE_9608_H11概況       (概数）" xfId="389"/>
    <cellStyle name="桁区切り [0.00]_JP_PRICE_9608_H11統計表.xls グラフ 1" xfId="390"/>
    <cellStyle name="桁区切り [0.00]_JP_PRICE_9608_H11統計表.xls グラフ 1-1" xfId="391"/>
    <cellStyle name="桁区切り [0.00]_JP_PRICE_9608_H11統計表.xls グラフ 2" xfId="392"/>
    <cellStyle name="桁区切り [0.00]_JP_PRICE_9608_H11統計表.xls グラフ 2-1" xfId="393"/>
    <cellStyle name="桁区切り [0.00]_JSRP_9512" xfId="394"/>
    <cellStyle name="桁区切り [0.00]_laroux" xfId="395"/>
    <cellStyle name="桁区切り [0.00]_laroux_pldt" xfId="396"/>
    <cellStyle name="桁区切り [0.00]_NT Server " xfId="397"/>
    <cellStyle name="桁区切り [0.00]_NT Server _H11概況       (概数）" xfId="398"/>
    <cellStyle name="桁区切り [0.00]_NT Server _H11統計表.xls グラフ 1" xfId="399"/>
    <cellStyle name="桁区切り [0.00]_NT Server _H11統計表.xls グラフ 1-1" xfId="400"/>
    <cellStyle name="桁区切り [0.00]_NT Server _H11統計表.xls グラフ 2" xfId="401"/>
    <cellStyle name="桁区切り [0.00]_NT Server _H11統計表.xls グラフ 2-1" xfId="402"/>
    <cellStyle name="桁区切り [0.00]_NT Workstation" xfId="403"/>
    <cellStyle name="桁区切り [0.00]_NT Workstation_H11概況       (概数）" xfId="404"/>
    <cellStyle name="桁区切り [0.00]_NT Workstation_H11統計表.xls グラフ 1" xfId="405"/>
    <cellStyle name="桁区切り [0.00]_NT Workstation_H11統計表.xls グラフ 1-1" xfId="406"/>
    <cellStyle name="桁区切り [0.00]_NT Workstation_H11統計表.xls グラフ 2" xfId="407"/>
    <cellStyle name="桁区切り [0.00]_NT Workstation_H11統計表.xls グラフ 2-1" xfId="408"/>
    <cellStyle name="桁区切り [0.00]_PERSONAL" xfId="409"/>
    <cellStyle name="桁区切り [0.00]_pldt" xfId="410"/>
    <cellStyle name="桁区切り [0.00]_Sheet1" xfId="411"/>
    <cellStyle name="桁区切り [0.00]_Sheet1_1" xfId="412"/>
    <cellStyle name="桁区切り [0.00]_Sheet1_1_H11概況       (概数）" xfId="413"/>
    <cellStyle name="桁区切り [0.00]_Sheet1_1_H11統計表.xls グラフ 1" xfId="414"/>
    <cellStyle name="桁区切り [0.00]_Sheet1_1_H11統計表.xls グラフ 1-1" xfId="415"/>
    <cellStyle name="桁区切り [0.00]_Sheet1_1_H11統計表.xls グラフ 2" xfId="416"/>
    <cellStyle name="桁区切り [0.00]_Sheet1_1_H11統計表.xls グラフ 2-1" xfId="417"/>
    <cellStyle name="桁区切り [0.00]_Sheet1_２月 価格表" xfId="418"/>
    <cellStyle name="桁区切り [0.00]_Sheet1_H11概況       (概数）" xfId="419"/>
    <cellStyle name="桁区切り [0.00]_Sheet1_H11統計表.xls グラフ 1" xfId="420"/>
    <cellStyle name="桁区切り [0.00]_Sheet1_H11統計表.xls グラフ 1-1" xfId="421"/>
    <cellStyle name="桁区切り [0.00]_Sheet1_H11統計表.xls グラフ 2" xfId="422"/>
    <cellStyle name="桁区切り [0.00]_Sheet1_H11統計表.xls グラフ 2-1" xfId="423"/>
    <cellStyle name="桁区切り [0.00]_Sheet1_laroux" xfId="424"/>
    <cellStyle name="桁区切り [0.00]_Sheet1_laroux_pldt" xfId="425"/>
    <cellStyle name="桁区切り [0.00]_Sheet1_laroux_pldt_H11概況       (概数）" xfId="426"/>
    <cellStyle name="桁区切り [0.00]_Sheet1_laroux_pldt_H11統計表.xls グラフ 1" xfId="427"/>
    <cellStyle name="桁区切り [0.00]_Sheet1_laroux_pldt_H11統計表.xls グラフ 1-1" xfId="428"/>
    <cellStyle name="桁区切り [0.00]_Sheet1_laroux_pldt_H11統計表.xls グラフ 2" xfId="429"/>
    <cellStyle name="桁区切り [0.00]_Sheet1_laroux_pldt_H11統計表.xls グラフ 2-1" xfId="430"/>
    <cellStyle name="桁区切り [0.00]_Sheet1_pldt" xfId="431"/>
    <cellStyle name="桁区切り [0.00]_Sheet1_TelWel" xfId="432"/>
    <cellStyle name="桁区切り [0.00]_Sheet1_TW" xfId="433"/>
    <cellStyle name="桁区切り [0.00]_Sheet1_注文書" xfId="434"/>
    <cellStyle name="桁区切り [0.00]_Sheet1_注文書_H11概況       (概数）" xfId="435"/>
    <cellStyle name="桁区切り [0.00]_Sheet1_注文書_H11統計表.xls グラフ 1" xfId="436"/>
    <cellStyle name="桁区切り [0.00]_Sheet1_注文書_H11統計表.xls グラフ 1-1" xfId="437"/>
    <cellStyle name="桁区切り [0.00]_Sheet1_注文書_H11統計表.xls グラフ 2" xfId="438"/>
    <cellStyle name="桁区切り [0.00]_Sheet1_注文書_H11統計表.xls グラフ 2-1" xfId="439"/>
    <cellStyle name="桁区切り [0.00]_Sheet10" xfId="440"/>
    <cellStyle name="桁区切り [0.00]_Sheet11" xfId="441"/>
    <cellStyle name="桁区切り [0.00]_Sheet12" xfId="442"/>
    <cellStyle name="桁区切り [0.00]_Sheet13" xfId="443"/>
    <cellStyle name="桁区切り [0.00]_Sheet14" xfId="444"/>
    <cellStyle name="桁区切り [0.00]_Sheet15" xfId="445"/>
    <cellStyle name="桁区切り [0.00]_Sheet16" xfId="446"/>
    <cellStyle name="桁区切り [0.00]_Sheet2" xfId="447"/>
    <cellStyle name="桁区切り [0.00]_Sheet2_２月 価格表" xfId="448"/>
    <cellStyle name="桁区切り [0.00]_Sheet2_laroux" xfId="449"/>
    <cellStyle name="桁区切り [0.00]_Sheet2_laroux_H11概況       (概数）" xfId="450"/>
    <cellStyle name="桁区切り [0.00]_Sheet2_laroux_H11統計表.xls グラフ 1" xfId="451"/>
    <cellStyle name="桁区切り [0.00]_Sheet2_laroux_H11統計表.xls グラフ 1-1" xfId="452"/>
    <cellStyle name="桁区切り [0.00]_Sheet2_laroux_H11統計表.xls グラフ 2" xfId="453"/>
    <cellStyle name="桁区切り [0.00]_Sheet2_laroux_H11統計表.xls グラフ 2-1" xfId="454"/>
    <cellStyle name="桁区切り [0.00]_Sheet2_TelWel" xfId="455"/>
    <cellStyle name="桁区切り [0.00]_Sheet2_TW" xfId="456"/>
    <cellStyle name="桁区切り [0.00]_Sheet2_注文書" xfId="457"/>
    <cellStyle name="桁区切り [0.00]_Sheet2_注文書_H11概況       (概数）" xfId="458"/>
    <cellStyle name="桁区切り [0.00]_Sheet2_注文書_H11統計表.xls グラフ 1" xfId="459"/>
    <cellStyle name="桁区切り [0.00]_Sheet2_注文書_H11統計表.xls グラフ 1-1" xfId="460"/>
    <cellStyle name="桁区切り [0.00]_Sheet2_注文書_H11統計表.xls グラフ 2" xfId="461"/>
    <cellStyle name="桁区切り [0.00]_Sheet2_注文書_H11統計表.xls グラフ 2-1" xfId="462"/>
    <cellStyle name="桁区切り [0.00]_Sheet3" xfId="463"/>
    <cellStyle name="桁区切り [0.00]_Sheet4" xfId="464"/>
    <cellStyle name="桁区切り [0.00]_Sheet4_２月 価格表" xfId="465"/>
    <cellStyle name="桁区切り [0.00]_Sheet4_laroux" xfId="466"/>
    <cellStyle name="桁区切り [0.00]_Sheet4_laroux_H11概況       (概数）" xfId="467"/>
    <cellStyle name="桁区切り [0.00]_Sheet4_laroux_H11統計表.xls グラフ 1" xfId="468"/>
    <cellStyle name="桁区切り [0.00]_Sheet4_laroux_H11統計表.xls グラフ 1-1" xfId="469"/>
    <cellStyle name="桁区切り [0.00]_Sheet4_laroux_H11統計表.xls グラフ 2" xfId="470"/>
    <cellStyle name="桁区切り [0.00]_Sheet4_laroux_H11統計表.xls グラフ 2-1" xfId="471"/>
    <cellStyle name="桁区切り [0.00]_Sheet4_TelWel" xfId="472"/>
    <cellStyle name="桁区切り [0.00]_Sheet4_TW" xfId="473"/>
    <cellStyle name="桁区切り [0.00]_Sheet4_注文書" xfId="474"/>
    <cellStyle name="桁区切り [0.00]_Sheet4_注文書_H11概況       (概数）" xfId="475"/>
    <cellStyle name="桁区切り [0.00]_Sheet4_注文書_H11統計表.xls グラフ 1" xfId="476"/>
    <cellStyle name="桁区切り [0.00]_Sheet4_注文書_H11統計表.xls グラフ 1-1" xfId="477"/>
    <cellStyle name="桁区切り [0.00]_Sheet4_注文書_H11統計表.xls グラフ 2" xfId="478"/>
    <cellStyle name="桁区切り [0.00]_Sheet4_注文書_H11統計表.xls グラフ 2-1" xfId="479"/>
    <cellStyle name="桁区切り [0.00]_Sheet5" xfId="480"/>
    <cellStyle name="桁区切り [0.00]_Sheet6" xfId="481"/>
    <cellStyle name="桁区切り [0.00]_Sheet7" xfId="482"/>
    <cellStyle name="桁区切り [0.00]_Sheet8" xfId="483"/>
    <cellStyle name="桁区切り [0.00]_Sheet9" xfId="484"/>
    <cellStyle name="桁区切り [0.00]_TW" xfId="485"/>
    <cellStyle name="桁区切り [0.00]_TW_九州" xfId="486"/>
    <cellStyle name="桁区切り [0.00]_TW_九州_TW" xfId="487"/>
    <cellStyle name="桁区切り [0.00]_TW_九州_北海道" xfId="488"/>
    <cellStyle name="桁区切り [0.00]_TW_北海道" xfId="489"/>
    <cellStyle name="桁区切り [0.00]_九州" xfId="490"/>
    <cellStyle name="桁区切り [0.00]_九州_TW" xfId="491"/>
    <cellStyle name="桁区切り [0.00]_九州_北海道" xfId="492"/>
    <cellStyle name="桁区切り [0.00]_北海道" xfId="493"/>
    <cellStyle name="桁区切り [0.00]_北海道 (2)" xfId="494"/>
    <cellStyle name="桁区切り_１１月価格表" xfId="495"/>
    <cellStyle name="桁区切り_１１月価格表_H11概況       (概数）" xfId="496"/>
    <cellStyle name="桁区切り_１１月価格表_H11統計表.xls グラフ 1" xfId="497"/>
    <cellStyle name="桁区切り_１１月価格表_H11統計表.xls グラフ 1-1" xfId="498"/>
    <cellStyle name="桁区切り_１１月価格表_H11統計表.xls グラフ 2" xfId="499"/>
    <cellStyle name="桁区切り_１１月価格表_H11統計表.xls グラフ 2-1" xfId="500"/>
    <cellStyle name="桁区切り_１１月価格表_TW" xfId="501"/>
    <cellStyle name="桁区切り_１１月価格表_TW_九州" xfId="502"/>
    <cellStyle name="桁区切り_１１月価格表_TW_九州_H11概況       (概数）" xfId="503"/>
    <cellStyle name="桁区切り_１１月価格表_TW_九州_H11統計表.xls グラフ 1" xfId="504"/>
    <cellStyle name="桁区切り_１１月価格表_TW_九州_H11統計表.xls グラフ 1-1" xfId="505"/>
    <cellStyle name="桁区切り_１１月価格表_TW_九州_H11統計表.xls グラフ 2" xfId="506"/>
    <cellStyle name="桁区切り_１１月価格表_TW_九州_H11統計表.xls グラフ 2-1" xfId="507"/>
    <cellStyle name="桁区切り_１１月価格表_TW_九州_TW" xfId="508"/>
    <cellStyle name="桁区切り_１１月価格表_TW_九州_北海道" xfId="509"/>
    <cellStyle name="桁区切り_１１月価格表_TW_北海道" xfId="510"/>
    <cellStyle name="桁区切り_１１月価格表_TW_北海道_H11概況       (概数）" xfId="511"/>
    <cellStyle name="桁区切り_１１月価格表_TW_北海道_H11統計表.xls グラフ 1" xfId="512"/>
    <cellStyle name="桁区切り_１１月価格表_TW_北海道_H11統計表.xls グラフ 1-1" xfId="513"/>
    <cellStyle name="桁区切り_１１月価格表_TW_北海道_H11統計表.xls グラフ 2" xfId="514"/>
    <cellStyle name="桁区切り_１１月価格表_TW_北海道_H11統計表.xls グラフ 2-1" xfId="515"/>
    <cellStyle name="桁区切り_１１月価格表_九州" xfId="516"/>
    <cellStyle name="桁区切り_１１月価格表_九州_TW" xfId="517"/>
    <cellStyle name="桁区切り_１１月価格表_九州_TW_H11概況       (概数）" xfId="518"/>
    <cellStyle name="桁区切り_１１月価格表_九州_TW_H11統計表.xls グラフ 1" xfId="519"/>
    <cellStyle name="桁区切り_１１月価格表_九州_TW_H11統計表.xls グラフ 1-1" xfId="520"/>
    <cellStyle name="桁区切り_１１月価格表_九州_TW_H11統計表.xls グラフ 2" xfId="521"/>
    <cellStyle name="桁区切り_１１月価格表_九州_TW_H11統計表.xls グラフ 2-1" xfId="522"/>
    <cellStyle name="桁区切り_１１月価格表_九州_北海道" xfId="523"/>
    <cellStyle name="桁区切り_１１月価格表_九州_北海道_H11概況       (概数）" xfId="524"/>
    <cellStyle name="桁区切り_１１月価格表_九州_北海道_H11統計表.xls グラフ 1" xfId="525"/>
    <cellStyle name="桁区切り_１１月価格表_九州_北海道_H11統計表.xls グラフ 1-1" xfId="526"/>
    <cellStyle name="桁区切り_１１月価格表_九州_北海道_H11統計表.xls グラフ 2" xfId="527"/>
    <cellStyle name="桁区切り_１１月価格表_九州_北海道_H11統計表.xls グラフ 2-1" xfId="528"/>
    <cellStyle name="桁区切り_１１月価格表_北海道" xfId="529"/>
    <cellStyle name="桁区切り_１１月価格表_北海道 (2)" xfId="530"/>
    <cellStyle name="桁区切り_JapanSRP" xfId="531"/>
    <cellStyle name="桁区切り_JapanSRP_laroux" xfId="532"/>
    <cellStyle name="桁区切り_JP_NEW_9512" xfId="533"/>
    <cellStyle name="桁区切り_JSRP_9512" xfId="534"/>
    <cellStyle name="桁区切り_laroux" xfId="535"/>
    <cellStyle name="桁区切り_laroux_pldt" xfId="536"/>
    <cellStyle name="桁区切り_NT Server " xfId="537"/>
    <cellStyle name="桁区切り_NT Server _H11概況       (概数）" xfId="538"/>
    <cellStyle name="桁区切り_NT Server _H11統計表.xls グラフ 1" xfId="539"/>
    <cellStyle name="桁区切り_NT Server _H11統計表.xls グラフ 1-1" xfId="540"/>
    <cellStyle name="桁区切り_NT Server _H11統計表.xls グラフ 2" xfId="541"/>
    <cellStyle name="桁区切り_NT Server _H11統計表.xls グラフ 2-1" xfId="542"/>
    <cellStyle name="桁区切り_NT Workstation" xfId="543"/>
    <cellStyle name="桁区切り_NT Workstation_H11概況       (概数）" xfId="544"/>
    <cellStyle name="桁区切り_NT Workstation_H11統計表.xls グラフ 1" xfId="545"/>
    <cellStyle name="桁区切り_NT Workstation_H11統計表.xls グラフ 1-1" xfId="546"/>
    <cellStyle name="桁区切り_NT Workstation_H11統計表.xls グラフ 2" xfId="547"/>
    <cellStyle name="桁区切り_NT Workstation_H11統計表.xls グラフ 2-1" xfId="548"/>
    <cellStyle name="桁区切り_PERSONAL" xfId="549"/>
    <cellStyle name="桁区切り_pldt" xfId="550"/>
    <cellStyle name="桁区切り_Sheet1" xfId="551"/>
    <cellStyle name="桁区切り_Sheet1_２月 価格表" xfId="552"/>
    <cellStyle name="桁区切り_Sheet1_H11概況       (概数）" xfId="553"/>
    <cellStyle name="桁区切り_Sheet1_H11統計表.xls グラフ 1" xfId="554"/>
    <cellStyle name="桁区切り_Sheet1_H11統計表.xls グラフ 1-1" xfId="555"/>
    <cellStyle name="桁区切り_Sheet1_H11統計表.xls グラフ 2" xfId="556"/>
    <cellStyle name="桁区切り_Sheet1_H11統計表.xls グラフ 2-1" xfId="557"/>
    <cellStyle name="桁区切り_Sheet1_laroux" xfId="558"/>
    <cellStyle name="桁区切り_Sheet1_laroux_pldt" xfId="559"/>
    <cellStyle name="桁区切り_Sheet1_laroux_pldt_H11概況       (概数）" xfId="560"/>
    <cellStyle name="桁区切り_Sheet1_laroux_pldt_H11統計表.xls グラフ 1" xfId="561"/>
    <cellStyle name="桁区切り_Sheet1_laroux_pldt_H11統計表.xls グラフ 1-1" xfId="562"/>
    <cellStyle name="桁区切り_Sheet1_laroux_pldt_H11統計表.xls グラフ 2" xfId="563"/>
    <cellStyle name="桁区切り_Sheet1_laroux_pldt_H11統計表.xls グラフ 2-1" xfId="564"/>
    <cellStyle name="桁区切り_Sheet1_pldt" xfId="565"/>
    <cellStyle name="桁区切り_Sheet1_TelWel" xfId="566"/>
    <cellStyle name="桁区切り_Sheet1_TW" xfId="567"/>
    <cellStyle name="桁区切り_Sheet1_注文書" xfId="568"/>
    <cellStyle name="桁区切り_Sheet1_注文書_H11概況       (概数）" xfId="569"/>
    <cellStyle name="桁区切り_Sheet1_注文書_H11統計表.xls グラフ 1" xfId="570"/>
    <cellStyle name="桁区切り_Sheet1_注文書_H11統計表.xls グラフ 1-1" xfId="571"/>
    <cellStyle name="桁区切り_Sheet1_注文書_H11統計表.xls グラフ 2" xfId="572"/>
    <cellStyle name="桁区切り_Sheet1_注文書_H11統計表.xls グラフ 2-1" xfId="573"/>
    <cellStyle name="桁区切り_Sheet10" xfId="574"/>
    <cellStyle name="桁区切り_Sheet11" xfId="575"/>
    <cellStyle name="桁区切り_Sheet12" xfId="576"/>
    <cellStyle name="桁区切り_Sheet13" xfId="577"/>
    <cellStyle name="桁区切り_Sheet14" xfId="578"/>
    <cellStyle name="桁区切り_Sheet15" xfId="579"/>
    <cellStyle name="桁区切り_Sheet16" xfId="580"/>
    <cellStyle name="桁区切り_Sheet2" xfId="581"/>
    <cellStyle name="桁区切り_Sheet2_２月 価格表" xfId="582"/>
    <cellStyle name="桁区切り_Sheet2_laroux" xfId="583"/>
    <cellStyle name="桁区切り_Sheet2_laroux_H11概況       (概数）" xfId="584"/>
    <cellStyle name="桁区切り_Sheet2_laroux_H11統計表.xls グラフ 1" xfId="585"/>
    <cellStyle name="桁区切り_Sheet2_laroux_H11統計表.xls グラフ 1-1" xfId="586"/>
    <cellStyle name="桁区切り_Sheet2_laroux_H11統計表.xls グラフ 2" xfId="587"/>
    <cellStyle name="桁区切り_Sheet2_laroux_H11統計表.xls グラフ 2-1" xfId="588"/>
    <cellStyle name="桁区切り_Sheet2_TelWel" xfId="589"/>
    <cellStyle name="桁区切り_Sheet2_TW" xfId="590"/>
    <cellStyle name="桁区切り_Sheet2_注文書" xfId="591"/>
    <cellStyle name="桁区切り_Sheet2_注文書_H11概況       (概数）" xfId="592"/>
    <cellStyle name="桁区切り_Sheet2_注文書_H11統計表.xls グラフ 1" xfId="593"/>
    <cellStyle name="桁区切り_Sheet2_注文書_H11統計表.xls グラフ 1-1" xfId="594"/>
    <cellStyle name="桁区切り_Sheet2_注文書_H11統計表.xls グラフ 2" xfId="595"/>
    <cellStyle name="桁区切り_Sheet2_注文書_H11統計表.xls グラフ 2-1" xfId="596"/>
    <cellStyle name="桁区切り_Sheet3" xfId="597"/>
    <cellStyle name="桁区切り_Sheet4" xfId="598"/>
    <cellStyle name="桁区切り_Sheet4_２月 価格表" xfId="599"/>
    <cellStyle name="桁区切り_Sheet4_laroux" xfId="600"/>
    <cellStyle name="桁区切り_Sheet4_laroux_H11概況       (概数）" xfId="601"/>
    <cellStyle name="桁区切り_Sheet4_laroux_H11統計表.xls グラフ 1" xfId="602"/>
    <cellStyle name="桁区切り_Sheet4_laroux_H11統計表.xls グラフ 1-1" xfId="603"/>
    <cellStyle name="桁区切り_Sheet4_laroux_H11統計表.xls グラフ 2" xfId="604"/>
    <cellStyle name="桁区切り_Sheet4_laroux_H11統計表.xls グラフ 2-1" xfId="605"/>
    <cellStyle name="桁区切り_Sheet4_TelWel" xfId="606"/>
    <cellStyle name="桁区切り_Sheet4_TW" xfId="607"/>
    <cellStyle name="桁区切り_Sheet4_注文書" xfId="608"/>
    <cellStyle name="桁区切り_Sheet4_注文書_H11概況       (概数）" xfId="609"/>
    <cellStyle name="桁区切り_Sheet4_注文書_H11統計表.xls グラフ 1" xfId="610"/>
    <cellStyle name="桁区切り_Sheet4_注文書_H11統計表.xls グラフ 1-1" xfId="611"/>
    <cellStyle name="桁区切り_Sheet4_注文書_H11統計表.xls グラフ 2" xfId="612"/>
    <cellStyle name="桁区切り_Sheet4_注文書_H11統計表.xls グラフ 2-1" xfId="613"/>
    <cellStyle name="桁区切り_Sheet5" xfId="614"/>
    <cellStyle name="桁区切り_Sheet6" xfId="615"/>
    <cellStyle name="桁区切り_Sheet7" xfId="616"/>
    <cellStyle name="桁区切り_Sheet8" xfId="617"/>
    <cellStyle name="桁区切り_Sheet9" xfId="618"/>
    <cellStyle name="桁区切り_TW" xfId="619"/>
    <cellStyle name="桁区切り_TW_H11概況       (概数）" xfId="620"/>
    <cellStyle name="桁区切り_TW_H11統計表.xls グラフ 1" xfId="621"/>
    <cellStyle name="桁区切り_TW_H11統計表.xls グラフ 1-1" xfId="622"/>
    <cellStyle name="桁区切り_TW_H11統計表.xls グラフ 2" xfId="623"/>
    <cellStyle name="桁区切り_TW_H11統計表.xls グラフ 2-1" xfId="624"/>
    <cellStyle name="桁区切り_TW_九州" xfId="625"/>
    <cellStyle name="桁区切り_TW_九州_TW" xfId="626"/>
    <cellStyle name="桁区切り_TW_九州_TW_H11概況       (概数）" xfId="627"/>
    <cellStyle name="桁区切り_TW_九州_TW_H11統計表.xls グラフ 1" xfId="628"/>
    <cellStyle name="桁区切り_TW_九州_TW_H11統計表.xls グラフ 1-1" xfId="629"/>
    <cellStyle name="桁区切り_TW_九州_TW_H11統計表.xls グラフ 2" xfId="630"/>
    <cellStyle name="桁区切り_TW_九州_TW_H11統計表.xls グラフ 2-1" xfId="631"/>
    <cellStyle name="桁区切り_TW_九州_北海道" xfId="632"/>
    <cellStyle name="桁区切り_TW_九州_北海道_H11概況       (概数）" xfId="633"/>
    <cellStyle name="桁区切り_TW_九州_北海道_H11統計表.xls グラフ 1" xfId="634"/>
    <cellStyle name="桁区切り_TW_九州_北海道_H11統計表.xls グラフ 1-1" xfId="635"/>
    <cellStyle name="桁区切り_TW_九州_北海道_H11統計表.xls グラフ 2" xfId="636"/>
    <cellStyle name="桁区切り_TW_九州_北海道_H11統計表.xls グラフ 2-1" xfId="637"/>
    <cellStyle name="桁区切り_TW_北海道" xfId="638"/>
    <cellStyle name="桁区切り_九州" xfId="639"/>
    <cellStyle name="桁区切り_九州_H11概況       (概数）" xfId="640"/>
    <cellStyle name="桁区切り_九州_H11統計表.xls グラフ 1" xfId="641"/>
    <cellStyle name="桁区切り_九州_H11統計表.xls グラフ 1-1" xfId="642"/>
    <cellStyle name="桁区切り_九州_H11統計表.xls グラフ 2" xfId="643"/>
    <cellStyle name="桁区切り_九州_H11統計表.xls グラフ 2-1" xfId="644"/>
    <cellStyle name="桁区切り_九州_TW" xfId="645"/>
    <cellStyle name="桁区切り_九州_北海道" xfId="646"/>
    <cellStyle name="桁区切り_北海道" xfId="647"/>
    <cellStyle name="桁区切り_北海道 (2)" xfId="648"/>
    <cellStyle name="桁区切り_北海道 (2)_H11概況       (概数）" xfId="649"/>
    <cellStyle name="桁区切り_北海道 (2)_H11統計表.xls グラフ 1" xfId="650"/>
    <cellStyle name="桁区切り_北海道 (2)_H11統計表.xls グラフ 1-1" xfId="651"/>
    <cellStyle name="桁区切り_北海道 (2)_H11統計表.xls グラフ 2" xfId="652"/>
    <cellStyle name="桁区切り_北海道 (2)_H11統計表.xls グラフ 2-1" xfId="653"/>
    <cellStyle name="桁区切り_北海道_H11概況       (概数）" xfId="654"/>
    <cellStyle name="桁区切り_北海道_H11統計表.xls グラフ 1" xfId="655"/>
    <cellStyle name="桁区切り_北海道_H11統計表.xls グラフ 1-1" xfId="656"/>
    <cellStyle name="桁区切り_北海道_H11統計表.xls グラフ 2" xfId="657"/>
    <cellStyle name="桁区切り_北海道_H11統計表.xls グラフ 2-1" xfId="658"/>
    <cellStyle name="Currency [0]" xfId="659"/>
    <cellStyle name="Currency" xfId="660"/>
    <cellStyle name="通貨 [0.00]_１１月価格表" xfId="661"/>
    <cellStyle name="通貨 [0.00]_１１月価格表_TW" xfId="662"/>
    <cellStyle name="通貨 [0.00]_１１月価格表_TW_九州" xfId="663"/>
    <cellStyle name="通貨 [0.00]_１１月価格表_TW_九州_TW" xfId="664"/>
    <cellStyle name="通貨 [0.00]_１１月価格表_TW_九州_北海道" xfId="665"/>
    <cellStyle name="通貨 [0.00]_１１月価格表_TW_北海道" xfId="666"/>
    <cellStyle name="通貨 [0.00]_１１月価格表_九州" xfId="667"/>
    <cellStyle name="通貨 [0.00]_１１月価格表_九州_TW" xfId="668"/>
    <cellStyle name="通貨 [0.00]_１１月価格表_九州_北海道" xfId="669"/>
    <cellStyle name="通貨 [0.00]_１１月価格表_北海道" xfId="670"/>
    <cellStyle name="通貨 [0.00]_１１月価格表_北海道 (2)" xfId="671"/>
    <cellStyle name="通貨 [0.00]_ANNEX" xfId="672"/>
    <cellStyle name="通貨 [0.00]_H9ﾏｸﾛ指示" xfId="673"/>
    <cellStyle name="通貨 [0.00]_H9ﾏｸﾛ指示 (2)" xfId="674"/>
    <cellStyle name="通貨 [0.00]_JapanSRP" xfId="675"/>
    <cellStyle name="通貨 [0.00]_JP_NEW_9512" xfId="676"/>
    <cellStyle name="通貨 [0.00]_JP_NEW_9512_laroux" xfId="677"/>
    <cellStyle name="通貨 [0.00]_JSRP_9512" xfId="678"/>
    <cellStyle name="通貨 [0.00]_laroux" xfId="679"/>
    <cellStyle name="通貨 [0.00]_laroux_1" xfId="680"/>
    <cellStyle name="通貨 [0.00]_laroux_1_pldt" xfId="681"/>
    <cellStyle name="通貨 [0.00]_laroux_pldt" xfId="682"/>
    <cellStyle name="通貨 [0.00]_laroux_ﾋｱﾘﾝｸﾞ資料Ⅱ" xfId="683"/>
    <cellStyle name="通貨 [0.00]_laroux_ﾋｱﾘﾝｸﾞ資料Ⅱ_普及率" xfId="684"/>
    <cellStyle name="通貨 [0.00]_laroux_普及率" xfId="685"/>
    <cellStyle name="通貨 [0.00]_NT Server " xfId="686"/>
    <cellStyle name="通貨 [0.00]_NT Workstation" xfId="687"/>
    <cellStyle name="通貨 [0.00]_pldt" xfId="688"/>
    <cellStyle name="通貨 [0.00]_pldt_1" xfId="689"/>
    <cellStyle name="通貨 [0.00]_Sheet1" xfId="690"/>
    <cellStyle name="通貨 [0.00]_Sheet1_２月 価格表" xfId="691"/>
    <cellStyle name="通貨 [0.00]_Sheet1_laroux" xfId="692"/>
    <cellStyle name="通貨 [0.00]_Sheet1_laroux_pldt" xfId="693"/>
    <cellStyle name="通貨 [0.00]_Sheet1_pldt" xfId="694"/>
    <cellStyle name="通貨 [0.00]_Sheet1_TelWel" xfId="695"/>
    <cellStyle name="通貨 [0.00]_Sheet1_TW" xfId="696"/>
    <cellStyle name="通貨 [0.00]_Sheet1_注文書" xfId="697"/>
    <cellStyle name="通貨 [0.00]_Sheet10" xfId="698"/>
    <cellStyle name="通貨 [0.00]_Sheet10_laroux" xfId="699"/>
    <cellStyle name="通貨 [0.00]_Sheet11" xfId="700"/>
    <cellStyle name="通貨 [0.00]_Sheet11_laroux" xfId="701"/>
    <cellStyle name="通貨 [0.00]_Sheet12" xfId="702"/>
    <cellStyle name="通貨 [0.00]_Sheet12_laroux" xfId="703"/>
    <cellStyle name="通貨 [0.00]_Sheet13" xfId="704"/>
    <cellStyle name="通貨 [0.00]_Sheet13_laroux" xfId="705"/>
    <cellStyle name="通貨 [0.00]_Sheet14" xfId="706"/>
    <cellStyle name="通貨 [0.00]_Sheet14_laroux" xfId="707"/>
    <cellStyle name="通貨 [0.00]_Sheet15" xfId="708"/>
    <cellStyle name="通貨 [0.00]_Sheet15_laroux" xfId="709"/>
    <cellStyle name="通貨 [0.00]_Sheet16" xfId="710"/>
    <cellStyle name="通貨 [0.00]_Sheet16_laroux" xfId="711"/>
    <cellStyle name="通貨 [0.00]_Sheet2" xfId="712"/>
    <cellStyle name="通貨 [0.00]_Sheet2_２月 価格表" xfId="713"/>
    <cellStyle name="通貨 [0.00]_Sheet2_laroux" xfId="714"/>
    <cellStyle name="通貨 [0.00]_Sheet2_laroux_1" xfId="715"/>
    <cellStyle name="通貨 [0.00]_Sheet2_TelWel" xfId="716"/>
    <cellStyle name="通貨 [0.00]_Sheet2_TW" xfId="717"/>
    <cellStyle name="通貨 [0.00]_Sheet2_注文書" xfId="718"/>
    <cellStyle name="通貨 [0.00]_Sheet3" xfId="719"/>
    <cellStyle name="通貨 [0.00]_Sheet3_laroux" xfId="720"/>
    <cellStyle name="通貨 [0.00]_Sheet4" xfId="721"/>
    <cellStyle name="通貨 [0.00]_Sheet4_２月 価格表" xfId="722"/>
    <cellStyle name="通貨 [0.00]_Sheet4_laroux" xfId="723"/>
    <cellStyle name="通貨 [0.00]_Sheet4_TelWel" xfId="724"/>
    <cellStyle name="通貨 [0.00]_Sheet4_TW" xfId="725"/>
    <cellStyle name="通貨 [0.00]_Sheet4_注文書" xfId="726"/>
    <cellStyle name="通貨 [0.00]_Sheet5" xfId="727"/>
    <cellStyle name="通貨 [0.00]_Sheet5_laroux" xfId="728"/>
    <cellStyle name="通貨 [0.00]_Sheet6" xfId="729"/>
    <cellStyle name="通貨 [0.00]_Sheet6_laroux" xfId="730"/>
    <cellStyle name="通貨 [0.00]_Sheet7" xfId="731"/>
    <cellStyle name="通貨 [0.00]_Sheet7_laroux" xfId="732"/>
    <cellStyle name="通貨 [0.00]_Sheet8" xfId="733"/>
    <cellStyle name="通貨 [0.00]_Sheet8_laroux" xfId="734"/>
    <cellStyle name="通貨 [0.00]_Sheet9" xfId="735"/>
    <cellStyle name="通貨 [0.00]_Sheet9_laroux" xfId="736"/>
    <cellStyle name="通貨 [0.00]_TW" xfId="737"/>
    <cellStyle name="通貨 [0.00]_TW_九州" xfId="738"/>
    <cellStyle name="通貨 [0.00]_TW_九州_TW" xfId="739"/>
    <cellStyle name="通貨 [0.00]_TW_九州_北海道" xfId="740"/>
    <cellStyle name="通貨 [0.00]_TW_北海道" xfId="741"/>
    <cellStyle name="通貨 [0.00]_ﾋｱﾘﾝｸﾞ資料Ⅱ" xfId="742"/>
    <cellStyle name="通貨 [0.00]_ﾋｱﾘﾝｸﾞ資料Ⅱ_普及率" xfId="743"/>
    <cellStyle name="通貨 [0.00]_浦和" xfId="744"/>
    <cellStyle name="通貨 [0.00]_浦和店" xfId="745"/>
    <cellStyle name="通貨 [0.00]_吉祥寺店" xfId="746"/>
    <cellStyle name="通貨 [0.00]_九州" xfId="747"/>
    <cellStyle name="通貨 [0.00]_九州_TW" xfId="748"/>
    <cellStyle name="通貨 [0.00]_九州_北海道" xfId="749"/>
    <cellStyle name="通貨 [0.00]_算定部所" xfId="750"/>
    <cellStyle name="通貨 [0.00]_松戸" xfId="751"/>
    <cellStyle name="通貨 [0.00]_松戸店" xfId="752"/>
    <cellStyle name="通貨 [0.00]_食品ﾚｽ" xfId="753"/>
    <cellStyle name="通貨 [0.00]_新宿" xfId="754"/>
    <cellStyle name="通貨 [0.00]_新宿ﾚｽﾄﾗﾝ" xfId="755"/>
    <cellStyle name="通貨 [0.00]_新宿食品" xfId="756"/>
    <cellStyle name="通貨 [0.00]_相模原" xfId="757"/>
    <cellStyle name="通貨 [0.00]_相模原ANNEX" xfId="758"/>
    <cellStyle name="通貨 [0.00]_相模原店" xfId="759"/>
    <cellStyle name="通貨 [0.00]_普及率" xfId="760"/>
    <cellStyle name="通貨 [0.00]_法人" xfId="761"/>
    <cellStyle name="通貨 [0.00]_北海道" xfId="762"/>
    <cellStyle name="通貨 [0.00]_北海道 (2)" xfId="763"/>
    <cellStyle name="通貨 [0.00]_様式" xfId="764"/>
    <cellStyle name="通貨 [0.00]_様式 収益" xfId="765"/>
    <cellStyle name="通貨 [0.00]_様式 費用" xfId="766"/>
    <cellStyle name="通貨 [0.00]_立川" xfId="767"/>
    <cellStyle name="通貨 [0.00]_立川店" xfId="768"/>
    <cellStyle name="通貨_１１月価格表" xfId="769"/>
    <cellStyle name="通貨_１１月価格表_TW" xfId="770"/>
    <cellStyle name="通貨_１１月価格表_TW_九州" xfId="771"/>
    <cellStyle name="通貨_１１月価格表_TW_九州_TW" xfId="772"/>
    <cellStyle name="通貨_１１月価格表_TW_九州_北海道" xfId="773"/>
    <cellStyle name="通貨_１１月価格表_TW_北海道" xfId="774"/>
    <cellStyle name="通貨_１１月価格表_九州" xfId="775"/>
    <cellStyle name="通貨_１１月価格表_九州_TW" xfId="776"/>
    <cellStyle name="通貨_１１月価格表_九州_北海道" xfId="777"/>
    <cellStyle name="通貨_１１月価格表_北海道" xfId="778"/>
    <cellStyle name="通貨_１１月価格表_北海道 (2)" xfId="779"/>
    <cellStyle name="通貨_ANNEX" xfId="780"/>
    <cellStyle name="通貨_D&amp;D_9611" xfId="781"/>
    <cellStyle name="通貨_H9ﾏｸﾛ指示" xfId="782"/>
    <cellStyle name="通貨_H9ﾏｸﾛ指示 (2)" xfId="783"/>
    <cellStyle name="通貨_JapanSRP" xfId="784"/>
    <cellStyle name="通貨_JP_NEW_9512" xfId="785"/>
    <cellStyle name="通貨_JP_NEW_9512_laroux" xfId="786"/>
    <cellStyle name="通貨_JP_PRICE_9608" xfId="787"/>
    <cellStyle name="通貨_JSRP_9512" xfId="788"/>
    <cellStyle name="通貨_laroux" xfId="789"/>
    <cellStyle name="通貨_laroux_1" xfId="790"/>
    <cellStyle name="通貨_laroux_1_pldt" xfId="791"/>
    <cellStyle name="通貨_laroux_pldt" xfId="792"/>
    <cellStyle name="通貨_laroux_ﾋｱﾘﾝｸﾞ資料Ⅱ" xfId="793"/>
    <cellStyle name="通貨_laroux_ﾋｱﾘﾝｸﾞ資料Ⅱ_普及率" xfId="794"/>
    <cellStyle name="通貨_laroux_普及率" xfId="795"/>
    <cellStyle name="通貨_NT Server " xfId="796"/>
    <cellStyle name="通貨_NT Workstation" xfId="797"/>
    <cellStyle name="通貨_pldt" xfId="798"/>
    <cellStyle name="通貨_pldt_1" xfId="799"/>
    <cellStyle name="通貨_Sheet1" xfId="800"/>
    <cellStyle name="通貨_Sheet1_1" xfId="801"/>
    <cellStyle name="通貨_Sheet1_２月 価格表" xfId="802"/>
    <cellStyle name="通貨_Sheet1_laroux" xfId="803"/>
    <cellStyle name="通貨_Sheet1_laroux_pldt" xfId="804"/>
    <cellStyle name="通貨_Sheet1_pldt" xfId="805"/>
    <cellStyle name="通貨_Sheet1_TelWel" xfId="806"/>
    <cellStyle name="通貨_Sheet1_TW" xfId="807"/>
    <cellStyle name="通貨_Sheet1_注文書" xfId="808"/>
    <cellStyle name="通貨_Sheet10" xfId="809"/>
    <cellStyle name="通貨_Sheet10_laroux" xfId="810"/>
    <cellStyle name="通貨_Sheet11" xfId="811"/>
    <cellStyle name="通貨_Sheet11_laroux" xfId="812"/>
    <cellStyle name="通貨_Sheet12" xfId="813"/>
    <cellStyle name="通貨_Sheet12_laroux" xfId="814"/>
    <cellStyle name="通貨_Sheet13" xfId="815"/>
    <cellStyle name="通貨_Sheet13_laroux" xfId="816"/>
    <cellStyle name="通貨_Sheet14" xfId="817"/>
    <cellStyle name="通貨_Sheet14_laroux" xfId="818"/>
    <cellStyle name="通貨_Sheet15" xfId="819"/>
    <cellStyle name="通貨_Sheet15_laroux" xfId="820"/>
    <cellStyle name="通貨_Sheet16" xfId="821"/>
    <cellStyle name="通貨_Sheet16_laroux" xfId="822"/>
    <cellStyle name="通貨_Sheet2" xfId="823"/>
    <cellStyle name="通貨_Sheet2_２月 価格表" xfId="824"/>
    <cellStyle name="通貨_Sheet2_laroux" xfId="825"/>
    <cellStyle name="通貨_Sheet2_laroux_1" xfId="826"/>
    <cellStyle name="通貨_Sheet2_TelWel" xfId="827"/>
    <cellStyle name="通貨_Sheet2_TW" xfId="828"/>
    <cellStyle name="通貨_Sheet2_注文書" xfId="829"/>
    <cellStyle name="通貨_Sheet3" xfId="830"/>
    <cellStyle name="通貨_Sheet3_laroux" xfId="831"/>
    <cellStyle name="通貨_Sheet4" xfId="832"/>
    <cellStyle name="通貨_Sheet4_２月 価格表" xfId="833"/>
    <cellStyle name="通貨_Sheet4_laroux" xfId="834"/>
    <cellStyle name="通貨_Sheet4_TelWel" xfId="835"/>
    <cellStyle name="通貨_Sheet4_TW" xfId="836"/>
    <cellStyle name="通貨_Sheet4_注文書" xfId="837"/>
    <cellStyle name="通貨_Sheet5" xfId="838"/>
    <cellStyle name="通貨_Sheet5_laroux" xfId="839"/>
    <cellStyle name="通貨_Sheet6" xfId="840"/>
    <cellStyle name="通貨_Sheet6_laroux" xfId="841"/>
    <cellStyle name="通貨_Sheet7" xfId="842"/>
    <cellStyle name="通貨_Sheet7_laroux" xfId="843"/>
    <cellStyle name="通貨_Sheet8" xfId="844"/>
    <cellStyle name="通貨_Sheet8_laroux" xfId="845"/>
    <cellStyle name="通貨_Sheet9" xfId="846"/>
    <cellStyle name="通貨_Sheet9_laroux" xfId="847"/>
    <cellStyle name="通貨_TW" xfId="848"/>
    <cellStyle name="通貨_TW_九州" xfId="849"/>
    <cellStyle name="通貨_TW_九州_TW" xfId="850"/>
    <cellStyle name="通貨_TW_九州_北海道" xfId="851"/>
    <cellStyle name="通貨_TW_北海道" xfId="852"/>
    <cellStyle name="通貨_ﾋｱﾘﾝｸﾞ資料Ⅱ" xfId="853"/>
    <cellStyle name="通貨_ﾋｱﾘﾝｸﾞ資料Ⅱ_普及率" xfId="854"/>
    <cellStyle name="通貨_浦和" xfId="855"/>
    <cellStyle name="通貨_浦和店" xfId="856"/>
    <cellStyle name="通貨_吉祥寺店" xfId="857"/>
    <cellStyle name="通貨_九州" xfId="858"/>
    <cellStyle name="通貨_九州_TW" xfId="859"/>
    <cellStyle name="通貨_九州_北海道" xfId="860"/>
    <cellStyle name="通貨_算定部所" xfId="861"/>
    <cellStyle name="通貨_松戸" xfId="862"/>
    <cellStyle name="通貨_松戸店" xfId="863"/>
    <cellStyle name="通貨_食品ﾚｽ" xfId="864"/>
    <cellStyle name="通貨_新宿" xfId="865"/>
    <cellStyle name="通貨_新宿ﾚｽﾄﾗﾝ" xfId="866"/>
    <cellStyle name="通貨_新宿食品" xfId="867"/>
    <cellStyle name="通貨_相模原" xfId="868"/>
    <cellStyle name="通貨_相模原ANNEX" xfId="869"/>
    <cellStyle name="通貨_相模原店" xfId="870"/>
    <cellStyle name="通貨_普及率" xfId="871"/>
    <cellStyle name="通貨_法人" xfId="872"/>
    <cellStyle name="通貨_北海道" xfId="873"/>
    <cellStyle name="通貨_北海道 (2)" xfId="874"/>
    <cellStyle name="通貨_様式" xfId="875"/>
    <cellStyle name="通貨_様式 収益" xfId="876"/>
    <cellStyle name="通貨_様式 費用" xfId="877"/>
    <cellStyle name="通貨_立川" xfId="878"/>
    <cellStyle name="通貨_立川店" xfId="879"/>
    <cellStyle name="標準_11-12" xfId="880"/>
    <cellStyle name="標準_１ー１４" xfId="881"/>
    <cellStyle name="標準_１ー１４_1" xfId="882"/>
    <cellStyle name="標準_１１月価格表" xfId="883"/>
    <cellStyle name="標準_１１月価格表_1" xfId="884"/>
    <cellStyle name="標準_１１月価格表_TW" xfId="885"/>
    <cellStyle name="標準_１１月価格表_TW_九州" xfId="886"/>
    <cellStyle name="標準_１１月価格表_TW_九州_TW" xfId="887"/>
    <cellStyle name="標準_１１月価格表_TW_九州_北海道" xfId="888"/>
    <cellStyle name="標準_１１月価格表_TW_北海道" xfId="889"/>
    <cellStyle name="標準_１１月価格表_九州" xfId="890"/>
    <cellStyle name="標準_１１月価格表_九州_TW" xfId="891"/>
    <cellStyle name="標準_１１月価格表_九州_北海道" xfId="892"/>
    <cellStyle name="標準_１１月価格表_北海道" xfId="893"/>
    <cellStyle name="標準_１１月価格表_北海道 (2)" xfId="894"/>
    <cellStyle name="標準_１2月" xfId="895"/>
    <cellStyle name="標準_2.x &amp; 3.x Price List" xfId="896"/>
    <cellStyle name="標準_3COM" xfId="897"/>
    <cellStyle name="標準_９７週報" xfId="898"/>
    <cellStyle name="標準_ANNEX" xfId="899"/>
    <cellStyle name="標準_Backlog" xfId="900"/>
    <cellStyle name="標準_Backlog " xfId="901"/>
    <cellStyle name="標準_Backlog (2)" xfId="902"/>
    <cellStyle name="標準_Changes Select 2 &amp; 3" xfId="903"/>
    <cellStyle name="標準_D&amp;D_9611" xfId="904"/>
    <cellStyle name="標準_H11概況       (概数）" xfId="905"/>
    <cellStyle name="標準_H11統計表" xfId="906"/>
    <cellStyle name="標準_H11統計表   （表７）" xfId="907"/>
    <cellStyle name="標準_H11統計表.xls グラフ 1" xfId="908"/>
    <cellStyle name="標準_H11統計表.xls グラフ 1-1" xfId="909"/>
    <cellStyle name="標準_H11統計表.xls グラフ 2" xfId="910"/>
    <cellStyle name="標準_H11統計表.xls グラフ 2-1" xfId="911"/>
    <cellStyle name="標準_H12統計表" xfId="912"/>
    <cellStyle name="標準_H9ﾏｸﾛ指示" xfId="913"/>
    <cellStyle name="標準_H9ﾏｸﾛ指示 (2)" xfId="914"/>
    <cellStyle name="標準_JP_NEW_1996" xfId="915"/>
    <cellStyle name="標準_JP_NEW_9512" xfId="916"/>
    <cellStyle name="標準_JP_PRICE_9601" xfId="917"/>
    <cellStyle name="標準_JP_PRICE_9608" xfId="918"/>
    <cellStyle name="標準_JP_PRICE_9609" xfId="919"/>
    <cellStyle name="標準_JSRP_9512" xfId="920"/>
    <cellStyle name="標準_laroux" xfId="921"/>
    <cellStyle name="標準_laroux_1" xfId="922"/>
    <cellStyle name="標準_laroux_1_２月 価格表" xfId="923"/>
    <cellStyle name="標準_laroux_1_laroux" xfId="924"/>
    <cellStyle name="標準_laroux_1_laroux_laroux" xfId="925"/>
    <cellStyle name="標準_laroux_1_pldt" xfId="926"/>
    <cellStyle name="標準_laroux_1_pldt_1" xfId="927"/>
    <cellStyle name="標準_laroux_1_TW" xfId="928"/>
    <cellStyle name="標準_laroux_2" xfId="929"/>
    <cellStyle name="標準_laroux_2_9707" xfId="930"/>
    <cellStyle name="標準_laroux_2_9710" xfId="931"/>
    <cellStyle name="標準_laroux_2_9710 (2)" xfId="932"/>
    <cellStyle name="標準_laroux_2_laroux" xfId="933"/>
    <cellStyle name="標準_laroux_2_laroux_1" xfId="934"/>
    <cellStyle name="標準_laroux_2_pldt" xfId="935"/>
    <cellStyle name="標準_laroux_2_pldt_1" xfId="936"/>
    <cellStyle name="標準_laroux_2_pldt_2" xfId="937"/>
    <cellStyle name="標準_laroux_２月 価格表" xfId="938"/>
    <cellStyle name="標準_laroux_3" xfId="939"/>
    <cellStyle name="標準_laroux_3_9707" xfId="940"/>
    <cellStyle name="標準_laroux_3_9710" xfId="941"/>
    <cellStyle name="標準_laroux_3_9710 (2)" xfId="942"/>
    <cellStyle name="標準_laroux_3_laroux" xfId="943"/>
    <cellStyle name="標準_laroux_3_laroux_1" xfId="944"/>
    <cellStyle name="標準_laroux_3_pldt" xfId="945"/>
    <cellStyle name="標準_laroux_3_pldt_1" xfId="946"/>
    <cellStyle name="標準_laroux_3_pldt_2" xfId="947"/>
    <cellStyle name="標準_laroux_4" xfId="948"/>
    <cellStyle name="標準_laroux_4_laroux" xfId="949"/>
    <cellStyle name="標準_laroux_4_pldt" xfId="950"/>
    <cellStyle name="標準_laroux_4_pldt_1" xfId="951"/>
    <cellStyle name="標準_laroux_4_pldt_2" xfId="952"/>
    <cellStyle name="標準_laroux_5" xfId="953"/>
    <cellStyle name="標準_laroux_5_pldt" xfId="954"/>
    <cellStyle name="標準_laroux_5_pldt_1" xfId="955"/>
    <cellStyle name="標準_laroux_6" xfId="956"/>
    <cellStyle name="標準_laroux_6_pldt" xfId="957"/>
    <cellStyle name="標準_laroux_6_pldt_1" xfId="958"/>
    <cellStyle name="標準_laroux_7" xfId="959"/>
    <cellStyle name="標準_laroux_7_pldt" xfId="960"/>
    <cellStyle name="標準_laroux_7_pldt_1" xfId="961"/>
    <cellStyle name="標準_laroux_8" xfId="962"/>
    <cellStyle name="標準_laroux_9" xfId="963"/>
    <cellStyle name="標準_laroux_9707" xfId="964"/>
    <cellStyle name="標準_laroux_9710" xfId="965"/>
    <cellStyle name="標準_laroux_9710 (2)" xfId="966"/>
    <cellStyle name="標準_laroux_laroux" xfId="967"/>
    <cellStyle name="標準_laroux_laroux_1" xfId="968"/>
    <cellStyle name="標準_laroux_laroux_laroux" xfId="969"/>
    <cellStyle name="標準_laroux_pldt" xfId="970"/>
    <cellStyle name="標準_laroux_pldt_1" xfId="971"/>
    <cellStyle name="標準_laroux_pldt_2" xfId="972"/>
    <cellStyle name="標準_laroux_TW" xfId="973"/>
    <cellStyle name="標準_Module1" xfId="974"/>
    <cellStyle name="標準_MOLPG_95年9月" xfId="975"/>
    <cellStyle name="標準_New SKU's Select 2 &amp; 3" xfId="976"/>
    <cellStyle name="標準_NT Server " xfId="977"/>
    <cellStyle name="標準_NT Workstation" xfId="978"/>
    <cellStyle name="標準_Oct.96 Prelim NEW SKU's Added" xfId="979"/>
    <cellStyle name="標準_Oct.96 Prelim SKU Changes" xfId="980"/>
    <cellStyle name="標準_Oct.96 SKU DELETIONS" xfId="981"/>
    <cellStyle name="標準_PLDT" xfId="982"/>
    <cellStyle name="標準_pldt_1" xfId="983"/>
    <cellStyle name="標準_PLDT_1_H11概況       (概数）" xfId="984"/>
    <cellStyle name="標準_PLDT_1_H11統計表.xls グラフ 1" xfId="985"/>
    <cellStyle name="標準_PLDT_1_H11統計表.xls グラフ 1-1" xfId="986"/>
    <cellStyle name="標準_PLDT_1_H11統計表.xls グラフ 2" xfId="987"/>
    <cellStyle name="標準_PLDT_1_H11統計表.xls グラフ 2-1" xfId="988"/>
    <cellStyle name="標準_pldt_2" xfId="989"/>
    <cellStyle name="標準_pldt_2_H11概況       (概数）" xfId="990"/>
    <cellStyle name="標準_pldt_2_H11統計表.xls グラフ 1" xfId="991"/>
    <cellStyle name="標準_pldt_2_H11統計表.xls グラフ 1-1" xfId="992"/>
    <cellStyle name="標準_pldt_2_H11統計表.xls グラフ 2" xfId="993"/>
    <cellStyle name="標準_pldt_2_H11統計表.xls グラフ 2-1" xfId="994"/>
    <cellStyle name="標準_pldt_3" xfId="995"/>
    <cellStyle name="標準_pldt_3_H11概況       (概数）" xfId="996"/>
    <cellStyle name="標準_pldt_3_H11統計表.xls グラフ 1" xfId="997"/>
    <cellStyle name="標準_pldt_3_H11統計表.xls グラフ 1-1" xfId="998"/>
    <cellStyle name="標準_pldt_3_H11統計表.xls グラフ 2" xfId="999"/>
    <cellStyle name="標準_pldt_3_H11統計表.xls グラフ 2-1" xfId="1000"/>
    <cellStyle name="標準_pldt_4" xfId="1001"/>
    <cellStyle name="標準_pldt_4_H11概況       (概数）" xfId="1002"/>
    <cellStyle name="標準_pldt_4_H11統計表.xls グラフ 1" xfId="1003"/>
    <cellStyle name="標準_pldt_4_H11統計表.xls グラフ 1-1" xfId="1004"/>
    <cellStyle name="標準_pldt_4_H11統計表.xls グラフ 2" xfId="1005"/>
    <cellStyle name="標準_pldt_4_H11統計表.xls グラフ 2-1" xfId="1006"/>
    <cellStyle name="標準_pldt_5" xfId="1007"/>
    <cellStyle name="標準_pldt_6" xfId="1008"/>
    <cellStyle name="標準_pldt_7" xfId="1009"/>
    <cellStyle name="標準_pldt_8" xfId="1010"/>
    <cellStyle name="標準_PLDT_H11概況       (概数）" xfId="1011"/>
    <cellStyle name="標準_PLDT_H11統計表.xls グラフ 1" xfId="1012"/>
    <cellStyle name="標準_PLDT_H11統計表.xls グラフ 1-1" xfId="1013"/>
    <cellStyle name="標準_PLDT_H11統計表.xls グラフ 2" xfId="1014"/>
    <cellStyle name="標準_PLDT_H11統計表.xls グラフ 2-1" xfId="1015"/>
    <cellStyle name="標準_Sheet1" xfId="1016"/>
    <cellStyle name="標準_Sheet1 (2)" xfId="1017"/>
    <cellStyle name="標準_Sheet1 (2)_1" xfId="1018"/>
    <cellStyle name="標準_Sheet1 (2)_pldt" xfId="1019"/>
    <cellStyle name="標準_Sheet1_1" xfId="1020"/>
    <cellStyle name="標準_Sheet1_1_pldt" xfId="1021"/>
    <cellStyle name="標準_Sheet1_2" xfId="1022"/>
    <cellStyle name="標準_Sheet1_２月 価格表" xfId="1023"/>
    <cellStyle name="標準_Sheet1_3" xfId="1024"/>
    <cellStyle name="標準_Sheet1_laroux" xfId="1025"/>
    <cellStyle name="標準_Sheet1_laroux_1" xfId="1026"/>
    <cellStyle name="標準_Sheet1_laroux_1_pldt" xfId="1027"/>
    <cellStyle name="標準_Sheet1_laroux_2" xfId="1028"/>
    <cellStyle name="標準_Sheet1_laroux_pldt" xfId="1029"/>
    <cellStyle name="標準_Sheet1_pldt" xfId="1030"/>
    <cellStyle name="標準_Sheet1_pldt_1" xfId="1031"/>
    <cellStyle name="標準_Sheet1_pldt_2" xfId="1032"/>
    <cellStyle name="標準_Sheet1_TelWel" xfId="1033"/>
    <cellStyle name="標準_Sheet1_TW" xfId="1034"/>
    <cellStyle name="標準_Sheet1_注文書" xfId="1035"/>
    <cellStyle name="標準_Sheet10" xfId="1036"/>
    <cellStyle name="標準_Sheet10.14" xfId="1037"/>
    <cellStyle name="標準_Sheet10.21" xfId="1038"/>
    <cellStyle name="標準_Sheet10.28" xfId="1039"/>
    <cellStyle name="標準_Sheet10.7" xfId="1040"/>
    <cellStyle name="標準_Sheet11" xfId="1041"/>
    <cellStyle name="標準_Sheet11.04" xfId="1042"/>
    <cellStyle name="標準_Sheet11.11" xfId="1043"/>
    <cellStyle name="標準_Sheet11.25" xfId="1044"/>
    <cellStyle name="標準_Sheet12" xfId="1045"/>
    <cellStyle name="標準_Sheet12.2" xfId="1046"/>
    <cellStyle name="標準_Sheet13" xfId="1047"/>
    <cellStyle name="標準_Sheet14" xfId="1048"/>
    <cellStyle name="標準_Sheet15" xfId="1049"/>
    <cellStyle name="標準_Sheet16" xfId="1050"/>
    <cellStyle name="標準_Sheet2" xfId="1051"/>
    <cellStyle name="標準_Sheet2_２月 価格表" xfId="1052"/>
    <cellStyle name="標準_Sheet2_9707" xfId="1053"/>
    <cellStyle name="標準_Sheet2_9710" xfId="1054"/>
    <cellStyle name="標準_Sheet2_9710 (2)" xfId="1055"/>
    <cellStyle name="標準_Sheet2_laroux" xfId="1056"/>
    <cellStyle name="標準_Sheet2_laroux_1" xfId="1057"/>
    <cellStyle name="標準_Sheet2_laroux_２月 価格表" xfId="1058"/>
    <cellStyle name="標準_Sheet2_laroux_laroux" xfId="1059"/>
    <cellStyle name="標準_Sheet2_laroux_TW" xfId="1060"/>
    <cellStyle name="標準_Sheet2_pldt" xfId="1061"/>
    <cellStyle name="標準_Sheet2_TelWel" xfId="1062"/>
    <cellStyle name="標準_Sheet2_TW" xfId="1063"/>
    <cellStyle name="標準_Sheet2_注文書" xfId="1064"/>
    <cellStyle name="標準_Sheet3" xfId="1065"/>
    <cellStyle name="標準_Sheet3_laroux" xfId="1066"/>
    <cellStyle name="標準_Sheet3_pldt" xfId="1067"/>
    <cellStyle name="標準_Sheet4" xfId="1068"/>
    <cellStyle name="標準_Sheet4_２月 価格表" xfId="1069"/>
    <cellStyle name="標準_Sheet4_laroux" xfId="1070"/>
    <cellStyle name="標準_Sheet4_laroux_pldt" xfId="1071"/>
    <cellStyle name="標準_Sheet4_pldt" xfId="1072"/>
    <cellStyle name="標準_Sheet4_TelWel" xfId="1073"/>
    <cellStyle name="標準_Sheet4_TW" xfId="1074"/>
    <cellStyle name="標準_Sheet4_注文書" xfId="1075"/>
    <cellStyle name="標準_Sheet5" xfId="1076"/>
    <cellStyle name="標準_Sheet6" xfId="1077"/>
    <cellStyle name="標準_Sheet7" xfId="1078"/>
    <cellStyle name="標準_Sheet7_pldt" xfId="1079"/>
    <cellStyle name="標準_Sheet8" xfId="1080"/>
    <cellStyle name="標準_Sheet9" xfId="1081"/>
    <cellStyle name="標準_Sheet9.16" xfId="1082"/>
    <cellStyle name="標準_Sheet9.2" xfId="1083"/>
    <cellStyle name="標準_Sheet9.23" xfId="1084"/>
    <cellStyle name="標準_TUSK" xfId="1085"/>
    <cellStyle name="標準_TW" xfId="1086"/>
    <cellStyle name="標準_TW_1" xfId="1087"/>
    <cellStyle name="標準_TW_2" xfId="1088"/>
    <cellStyle name="標準_TW_九州" xfId="1089"/>
    <cellStyle name="標準_TW_九州_TW" xfId="1090"/>
    <cellStyle name="標準_TW_九州_北海道" xfId="1091"/>
    <cellStyle name="標準_TW_北海道" xfId="1092"/>
    <cellStyle name="標準_ﾋｱﾘﾝｸﾞ資料Ⅱ" xfId="1093"/>
    <cellStyle name="標準_ﾋｱﾘﾝｸﾞ資料Ⅱ_1" xfId="1094"/>
    <cellStyle name="標準_ﾋｱﾘﾝｸﾞ資料Ⅱ_1_普及率" xfId="1095"/>
    <cellStyle name="標準_ﾋｱﾘﾝｸﾞ資料Ⅱ_普及率" xfId="1096"/>
    <cellStyle name="標準_フリーダイヤル（チャネル別）" xfId="1097"/>
    <cellStyle name="標準_安達" xfId="1098"/>
    <cellStyle name="標準_浦和" xfId="1099"/>
    <cellStyle name="標準_浦和店" xfId="1100"/>
    <cellStyle name="標準_営業各部計月別 " xfId="1101"/>
    <cellStyle name="標準_課題整理" xfId="1102"/>
    <cellStyle name="標準_解除" xfId="1103"/>
    <cellStyle name="標準_管理番号一覧" xfId="1104"/>
    <cellStyle name="標準_吉祥寺店" xfId="1105"/>
    <cellStyle name="標準_吉田" xfId="1106"/>
    <cellStyle name="標準_久保田" xfId="1107"/>
    <cellStyle name="標準_宮下" xfId="1108"/>
    <cellStyle name="標準_宮下_1" xfId="1109"/>
    <cellStyle name="標準_九州" xfId="1110"/>
    <cellStyle name="標準_九州_1" xfId="1111"/>
    <cellStyle name="標準_九州_1_TW" xfId="1112"/>
    <cellStyle name="標準_九州_1_北海道" xfId="1113"/>
    <cellStyle name="標準_九州_TW" xfId="1114"/>
    <cellStyle name="標準_九州_北海道" xfId="1115"/>
    <cellStyle name="標準_参加明細" xfId="1116"/>
    <cellStyle name="標準_参加明細 1-②" xfId="1117"/>
    <cellStyle name="標準_算出に用いた人口表" xfId="1118"/>
    <cellStyle name="標準_算定部所" xfId="1119"/>
    <cellStyle name="標準_施設数（月末値 ～累計用）" xfId="1120"/>
    <cellStyle name="標準_施設数（初日）" xfId="1121"/>
    <cellStyle name="標準_施設数（前週）" xfId="1122"/>
    <cellStyle name="標準_施設数（前日）" xfId="1123"/>
    <cellStyle name="標準_施設数（当週）" xfId="1124"/>
    <cellStyle name="標準_施設数（当日）" xfId="1125"/>
    <cellStyle name="標準_施設数ＭＤＢ_1" xfId="1126"/>
    <cellStyle name="標準_受講ﾘｽﾄ.XLS" xfId="1127"/>
    <cellStyle name="標準_修正モ" xfId="1128"/>
    <cellStyle name="標準_松戸" xfId="1129"/>
    <cellStyle name="標準_松戸店" xfId="1130"/>
    <cellStyle name="標準_障害台帳(1)" xfId="1131"/>
    <cellStyle name="標準_上野" xfId="1132"/>
    <cellStyle name="標準_食品ﾚｽ" xfId="1133"/>
    <cellStyle name="標準_新宿" xfId="1134"/>
    <cellStyle name="標準_新宿(ﾚｽﾄﾗﾝ)" xfId="1135"/>
    <cellStyle name="標準_新宿(食品)" xfId="1136"/>
    <cellStyle name="標準_新宿ﾚｽﾄﾗﾝ" xfId="1137"/>
    <cellStyle name="標準_新宿食品" xfId="1138"/>
    <cellStyle name="標準_申込書-2" xfId="1139"/>
    <cellStyle name="標準_性格変更" xfId="1140"/>
    <cellStyle name="標準_早乙女" xfId="1141"/>
    <cellStyle name="標準_相模原" xfId="1142"/>
    <cellStyle name="標準_相模原 (2)" xfId="1143"/>
    <cellStyle name="標準_相模原_1" xfId="1144"/>
    <cellStyle name="標準_相模原_相模原 (2)" xfId="1145"/>
    <cellStyle name="標準_相模原_相模原ANNEX" xfId="1146"/>
    <cellStyle name="標準_相模原_相模原ANNEX (2)" xfId="1147"/>
    <cellStyle name="標準_相模原ANNEX" xfId="1148"/>
    <cellStyle name="標準_相模原ANNEX (2)" xfId="1149"/>
    <cellStyle name="標準_相模原ANNEX_1" xfId="1150"/>
    <cellStyle name="標準_相模原店" xfId="1151"/>
    <cellStyle name="標準_東京 (2)" xfId="1152"/>
    <cellStyle name="標準_東京ダイヤル" xfId="1153"/>
    <cellStyle name="標準_乳児死亡数" xfId="1154"/>
    <cellStyle name="標準_販売数ＭＤＢ" xfId="1155"/>
    <cellStyle name="標準_費用総括2_13" xfId="1156"/>
    <cellStyle name="標準_普及率" xfId="1157"/>
    <cellStyle name="標準_普及率_1" xfId="1158"/>
    <cellStyle name="標準_法人" xfId="1159"/>
    <cellStyle name="標準_北海道" xfId="1160"/>
    <cellStyle name="標準_北海道 (2)" xfId="1161"/>
    <cellStyle name="標準_北海道 (2)_laroux" xfId="1162"/>
    <cellStyle name="標準_北海道 (2)_pldt" xfId="1163"/>
    <cellStyle name="標準_釦ﾌﾟﾘ" xfId="1164"/>
    <cellStyle name="標準_様式" xfId="1165"/>
    <cellStyle name="標準_様式 収益" xfId="1166"/>
    <cellStyle name="標準_様式 費用" xfId="1167"/>
    <cellStyle name="標準_立川" xfId="1168"/>
    <cellStyle name="標準_立川店" xfId="1169"/>
    <cellStyle name="標準_練習モ" xfId="11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H13&#20154;&#21475;&#21205;&#24907;%20%20%20&#35519;&#26619;\&#20844;&#34920;&#65288;&#27010;&#25968;&#12539;&#30906;&#23450;&#25968;&#65289;\H12&#27010;&#25968;\H12&#32113;&#3533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H13&#20154;&#21475;&#21205;&#24907;%20%20%20&#35519;&#26619;\&#20844;&#34920;&#65288;&#27010;&#25968;&#12539;&#30906;&#23450;&#25968;&#65289;\&#20844;&#34920;&#36039;&#26009;\H11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2"/>
  <sheetViews>
    <sheetView tabSelected="1" workbookViewId="0" topLeftCell="A1">
      <pane xSplit="2" ySplit="5" topLeftCell="C6" activePane="bottomRight" state="frozen"/>
      <selection pane="topLeft" activeCell="AA66" sqref="AA66"/>
      <selection pane="topRight" activeCell="AA66" sqref="AA66"/>
      <selection pane="bottomLeft" activeCell="AA66" sqref="AA66"/>
      <selection pane="bottomRight" activeCell="AA66" sqref="AA66"/>
    </sheetView>
  </sheetViews>
  <sheetFormatPr defaultColWidth="9.00390625" defaultRowHeight="13.5"/>
  <cols>
    <col min="1" max="1" width="5.125" style="0" customWidth="1"/>
    <col min="2" max="2" width="12.125" style="0" customWidth="1"/>
    <col min="3" max="20" width="8.125" style="0" customWidth="1"/>
    <col min="21" max="21" width="12.125" style="0" customWidth="1"/>
    <col min="22" max="22" width="5.125" style="0" customWidth="1"/>
  </cols>
  <sheetData>
    <row r="1" spans="1:22" ht="15" customHeight="1">
      <c r="A1" s="1" t="s">
        <v>109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2"/>
      <c r="U1" s="2"/>
      <c r="V1" s="4"/>
    </row>
    <row r="2" spans="1:22" ht="15" customHeight="1">
      <c r="A2" s="5"/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6"/>
      <c r="U2" s="6"/>
      <c r="V2" s="4" t="s">
        <v>114</v>
      </c>
    </row>
    <row r="3" spans="1:22" ht="15" customHeight="1">
      <c r="A3" s="60" t="s">
        <v>0</v>
      </c>
      <c r="B3" s="61"/>
      <c r="C3" s="74" t="s">
        <v>1</v>
      </c>
      <c r="D3" s="75"/>
      <c r="E3" s="75"/>
      <c r="F3" s="74" t="s">
        <v>2</v>
      </c>
      <c r="G3" s="75"/>
      <c r="H3" s="76"/>
      <c r="I3" s="77" t="s">
        <v>3</v>
      </c>
      <c r="J3" s="78"/>
      <c r="K3" s="78"/>
      <c r="L3" s="78"/>
      <c r="M3" s="78"/>
      <c r="N3" s="79"/>
      <c r="O3" s="71" t="s">
        <v>115</v>
      </c>
      <c r="P3" s="74" t="s">
        <v>116</v>
      </c>
      <c r="Q3" s="75"/>
      <c r="R3" s="76"/>
      <c r="S3" s="71" t="s">
        <v>117</v>
      </c>
      <c r="T3" s="71" t="s">
        <v>118</v>
      </c>
      <c r="U3" s="60" t="s">
        <v>0</v>
      </c>
      <c r="V3" s="61"/>
    </row>
    <row r="4" spans="1:22" ht="15" customHeight="1">
      <c r="A4" s="62"/>
      <c r="B4" s="63"/>
      <c r="C4" s="68"/>
      <c r="D4" s="66"/>
      <c r="E4" s="66"/>
      <c r="F4" s="68"/>
      <c r="G4" s="66"/>
      <c r="H4" s="67"/>
      <c r="I4" s="66" t="s">
        <v>4</v>
      </c>
      <c r="J4" s="66"/>
      <c r="K4" s="67"/>
      <c r="L4" s="68" t="s">
        <v>5</v>
      </c>
      <c r="M4" s="66"/>
      <c r="N4" s="67"/>
      <c r="O4" s="72"/>
      <c r="P4" s="68"/>
      <c r="Q4" s="66"/>
      <c r="R4" s="67"/>
      <c r="S4" s="72"/>
      <c r="T4" s="72"/>
      <c r="U4" s="62"/>
      <c r="V4" s="63"/>
    </row>
    <row r="5" spans="1:22" ht="15" customHeight="1">
      <c r="A5" s="64"/>
      <c r="B5" s="65"/>
      <c r="C5" s="40" t="s">
        <v>6</v>
      </c>
      <c r="D5" s="41" t="s">
        <v>7</v>
      </c>
      <c r="E5" s="42" t="s">
        <v>8</v>
      </c>
      <c r="F5" s="40" t="s">
        <v>6</v>
      </c>
      <c r="G5" s="41" t="s">
        <v>7</v>
      </c>
      <c r="H5" s="43" t="s">
        <v>8</v>
      </c>
      <c r="I5" s="44" t="s">
        <v>6</v>
      </c>
      <c r="J5" s="45" t="s">
        <v>7</v>
      </c>
      <c r="K5" s="46" t="s">
        <v>8</v>
      </c>
      <c r="L5" s="44" t="s">
        <v>6</v>
      </c>
      <c r="M5" s="45" t="s">
        <v>7</v>
      </c>
      <c r="N5" s="46" t="s">
        <v>8</v>
      </c>
      <c r="O5" s="73"/>
      <c r="P5" s="40" t="s">
        <v>6</v>
      </c>
      <c r="Q5" s="41" t="s">
        <v>9</v>
      </c>
      <c r="R5" s="42" t="s">
        <v>10</v>
      </c>
      <c r="S5" s="73"/>
      <c r="T5" s="73"/>
      <c r="U5" s="64"/>
      <c r="V5" s="65"/>
    </row>
    <row r="6" spans="1:22" ht="15" customHeight="1">
      <c r="A6" s="69" t="s">
        <v>11</v>
      </c>
      <c r="B6" s="70"/>
      <c r="C6" s="47">
        <f aca="true" t="shared" si="0" ref="C6:N6">SUM(C7:C16)</f>
        <v>35212</v>
      </c>
      <c r="D6" s="48">
        <f t="shared" si="0"/>
        <v>18284</v>
      </c>
      <c r="E6" s="49">
        <f t="shared" si="0"/>
        <v>16928</v>
      </c>
      <c r="F6" s="47">
        <f t="shared" si="0"/>
        <v>28894</v>
      </c>
      <c r="G6" s="48">
        <f t="shared" si="0"/>
        <v>15773</v>
      </c>
      <c r="H6" s="50">
        <f t="shared" si="0"/>
        <v>13121</v>
      </c>
      <c r="I6" s="47">
        <f t="shared" si="0"/>
        <v>94</v>
      </c>
      <c r="J6" s="48">
        <f t="shared" si="0"/>
        <v>54</v>
      </c>
      <c r="K6" s="50">
        <f t="shared" si="0"/>
        <v>40</v>
      </c>
      <c r="L6" s="47">
        <f t="shared" si="0"/>
        <v>57</v>
      </c>
      <c r="M6" s="48">
        <f t="shared" si="0"/>
        <v>29</v>
      </c>
      <c r="N6" s="50">
        <f t="shared" si="0"/>
        <v>28</v>
      </c>
      <c r="O6" s="37">
        <f aca="true" t="shared" si="1" ref="O6:O37">IF(C6-F6=0,"-",C6-F6)</f>
        <v>6318</v>
      </c>
      <c r="P6" s="47">
        <f>SUM(P7:P16)</f>
        <v>1067</v>
      </c>
      <c r="Q6" s="48">
        <f>SUM(Q7:Q16)</f>
        <v>440</v>
      </c>
      <c r="R6" s="49">
        <f>SUM(R7:R16)</f>
        <v>627</v>
      </c>
      <c r="S6" s="7">
        <f>SUM(S7:S16)</f>
        <v>22635</v>
      </c>
      <c r="T6" s="9">
        <f>SUM(T7:T16)</f>
        <v>7985</v>
      </c>
      <c r="U6" s="69" t="s">
        <v>11</v>
      </c>
      <c r="V6" s="70"/>
    </row>
    <row r="7" spans="1:22" ht="15" customHeight="1">
      <c r="A7" s="80" t="s">
        <v>12</v>
      </c>
      <c r="B7" s="81"/>
      <c r="C7" s="51">
        <f>SUM(D7:E7)</f>
        <v>571</v>
      </c>
      <c r="D7" s="52">
        <f aca="true" t="shared" si="2" ref="D7:N7">D17</f>
        <v>305</v>
      </c>
      <c r="E7" s="53">
        <f t="shared" si="2"/>
        <v>266</v>
      </c>
      <c r="F7" s="51">
        <f t="shared" si="2"/>
        <v>1008</v>
      </c>
      <c r="G7" s="52">
        <f t="shared" si="2"/>
        <v>534</v>
      </c>
      <c r="H7" s="53">
        <f t="shared" si="2"/>
        <v>474</v>
      </c>
      <c r="I7" s="51">
        <f t="shared" si="2"/>
        <v>1</v>
      </c>
      <c r="J7" s="52">
        <f t="shared" si="2"/>
        <v>1</v>
      </c>
      <c r="K7" s="53">
        <f t="shared" si="2"/>
        <v>0</v>
      </c>
      <c r="L7" s="51">
        <f t="shared" si="2"/>
        <v>0</v>
      </c>
      <c r="M7" s="52">
        <f t="shared" si="2"/>
        <v>0</v>
      </c>
      <c r="N7" s="53">
        <f t="shared" si="2"/>
        <v>0</v>
      </c>
      <c r="O7" s="38">
        <f t="shared" si="1"/>
        <v>-437</v>
      </c>
      <c r="P7" s="51">
        <f>P17</f>
        <v>21</v>
      </c>
      <c r="Q7" s="52">
        <f>Q17</f>
        <v>9</v>
      </c>
      <c r="R7" s="53">
        <f>R17</f>
        <v>12</v>
      </c>
      <c r="S7" s="11">
        <f>S17</f>
        <v>342</v>
      </c>
      <c r="T7" s="11">
        <f>T17</f>
        <v>182</v>
      </c>
      <c r="U7" s="80" t="s">
        <v>12</v>
      </c>
      <c r="V7" s="81"/>
    </row>
    <row r="8" spans="1:22" ht="15" customHeight="1">
      <c r="A8" s="82" t="s">
        <v>13</v>
      </c>
      <c r="B8" s="83"/>
      <c r="C8" s="54">
        <f aca="true" t="shared" si="3" ref="C8:N8">C25</f>
        <v>821</v>
      </c>
      <c r="D8" s="55">
        <f t="shared" si="3"/>
        <v>420</v>
      </c>
      <c r="E8" s="56">
        <f t="shared" si="3"/>
        <v>401</v>
      </c>
      <c r="F8" s="54">
        <f t="shared" si="3"/>
        <v>1292</v>
      </c>
      <c r="G8" s="55">
        <f t="shared" si="3"/>
        <v>691</v>
      </c>
      <c r="H8" s="56">
        <f t="shared" si="3"/>
        <v>601</v>
      </c>
      <c r="I8" s="54">
        <f t="shared" si="3"/>
        <v>2</v>
      </c>
      <c r="J8" s="55">
        <f t="shared" si="3"/>
        <v>0</v>
      </c>
      <c r="K8" s="56">
        <f t="shared" si="3"/>
        <v>2</v>
      </c>
      <c r="L8" s="54">
        <f t="shared" si="3"/>
        <v>1</v>
      </c>
      <c r="M8" s="55">
        <f t="shared" si="3"/>
        <v>0</v>
      </c>
      <c r="N8" s="56">
        <f t="shared" si="3"/>
        <v>1</v>
      </c>
      <c r="O8" s="36">
        <f t="shared" si="1"/>
        <v>-471</v>
      </c>
      <c r="P8" s="54">
        <f>P25</f>
        <v>38</v>
      </c>
      <c r="Q8" s="55">
        <f>Q25</f>
        <v>13</v>
      </c>
      <c r="R8" s="56">
        <f>R25</f>
        <v>25</v>
      </c>
      <c r="S8" s="10">
        <f>S25</f>
        <v>586</v>
      </c>
      <c r="T8" s="10">
        <f>T25</f>
        <v>286</v>
      </c>
      <c r="U8" s="82" t="s">
        <v>13</v>
      </c>
      <c r="V8" s="83"/>
    </row>
    <row r="9" spans="1:22" ht="15" customHeight="1">
      <c r="A9" s="82" t="s">
        <v>14</v>
      </c>
      <c r="B9" s="83"/>
      <c r="C9" s="54">
        <f aca="true" t="shared" si="4" ref="C9:N9">C28+C43</f>
        <v>6524</v>
      </c>
      <c r="D9" s="55">
        <f t="shared" si="4"/>
        <v>3334</v>
      </c>
      <c r="E9" s="56">
        <f t="shared" si="4"/>
        <v>3190</v>
      </c>
      <c r="F9" s="54">
        <f t="shared" si="4"/>
        <v>5126</v>
      </c>
      <c r="G9" s="55">
        <f t="shared" si="4"/>
        <v>2812</v>
      </c>
      <c r="H9" s="56">
        <f t="shared" si="4"/>
        <v>2314</v>
      </c>
      <c r="I9" s="54">
        <f t="shared" si="4"/>
        <v>20</v>
      </c>
      <c r="J9" s="55">
        <f t="shared" si="4"/>
        <v>13</v>
      </c>
      <c r="K9" s="56">
        <f t="shared" si="4"/>
        <v>7</v>
      </c>
      <c r="L9" s="54">
        <f t="shared" si="4"/>
        <v>10</v>
      </c>
      <c r="M9" s="55">
        <f t="shared" si="4"/>
        <v>6</v>
      </c>
      <c r="N9" s="56">
        <f t="shared" si="4"/>
        <v>4</v>
      </c>
      <c r="O9" s="36">
        <f t="shared" si="1"/>
        <v>1398</v>
      </c>
      <c r="P9" s="54">
        <f>P28+P43</f>
        <v>189</v>
      </c>
      <c r="Q9" s="55">
        <f>Q28+Q43</f>
        <v>87</v>
      </c>
      <c r="R9" s="56">
        <f>R28+R43</f>
        <v>102</v>
      </c>
      <c r="S9" s="10">
        <f>S28+S43</f>
        <v>4330</v>
      </c>
      <c r="T9" s="10">
        <f>T28+T43</f>
        <v>1646</v>
      </c>
      <c r="U9" s="82" t="s">
        <v>14</v>
      </c>
      <c r="V9" s="83"/>
    </row>
    <row r="10" spans="1:22" ht="15" customHeight="1">
      <c r="A10" s="82" t="s">
        <v>15</v>
      </c>
      <c r="B10" s="83"/>
      <c r="C10" s="54">
        <f aca="true" t="shared" si="5" ref="C10:N10">C46</f>
        <v>3709</v>
      </c>
      <c r="D10" s="55">
        <f t="shared" si="5"/>
        <v>1966</v>
      </c>
      <c r="E10" s="56">
        <f t="shared" si="5"/>
        <v>1743</v>
      </c>
      <c r="F10" s="54">
        <f t="shared" si="5"/>
        <v>2671</v>
      </c>
      <c r="G10" s="55">
        <f t="shared" si="5"/>
        <v>1503</v>
      </c>
      <c r="H10" s="56">
        <f t="shared" si="5"/>
        <v>1168</v>
      </c>
      <c r="I10" s="54">
        <f t="shared" si="5"/>
        <v>7</v>
      </c>
      <c r="J10" s="55">
        <f t="shared" si="5"/>
        <v>5</v>
      </c>
      <c r="K10" s="56">
        <f t="shared" si="5"/>
        <v>2</v>
      </c>
      <c r="L10" s="54">
        <f t="shared" si="5"/>
        <v>6</v>
      </c>
      <c r="M10" s="55">
        <f t="shared" si="5"/>
        <v>4</v>
      </c>
      <c r="N10" s="56">
        <f t="shared" si="5"/>
        <v>2</v>
      </c>
      <c r="O10" s="36">
        <f t="shared" si="1"/>
        <v>1038</v>
      </c>
      <c r="P10" s="54">
        <f>P46</f>
        <v>122</v>
      </c>
      <c r="Q10" s="55">
        <f>Q46</f>
        <v>57</v>
      </c>
      <c r="R10" s="56">
        <f>R46</f>
        <v>65</v>
      </c>
      <c r="S10" s="10">
        <f>S46</f>
        <v>2459</v>
      </c>
      <c r="T10" s="10">
        <f>T46</f>
        <v>970</v>
      </c>
      <c r="U10" s="82" t="s">
        <v>15</v>
      </c>
      <c r="V10" s="83"/>
    </row>
    <row r="11" spans="1:22" ht="15" customHeight="1">
      <c r="A11" s="82" t="s">
        <v>16</v>
      </c>
      <c r="B11" s="83"/>
      <c r="C11" s="54">
        <f aca="true" t="shared" si="6" ref="C11:N11">C50</f>
        <v>2232</v>
      </c>
      <c r="D11" s="55">
        <f t="shared" si="6"/>
        <v>1158</v>
      </c>
      <c r="E11" s="56">
        <f t="shared" si="6"/>
        <v>1074</v>
      </c>
      <c r="F11" s="54">
        <f t="shared" si="6"/>
        <v>2299</v>
      </c>
      <c r="G11" s="55">
        <f t="shared" si="6"/>
        <v>1273</v>
      </c>
      <c r="H11" s="56">
        <f t="shared" si="6"/>
        <v>1026</v>
      </c>
      <c r="I11" s="54">
        <f t="shared" si="6"/>
        <v>6</v>
      </c>
      <c r="J11" s="55">
        <f t="shared" si="6"/>
        <v>5</v>
      </c>
      <c r="K11" s="56">
        <f t="shared" si="6"/>
        <v>1</v>
      </c>
      <c r="L11" s="54">
        <f t="shared" si="6"/>
        <v>6</v>
      </c>
      <c r="M11" s="55">
        <f t="shared" si="6"/>
        <v>5</v>
      </c>
      <c r="N11" s="56">
        <f t="shared" si="6"/>
        <v>1</v>
      </c>
      <c r="O11" s="36">
        <f t="shared" si="1"/>
        <v>-67</v>
      </c>
      <c r="P11" s="54">
        <f>P50</f>
        <v>86</v>
      </c>
      <c r="Q11" s="55">
        <f>Q50</f>
        <v>22</v>
      </c>
      <c r="R11" s="56">
        <f>R50</f>
        <v>64</v>
      </c>
      <c r="S11" s="10">
        <f>S50</f>
        <v>1468</v>
      </c>
      <c r="T11" s="10">
        <f>T50</f>
        <v>552</v>
      </c>
      <c r="U11" s="82" t="s">
        <v>16</v>
      </c>
      <c r="V11" s="83"/>
    </row>
    <row r="12" spans="1:22" ht="15" customHeight="1">
      <c r="A12" s="82" t="s">
        <v>17</v>
      </c>
      <c r="B12" s="83"/>
      <c r="C12" s="54">
        <f aca="true" t="shared" si="7" ref="C12:N12">C62</f>
        <v>4286</v>
      </c>
      <c r="D12" s="55">
        <f t="shared" si="7"/>
        <v>2214</v>
      </c>
      <c r="E12" s="56">
        <f t="shared" si="7"/>
        <v>2072</v>
      </c>
      <c r="F12" s="54">
        <f t="shared" si="7"/>
        <v>3608</v>
      </c>
      <c r="G12" s="55">
        <f t="shared" si="7"/>
        <v>1978</v>
      </c>
      <c r="H12" s="56">
        <f t="shared" si="7"/>
        <v>1630</v>
      </c>
      <c r="I12" s="54">
        <f t="shared" si="7"/>
        <v>12</v>
      </c>
      <c r="J12" s="55">
        <f t="shared" si="7"/>
        <v>7</v>
      </c>
      <c r="K12" s="56">
        <f t="shared" si="7"/>
        <v>5</v>
      </c>
      <c r="L12" s="54">
        <f t="shared" si="7"/>
        <v>10</v>
      </c>
      <c r="M12" s="55">
        <f t="shared" si="7"/>
        <v>6</v>
      </c>
      <c r="N12" s="56">
        <f t="shared" si="7"/>
        <v>4</v>
      </c>
      <c r="O12" s="36">
        <f t="shared" si="1"/>
        <v>678</v>
      </c>
      <c r="P12" s="54">
        <f>P62</f>
        <v>161</v>
      </c>
      <c r="Q12" s="55">
        <f>Q62</f>
        <v>53</v>
      </c>
      <c r="R12" s="56">
        <f>R62</f>
        <v>108</v>
      </c>
      <c r="S12" s="10">
        <f>S62</f>
        <v>2890</v>
      </c>
      <c r="T12" s="10">
        <f>T62</f>
        <v>993</v>
      </c>
      <c r="U12" s="82" t="s">
        <v>17</v>
      </c>
      <c r="V12" s="83"/>
    </row>
    <row r="13" spans="1:22" ht="15" customHeight="1">
      <c r="A13" s="82" t="s">
        <v>18</v>
      </c>
      <c r="B13" s="83"/>
      <c r="C13" s="54">
        <f aca="true" t="shared" si="8" ref="C13:N13">C64</f>
        <v>4445</v>
      </c>
      <c r="D13" s="55">
        <f t="shared" si="8"/>
        <v>2324</v>
      </c>
      <c r="E13" s="56">
        <f t="shared" si="8"/>
        <v>2121</v>
      </c>
      <c r="F13" s="54">
        <f t="shared" si="8"/>
        <v>3718</v>
      </c>
      <c r="G13" s="55">
        <f t="shared" si="8"/>
        <v>2023</v>
      </c>
      <c r="H13" s="56">
        <f t="shared" si="8"/>
        <v>1695</v>
      </c>
      <c r="I13" s="54">
        <f t="shared" si="8"/>
        <v>10</v>
      </c>
      <c r="J13" s="55">
        <f t="shared" si="8"/>
        <v>5</v>
      </c>
      <c r="K13" s="56">
        <f t="shared" si="8"/>
        <v>5</v>
      </c>
      <c r="L13" s="54">
        <f t="shared" si="8"/>
        <v>3</v>
      </c>
      <c r="M13" s="55">
        <f t="shared" si="8"/>
        <v>1</v>
      </c>
      <c r="N13" s="56">
        <f t="shared" si="8"/>
        <v>2</v>
      </c>
      <c r="O13" s="36">
        <f t="shared" si="1"/>
        <v>727</v>
      </c>
      <c r="P13" s="54">
        <f>P64</f>
        <v>118</v>
      </c>
      <c r="Q13" s="55">
        <f>Q64</f>
        <v>50</v>
      </c>
      <c r="R13" s="56">
        <f>R64</f>
        <v>68</v>
      </c>
      <c r="S13" s="10">
        <f>S64</f>
        <v>2684</v>
      </c>
      <c r="T13" s="10">
        <f>T64</f>
        <v>944</v>
      </c>
      <c r="U13" s="82" t="s">
        <v>18</v>
      </c>
      <c r="V13" s="83"/>
    </row>
    <row r="14" spans="1:22" ht="15" customHeight="1">
      <c r="A14" s="82" t="s">
        <v>19</v>
      </c>
      <c r="B14" s="83"/>
      <c r="C14" s="54">
        <f aca="true" t="shared" si="9" ref="C14:N14">C78</f>
        <v>4254</v>
      </c>
      <c r="D14" s="55">
        <f t="shared" si="9"/>
        <v>2206</v>
      </c>
      <c r="E14" s="56">
        <f t="shared" si="9"/>
        <v>2048</v>
      </c>
      <c r="F14" s="54">
        <f t="shared" si="9"/>
        <v>3084</v>
      </c>
      <c r="G14" s="55">
        <f t="shared" si="9"/>
        <v>1680</v>
      </c>
      <c r="H14" s="56">
        <f t="shared" si="9"/>
        <v>1404</v>
      </c>
      <c r="I14" s="54">
        <f t="shared" si="9"/>
        <v>8</v>
      </c>
      <c r="J14" s="55">
        <f t="shared" si="9"/>
        <v>5</v>
      </c>
      <c r="K14" s="56">
        <f t="shared" si="9"/>
        <v>3</v>
      </c>
      <c r="L14" s="54">
        <f t="shared" si="9"/>
        <v>3</v>
      </c>
      <c r="M14" s="55">
        <f t="shared" si="9"/>
        <v>2</v>
      </c>
      <c r="N14" s="56">
        <f t="shared" si="9"/>
        <v>1</v>
      </c>
      <c r="O14" s="36">
        <f t="shared" si="1"/>
        <v>1170</v>
      </c>
      <c r="P14" s="54">
        <f>P78</f>
        <v>102</v>
      </c>
      <c r="Q14" s="55">
        <f>Q78</f>
        <v>54</v>
      </c>
      <c r="R14" s="56">
        <f>R78</f>
        <v>48</v>
      </c>
      <c r="S14" s="10">
        <f>S78</f>
        <v>2631</v>
      </c>
      <c r="T14" s="10">
        <f>T78</f>
        <v>773</v>
      </c>
      <c r="U14" s="82" t="s">
        <v>19</v>
      </c>
      <c r="V14" s="83"/>
    </row>
    <row r="15" spans="1:22" ht="15" customHeight="1">
      <c r="A15" s="82" t="s">
        <v>20</v>
      </c>
      <c r="B15" s="83"/>
      <c r="C15" s="54">
        <f aca="true" t="shared" si="10" ref="C15:N15">C92</f>
        <v>274</v>
      </c>
      <c r="D15" s="55">
        <f t="shared" si="10"/>
        <v>155</v>
      </c>
      <c r="E15" s="56">
        <f t="shared" si="10"/>
        <v>119</v>
      </c>
      <c r="F15" s="54">
        <f t="shared" si="10"/>
        <v>550</v>
      </c>
      <c r="G15" s="55">
        <f t="shared" si="10"/>
        <v>295</v>
      </c>
      <c r="H15" s="56">
        <f t="shared" si="10"/>
        <v>255</v>
      </c>
      <c r="I15" s="54">
        <f t="shared" si="10"/>
        <v>0</v>
      </c>
      <c r="J15" s="55">
        <f t="shared" si="10"/>
        <v>0</v>
      </c>
      <c r="K15" s="56">
        <f t="shared" si="10"/>
        <v>0</v>
      </c>
      <c r="L15" s="54">
        <f t="shared" si="10"/>
        <v>0</v>
      </c>
      <c r="M15" s="55">
        <f t="shared" si="10"/>
        <v>0</v>
      </c>
      <c r="N15" s="56">
        <f t="shared" si="10"/>
        <v>0</v>
      </c>
      <c r="O15" s="36">
        <f t="shared" si="1"/>
        <v>-276</v>
      </c>
      <c r="P15" s="54">
        <f>P92</f>
        <v>16</v>
      </c>
      <c r="Q15" s="55">
        <f>Q92</f>
        <v>8</v>
      </c>
      <c r="R15" s="56">
        <f>R92</f>
        <v>8</v>
      </c>
      <c r="S15" s="10">
        <f>S92</f>
        <v>166</v>
      </c>
      <c r="T15" s="10">
        <f>T92</f>
        <v>65</v>
      </c>
      <c r="U15" s="82" t="s">
        <v>20</v>
      </c>
      <c r="V15" s="83"/>
    </row>
    <row r="16" spans="1:22" ht="15" customHeight="1">
      <c r="A16" s="84" t="s">
        <v>21</v>
      </c>
      <c r="B16" s="85"/>
      <c r="C16" s="47">
        <f aca="true" t="shared" si="11" ref="C16:N16">C99+C101</f>
        <v>8096</v>
      </c>
      <c r="D16" s="48">
        <f t="shared" si="11"/>
        <v>4202</v>
      </c>
      <c r="E16" s="50">
        <f t="shared" si="11"/>
        <v>3894</v>
      </c>
      <c r="F16" s="47">
        <f t="shared" si="11"/>
        <v>5538</v>
      </c>
      <c r="G16" s="48">
        <f t="shared" si="11"/>
        <v>2984</v>
      </c>
      <c r="H16" s="50">
        <f t="shared" si="11"/>
        <v>2554</v>
      </c>
      <c r="I16" s="47">
        <f t="shared" si="11"/>
        <v>28</v>
      </c>
      <c r="J16" s="48">
        <f t="shared" si="11"/>
        <v>13</v>
      </c>
      <c r="K16" s="50">
        <f t="shared" si="11"/>
        <v>15</v>
      </c>
      <c r="L16" s="47">
        <f t="shared" si="11"/>
        <v>18</v>
      </c>
      <c r="M16" s="48">
        <f t="shared" si="11"/>
        <v>5</v>
      </c>
      <c r="N16" s="50">
        <f t="shared" si="11"/>
        <v>13</v>
      </c>
      <c r="O16" s="39">
        <f t="shared" si="1"/>
        <v>2558</v>
      </c>
      <c r="P16" s="47">
        <f>P99+P101</f>
        <v>214</v>
      </c>
      <c r="Q16" s="48">
        <f>Q99+Q101</f>
        <v>87</v>
      </c>
      <c r="R16" s="50">
        <f>R99+R101</f>
        <v>127</v>
      </c>
      <c r="S16" s="17">
        <f>S99+S101</f>
        <v>5079</v>
      </c>
      <c r="T16" s="17">
        <f>T99+T101</f>
        <v>1574</v>
      </c>
      <c r="U16" s="84" t="s">
        <v>21</v>
      </c>
      <c r="V16" s="85"/>
    </row>
    <row r="17" spans="1:22" ht="15" customHeight="1">
      <c r="A17" s="80" t="s">
        <v>22</v>
      </c>
      <c r="B17" s="86"/>
      <c r="C17" s="54">
        <f>SUM(C18:C24)</f>
        <v>571</v>
      </c>
      <c r="D17" s="55">
        <f>SUM(D18:D24)</f>
        <v>305</v>
      </c>
      <c r="E17" s="57">
        <f>SUM(E18:E24)</f>
        <v>266</v>
      </c>
      <c r="F17" s="54">
        <f aca="true" t="shared" si="12" ref="F17:F54">SUM(G17:H17)</f>
        <v>1008</v>
      </c>
      <c r="G17" s="55">
        <f>SUM(G18:G24)</f>
        <v>534</v>
      </c>
      <c r="H17" s="57">
        <f>SUM(H18:H24)</f>
        <v>474</v>
      </c>
      <c r="I17" s="51">
        <f aca="true" t="shared" si="13" ref="I17:I54">SUM(J17:K17)</f>
        <v>1</v>
      </c>
      <c r="J17" s="52">
        <f>SUM(J18:J24)</f>
        <v>1</v>
      </c>
      <c r="K17" s="53">
        <f>SUM(K18:K24)</f>
        <v>0</v>
      </c>
      <c r="L17" s="54">
        <f aca="true" t="shared" si="14" ref="L17:L54">SUM(M17:N17)</f>
        <v>0</v>
      </c>
      <c r="M17" s="55">
        <f>SUM(M18:M24)</f>
        <v>0</v>
      </c>
      <c r="N17" s="56">
        <f>SUM(N18:N24)</f>
        <v>0</v>
      </c>
      <c r="O17" s="38">
        <f t="shared" si="1"/>
        <v>-437</v>
      </c>
      <c r="P17" s="54">
        <f aca="true" t="shared" si="15" ref="P17:P54">SUM(Q17:R17)</f>
        <v>21</v>
      </c>
      <c r="Q17" s="55">
        <f>SUM(Q18:Q24)</f>
        <v>9</v>
      </c>
      <c r="R17" s="57">
        <f>SUM(R18:R24)</f>
        <v>12</v>
      </c>
      <c r="S17" s="14">
        <f>SUM(S18:S24)</f>
        <v>342</v>
      </c>
      <c r="T17" s="11">
        <f>SUM(T18:T24)</f>
        <v>182</v>
      </c>
      <c r="U17" s="80" t="s">
        <v>22</v>
      </c>
      <c r="V17" s="86"/>
    </row>
    <row r="18" spans="1:22" ht="15" customHeight="1">
      <c r="A18" s="19"/>
      <c r="B18" s="20" t="s">
        <v>23</v>
      </c>
      <c r="C18" s="54">
        <f aca="true" t="shared" si="16" ref="C18:C54">SUM(D18:E18)</f>
        <v>195</v>
      </c>
      <c r="D18" s="55">
        <v>111</v>
      </c>
      <c r="E18" s="57">
        <v>84</v>
      </c>
      <c r="F18" s="54">
        <f t="shared" si="12"/>
        <v>324</v>
      </c>
      <c r="G18" s="55">
        <v>185</v>
      </c>
      <c r="H18" s="57">
        <v>139</v>
      </c>
      <c r="I18" s="54">
        <f t="shared" si="13"/>
        <v>0</v>
      </c>
      <c r="J18" s="55">
        <v>0</v>
      </c>
      <c r="K18" s="56">
        <v>0</v>
      </c>
      <c r="L18" s="54">
        <f t="shared" si="14"/>
        <v>0</v>
      </c>
      <c r="M18" s="55">
        <v>0</v>
      </c>
      <c r="N18" s="56">
        <v>0</v>
      </c>
      <c r="O18" s="36">
        <f t="shared" si="1"/>
        <v>-129</v>
      </c>
      <c r="P18" s="54">
        <f t="shared" si="15"/>
        <v>2</v>
      </c>
      <c r="Q18" s="55">
        <v>2</v>
      </c>
      <c r="R18" s="57">
        <v>0</v>
      </c>
      <c r="S18" s="14">
        <v>139</v>
      </c>
      <c r="T18" s="10">
        <v>78</v>
      </c>
      <c r="U18" s="12" t="s">
        <v>23</v>
      </c>
      <c r="V18" s="13"/>
    </row>
    <row r="19" spans="1:22" ht="15" customHeight="1">
      <c r="A19" s="19"/>
      <c r="B19" s="20" t="s">
        <v>24</v>
      </c>
      <c r="C19" s="54">
        <f t="shared" si="16"/>
        <v>107</v>
      </c>
      <c r="D19" s="55">
        <v>56</v>
      </c>
      <c r="E19" s="57">
        <v>51</v>
      </c>
      <c r="F19" s="54">
        <f t="shared" si="12"/>
        <v>161</v>
      </c>
      <c r="G19" s="55">
        <v>90</v>
      </c>
      <c r="H19" s="57">
        <v>71</v>
      </c>
      <c r="I19" s="54">
        <f t="shared" si="13"/>
        <v>1</v>
      </c>
      <c r="J19" s="55">
        <v>1</v>
      </c>
      <c r="K19" s="56">
        <v>0</v>
      </c>
      <c r="L19" s="54">
        <f t="shared" si="14"/>
        <v>0</v>
      </c>
      <c r="M19" s="55">
        <v>0</v>
      </c>
      <c r="N19" s="56">
        <v>0</v>
      </c>
      <c r="O19" s="36">
        <f t="shared" si="1"/>
        <v>-54</v>
      </c>
      <c r="P19" s="54">
        <f t="shared" si="15"/>
        <v>9</v>
      </c>
      <c r="Q19" s="55">
        <v>5</v>
      </c>
      <c r="R19" s="57">
        <v>4</v>
      </c>
      <c r="S19" s="14">
        <v>63</v>
      </c>
      <c r="T19" s="10">
        <v>37</v>
      </c>
      <c r="U19" s="12" t="s">
        <v>24</v>
      </c>
      <c r="V19" s="13"/>
    </row>
    <row r="20" spans="1:22" ht="15" customHeight="1">
      <c r="A20" s="19"/>
      <c r="B20" s="20" t="s">
        <v>25</v>
      </c>
      <c r="C20" s="54">
        <f t="shared" si="16"/>
        <v>68</v>
      </c>
      <c r="D20" s="55">
        <v>32</v>
      </c>
      <c r="E20" s="57">
        <v>36</v>
      </c>
      <c r="F20" s="54">
        <f t="shared" si="12"/>
        <v>105</v>
      </c>
      <c r="G20" s="55">
        <v>50</v>
      </c>
      <c r="H20" s="57">
        <v>55</v>
      </c>
      <c r="I20" s="54">
        <f t="shared" si="13"/>
        <v>0</v>
      </c>
      <c r="J20" s="55">
        <v>0</v>
      </c>
      <c r="K20" s="56">
        <v>0</v>
      </c>
      <c r="L20" s="54">
        <f t="shared" si="14"/>
        <v>0</v>
      </c>
      <c r="M20" s="55">
        <v>0</v>
      </c>
      <c r="N20" s="56">
        <v>0</v>
      </c>
      <c r="O20" s="36">
        <f t="shared" si="1"/>
        <v>-37</v>
      </c>
      <c r="P20" s="54">
        <f t="shared" si="15"/>
        <v>2</v>
      </c>
      <c r="Q20" s="55">
        <v>1</v>
      </c>
      <c r="R20" s="57">
        <v>1</v>
      </c>
      <c r="S20" s="14">
        <v>37</v>
      </c>
      <c r="T20" s="10">
        <v>19</v>
      </c>
      <c r="U20" s="12" t="s">
        <v>25</v>
      </c>
      <c r="V20" s="13"/>
    </row>
    <row r="21" spans="1:22" ht="15" customHeight="1">
      <c r="A21" s="19"/>
      <c r="B21" s="20" t="s">
        <v>26</v>
      </c>
      <c r="C21" s="54">
        <f t="shared" si="16"/>
        <v>71</v>
      </c>
      <c r="D21" s="55">
        <v>43</v>
      </c>
      <c r="E21" s="57">
        <v>28</v>
      </c>
      <c r="F21" s="54">
        <f t="shared" si="12"/>
        <v>145</v>
      </c>
      <c r="G21" s="55">
        <v>75</v>
      </c>
      <c r="H21" s="57">
        <v>70</v>
      </c>
      <c r="I21" s="54">
        <f t="shared" si="13"/>
        <v>0</v>
      </c>
      <c r="J21" s="55">
        <v>0</v>
      </c>
      <c r="K21" s="56">
        <v>0</v>
      </c>
      <c r="L21" s="54">
        <f t="shared" si="14"/>
        <v>0</v>
      </c>
      <c r="M21" s="55">
        <v>0</v>
      </c>
      <c r="N21" s="56">
        <v>0</v>
      </c>
      <c r="O21" s="36">
        <f t="shared" si="1"/>
        <v>-74</v>
      </c>
      <c r="P21" s="54">
        <f t="shared" si="15"/>
        <v>2</v>
      </c>
      <c r="Q21" s="55">
        <v>1</v>
      </c>
      <c r="R21" s="57">
        <v>1</v>
      </c>
      <c r="S21" s="14">
        <v>36</v>
      </c>
      <c r="T21" s="10">
        <v>21</v>
      </c>
      <c r="U21" s="12" t="s">
        <v>26</v>
      </c>
      <c r="V21" s="13"/>
    </row>
    <row r="22" spans="1:22" ht="15" customHeight="1">
      <c r="A22" s="19"/>
      <c r="B22" s="20" t="s">
        <v>27</v>
      </c>
      <c r="C22" s="54">
        <f t="shared" si="16"/>
        <v>62</v>
      </c>
      <c r="D22" s="55">
        <v>27</v>
      </c>
      <c r="E22" s="57">
        <v>35</v>
      </c>
      <c r="F22" s="54">
        <f t="shared" si="12"/>
        <v>126</v>
      </c>
      <c r="G22" s="55">
        <v>57</v>
      </c>
      <c r="H22" s="57">
        <v>69</v>
      </c>
      <c r="I22" s="54">
        <f t="shared" si="13"/>
        <v>0</v>
      </c>
      <c r="J22" s="55">
        <v>0</v>
      </c>
      <c r="K22" s="56">
        <v>0</v>
      </c>
      <c r="L22" s="54">
        <f t="shared" si="14"/>
        <v>0</v>
      </c>
      <c r="M22" s="55">
        <v>0</v>
      </c>
      <c r="N22" s="56">
        <v>0</v>
      </c>
      <c r="O22" s="36">
        <f t="shared" si="1"/>
        <v>-64</v>
      </c>
      <c r="P22" s="54">
        <f t="shared" si="15"/>
        <v>2</v>
      </c>
      <c r="Q22" s="55">
        <v>0</v>
      </c>
      <c r="R22" s="57">
        <v>2</v>
      </c>
      <c r="S22" s="14">
        <v>27</v>
      </c>
      <c r="T22" s="10">
        <v>13</v>
      </c>
      <c r="U22" s="12" t="s">
        <v>27</v>
      </c>
      <c r="V22" s="13"/>
    </row>
    <row r="23" spans="1:22" ht="15" customHeight="1">
      <c r="A23" s="19"/>
      <c r="B23" s="20" t="s">
        <v>28</v>
      </c>
      <c r="C23" s="54">
        <f t="shared" si="16"/>
        <v>46</v>
      </c>
      <c r="D23" s="55">
        <v>22</v>
      </c>
      <c r="E23" s="57">
        <v>24</v>
      </c>
      <c r="F23" s="54">
        <f t="shared" si="12"/>
        <v>89</v>
      </c>
      <c r="G23" s="55">
        <v>54</v>
      </c>
      <c r="H23" s="57">
        <v>35</v>
      </c>
      <c r="I23" s="54">
        <f t="shared" si="13"/>
        <v>0</v>
      </c>
      <c r="J23" s="55">
        <v>0</v>
      </c>
      <c r="K23" s="56">
        <v>0</v>
      </c>
      <c r="L23" s="54">
        <f t="shared" si="14"/>
        <v>0</v>
      </c>
      <c r="M23" s="55">
        <v>0</v>
      </c>
      <c r="N23" s="56">
        <v>0</v>
      </c>
      <c r="O23" s="36">
        <f t="shared" si="1"/>
        <v>-43</v>
      </c>
      <c r="P23" s="54">
        <f t="shared" si="15"/>
        <v>4</v>
      </c>
      <c r="Q23" s="55">
        <v>0</v>
      </c>
      <c r="R23" s="57">
        <v>4</v>
      </c>
      <c r="S23" s="14">
        <v>28</v>
      </c>
      <c r="T23" s="10">
        <v>9</v>
      </c>
      <c r="U23" s="12" t="s">
        <v>28</v>
      </c>
      <c r="V23" s="13"/>
    </row>
    <row r="24" spans="1:22" ht="15" customHeight="1">
      <c r="A24" s="21"/>
      <c r="B24" s="22" t="s">
        <v>29</v>
      </c>
      <c r="C24" s="47">
        <f t="shared" si="16"/>
        <v>22</v>
      </c>
      <c r="D24" s="48">
        <v>14</v>
      </c>
      <c r="E24" s="49">
        <v>8</v>
      </c>
      <c r="F24" s="47">
        <f t="shared" si="12"/>
        <v>58</v>
      </c>
      <c r="G24" s="48">
        <v>23</v>
      </c>
      <c r="H24" s="49">
        <v>35</v>
      </c>
      <c r="I24" s="47">
        <f t="shared" si="13"/>
        <v>0</v>
      </c>
      <c r="J24" s="48">
        <v>0</v>
      </c>
      <c r="K24" s="50">
        <v>0</v>
      </c>
      <c r="L24" s="47">
        <f t="shared" si="14"/>
        <v>0</v>
      </c>
      <c r="M24" s="48">
        <v>0</v>
      </c>
      <c r="N24" s="50">
        <v>0</v>
      </c>
      <c r="O24" s="39">
        <f t="shared" si="1"/>
        <v>-36</v>
      </c>
      <c r="P24" s="47">
        <f t="shared" si="15"/>
        <v>0</v>
      </c>
      <c r="Q24" s="48">
        <v>0</v>
      </c>
      <c r="R24" s="49">
        <v>0</v>
      </c>
      <c r="S24" s="7">
        <v>12</v>
      </c>
      <c r="T24" s="17">
        <v>5</v>
      </c>
      <c r="U24" s="15" t="s">
        <v>29</v>
      </c>
      <c r="V24" s="16"/>
    </row>
    <row r="25" spans="1:22" ht="15" customHeight="1">
      <c r="A25" s="80" t="s">
        <v>30</v>
      </c>
      <c r="B25" s="81"/>
      <c r="C25" s="54">
        <f t="shared" si="16"/>
        <v>821</v>
      </c>
      <c r="D25" s="55">
        <f>SUM(D26:D27)</f>
        <v>420</v>
      </c>
      <c r="E25" s="57">
        <f>SUM(E26:E27)</f>
        <v>401</v>
      </c>
      <c r="F25" s="54">
        <f t="shared" si="12"/>
        <v>1292</v>
      </c>
      <c r="G25" s="55">
        <f>SUM(G26:G27)</f>
        <v>691</v>
      </c>
      <c r="H25" s="57">
        <f>SUM(H26:H27)</f>
        <v>601</v>
      </c>
      <c r="I25" s="54">
        <f t="shared" si="13"/>
        <v>2</v>
      </c>
      <c r="J25" s="55">
        <f>SUM(J26:J27)</f>
        <v>0</v>
      </c>
      <c r="K25" s="56">
        <f>SUM(K26:K27)</f>
        <v>2</v>
      </c>
      <c r="L25" s="54">
        <f t="shared" si="14"/>
        <v>1</v>
      </c>
      <c r="M25" s="55">
        <f>SUM(M26:M27)</f>
        <v>0</v>
      </c>
      <c r="N25" s="56">
        <f>SUM(N26:N27)</f>
        <v>1</v>
      </c>
      <c r="O25" s="38">
        <f t="shared" si="1"/>
        <v>-471</v>
      </c>
      <c r="P25" s="54">
        <f t="shared" si="15"/>
        <v>38</v>
      </c>
      <c r="Q25" s="55">
        <f>SUM(Q26:Q27)</f>
        <v>13</v>
      </c>
      <c r="R25" s="57">
        <f>SUM(R26:R27)</f>
        <v>25</v>
      </c>
      <c r="S25" s="14">
        <f>SUM(S26:S27)</f>
        <v>586</v>
      </c>
      <c r="T25" s="11">
        <f>SUM(T26:T27)</f>
        <v>286</v>
      </c>
      <c r="U25" s="80" t="s">
        <v>30</v>
      </c>
      <c r="V25" s="81"/>
    </row>
    <row r="26" spans="1:22" ht="15" customHeight="1">
      <c r="A26" s="23"/>
      <c r="B26" s="20" t="s">
        <v>31</v>
      </c>
      <c r="C26" s="54">
        <f t="shared" si="16"/>
        <v>231</v>
      </c>
      <c r="D26" s="55">
        <v>124</v>
      </c>
      <c r="E26" s="57">
        <v>107</v>
      </c>
      <c r="F26" s="54">
        <f t="shared" si="12"/>
        <v>535</v>
      </c>
      <c r="G26" s="55">
        <v>274</v>
      </c>
      <c r="H26" s="57">
        <v>261</v>
      </c>
      <c r="I26" s="54">
        <f t="shared" si="13"/>
        <v>1</v>
      </c>
      <c r="J26" s="55">
        <v>0</v>
      </c>
      <c r="K26" s="56">
        <v>1</v>
      </c>
      <c r="L26" s="54">
        <f t="shared" si="14"/>
        <v>0</v>
      </c>
      <c r="M26" s="55">
        <v>0</v>
      </c>
      <c r="N26" s="56">
        <v>0</v>
      </c>
      <c r="O26" s="36">
        <f t="shared" si="1"/>
        <v>-304</v>
      </c>
      <c r="P26" s="54">
        <f t="shared" si="15"/>
        <v>16</v>
      </c>
      <c r="Q26" s="55">
        <v>5</v>
      </c>
      <c r="R26" s="57">
        <v>11</v>
      </c>
      <c r="S26" s="14">
        <v>195</v>
      </c>
      <c r="T26" s="10">
        <v>99</v>
      </c>
      <c r="U26" s="12" t="s">
        <v>31</v>
      </c>
      <c r="V26" s="13"/>
    </row>
    <row r="27" spans="1:22" ht="15" customHeight="1">
      <c r="A27" s="24"/>
      <c r="B27" s="22" t="s">
        <v>32</v>
      </c>
      <c r="C27" s="47">
        <f t="shared" si="16"/>
        <v>590</v>
      </c>
      <c r="D27" s="48">
        <v>296</v>
      </c>
      <c r="E27" s="49">
        <v>294</v>
      </c>
      <c r="F27" s="47">
        <f t="shared" si="12"/>
        <v>757</v>
      </c>
      <c r="G27" s="48">
        <v>417</v>
      </c>
      <c r="H27" s="49">
        <v>340</v>
      </c>
      <c r="I27" s="47">
        <f t="shared" si="13"/>
        <v>1</v>
      </c>
      <c r="J27" s="48">
        <v>0</v>
      </c>
      <c r="K27" s="50">
        <v>1</v>
      </c>
      <c r="L27" s="47">
        <f t="shared" si="14"/>
        <v>1</v>
      </c>
      <c r="M27" s="48">
        <v>0</v>
      </c>
      <c r="N27" s="50">
        <v>1</v>
      </c>
      <c r="O27" s="39">
        <f t="shared" si="1"/>
        <v>-167</v>
      </c>
      <c r="P27" s="47">
        <f t="shared" si="15"/>
        <v>22</v>
      </c>
      <c r="Q27" s="48">
        <v>8</v>
      </c>
      <c r="R27" s="49">
        <v>14</v>
      </c>
      <c r="S27" s="7">
        <v>391</v>
      </c>
      <c r="T27" s="17">
        <v>187</v>
      </c>
      <c r="U27" s="12" t="s">
        <v>32</v>
      </c>
      <c r="V27" s="13"/>
    </row>
    <row r="28" spans="1:22" ht="15" customHeight="1">
      <c r="A28" s="80" t="s">
        <v>33</v>
      </c>
      <c r="B28" s="81"/>
      <c r="C28" s="58">
        <f t="shared" si="16"/>
        <v>5402</v>
      </c>
      <c r="D28" s="52">
        <f>SUM(D29:D42)</f>
        <v>2769</v>
      </c>
      <c r="E28" s="59">
        <f>SUM(E29:E42)</f>
        <v>2633</v>
      </c>
      <c r="F28" s="51">
        <f t="shared" si="12"/>
        <v>4387</v>
      </c>
      <c r="G28" s="52">
        <f>SUM(G29:G42)</f>
        <v>2393</v>
      </c>
      <c r="H28" s="53">
        <f>SUM(H29:H42)</f>
        <v>1994</v>
      </c>
      <c r="I28" s="51">
        <f t="shared" si="13"/>
        <v>16</v>
      </c>
      <c r="J28" s="52">
        <f>SUM(J29:J42)</f>
        <v>10</v>
      </c>
      <c r="K28" s="53">
        <f>SUM(K29:K42)</f>
        <v>6</v>
      </c>
      <c r="L28" s="51">
        <f t="shared" si="14"/>
        <v>7</v>
      </c>
      <c r="M28" s="52">
        <f>SUM(M29:M42)</f>
        <v>3</v>
      </c>
      <c r="N28" s="53">
        <f>SUM(N29:N42)</f>
        <v>4</v>
      </c>
      <c r="O28" s="38">
        <f t="shared" si="1"/>
        <v>1015</v>
      </c>
      <c r="P28" s="51">
        <f t="shared" si="15"/>
        <v>160</v>
      </c>
      <c r="Q28" s="52">
        <f>SUM(Q29:Q42)</f>
        <v>72</v>
      </c>
      <c r="R28" s="53">
        <f>SUM(R29:R42)</f>
        <v>88</v>
      </c>
      <c r="S28" s="25">
        <f>SUM(S29:S42)</f>
        <v>3581</v>
      </c>
      <c r="T28" s="11">
        <f>SUM(T29:T42)</f>
        <v>1412</v>
      </c>
      <c r="U28" s="80" t="s">
        <v>33</v>
      </c>
      <c r="V28" s="81"/>
    </row>
    <row r="29" spans="1:22" ht="15" customHeight="1">
      <c r="A29" s="23"/>
      <c r="B29" s="13" t="s">
        <v>34</v>
      </c>
      <c r="C29" s="54">
        <f t="shared" si="16"/>
        <v>1850</v>
      </c>
      <c r="D29" s="55">
        <v>944</v>
      </c>
      <c r="E29" s="57">
        <v>906</v>
      </c>
      <c r="F29" s="54">
        <f t="shared" si="12"/>
        <v>1681</v>
      </c>
      <c r="G29" s="55">
        <v>902</v>
      </c>
      <c r="H29" s="56">
        <v>779</v>
      </c>
      <c r="I29" s="54">
        <f t="shared" si="13"/>
        <v>4</v>
      </c>
      <c r="J29" s="55">
        <v>3</v>
      </c>
      <c r="K29" s="56">
        <v>1</v>
      </c>
      <c r="L29" s="54">
        <f t="shared" si="14"/>
        <v>2</v>
      </c>
      <c r="M29" s="55">
        <v>1</v>
      </c>
      <c r="N29" s="56">
        <v>1</v>
      </c>
      <c r="O29" s="36">
        <f t="shared" si="1"/>
        <v>169</v>
      </c>
      <c r="P29" s="54">
        <f t="shared" si="15"/>
        <v>56</v>
      </c>
      <c r="Q29" s="55">
        <v>21</v>
      </c>
      <c r="R29" s="56">
        <v>35</v>
      </c>
      <c r="S29" s="18">
        <v>1341</v>
      </c>
      <c r="T29" s="10">
        <v>582</v>
      </c>
      <c r="U29" s="12" t="s">
        <v>34</v>
      </c>
      <c r="V29" s="13"/>
    </row>
    <row r="30" spans="1:22" ht="15" customHeight="1">
      <c r="A30" s="23"/>
      <c r="B30" s="13" t="s">
        <v>35</v>
      </c>
      <c r="C30" s="54">
        <f t="shared" si="16"/>
        <v>1013</v>
      </c>
      <c r="D30" s="55">
        <v>533</v>
      </c>
      <c r="E30" s="57">
        <v>480</v>
      </c>
      <c r="F30" s="54">
        <f t="shared" si="12"/>
        <v>819</v>
      </c>
      <c r="G30" s="55">
        <v>451</v>
      </c>
      <c r="H30" s="56">
        <v>368</v>
      </c>
      <c r="I30" s="54">
        <f t="shared" si="13"/>
        <v>5</v>
      </c>
      <c r="J30" s="55">
        <v>3</v>
      </c>
      <c r="K30" s="56">
        <v>2</v>
      </c>
      <c r="L30" s="54">
        <f t="shared" si="14"/>
        <v>2</v>
      </c>
      <c r="M30" s="55">
        <v>2</v>
      </c>
      <c r="N30" s="56">
        <v>0</v>
      </c>
      <c r="O30" s="36">
        <f t="shared" si="1"/>
        <v>194</v>
      </c>
      <c r="P30" s="54">
        <f t="shared" si="15"/>
        <v>31</v>
      </c>
      <c r="Q30" s="55">
        <v>16</v>
      </c>
      <c r="R30" s="56">
        <v>15</v>
      </c>
      <c r="S30" s="18">
        <v>628</v>
      </c>
      <c r="T30" s="10">
        <v>246</v>
      </c>
      <c r="U30" s="12" t="s">
        <v>35</v>
      </c>
      <c r="V30" s="13"/>
    </row>
    <row r="31" spans="1:22" ht="15" customHeight="1">
      <c r="A31" s="23"/>
      <c r="B31" s="13" t="s">
        <v>36</v>
      </c>
      <c r="C31" s="54">
        <f t="shared" si="16"/>
        <v>609</v>
      </c>
      <c r="D31" s="55">
        <v>306</v>
      </c>
      <c r="E31" s="57">
        <v>303</v>
      </c>
      <c r="F31" s="54">
        <f t="shared" si="12"/>
        <v>319</v>
      </c>
      <c r="G31" s="55">
        <v>173</v>
      </c>
      <c r="H31" s="56">
        <v>146</v>
      </c>
      <c r="I31" s="54">
        <f t="shared" si="13"/>
        <v>3</v>
      </c>
      <c r="J31" s="55">
        <v>2</v>
      </c>
      <c r="K31" s="56">
        <v>1</v>
      </c>
      <c r="L31" s="54">
        <f t="shared" si="14"/>
        <v>1</v>
      </c>
      <c r="M31" s="55">
        <v>0</v>
      </c>
      <c r="N31" s="56">
        <v>1</v>
      </c>
      <c r="O31" s="36">
        <f t="shared" si="1"/>
        <v>290</v>
      </c>
      <c r="P31" s="54">
        <f t="shared" si="15"/>
        <v>15</v>
      </c>
      <c r="Q31" s="55">
        <v>9</v>
      </c>
      <c r="R31" s="56">
        <v>6</v>
      </c>
      <c r="S31" s="18">
        <v>390</v>
      </c>
      <c r="T31" s="10">
        <v>111</v>
      </c>
      <c r="U31" s="12" t="s">
        <v>36</v>
      </c>
      <c r="V31" s="13"/>
    </row>
    <row r="32" spans="1:22" ht="15" customHeight="1">
      <c r="A32" s="23"/>
      <c r="B32" s="13" t="s">
        <v>37</v>
      </c>
      <c r="C32" s="54">
        <f t="shared" si="16"/>
        <v>140</v>
      </c>
      <c r="D32" s="55">
        <v>62</v>
      </c>
      <c r="E32" s="57">
        <v>78</v>
      </c>
      <c r="F32" s="54">
        <f t="shared" si="12"/>
        <v>139</v>
      </c>
      <c r="G32" s="55">
        <v>74</v>
      </c>
      <c r="H32" s="56">
        <v>65</v>
      </c>
      <c r="I32" s="54">
        <f t="shared" si="13"/>
        <v>0</v>
      </c>
      <c r="J32" s="55">
        <v>0</v>
      </c>
      <c r="K32" s="56">
        <v>0</v>
      </c>
      <c r="L32" s="54">
        <f t="shared" si="14"/>
        <v>0</v>
      </c>
      <c r="M32" s="55">
        <v>0</v>
      </c>
      <c r="N32" s="56">
        <v>0</v>
      </c>
      <c r="O32" s="36">
        <f t="shared" si="1"/>
        <v>1</v>
      </c>
      <c r="P32" s="54">
        <f t="shared" si="15"/>
        <v>5</v>
      </c>
      <c r="Q32" s="55">
        <v>1</v>
      </c>
      <c r="R32" s="56">
        <v>4</v>
      </c>
      <c r="S32" s="18">
        <v>87</v>
      </c>
      <c r="T32" s="10">
        <v>33</v>
      </c>
      <c r="U32" s="12" t="s">
        <v>37</v>
      </c>
      <c r="V32" s="13"/>
    </row>
    <row r="33" spans="1:22" ht="15" customHeight="1">
      <c r="A33" s="23"/>
      <c r="B33" s="13" t="s">
        <v>38</v>
      </c>
      <c r="C33" s="54">
        <f t="shared" si="16"/>
        <v>115</v>
      </c>
      <c r="D33" s="55">
        <v>61</v>
      </c>
      <c r="E33" s="57">
        <v>54</v>
      </c>
      <c r="F33" s="54">
        <f t="shared" si="12"/>
        <v>176</v>
      </c>
      <c r="G33" s="55">
        <v>85</v>
      </c>
      <c r="H33" s="56">
        <v>91</v>
      </c>
      <c r="I33" s="54">
        <f t="shared" si="13"/>
        <v>0</v>
      </c>
      <c r="J33" s="55">
        <v>0</v>
      </c>
      <c r="K33" s="56">
        <v>0</v>
      </c>
      <c r="L33" s="54">
        <f t="shared" si="14"/>
        <v>0</v>
      </c>
      <c r="M33" s="55">
        <v>0</v>
      </c>
      <c r="N33" s="56">
        <v>0</v>
      </c>
      <c r="O33" s="36">
        <f t="shared" si="1"/>
        <v>-61</v>
      </c>
      <c r="P33" s="54">
        <f t="shared" si="15"/>
        <v>6</v>
      </c>
      <c r="Q33" s="55">
        <v>2</v>
      </c>
      <c r="R33" s="56">
        <v>4</v>
      </c>
      <c r="S33" s="18">
        <v>75</v>
      </c>
      <c r="T33" s="10">
        <v>31</v>
      </c>
      <c r="U33" s="12" t="s">
        <v>38</v>
      </c>
      <c r="V33" s="13"/>
    </row>
    <row r="34" spans="1:22" ht="15" customHeight="1">
      <c r="A34" s="23"/>
      <c r="B34" s="13" t="s">
        <v>39</v>
      </c>
      <c r="C34" s="54">
        <f t="shared" si="16"/>
        <v>31</v>
      </c>
      <c r="D34" s="55">
        <v>13</v>
      </c>
      <c r="E34" s="57">
        <v>18</v>
      </c>
      <c r="F34" s="54">
        <f t="shared" si="12"/>
        <v>47</v>
      </c>
      <c r="G34" s="55">
        <v>25</v>
      </c>
      <c r="H34" s="56">
        <v>22</v>
      </c>
      <c r="I34" s="54">
        <f t="shared" si="13"/>
        <v>0</v>
      </c>
      <c r="J34" s="55">
        <v>0</v>
      </c>
      <c r="K34" s="56">
        <v>0</v>
      </c>
      <c r="L34" s="54">
        <f t="shared" si="14"/>
        <v>0</v>
      </c>
      <c r="M34" s="55">
        <v>0</v>
      </c>
      <c r="N34" s="56">
        <v>0</v>
      </c>
      <c r="O34" s="36">
        <f t="shared" si="1"/>
        <v>-16</v>
      </c>
      <c r="P34" s="54">
        <f t="shared" si="15"/>
        <v>1</v>
      </c>
      <c r="Q34" s="55">
        <v>0</v>
      </c>
      <c r="R34" s="56">
        <v>1</v>
      </c>
      <c r="S34" s="18">
        <v>20</v>
      </c>
      <c r="T34" s="10">
        <v>9</v>
      </c>
      <c r="U34" s="12" t="s">
        <v>39</v>
      </c>
      <c r="V34" s="13"/>
    </row>
    <row r="35" spans="1:22" ht="15" customHeight="1">
      <c r="A35" s="23"/>
      <c r="B35" s="13" t="s">
        <v>40</v>
      </c>
      <c r="C35" s="54">
        <f t="shared" si="16"/>
        <v>21</v>
      </c>
      <c r="D35" s="55">
        <v>9</v>
      </c>
      <c r="E35" s="57">
        <v>12</v>
      </c>
      <c r="F35" s="54">
        <f t="shared" si="12"/>
        <v>69</v>
      </c>
      <c r="G35" s="55">
        <v>40</v>
      </c>
      <c r="H35" s="56">
        <v>29</v>
      </c>
      <c r="I35" s="54">
        <f t="shared" si="13"/>
        <v>0</v>
      </c>
      <c r="J35" s="55">
        <v>0</v>
      </c>
      <c r="K35" s="56">
        <v>0</v>
      </c>
      <c r="L35" s="54">
        <f t="shared" si="14"/>
        <v>0</v>
      </c>
      <c r="M35" s="55">
        <v>0</v>
      </c>
      <c r="N35" s="56">
        <v>0</v>
      </c>
      <c r="O35" s="36">
        <f t="shared" si="1"/>
        <v>-48</v>
      </c>
      <c r="P35" s="54">
        <f t="shared" si="15"/>
        <v>3</v>
      </c>
      <c r="Q35" s="55">
        <v>2</v>
      </c>
      <c r="R35" s="56">
        <v>1</v>
      </c>
      <c r="S35" s="18">
        <v>19</v>
      </c>
      <c r="T35" s="10">
        <v>11</v>
      </c>
      <c r="U35" s="12" t="s">
        <v>40</v>
      </c>
      <c r="V35" s="13"/>
    </row>
    <row r="36" spans="1:22" ht="15" customHeight="1">
      <c r="A36" s="23"/>
      <c r="B36" s="13" t="s">
        <v>41</v>
      </c>
      <c r="C36" s="54">
        <f t="shared" si="16"/>
        <v>375</v>
      </c>
      <c r="D36" s="55">
        <v>177</v>
      </c>
      <c r="E36" s="57">
        <v>198</v>
      </c>
      <c r="F36" s="54">
        <f t="shared" si="12"/>
        <v>289</v>
      </c>
      <c r="G36" s="55">
        <v>149</v>
      </c>
      <c r="H36" s="56">
        <v>140</v>
      </c>
      <c r="I36" s="54">
        <f t="shared" si="13"/>
        <v>2</v>
      </c>
      <c r="J36" s="55">
        <v>2</v>
      </c>
      <c r="K36" s="56">
        <v>0</v>
      </c>
      <c r="L36" s="54">
        <f t="shared" si="14"/>
        <v>0</v>
      </c>
      <c r="M36" s="55">
        <v>0</v>
      </c>
      <c r="N36" s="56">
        <v>0</v>
      </c>
      <c r="O36" s="36">
        <f t="shared" si="1"/>
        <v>86</v>
      </c>
      <c r="P36" s="54">
        <f t="shared" si="15"/>
        <v>12</v>
      </c>
      <c r="Q36" s="55">
        <v>8</v>
      </c>
      <c r="R36" s="56">
        <v>4</v>
      </c>
      <c r="S36" s="18">
        <v>204</v>
      </c>
      <c r="T36" s="10">
        <v>107</v>
      </c>
      <c r="U36" s="12" t="s">
        <v>41</v>
      </c>
      <c r="V36" s="13"/>
    </row>
    <row r="37" spans="1:22" ht="15" customHeight="1">
      <c r="A37" s="23"/>
      <c r="B37" s="13" t="s">
        <v>42</v>
      </c>
      <c r="C37" s="54">
        <f t="shared" si="16"/>
        <v>168</v>
      </c>
      <c r="D37" s="55">
        <v>92</v>
      </c>
      <c r="E37" s="57">
        <v>76</v>
      </c>
      <c r="F37" s="54">
        <f t="shared" si="12"/>
        <v>156</v>
      </c>
      <c r="G37" s="55">
        <v>89</v>
      </c>
      <c r="H37" s="56">
        <v>67</v>
      </c>
      <c r="I37" s="54">
        <f t="shared" si="13"/>
        <v>0</v>
      </c>
      <c r="J37" s="55">
        <v>0</v>
      </c>
      <c r="K37" s="56">
        <v>0</v>
      </c>
      <c r="L37" s="54">
        <f t="shared" si="14"/>
        <v>0</v>
      </c>
      <c r="M37" s="55">
        <v>0</v>
      </c>
      <c r="N37" s="56">
        <v>0</v>
      </c>
      <c r="O37" s="36">
        <f t="shared" si="1"/>
        <v>12</v>
      </c>
      <c r="P37" s="54">
        <f t="shared" si="15"/>
        <v>4</v>
      </c>
      <c r="Q37" s="55">
        <v>1</v>
      </c>
      <c r="R37" s="56">
        <v>3</v>
      </c>
      <c r="S37" s="18">
        <v>113</v>
      </c>
      <c r="T37" s="10">
        <v>52</v>
      </c>
      <c r="U37" s="12" t="s">
        <v>42</v>
      </c>
      <c r="V37" s="13"/>
    </row>
    <row r="38" spans="1:22" ht="15" customHeight="1">
      <c r="A38" s="23"/>
      <c r="B38" s="13" t="s">
        <v>43</v>
      </c>
      <c r="C38" s="54">
        <f t="shared" si="16"/>
        <v>130</v>
      </c>
      <c r="D38" s="55">
        <v>72</v>
      </c>
      <c r="E38" s="57">
        <v>58</v>
      </c>
      <c r="F38" s="54">
        <f t="shared" si="12"/>
        <v>135</v>
      </c>
      <c r="G38" s="55">
        <v>80</v>
      </c>
      <c r="H38" s="56">
        <v>55</v>
      </c>
      <c r="I38" s="54">
        <f t="shared" si="13"/>
        <v>0</v>
      </c>
      <c r="J38" s="55">
        <v>0</v>
      </c>
      <c r="K38" s="56">
        <v>0</v>
      </c>
      <c r="L38" s="54">
        <f t="shared" si="14"/>
        <v>0</v>
      </c>
      <c r="M38" s="55">
        <v>0</v>
      </c>
      <c r="N38" s="56">
        <v>0</v>
      </c>
      <c r="O38" s="36">
        <f aca="true" t="shared" si="17" ref="O38:O54">IF(C38-F38=0,"-",C38-F38)</f>
        <v>-5</v>
      </c>
      <c r="P38" s="54">
        <f t="shared" si="15"/>
        <v>3</v>
      </c>
      <c r="Q38" s="55">
        <v>0</v>
      </c>
      <c r="R38" s="56">
        <v>3</v>
      </c>
      <c r="S38" s="18">
        <v>72</v>
      </c>
      <c r="T38" s="10">
        <v>32</v>
      </c>
      <c r="U38" s="12" t="s">
        <v>43</v>
      </c>
      <c r="V38" s="13"/>
    </row>
    <row r="39" spans="1:22" ht="15" customHeight="1">
      <c r="A39" s="23"/>
      <c r="B39" s="13" t="s">
        <v>44</v>
      </c>
      <c r="C39" s="54">
        <f t="shared" si="16"/>
        <v>34</v>
      </c>
      <c r="D39" s="55">
        <v>17</v>
      </c>
      <c r="E39" s="57">
        <v>17</v>
      </c>
      <c r="F39" s="54">
        <f t="shared" si="12"/>
        <v>72</v>
      </c>
      <c r="G39" s="55">
        <v>40</v>
      </c>
      <c r="H39" s="56">
        <v>32</v>
      </c>
      <c r="I39" s="54">
        <f t="shared" si="13"/>
        <v>0</v>
      </c>
      <c r="J39" s="55">
        <v>0</v>
      </c>
      <c r="K39" s="56">
        <v>0</v>
      </c>
      <c r="L39" s="54">
        <f t="shared" si="14"/>
        <v>0</v>
      </c>
      <c r="M39" s="55">
        <v>0</v>
      </c>
      <c r="N39" s="56">
        <v>0</v>
      </c>
      <c r="O39" s="36">
        <f t="shared" si="17"/>
        <v>-38</v>
      </c>
      <c r="P39" s="54">
        <f t="shared" si="15"/>
        <v>2</v>
      </c>
      <c r="Q39" s="55">
        <v>1</v>
      </c>
      <c r="R39" s="56">
        <v>1</v>
      </c>
      <c r="S39" s="18">
        <v>32</v>
      </c>
      <c r="T39" s="10">
        <v>16</v>
      </c>
      <c r="U39" s="12" t="s">
        <v>44</v>
      </c>
      <c r="V39" s="13"/>
    </row>
    <row r="40" spans="1:22" ht="15" customHeight="1">
      <c r="A40" s="23"/>
      <c r="B40" s="13" t="s">
        <v>45</v>
      </c>
      <c r="C40" s="54">
        <f t="shared" si="16"/>
        <v>53</v>
      </c>
      <c r="D40" s="55">
        <v>29</v>
      </c>
      <c r="E40" s="57">
        <v>24</v>
      </c>
      <c r="F40" s="54">
        <f t="shared" si="12"/>
        <v>76</v>
      </c>
      <c r="G40" s="55">
        <v>42</v>
      </c>
      <c r="H40" s="56">
        <v>34</v>
      </c>
      <c r="I40" s="54">
        <f t="shared" si="13"/>
        <v>0</v>
      </c>
      <c r="J40" s="55">
        <v>0</v>
      </c>
      <c r="K40" s="56">
        <v>0</v>
      </c>
      <c r="L40" s="54">
        <f t="shared" si="14"/>
        <v>0</v>
      </c>
      <c r="M40" s="55">
        <v>0</v>
      </c>
      <c r="N40" s="56">
        <v>0</v>
      </c>
      <c r="O40" s="36">
        <f t="shared" si="17"/>
        <v>-23</v>
      </c>
      <c r="P40" s="54">
        <f t="shared" si="15"/>
        <v>0</v>
      </c>
      <c r="Q40" s="55">
        <v>0</v>
      </c>
      <c r="R40" s="56">
        <v>0</v>
      </c>
      <c r="S40" s="18">
        <v>42</v>
      </c>
      <c r="T40" s="10">
        <v>12</v>
      </c>
      <c r="U40" s="12" t="s">
        <v>45</v>
      </c>
      <c r="V40" s="13"/>
    </row>
    <row r="41" spans="1:22" ht="15" customHeight="1">
      <c r="A41" s="23"/>
      <c r="B41" s="13" t="s">
        <v>46</v>
      </c>
      <c r="C41" s="54">
        <f t="shared" si="16"/>
        <v>395</v>
      </c>
      <c r="D41" s="55">
        <v>202</v>
      </c>
      <c r="E41" s="57">
        <v>193</v>
      </c>
      <c r="F41" s="54">
        <f t="shared" si="12"/>
        <v>186</v>
      </c>
      <c r="G41" s="55">
        <v>111</v>
      </c>
      <c r="H41" s="56">
        <v>75</v>
      </c>
      <c r="I41" s="54">
        <f t="shared" si="13"/>
        <v>1</v>
      </c>
      <c r="J41" s="55">
        <v>0</v>
      </c>
      <c r="K41" s="56">
        <v>1</v>
      </c>
      <c r="L41" s="54">
        <f t="shared" si="14"/>
        <v>1</v>
      </c>
      <c r="M41" s="55">
        <v>0</v>
      </c>
      <c r="N41" s="56">
        <v>1</v>
      </c>
      <c r="O41" s="36">
        <f t="shared" si="17"/>
        <v>209</v>
      </c>
      <c r="P41" s="54">
        <f t="shared" si="15"/>
        <v>8</v>
      </c>
      <c r="Q41" s="55">
        <v>4</v>
      </c>
      <c r="R41" s="56">
        <v>4</v>
      </c>
      <c r="S41" s="18">
        <v>257</v>
      </c>
      <c r="T41" s="10">
        <v>98</v>
      </c>
      <c r="U41" s="12" t="s">
        <v>46</v>
      </c>
      <c r="V41" s="13"/>
    </row>
    <row r="42" spans="1:22" ht="15" customHeight="1">
      <c r="A42" s="24"/>
      <c r="B42" s="16" t="s">
        <v>47</v>
      </c>
      <c r="C42" s="47">
        <f t="shared" si="16"/>
        <v>468</v>
      </c>
      <c r="D42" s="55">
        <v>252</v>
      </c>
      <c r="E42" s="57">
        <v>216</v>
      </c>
      <c r="F42" s="47">
        <f t="shared" si="12"/>
        <v>223</v>
      </c>
      <c r="G42" s="55">
        <v>132</v>
      </c>
      <c r="H42" s="56">
        <v>91</v>
      </c>
      <c r="I42" s="47">
        <f t="shared" si="13"/>
        <v>1</v>
      </c>
      <c r="J42" s="55">
        <v>0</v>
      </c>
      <c r="K42" s="56">
        <v>1</v>
      </c>
      <c r="L42" s="47">
        <f t="shared" si="14"/>
        <v>1</v>
      </c>
      <c r="M42" s="55">
        <v>0</v>
      </c>
      <c r="N42" s="56">
        <v>1</v>
      </c>
      <c r="O42" s="39">
        <f t="shared" si="17"/>
        <v>245</v>
      </c>
      <c r="P42" s="47">
        <f t="shared" si="15"/>
        <v>14</v>
      </c>
      <c r="Q42" s="55">
        <v>7</v>
      </c>
      <c r="R42" s="56">
        <v>7</v>
      </c>
      <c r="S42" s="18">
        <v>301</v>
      </c>
      <c r="T42" s="10">
        <v>72</v>
      </c>
      <c r="U42" s="15" t="s">
        <v>47</v>
      </c>
      <c r="V42" s="16"/>
    </row>
    <row r="43" spans="1:22" ht="15" customHeight="1">
      <c r="A43" s="80" t="s">
        <v>48</v>
      </c>
      <c r="B43" s="81"/>
      <c r="C43" s="58">
        <f t="shared" si="16"/>
        <v>1122</v>
      </c>
      <c r="D43" s="52">
        <f>SUM(D44:D45)</f>
        <v>565</v>
      </c>
      <c r="E43" s="59">
        <f>SUM(E44:E45)</f>
        <v>557</v>
      </c>
      <c r="F43" s="51">
        <f t="shared" si="12"/>
        <v>739</v>
      </c>
      <c r="G43" s="52">
        <f>SUM(G44:G45)</f>
        <v>419</v>
      </c>
      <c r="H43" s="53">
        <f>SUM(H44:H45)</f>
        <v>320</v>
      </c>
      <c r="I43" s="51">
        <f t="shared" si="13"/>
        <v>4</v>
      </c>
      <c r="J43" s="52">
        <f>SUM(J44:J45)</f>
        <v>3</v>
      </c>
      <c r="K43" s="53">
        <f>SUM(K44:K45)</f>
        <v>1</v>
      </c>
      <c r="L43" s="51">
        <f t="shared" si="14"/>
        <v>3</v>
      </c>
      <c r="M43" s="52">
        <f>SUM(M44:M45)</f>
        <v>3</v>
      </c>
      <c r="N43" s="53">
        <f>SUM(N44:N45)</f>
        <v>0</v>
      </c>
      <c r="O43" s="38">
        <f t="shared" si="17"/>
        <v>383</v>
      </c>
      <c r="P43" s="51">
        <f t="shared" si="15"/>
        <v>29</v>
      </c>
      <c r="Q43" s="52">
        <f>SUM(Q44:Q45)</f>
        <v>15</v>
      </c>
      <c r="R43" s="53">
        <f>SUM(R44:R45)</f>
        <v>14</v>
      </c>
      <c r="S43" s="25">
        <f>SUM(S44:S45)</f>
        <v>749</v>
      </c>
      <c r="T43" s="11">
        <f>SUM(T44:T45)</f>
        <v>234</v>
      </c>
      <c r="U43" s="82" t="s">
        <v>48</v>
      </c>
      <c r="V43" s="83"/>
    </row>
    <row r="44" spans="1:22" ht="15" customHeight="1">
      <c r="A44" s="23"/>
      <c r="B44" s="13" t="s">
        <v>49</v>
      </c>
      <c r="C44" s="54">
        <f t="shared" si="16"/>
        <v>932</v>
      </c>
      <c r="D44" s="55">
        <v>475</v>
      </c>
      <c r="E44" s="57">
        <v>457</v>
      </c>
      <c r="F44" s="54">
        <f t="shared" si="12"/>
        <v>539</v>
      </c>
      <c r="G44" s="55">
        <v>305</v>
      </c>
      <c r="H44" s="56">
        <v>234</v>
      </c>
      <c r="I44" s="54">
        <f t="shared" si="13"/>
        <v>2</v>
      </c>
      <c r="J44" s="55">
        <v>1</v>
      </c>
      <c r="K44" s="56">
        <v>1</v>
      </c>
      <c r="L44" s="54">
        <f t="shared" si="14"/>
        <v>1</v>
      </c>
      <c r="M44" s="55">
        <v>1</v>
      </c>
      <c r="N44" s="56">
        <v>0</v>
      </c>
      <c r="O44" s="36">
        <f t="shared" si="17"/>
        <v>393</v>
      </c>
      <c r="P44" s="54">
        <f t="shared" si="15"/>
        <v>23</v>
      </c>
      <c r="Q44" s="55">
        <v>14</v>
      </c>
      <c r="R44" s="56">
        <v>9</v>
      </c>
      <c r="S44" s="18">
        <v>616</v>
      </c>
      <c r="T44" s="10">
        <v>191</v>
      </c>
      <c r="U44" s="12" t="s">
        <v>49</v>
      </c>
      <c r="V44" s="13"/>
    </row>
    <row r="45" spans="1:22" ht="15" customHeight="1">
      <c r="A45" s="24"/>
      <c r="B45" s="16" t="s">
        <v>50</v>
      </c>
      <c r="C45" s="47">
        <f t="shared" si="16"/>
        <v>190</v>
      </c>
      <c r="D45" s="48">
        <v>90</v>
      </c>
      <c r="E45" s="49">
        <v>100</v>
      </c>
      <c r="F45" s="47">
        <f t="shared" si="12"/>
        <v>200</v>
      </c>
      <c r="G45" s="48">
        <v>114</v>
      </c>
      <c r="H45" s="50">
        <v>86</v>
      </c>
      <c r="I45" s="47">
        <f t="shared" si="13"/>
        <v>2</v>
      </c>
      <c r="J45" s="48">
        <v>2</v>
      </c>
      <c r="K45" s="50">
        <v>0</v>
      </c>
      <c r="L45" s="47">
        <f t="shared" si="14"/>
        <v>2</v>
      </c>
      <c r="M45" s="48">
        <v>2</v>
      </c>
      <c r="N45" s="50">
        <v>0</v>
      </c>
      <c r="O45" s="39">
        <f t="shared" si="17"/>
        <v>-10</v>
      </c>
      <c r="P45" s="47">
        <f t="shared" si="15"/>
        <v>6</v>
      </c>
      <c r="Q45" s="48">
        <v>1</v>
      </c>
      <c r="R45" s="50">
        <v>5</v>
      </c>
      <c r="S45" s="8">
        <v>133</v>
      </c>
      <c r="T45" s="17">
        <v>43</v>
      </c>
      <c r="U45" s="15" t="s">
        <v>50</v>
      </c>
      <c r="V45" s="16"/>
    </row>
    <row r="46" spans="1:22" ht="15" customHeight="1">
      <c r="A46" s="80" t="s">
        <v>51</v>
      </c>
      <c r="B46" s="81"/>
      <c r="C46" s="51">
        <f t="shared" si="16"/>
        <v>3709</v>
      </c>
      <c r="D46" s="52">
        <f>SUM(D47:D49)</f>
        <v>1966</v>
      </c>
      <c r="E46" s="59">
        <f>SUM(E47:E49)</f>
        <v>1743</v>
      </c>
      <c r="F46" s="51">
        <f t="shared" si="12"/>
        <v>2671</v>
      </c>
      <c r="G46" s="52">
        <f>SUM(G47:G49)</f>
        <v>1503</v>
      </c>
      <c r="H46" s="53">
        <f>SUM(H47:H49)</f>
        <v>1168</v>
      </c>
      <c r="I46" s="51">
        <f t="shared" si="13"/>
        <v>7</v>
      </c>
      <c r="J46" s="52">
        <f>SUM(J47:J49)</f>
        <v>5</v>
      </c>
      <c r="K46" s="53">
        <f>SUM(K47:K49)</f>
        <v>2</v>
      </c>
      <c r="L46" s="51">
        <f t="shared" si="14"/>
        <v>6</v>
      </c>
      <c r="M46" s="52">
        <f>SUM(M47:M49)</f>
        <v>4</v>
      </c>
      <c r="N46" s="53">
        <f>SUM(N47:N49)</f>
        <v>2</v>
      </c>
      <c r="O46" s="38">
        <f t="shared" si="17"/>
        <v>1038</v>
      </c>
      <c r="P46" s="58">
        <f t="shared" si="15"/>
        <v>122</v>
      </c>
      <c r="Q46" s="52">
        <f>SUM(Q47:Q49)</f>
        <v>57</v>
      </c>
      <c r="R46" s="59">
        <f>SUM(R47:R49)</f>
        <v>65</v>
      </c>
      <c r="S46" s="11">
        <f>SUM(S47:S49)</f>
        <v>2459</v>
      </c>
      <c r="T46" s="11">
        <f>SUM(T47:T49)</f>
        <v>970</v>
      </c>
      <c r="U46" s="82" t="s">
        <v>51</v>
      </c>
      <c r="V46" s="83"/>
    </row>
    <row r="47" spans="1:22" ht="15" customHeight="1">
      <c r="A47" s="23"/>
      <c r="B47" s="26" t="s">
        <v>52</v>
      </c>
      <c r="C47" s="54">
        <f t="shared" si="16"/>
        <v>1179</v>
      </c>
      <c r="D47" s="55">
        <v>627</v>
      </c>
      <c r="E47" s="57">
        <v>552</v>
      </c>
      <c r="F47" s="54">
        <f t="shared" si="12"/>
        <v>912</v>
      </c>
      <c r="G47" s="55">
        <v>511</v>
      </c>
      <c r="H47" s="56">
        <v>401</v>
      </c>
      <c r="I47" s="54">
        <f t="shared" si="13"/>
        <v>5</v>
      </c>
      <c r="J47" s="55">
        <v>3</v>
      </c>
      <c r="K47" s="56">
        <v>2</v>
      </c>
      <c r="L47" s="54">
        <f t="shared" si="14"/>
        <v>5</v>
      </c>
      <c r="M47" s="55">
        <v>3</v>
      </c>
      <c r="N47" s="56">
        <v>2</v>
      </c>
      <c r="O47" s="36">
        <f t="shared" si="17"/>
        <v>267</v>
      </c>
      <c r="P47" s="54">
        <f t="shared" si="15"/>
        <v>34</v>
      </c>
      <c r="Q47" s="55">
        <v>19</v>
      </c>
      <c r="R47" s="57">
        <v>15</v>
      </c>
      <c r="S47" s="10">
        <v>767</v>
      </c>
      <c r="T47" s="10">
        <v>293</v>
      </c>
      <c r="U47" s="12" t="s">
        <v>52</v>
      </c>
      <c r="V47" s="13"/>
    </row>
    <row r="48" spans="1:22" ht="15" customHeight="1">
      <c r="A48" s="23"/>
      <c r="B48" s="26" t="s">
        <v>53</v>
      </c>
      <c r="C48" s="54">
        <f t="shared" si="16"/>
        <v>2467</v>
      </c>
      <c r="D48" s="55">
        <v>1304</v>
      </c>
      <c r="E48" s="57">
        <v>1163</v>
      </c>
      <c r="F48" s="54">
        <f t="shared" si="12"/>
        <v>1657</v>
      </c>
      <c r="G48" s="55">
        <v>932</v>
      </c>
      <c r="H48" s="56">
        <v>725</v>
      </c>
      <c r="I48" s="54">
        <f t="shared" si="13"/>
        <v>2</v>
      </c>
      <c r="J48" s="55">
        <v>2</v>
      </c>
      <c r="K48" s="56">
        <v>0</v>
      </c>
      <c r="L48" s="54">
        <f t="shared" si="14"/>
        <v>1</v>
      </c>
      <c r="M48" s="55">
        <v>1</v>
      </c>
      <c r="N48" s="56">
        <v>0</v>
      </c>
      <c r="O48" s="36">
        <f t="shared" si="17"/>
        <v>810</v>
      </c>
      <c r="P48" s="54">
        <f t="shared" si="15"/>
        <v>84</v>
      </c>
      <c r="Q48" s="55">
        <v>36</v>
      </c>
      <c r="R48" s="57">
        <v>48</v>
      </c>
      <c r="S48" s="10">
        <v>1651</v>
      </c>
      <c r="T48" s="10">
        <v>650</v>
      </c>
      <c r="U48" s="12" t="s">
        <v>53</v>
      </c>
      <c r="V48" s="13"/>
    </row>
    <row r="49" spans="1:22" ht="15" customHeight="1">
      <c r="A49" s="24"/>
      <c r="B49" s="22" t="s">
        <v>54</v>
      </c>
      <c r="C49" s="47">
        <f t="shared" si="16"/>
        <v>63</v>
      </c>
      <c r="D49" s="48">
        <v>35</v>
      </c>
      <c r="E49" s="49">
        <v>28</v>
      </c>
      <c r="F49" s="47">
        <f t="shared" si="12"/>
        <v>102</v>
      </c>
      <c r="G49" s="48">
        <v>60</v>
      </c>
      <c r="H49" s="50">
        <v>42</v>
      </c>
      <c r="I49" s="47">
        <f t="shared" si="13"/>
        <v>0</v>
      </c>
      <c r="J49" s="48">
        <v>0</v>
      </c>
      <c r="K49" s="50">
        <v>0</v>
      </c>
      <c r="L49" s="47">
        <f t="shared" si="14"/>
        <v>0</v>
      </c>
      <c r="M49" s="48">
        <v>0</v>
      </c>
      <c r="N49" s="50">
        <v>0</v>
      </c>
      <c r="O49" s="39">
        <f t="shared" si="17"/>
        <v>-39</v>
      </c>
      <c r="P49" s="47">
        <f t="shared" si="15"/>
        <v>4</v>
      </c>
      <c r="Q49" s="48">
        <v>2</v>
      </c>
      <c r="R49" s="49">
        <v>2</v>
      </c>
      <c r="S49" s="17">
        <v>41</v>
      </c>
      <c r="T49" s="17">
        <v>27</v>
      </c>
      <c r="U49" s="15" t="s">
        <v>54</v>
      </c>
      <c r="V49" s="16"/>
    </row>
    <row r="50" spans="1:22" ht="15" customHeight="1">
      <c r="A50" s="80" t="s">
        <v>55</v>
      </c>
      <c r="B50" s="81"/>
      <c r="C50" s="54">
        <f t="shared" si="16"/>
        <v>2232</v>
      </c>
      <c r="D50" s="55">
        <f>SUM(D51:D54)</f>
        <v>1158</v>
      </c>
      <c r="E50" s="57">
        <f>SUM(E51:E54)</f>
        <v>1074</v>
      </c>
      <c r="F50" s="54">
        <f t="shared" si="12"/>
        <v>2299</v>
      </c>
      <c r="G50" s="55">
        <f>SUM(G51:G54)</f>
        <v>1273</v>
      </c>
      <c r="H50" s="57">
        <f>SUM(H51:H54)</f>
        <v>1026</v>
      </c>
      <c r="I50" s="54">
        <f t="shared" si="13"/>
        <v>6</v>
      </c>
      <c r="J50" s="55">
        <f>SUM(J51:J54)</f>
        <v>5</v>
      </c>
      <c r="K50" s="56">
        <f>SUM(K51:K54)</f>
        <v>1</v>
      </c>
      <c r="L50" s="54">
        <f t="shared" si="14"/>
        <v>6</v>
      </c>
      <c r="M50" s="55">
        <f>SUM(M51:M54)</f>
        <v>5</v>
      </c>
      <c r="N50" s="56">
        <f>SUM(N51:N54)</f>
        <v>1</v>
      </c>
      <c r="O50" s="38">
        <f t="shared" si="17"/>
        <v>-67</v>
      </c>
      <c r="P50" s="54">
        <f t="shared" si="15"/>
        <v>86</v>
      </c>
      <c r="Q50" s="55">
        <f>SUM(Q51:Q54)</f>
        <v>22</v>
      </c>
      <c r="R50" s="57">
        <f>SUM(R51:R54)</f>
        <v>64</v>
      </c>
      <c r="S50" s="14">
        <f>SUM(S51:S54)</f>
        <v>1468</v>
      </c>
      <c r="T50" s="11">
        <f>SUM(T51:T54)</f>
        <v>552</v>
      </c>
      <c r="U50" s="80" t="s">
        <v>55</v>
      </c>
      <c r="V50" s="81"/>
    </row>
    <row r="51" spans="1:22" ht="15" customHeight="1">
      <c r="A51" s="23"/>
      <c r="B51" s="20" t="s">
        <v>56</v>
      </c>
      <c r="C51" s="54">
        <f t="shared" si="16"/>
        <v>1953</v>
      </c>
      <c r="D51" s="55">
        <v>1017</v>
      </c>
      <c r="E51" s="57">
        <v>936</v>
      </c>
      <c r="F51" s="54">
        <f t="shared" si="12"/>
        <v>1927</v>
      </c>
      <c r="G51" s="55">
        <v>1085</v>
      </c>
      <c r="H51" s="57">
        <v>842</v>
      </c>
      <c r="I51" s="54">
        <f t="shared" si="13"/>
        <v>6</v>
      </c>
      <c r="J51" s="55">
        <v>5</v>
      </c>
      <c r="K51" s="56">
        <v>1</v>
      </c>
      <c r="L51" s="54">
        <f t="shared" si="14"/>
        <v>6</v>
      </c>
      <c r="M51" s="55">
        <v>5</v>
      </c>
      <c r="N51" s="56">
        <v>1</v>
      </c>
      <c r="O51" s="36">
        <f t="shared" si="17"/>
        <v>26</v>
      </c>
      <c r="P51" s="54">
        <f t="shared" si="15"/>
        <v>74</v>
      </c>
      <c r="Q51" s="55">
        <v>19</v>
      </c>
      <c r="R51" s="57">
        <v>55</v>
      </c>
      <c r="S51" s="14">
        <v>1309</v>
      </c>
      <c r="T51" s="10">
        <v>490</v>
      </c>
      <c r="U51" s="12" t="s">
        <v>56</v>
      </c>
      <c r="V51" s="13"/>
    </row>
    <row r="52" spans="1:22" ht="15" customHeight="1">
      <c r="A52" s="23"/>
      <c r="B52" s="20" t="s">
        <v>57</v>
      </c>
      <c r="C52" s="54">
        <f t="shared" si="16"/>
        <v>118</v>
      </c>
      <c r="D52" s="55">
        <v>58</v>
      </c>
      <c r="E52" s="57">
        <v>60</v>
      </c>
      <c r="F52" s="54">
        <f t="shared" si="12"/>
        <v>138</v>
      </c>
      <c r="G52" s="55">
        <v>70</v>
      </c>
      <c r="H52" s="57">
        <v>68</v>
      </c>
      <c r="I52" s="54">
        <f t="shared" si="13"/>
        <v>0</v>
      </c>
      <c r="J52" s="55">
        <v>0</v>
      </c>
      <c r="K52" s="56">
        <v>0</v>
      </c>
      <c r="L52" s="54">
        <f t="shared" si="14"/>
        <v>0</v>
      </c>
      <c r="M52" s="55">
        <v>0</v>
      </c>
      <c r="N52" s="56">
        <v>0</v>
      </c>
      <c r="O52" s="36">
        <f t="shared" si="17"/>
        <v>-20</v>
      </c>
      <c r="P52" s="54">
        <f t="shared" si="15"/>
        <v>6</v>
      </c>
      <c r="Q52" s="55">
        <v>0</v>
      </c>
      <c r="R52" s="57">
        <v>6</v>
      </c>
      <c r="S52" s="14">
        <v>73</v>
      </c>
      <c r="T52" s="10">
        <v>30</v>
      </c>
      <c r="U52" s="12" t="s">
        <v>57</v>
      </c>
      <c r="V52" s="13"/>
    </row>
    <row r="53" spans="1:22" ht="15" customHeight="1">
      <c r="A53" s="23"/>
      <c r="B53" s="20" t="s">
        <v>58</v>
      </c>
      <c r="C53" s="54">
        <f t="shared" si="16"/>
        <v>87</v>
      </c>
      <c r="D53" s="55">
        <v>42</v>
      </c>
      <c r="E53" s="57">
        <v>45</v>
      </c>
      <c r="F53" s="54">
        <f t="shared" si="12"/>
        <v>129</v>
      </c>
      <c r="G53" s="55">
        <v>63</v>
      </c>
      <c r="H53" s="57">
        <v>66</v>
      </c>
      <c r="I53" s="54">
        <f t="shared" si="13"/>
        <v>0</v>
      </c>
      <c r="J53" s="55">
        <v>0</v>
      </c>
      <c r="K53" s="56">
        <v>0</v>
      </c>
      <c r="L53" s="54">
        <f t="shared" si="14"/>
        <v>0</v>
      </c>
      <c r="M53" s="55">
        <v>0</v>
      </c>
      <c r="N53" s="56">
        <v>0</v>
      </c>
      <c r="O53" s="36">
        <f t="shared" si="17"/>
        <v>-42</v>
      </c>
      <c r="P53" s="54">
        <f t="shared" si="15"/>
        <v>3</v>
      </c>
      <c r="Q53" s="55">
        <v>1</v>
      </c>
      <c r="R53" s="57">
        <v>2</v>
      </c>
      <c r="S53" s="14">
        <v>59</v>
      </c>
      <c r="T53" s="10">
        <v>18</v>
      </c>
      <c r="U53" s="12" t="s">
        <v>58</v>
      </c>
      <c r="V53" s="13"/>
    </row>
    <row r="54" spans="1:22" ht="15" customHeight="1">
      <c r="A54" s="24"/>
      <c r="B54" s="22" t="s">
        <v>59</v>
      </c>
      <c r="C54" s="47">
        <f t="shared" si="16"/>
        <v>74</v>
      </c>
      <c r="D54" s="48">
        <v>41</v>
      </c>
      <c r="E54" s="49">
        <v>33</v>
      </c>
      <c r="F54" s="47">
        <f t="shared" si="12"/>
        <v>105</v>
      </c>
      <c r="G54" s="48">
        <v>55</v>
      </c>
      <c r="H54" s="49">
        <v>50</v>
      </c>
      <c r="I54" s="47">
        <f t="shared" si="13"/>
        <v>0</v>
      </c>
      <c r="J54" s="48">
        <v>0</v>
      </c>
      <c r="K54" s="50">
        <v>0</v>
      </c>
      <c r="L54" s="47">
        <f t="shared" si="14"/>
        <v>0</v>
      </c>
      <c r="M54" s="48">
        <v>0</v>
      </c>
      <c r="N54" s="50">
        <v>0</v>
      </c>
      <c r="O54" s="39">
        <f t="shared" si="17"/>
        <v>-31</v>
      </c>
      <c r="P54" s="47">
        <f t="shared" si="15"/>
        <v>3</v>
      </c>
      <c r="Q54" s="48">
        <v>2</v>
      </c>
      <c r="R54" s="49">
        <v>1</v>
      </c>
      <c r="S54" s="7">
        <v>27</v>
      </c>
      <c r="T54" s="17">
        <v>14</v>
      </c>
      <c r="U54" s="15" t="s">
        <v>59</v>
      </c>
      <c r="V54" s="16"/>
    </row>
    <row r="55" spans="1:22" ht="10.5" customHeight="1">
      <c r="A55" s="27"/>
      <c r="B55" s="28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8"/>
      <c r="V55" s="28"/>
    </row>
    <row r="56" spans="1:22" ht="15" customHeight="1">
      <c r="A56" s="29"/>
      <c r="B56" s="26"/>
      <c r="C56" s="18"/>
      <c r="D56" s="18"/>
      <c r="E56" s="18"/>
      <c r="F56" s="30" t="s">
        <v>110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31" t="s">
        <v>111</v>
      </c>
      <c r="R56" s="18"/>
      <c r="S56" s="18"/>
      <c r="T56" s="18"/>
      <c r="U56" s="26"/>
      <c r="V56" s="26"/>
    </row>
    <row r="57" spans="1:22" ht="15" customHeight="1">
      <c r="A57" s="3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3"/>
      <c r="T57" s="2"/>
      <c r="U57" s="2"/>
      <c r="V57" s="4"/>
    </row>
    <row r="58" spans="1:22" ht="15" customHeight="1">
      <c r="A58" s="32" t="s">
        <v>60</v>
      </c>
      <c r="B58" s="6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3"/>
      <c r="T58" s="6"/>
      <c r="U58" s="6"/>
      <c r="V58" s="4" t="str">
        <f>V2</f>
        <v>(平成14年)</v>
      </c>
    </row>
    <row r="59" spans="1:22" ht="15" customHeight="1">
      <c r="A59" s="60" t="s">
        <v>0</v>
      </c>
      <c r="B59" s="61"/>
      <c r="C59" s="74" t="s">
        <v>1</v>
      </c>
      <c r="D59" s="75"/>
      <c r="E59" s="75"/>
      <c r="F59" s="74" t="s">
        <v>2</v>
      </c>
      <c r="G59" s="75"/>
      <c r="H59" s="76"/>
      <c r="I59" s="77" t="s">
        <v>3</v>
      </c>
      <c r="J59" s="78"/>
      <c r="K59" s="78"/>
      <c r="L59" s="78"/>
      <c r="M59" s="78"/>
      <c r="N59" s="79"/>
      <c r="O59" s="71" t="s">
        <v>115</v>
      </c>
      <c r="P59" s="74" t="s">
        <v>116</v>
      </c>
      <c r="Q59" s="75"/>
      <c r="R59" s="76"/>
      <c r="S59" s="71" t="s">
        <v>117</v>
      </c>
      <c r="T59" s="71" t="s">
        <v>118</v>
      </c>
      <c r="U59" s="60" t="s">
        <v>0</v>
      </c>
      <c r="V59" s="61"/>
    </row>
    <row r="60" spans="1:22" ht="15" customHeight="1">
      <c r="A60" s="62"/>
      <c r="B60" s="63"/>
      <c r="C60" s="68"/>
      <c r="D60" s="66"/>
      <c r="E60" s="66"/>
      <c r="F60" s="68"/>
      <c r="G60" s="66"/>
      <c r="H60" s="67"/>
      <c r="I60" s="66" t="s">
        <v>4</v>
      </c>
      <c r="J60" s="66"/>
      <c r="K60" s="67"/>
      <c r="L60" s="68" t="s">
        <v>5</v>
      </c>
      <c r="M60" s="66"/>
      <c r="N60" s="67"/>
      <c r="O60" s="72"/>
      <c r="P60" s="68"/>
      <c r="Q60" s="66"/>
      <c r="R60" s="67"/>
      <c r="S60" s="72"/>
      <c r="T60" s="72"/>
      <c r="U60" s="62"/>
      <c r="V60" s="63"/>
    </row>
    <row r="61" spans="1:22" ht="15" customHeight="1">
      <c r="A61" s="64"/>
      <c r="B61" s="65"/>
      <c r="C61" s="40" t="s">
        <v>6</v>
      </c>
      <c r="D61" s="41" t="s">
        <v>7</v>
      </c>
      <c r="E61" s="42" t="s">
        <v>8</v>
      </c>
      <c r="F61" s="40" t="s">
        <v>6</v>
      </c>
      <c r="G61" s="41" t="s">
        <v>7</v>
      </c>
      <c r="H61" s="43" t="s">
        <v>8</v>
      </c>
      <c r="I61" s="44" t="s">
        <v>6</v>
      </c>
      <c r="J61" s="45" t="s">
        <v>7</v>
      </c>
      <c r="K61" s="46" t="s">
        <v>8</v>
      </c>
      <c r="L61" s="44" t="s">
        <v>6</v>
      </c>
      <c r="M61" s="45" t="s">
        <v>7</v>
      </c>
      <c r="N61" s="46" t="s">
        <v>8</v>
      </c>
      <c r="O61" s="73"/>
      <c r="P61" s="40" t="s">
        <v>6</v>
      </c>
      <c r="Q61" s="41" t="s">
        <v>9</v>
      </c>
      <c r="R61" s="42" t="s">
        <v>10</v>
      </c>
      <c r="S61" s="73"/>
      <c r="T61" s="73"/>
      <c r="U61" s="64"/>
      <c r="V61" s="65"/>
    </row>
    <row r="62" spans="1:22" ht="15" customHeight="1">
      <c r="A62" s="80" t="s">
        <v>61</v>
      </c>
      <c r="B62" s="81"/>
      <c r="C62" s="54">
        <f aca="true" t="shared" si="18" ref="C62:C109">SUM(D62:E62)</f>
        <v>4286</v>
      </c>
      <c r="D62" s="55">
        <f>SUM(D63)</f>
        <v>2214</v>
      </c>
      <c r="E62" s="57">
        <f>SUM(E63)</f>
        <v>2072</v>
      </c>
      <c r="F62" s="54">
        <f aca="true" t="shared" si="19" ref="F62:F109">SUM(G62:H62)</f>
        <v>3608</v>
      </c>
      <c r="G62" s="55">
        <f>SUM(G63)</f>
        <v>1978</v>
      </c>
      <c r="H62" s="57">
        <f>SUM(H63)</f>
        <v>1630</v>
      </c>
      <c r="I62" s="54">
        <f aca="true" t="shared" si="20" ref="I62:I109">SUM(J62:K62)</f>
        <v>12</v>
      </c>
      <c r="J62" s="55">
        <f>SUM(J63)</f>
        <v>7</v>
      </c>
      <c r="K62" s="56">
        <f>SUM(K63)</f>
        <v>5</v>
      </c>
      <c r="L62" s="54">
        <f aca="true" t="shared" si="21" ref="L62:L109">SUM(M62:N62)</f>
        <v>10</v>
      </c>
      <c r="M62" s="55">
        <f>SUM(M63)</f>
        <v>6</v>
      </c>
      <c r="N62" s="56">
        <f>SUM(N63)</f>
        <v>4</v>
      </c>
      <c r="O62" s="38">
        <f aca="true" t="shared" si="22" ref="O62:O109">IF(C62-F62=0,"-",C62-F62)</f>
        <v>678</v>
      </c>
      <c r="P62" s="54">
        <f aca="true" t="shared" si="23" ref="P62:P109">SUM(Q62:R62)</f>
        <v>161</v>
      </c>
      <c r="Q62" s="55">
        <f>SUM(Q63)</f>
        <v>53</v>
      </c>
      <c r="R62" s="57">
        <f>SUM(R63)</f>
        <v>108</v>
      </c>
      <c r="S62" s="14">
        <f>SUM(S63)</f>
        <v>2890</v>
      </c>
      <c r="T62" s="10">
        <f>SUM(T63)</f>
        <v>993</v>
      </c>
      <c r="U62" s="80" t="s">
        <v>61</v>
      </c>
      <c r="V62" s="81"/>
    </row>
    <row r="63" spans="1:22" ht="15" customHeight="1">
      <c r="A63" s="24"/>
      <c r="B63" s="22" t="s">
        <v>62</v>
      </c>
      <c r="C63" s="47">
        <f t="shared" si="18"/>
        <v>4286</v>
      </c>
      <c r="D63" s="48">
        <v>2214</v>
      </c>
      <c r="E63" s="49">
        <v>2072</v>
      </c>
      <c r="F63" s="47">
        <f t="shared" si="19"/>
        <v>3608</v>
      </c>
      <c r="G63" s="48">
        <v>1978</v>
      </c>
      <c r="H63" s="49">
        <v>1630</v>
      </c>
      <c r="I63" s="47">
        <f t="shared" si="20"/>
        <v>12</v>
      </c>
      <c r="J63" s="48">
        <v>7</v>
      </c>
      <c r="K63" s="50">
        <v>5</v>
      </c>
      <c r="L63" s="47">
        <f t="shared" si="21"/>
        <v>10</v>
      </c>
      <c r="M63" s="48">
        <v>6</v>
      </c>
      <c r="N63" s="50">
        <v>4</v>
      </c>
      <c r="O63" s="39">
        <f t="shared" si="22"/>
        <v>678</v>
      </c>
      <c r="P63" s="47">
        <f t="shared" si="23"/>
        <v>161</v>
      </c>
      <c r="Q63" s="48">
        <v>53</v>
      </c>
      <c r="R63" s="49">
        <v>108</v>
      </c>
      <c r="S63" s="7">
        <v>2890</v>
      </c>
      <c r="T63" s="17">
        <v>993</v>
      </c>
      <c r="U63" s="15" t="s">
        <v>62</v>
      </c>
      <c r="V63" s="16"/>
    </row>
    <row r="64" spans="1:22" ht="15" customHeight="1">
      <c r="A64" s="80" t="s">
        <v>63</v>
      </c>
      <c r="B64" s="81"/>
      <c r="C64" s="51">
        <f t="shared" si="18"/>
        <v>4445</v>
      </c>
      <c r="D64" s="52">
        <f>SUM(D65:D77)</f>
        <v>2324</v>
      </c>
      <c r="E64" s="59">
        <f>SUM(E65:E77)</f>
        <v>2121</v>
      </c>
      <c r="F64" s="51">
        <f t="shared" si="19"/>
        <v>3718</v>
      </c>
      <c r="G64" s="52">
        <f>SUM(G65:G77)</f>
        <v>2023</v>
      </c>
      <c r="H64" s="53">
        <f>SUM(H65:H77)</f>
        <v>1695</v>
      </c>
      <c r="I64" s="51">
        <f t="shared" si="20"/>
        <v>10</v>
      </c>
      <c r="J64" s="52">
        <f>SUM(J65:J77)</f>
        <v>5</v>
      </c>
      <c r="K64" s="53">
        <f>SUM(K65:K77)</f>
        <v>5</v>
      </c>
      <c r="L64" s="51">
        <f t="shared" si="21"/>
        <v>3</v>
      </c>
      <c r="M64" s="52">
        <f>SUM(M65:M77)</f>
        <v>1</v>
      </c>
      <c r="N64" s="53">
        <f>SUM(N65:N77)</f>
        <v>2</v>
      </c>
      <c r="O64" s="38">
        <f t="shared" si="22"/>
        <v>727</v>
      </c>
      <c r="P64" s="58">
        <f t="shared" si="23"/>
        <v>118</v>
      </c>
      <c r="Q64" s="52">
        <f>SUM(Q65:Q77)</f>
        <v>50</v>
      </c>
      <c r="R64" s="59">
        <f>SUM(R65:R77)</f>
        <v>68</v>
      </c>
      <c r="S64" s="11">
        <f>SUM(S65:S77)</f>
        <v>2684</v>
      </c>
      <c r="T64" s="11">
        <f>SUM(T65:T77)</f>
        <v>944</v>
      </c>
      <c r="U64" s="80" t="s">
        <v>63</v>
      </c>
      <c r="V64" s="81"/>
    </row>
    <row r="65" spans="1:22" ht="15" customHeight="1">
      <c r="A65" s="23"/>
      <c r="B65" s="26" t="s">
        <v>64</v>
      </c>
      <c r="C65" s="54">
        <f t="shared" si="18"/>
        <v>666</v>
      </c>
      <c r="D65" s="55">
        <v>340</v>
      </c>
      <c r="E65" s="57">
        <v>326</v>
      </c>
      <c r="F65" s="54">
        <f t="shared" si="19"/>
        <v>588</v>
      </c>
      <c r="G65" s="55">
        <v>317</v>
      </c>
      <c r="H65" s="56">
        <v>271</v>
      </c>
      <c r="I65" s="54">
        <f t="shared" si="20"/>
        <v>0</v>
      </c>
      <c r="J65" s="55">
        <v>0</v>
      </c>
      <c r="K65" s="56">
        <v>0</v>
      </c>
      <c r="L65" s="54">
        <f t="shared" si="21"/>
        <v>0</v>
      </c>
      <c r="M65" s="55">
        <v>0</v>
      </c>
      <c r="N65" s="56">
        <v>0</v>
      </c>
      <c r="O65" s="36">
        <f t="shared" si="22"/>
        <v>78</v>
      </c>
      <c r="P65" s="54">
        <f t="shared" si="23"/>
        <v>20</v>
      </c>
      <c r="Q65" s="55">
        <v>9</v>
      </c>
      <c r="R65" s="57">
        <v>11</v>
      </c>
      <c r="S65" s="10">
        <v>419</v>
      </c>
      <c r="T65" s="10">
        <v>139</v>
      </c>
      <c r="U65" s="12" t="s">
        <v>64</v>
      </c>
      <c r="V65" s="33"/>
    </row>
    <row r="66" spans="1:22" ht="15" customHeight="1">
      <c r="A66" s="23"/>
      <c r="B66" s="26" t="s">
        <v>65</v>
      </c>
      <c r="C66" s="54">
        <f t="shared" si="18"/>
        <v>1212</v>
      </c>
      <c r="D66" s="55">
        <v>654</v>
      </c>
      <c r="E66" s="57">
        <v>558</v>
      </c>
      <c r="F66" s="54">
        <f t="shared" si="19"/>
        <v>876</v>
      </c>
      <c r="G66" s="55">
        <v>457</v>
      </c>
      <c r="H66" s="56">
        <v>419</v>
      </c>
      <c r="I66" s="54">
        <f t="shared" si="20"/>
        <v>4</v>
      </c>
      <c r="J66" s="55">
        <v>2</v>
      </c>
      <c r="K66" s="56">
        <v>2</v>
      </c>
      <c r="L66" s="54">
        <f t="shared" si="21"/>
        <v>2</v>
      </c>
      <c r="M66" s="55">
        <v>1</v>
      </c>
      <c r="N66" s="56">
        <v>1</v>
      </c>
      <c r="O66" s="36">
        <f t="shared" si="22"/>
        <v>336</v>
      </c>
      <c r="P66" s="54">
        <f t="shared" si="23"/>
        <v>34</v>
      </c>
      <c r="Q66" s="55">
        <v>16</v>
      </c>
      <c r="R66" s="57">
        <v>18</v>
      </c>
      <c r="S66" s="10">
        <v>731</v>
      </c>
      <c r="T66" s="10">
        <v>239</v>
      </c>
      <c r="U66" s="12" t="s">
        <v>65</v>
      </c>
      <c r="V66" s="33"/>
    </row>
    <row r="67" spans="1:22" ht="15" customHeight="1">
      <c r="A67" s="23"/>
      <c r="B67" s="26" t="s">
        <v>66</v>
      </c>
      <c r="C67" s="54">
        <f t="shared" si="18"/>
        <v>1213</v>
      </c>
      <c r="D67" s="55">
        <v>641</v>
      </c>
      <c r="E67" s="57">
        <v>572</v>
      </c>
      <c r="F67" s="54">
        <f t="shared" si="19"/>
        <v>836</v>
      </c>
      <c r="G67" s="55">
        <v>479</v>
      </c>
      <c r="H67" s="56">
        <v>357</v>
      </c>
      <c r="I67" s="54">
        <f t="shared" si="20"/>
        <v>2</v>
      </c>
      <c r="J67" s="55">
        <v>0</v>
      </c>
      <c r="K67" s="56">
        <v>2</v>
      </c>
      <c r="L67" s="54">
        <f t="shared" si="21"/>
        <v>1</v>
      </c>
      <c r="M67" s="55">
        <v>0</v>
      </c>
      <c r="N67" s="56">
        <v>1</v>
      </c>
      <c r="O67" s="36">
        <f t="shared" si="22"/>
        <v>377</v>
      </c>
      <c r="P67" s="54">
        <f t="shared" si="23"/>
        <v>31</v>
      </c>
      <c r="Q67" s="55">
        <v>11</v>
      </c>
      <c r="R67" s="57">
        <v>20</v>
      </c>
      <c r="S67" s="10">
        <v>742</v>
      </c>
      <c r="T67" s="10">
        <v>252</v>
      </c>
      <c r="U67" s="12" t="s">
        <v>66</v>
      </c>
      <c r="V67" s="33"/>
    </row>
    <row r="68" spans="1:22" ht="15" customHeight="1">
      <c r="A68" s="23"/>
      <c r="B68" s="26" t="s">
        <v>67</v>
      </c>
      <c r="C68" s="54">
        <f t="shared" si="18"/>
        <v>94</v>
      </c>
      <c r="D68" s="55">
        <v>53</v>
      </c>
      <c r="E68" s="57">
        <v>41</v>
      </c>
      <c r="F68" s="54">
        <f t="shared" si="19"/>
        <v>102</v>
      </c>
      <c r="G68" s="55">
        <v>65</v>
      </c>
      <c r="H68" s="56">
        <v>37</v>
      </c>
      <c r="I68" s="54">
        <f t="shared" si="20"/>
        <v>0</v>
      </c>
      <c r="J68" s="55">
        <v>0</v>
      </c>
      <c r="K68" s="56">
        <v>0</v>
      </c>
      <c r="L68" s="54">
        <f t="shared" si="21"/>
        <v>0</v>
      </c>
      <c r="M68" s="55">
        <v>0</v>
      </c>
      <c r="N68" s="56">
        <v>0</v>
      </c>
      <c r="O68" s="36">
        <f t="shared" si="22"/>
        <v>-8</v>
      </c>
      <c r="P68" s="54">
        <f t="shared" si="23"/>
        <v>3</v>
      </c>
      <c r="Q68" s="55">
        <v>0</v>
      </c>
      <c r="R68" s="57">
        <v>3</v>
      </c>
      <c r="S68" s="10">
        <v>55</v>
      </c>
      <c r="T68" s="10">
        <v>16</v>
      </c>
      <c r="U68" s="12" t="s">
        <v>67</v>
      </c>
      <c r="V68" s="33"/>
    </row>
    <row r="69" spans="1:22" ht="15" customHeight="1">
      <c r="A69" s="23"/>
      <c r="B69" s="26" t="s">
        <v>68</v>
      </c>
      <c r="C69" s="54">
        <f t="shared" si="18"/>
        <v>203</v>
      </c>
      <c r="D69" s="55">
        <v>105</v>
      </c>
      <c r="E69" s="57">
        <v>98</v>
      </c>
      <c r="F69" s="54">
        <f t="shared" si="19"/>
        <v>178</v>
      </c>
      <c r="G69" s="55">
        <v>100</v>
      </c>
      <c r="H69" s="56">
        <v>78</v>
      </c>
      <c r="I69" s="54">
        <f t="shared" si="20"/>
        <v>0</v>
      </c>
      <c r="J69" s="55">
        <v>0</v>
      </c>
      <c r="K69" s="56">
        <v>0</v>
      </c>
      <c r="L69" s="54">
        <f t="shared" si="21"/>
        <v>0</v>
      </c>
      <c r="M69" s="55">
        <v>0</v>
      </c>
      <c r="N69" s="56">
        <v>0</v>
      </c>
      <c r="O69" s="36">
        <f t="shared" si="22"/>
        <v>25</v>
      </c>
      <c r="P69" s="54">
        <f t="shared" si="23"/>
        <v>7</v>
      </c>
      <c r="Q69" s="55">
        <v>3</v>
      </c>
      <c r="R69" s="57">
        <v>4</v>
      </c>
      <c r="S69" s="10">
        <v>119</v>
      </c>
      <c r="T69" s="10">
        <v>40</v>
      </c>
      <c r="U69" s="12" t="s">
        <v>68</v>
      </c>
      <c r="V69" s="33"/>
    </row>
    <row r="70" spans="1:22" ht="15" customHeight="1">
      <c r="A70" s="23"/>
      <c r="B70" s="26" t="s">
        <v>69</v>
      </c>
      <c r="C70" s="54">
        <f t="shared" si="18"/>
        <v>112</v>
      </c>
      <c r="D70" s="55">
        <v>54</v>
      </c>
      <c r="E70" s="57">
        <v>58</v>
      </c>
      <c r="F70" s="54">
        <f t="shared" si="19"/>
        <v>117</v>
      </c>
      <c r="G70" s="55">
        <v>60</v>
      </c>
      <c r="H70" s="56">
        <v>57</v>
      </c>
      <c r="I70" s="54">
        <f t="shared" si="20"/>
        <v>0</v>
      </c>
      <c r="J70" s="55">
        <v>0</v>
      </c>
      <c r="K70" s="56">
        <v>0</v>
      </c>
      <c r="L70" s="54">
        <f t="shared" si="21"/>
        <v>0</v>
      </c>
      <c r="M70" s="55">
        <v>0</v>
      </c>
      <c r="N70" s="56">
        <v>0</v>
      </c>
      <c r="O70" s="36">
        <f t="shared" si="22"/>
        <v>-5</v>
      </c>
      <c r="P70" s="54">
        <f t="shared" si="23"/>
        <v>1</v>
      </c>
      <c r="Q70" s="55">
        <v>0</v>
      </c>
      <c r="R70" s="57">
        <v>1</v>
      </c>
      <c r="S70" s="10">
        <v>49</v>
      </c>
      <c r="T70" s="10">
        <v>25</v>
      </c>
      <c r="U70" s="12" t="s">
        <v>69</v>
      </c>
      <c r="V70" s="33"/>
    </row>
    <row r="71" spans="1:22" ht="15" customHeight="1">
      <c r="A71" s="23"/>
      <c r="B71" s="26" t="s">
        <v>70</v>
      </c>
      <c r="C71" s="54">
        <f t="shared" si="18"/>
        <v>194</v>
      </c>
      <c r="D71" s="55">
        <v>93</v>
      </c>
      <c r="E71" s="57">
        <v>101</v>
      </c>
      <c r="F71" s="54">
        <f t="shared" si="19"/>
        <v>220</v>
      </c>
      <c r="G71" s="55">
        <v>119</v>
      </c>
      <c r="H71" s="56">
        <v>101</v>
      </c>
      <c r="I71" s="54">
        <f t="shared" si="20"/>
        <v>0</v>
      </c>
      <c r="J71" s="55">
        <v>0</v>
      </c>
      <c r="K71" s="56">
        <v>0</v>
      </c>
      <c r="L71" s="54">
        <f t="shared" si="21"/>
        <v>0</v>
      </c>
      <c r="M71" s="55">
        <v>0</v>
      </c>
      <c r="N71" s="56">
        <v>0</v>
      </c>
      <c r="O71" s="36">
        <f t="shared" si="22"/>
        <v>-26</v>
      </c>
      <c r="P71" s="54">
        <f t="shared" si="23"/>
        <v>12</v>
      </c>
      <c r="Q71" s="55">
        <v>3</v>
      </c>
      <c r="R71" s="57">
        <v>9</v>
      </c>
      <c r="S71" s="10">
        <v>110</v>
      </c>
      <c r="T71" s="10">
        <v>55</v>
      </c>
      <c r="U71" s="12" t="s">
        <v>70</v>
      </c>
      <c r="V71" s="33"/>
    </row>
    <row r="72" spans="1:22" ht="15" customHeight="1">
      <c r="A72" s="23"/>
      <c r="B72" s="26" t="s">
        <v>71</v>
      </c>
      <c r="C72" s="54">
        <f t="shared" si="18"/>
        <v>227</v>
      </c>
      <c r="D72" s="55">
        <v>111</v>
      </c>
      <c r="E72" s="57">
        <v>116</v>
      </c>
      <c r="F72" s="54">
        <f t="shared" si="19"/>
        <v>232</v>
      </c>
      <c r="G72" s="55">
        <v>123</v>
      </c>
      <c r="H72" s="56">
        <v>109</v>
      </c>
      <c r="I72" s="54">
        <f t="shared" si="20"/>
        <v>2</v>
      </c>
      <c r="J72" s="55">
        <v>2</v>
      </c>
      <c r="K72" s="56">
        <v>0</v>
      </c>
      <c r="L72" s="54">
        <f t="shared" si="21"/>
        <v>0</v>
      </c>
      <c r="M72" s="55">
        <v>0</v>
      </c>
      <c r="N72" s="56">
        <v>0</v>
      </c>
      <c r="O72" s="36">
        <f t="shared" si="22"/>
        <v>-5</v>
      </c>
      <c r="P72" s="54">
        <f t="shared" si="23"/>
        <v>1</v>
      </c>
      <c r="Q72" s="55">
        <v>1</v>
      </c>
      <c r="R72" s="57">
        <v>0</v>
      </c>
      <c r="S72" s="10">
        <v>144</v>
      </c>
      <c r="T72" s="10">
        <v>55</v>
      </c>
      <c r="U72" s="12" t="s">
        <v>71</v>
      </c>
      <c r="V72" s="33"/>
    </row>
    <row r="73" spans="1:22" ht="15" customHeight="1">
      <c r="A73" s="23"/>
      <c r="B73" s="26" t="s">
        <v>72</v>
      </c>
      <c r="C73" s="54">
        <f t="shared" si="18"/>
        <v>301</v>
      </c>
      <c r="D73" s="55">
        <v>151</v>
      </c>
      <c r="E73" s="57">
        <v>150</v>
      </c>
      <c r="F73" s="54">
        <f t="shared" si="19"/>
        <v>183</v>
      </c>
      <c r="G73" s="55">
        <v>102</v>
      </c>
      <c r="H73" s="56">
        <v>81</v>
      </c>
      <c r="I73" s="54">
        <f t="shared" si="20"/>
        <v>2</v>
      </c>
      <c r="J73" s="55">
        <v>1</v>
      </c>
      <c r="K73" s="56">
        <v>1</v>
      </c>
      <c r="L73" s="54">
        <f t="shared" si="21"/>
        <v>0</v>
      </c>
      <c r="M73" s="55">
        <v>0</v>
      </c>
      <c r="N73" s="56">
        <v>0</v>
      </c>
      <c r="O73" s="36">
        <f t="shared" si="22"/>
        <v>118</v>
      </c>
      <c r="P73" s="54">
        <f t="shared" si="23"/>
        <v>4</v>
      </c>
      <c r="Q73" s="55">
        <v>3</v>
      </c>
      <c r="R73" s="57">
        <v>1</v>
      </c>
      <c r="S73" s="10">
        <v>170</v>
      </c>
      <c r="T73" s="10">
        <v>65</v>
      </c>
      <c r="U73" s="12" t="s">
        <v>72</v>
      </c>
      <c r="V73" s="33"/>
    </row>
    <row r="74" spans="1:22" ht="15" customHeight="1">
      <c r="A74" s="23"/>
      <c r="B74" s="26" t="s">
        <v>73</v>
      </c>
      <c r="C74" s="54">
        <f t="shared" si="18"/>
        <v>147</v>
      </c>
      <c r="D74" s="55">
        <v>81</v>
      </c>
      <c r="E74" s="57">
        <v>66</v>
      </c>
      <c r="F74" s="54">
        <f t="shared" si="19"/>
        <v>205</v>
      </c>
      <c r="G74" s="55">
        <v>107</v>
      </c>
      <c r="H74" s="56">
        <v>98</v>
      </c>
      <c r="I74" s="54">
        <f t="shared" si="20"/>
        <v>0</v>
      </c>
      <c r="J74" s="55">
        <v>0</v>
      </c>
      <c r="K74" s="56">
        <v>0</v>
      </c>
      <c r="L74" s="54">
        <f t="shared" si="21"/>
        <v>0</v>
      </c>
      <c r="M74" s="55">
        <v>0</v>
      </c>
      <c r="N74" s="56">
        <v>0</v>
      </c>
      <c r="O74" s="36">
        <f t="shared" si="22"/>
        <v>-58</v>
      </c>
      <c r="P74" s="54">
        <f t="shared" si="23"/>
        <v>2</v>
      </c>
      <c r="Q74" s="55">
        <v>1</v>
      </c>
      <c r="R74" s="57">
        <v>1</v>
      </c>
      <c r="S74" s="10">
        <v>91</v>
      </c>
      <c r="T74" s="10">
        <v>35</v>
      </c>
      <c r="U74" s="12" t="s">
        <v>73</v>
      </c>
      <c r="V74" s="33"/>
    </row>
    <row r="75" spans="1:22" ht="15" customHeight="1">
      <c r="A75" s="23"/>
      <c r="B75" s="26" t="s">
        <v>74</v>
      </c>
      <c r="C75" s="54">
        <f t="shared" si="18"/>
        <v>41</v>
      </c>
      <c r="D75" s="55">
        <v>25</v>
      </c>
      <c r="E75" s="57">
        <v>16</v>
      </c>
      <c r="F75" s="54">
        <f t="shared" si="19"/>
        <v>72</v>
      </c>
      <c r="G75" s="55">
        <v>35</v>
      </c>
      <c r="H75" s="56">
        <v>37</v>
      </c>
      <c r="I75" s="54">
        <f t="shared" si="20"/>
        <v>0</v>
      </c>
      <c r="J75" s="55">
        <v>0</v>
      </c>
      <c r="K75" s="56">
        <v>0</v>
      </c>
      <c r="L75" s="54">
        <f t="shared" si="21"/>
        <v>0</v>
      </c>
      <c r="M75" s="55">
        <v>0</v>
      </c>
      <c r="N75" s="56">
        <v>0</v>
      </c>
      <c r="O75" s="36">
        <f t="shared" si="22"/>
        <v>-31</v>
      </c>
      <c r="P75" s="54">
        <f t="shared" si="23"/>
        <v>1</v>
      </c>
      <c r="Q75" s="55">
        <v>1</v>
      </c>
      <c r="R75" s="57">
        <v>0</v>
      </c>
      <c r="S75" s="10">
        <v>25</v>
      </c>
      <c r="T75" s="10">
        <v>10</v>
      </c>
      <c r="U75" s="12" t="s">
        <v>74</v>
      </c>
      <c r="V75" s="33"/>
    </row>
    <row r="76" spans="1:22" ht="15" customHeight="1">
      <c r="A76" s="23"/>
      <c r="B76" s="26" t="s">
        <v>75</v>
      </c>
      <c r="C76" s="54">
        <f t="shared" si="18"/>
        <v>23</v>
      </c>
      <c r="D76" s="55">
        <v>12</v>
      </c>
      <c r="E76" s="57">
        <v>11</v>
      </c>
      <c r="F76" s="54">
        <f t="shared" si="19"/>
        <v>70</v>
      </c>
      <c r="G76" s="55">
        <v>42</v>
      </c>
      <c r="H76" s="56">
        <v>28</v>
      </c>
      <c r="I76" s="54">
        <f t="shared" si="20"/>
        <v>0</v>
      </c>
      <c r="J76" s="55">
        <v>0</v>
      </c>
      <c r="K76" s="56">
        <v>0</v>
      </c>
      <c r="L76" s="54">
        <f t="shared" si="21"/>
        <v>0</v>
      </c>
      <c r="M76" s="55">
        <v>0</v>
      </c>
      <c r="N76" s="56">
        <v>0</v>
      </c>
      <c r="O76" s="36">
        <f t="shared" si="22"/>
        <v>-47</v>
      </c>
      <c r="P76" s="54">
        <f t="shared" si="23"/>
        <v>1</v>
      </c>
      <c r="Q76" s="55">
        <v>1</v>
      </c>
      <c r="R76" s="57">
        <v>0</v>
      </c>
      <c r="S76" s="10">
        <v>18</v>
      </c>
      <c r="T76" s="10">
        <v>10</v>
      </c>
      <c r="U76" s="12" t="s">
        <v>75</v>
      </c>
      <c r="V76" s="33"/>
    </row>
    <row r="77" spans="1:22" ht="15" customHeight="1">
      <c r="A77" s="23"/>
      <c r="B77" s="26" t="s">
        <v>76</v>
      </c>
      <c r="C77" s="47">
        <f t="shared" si="18"/>
        <v>12</v>
      </c>
      <c r="D77" s="55">
        <v>4</v>
      </c>
      <c r="E77" s="57">
        <v>8</v>
      </c>
      <c r="F77" s="47">
        <f t="shared" si="19"/>
        <v>39</v>
      </c>
      <c r="G77" s="48">
        <v>17</v>
      </c>
      <c r="H77" s="50">
        <v>22</v>
      </c>
      <c r="I77" s="47">
        <f t="shared" si="20"/>
        <v>0</v>
      </c>
      <c r="J77" s="55">
        <v>0</v>
      </c>
      <c r="K77" s="56">
        <v>0</v>
      </c>
      <c r="L77" s="47">
        <f t="shared" si="21"/>
        <v>0</v>
      </c>
      <c r="M77" s="48">
        <v>0</v>
      </c>
      <c r="N77" s="50">
        <v>0</v>
      </c>
      <c r="O77" s="39">
        <f t="shared" si="22"/>
        <v>-27</v>
      </c>
      <c r="P77" s="47">
        <f t="shared" si="23"/>
        <v>1</v>
      </c>
      <c r="Q77" s="55">
        <v>1</v>
      </c>
      <c r="R77" s="57">
        <v>0</v>
      </c>
      <c r="S77" s="17">
        <v>11</v>
      </c>
      <c r="T77" s="10">
        <v>3</v>
      </c>
      <c r="U77" s="15" t="s">
        <v>76</v>
      </c>
      <c r="V77" s="34"/>
    </row>
    <row r="78" spans="1:22" ht="15" customHeight="1">
      <c r="A78" s="80" t="s">
        <v>77</v>
      </c>
      <c r="B78" s="81"/>
      <c r="C78" s="51">
        <f t="shared" si="18"/>
        <v>4254</v>
      </c>
      <c r="D78" s="52">
        <f>SUM(D79:D91)</f>
        <v>2206</v>
      </c>
      <c r="E78" s="53">
        <f>SUM(E79:E91)</f>
        <v>2048</v>
      </c>
      <c r="F78" s="51">
        <f t="shared" si="19"/>
        <v>3084</v>
      </c>
      <c r="G78" s="52">
        <f>SUM(G79:G91)</f>
        <v>1680</v>
      </c>
      <c r="H78" s="53">
        <f>SUM(H79:H91)</f>
        <v>1404</v>
      </c>
      <c r="I78" s="51">
        <f t="shared" si="20"/>
        <v>8</v>
      </c>
      <c r="J78" s="52">
        <f>SUM(J79:J91)</f>
        <v>5</v>
      </c>
      <c r="K78" s="53">
        <f>SUM(K79:K91)</f>
        <v>3</v>
      </c>
      <c r="L78" s="51">
        <f t="shared" si="21"/>
        <v>3</v>
      </c>
      <c r="M78" s="52">
        <f>SUM(M79:M91)</f>
        <v>2</v>
      </c>
      <c r="N78" s="53">
        <f>SUM(N79:N91)</f>
        <v>1</v>
      </c>
      <c r="O78" s="38">
        <f t="shared" si="22"/>
        <v>1170</v>
      </c>
      <c r="P78" s="51">
        <f t="shared" si="23"/>
        <v>102</v>
      </c>
      <c r="Q78" s="52">
        <f>SUM(Q79:Q91)</f>
        <v>54</v>
      </c>
      <c r="R78" s="53">
        <f>SUM(R79:R91)</f>
        <v>48</v>
      </c>
      <c r="S78" s="11">
        <f>SUM(S79:S91)</f>
        <v>2631</v>
      </c>
      <c r="T78" s="11">
        <f>SUM(T79:T91)</f>
        <v>773</v>
      </c>
      <c r="U78" s="80" t="s">
        <v>77</v>
      </c>
      <c r="V78" s="81"/>
    </row>
    <row r="79" spans="1:22" ht="15" customHeight="1">
      <c r="A79" s="23"/>
      <c r="B79" s="26" t="s">
        <v>78</v>
      </c>
      <c r="C79" s="54">
        <f t="shared" si="18"/>
        <v>818</v>
      </c>
      <c r="D79" s="55">
        <v>417</v>
      </c>
      <c r="E79" s="56">
        <v>401</v>
      </c>
      <c r="F79" s="54">
        <f t="shared" si="19"/>
        <v>581</v>
      </c>
      <c r="G79" s="55">
        <v>328</v>
      </c>
      <c r="H79" s="56">
        <v>253</v>
      </c>
      <c r="I79" s="54">
        <f t="shared" si="20"/>
        <v>3</v>
      </c>
      <c r="J79" s="55">
        <v>2</v>
      </c>
      <c r="K79" s="56">
        <v>1</v>
      </c>
      <c r="L79" s="54">
        <f t="shared" si="21"/>
        <v>2</v>
      </c>
      <c r="M79" s="55">
        <v>2</v>
      </c>
      <c r="N79" s="56">
        <v>0</v>
      </c>
      <c r="O79" s="36">
        <f t="shared" si="22"/>
        <v>237</v>
      </c>
      <c r="P79" s="54">
        <f t="shared" si="23"/>
        <v>19</v>
      </c>
      <c r="Q79" s="55">
        <v>13</v>
      </c>
      <c r="R79" s="56">
        <v>6</v>
      </c>
      <c r="S79" s="10">
        <v>560</v>
      </c>
      <c r="T79" s="10">
        <v>146</v>
      </c>
      <c r="U79" s="12" t="s">
        <v>78</v>
      </c>
      <c r="V79" s="33"/>
    </row>
    <row r="80" spans="1:22" ht="15" customHeight="1">
      <c r="A80" s="23"/>
      <c r="B80" s="26" t="s">
        <v>79</v>
      </c>
      <c r="C80" s="54">
        <f t="shared" si="18"/>
        <v>797</v>
      </c>
      <c r="D80" s="55">
        <v>432</v>
      </c>
      <c r="E80" s="56">
        <v>365</v>
      </c>
      <c r="F80" s="54">
        <f t="shared" si="19"/>
        <v>572</v>
      </c>
      <c r="G80" s="55">
        <v>319</v>
      </c>
      <c r="H80" s="56">
        <v>253</v>
      </c>
      <c r="I80" s="54">
        <f t="shared" si="20"/>
        <v>2</v>
      </c>
      <c r="J80" s="55">
        <v>2</v>
      </c>
      <c r="K80" s="56">
        <v>0</v>
      </c>
      <c r="L80" s="54">
        <f t="shared" si="21"/>
        <v>0</v>
      </c>
      <c r="M80" s="55">
        <v>0</v>
      </c>
      <c r="N80" s="56">
        <v>0</v>
      </c>
      <c r="O80" s="36">
        <f t="shared" si="22"/>
        <v>225</v>
      </c>
      <c r="P80" s="54">
        <f t="shared" si="23"/>
        <v>15</v>
      </c>
      <c r="Q80" s="55">
        <v>4</v>
      </c>
      <c r="R80" s="56">
        <v>11</v>
      </c>
      <c r="S80" s="10">
        <v>482</v>
      </c>
      <c r="T80" s="10">
        <v>134</v>
      </c>
      <c r="U80" s="12" t="s">
        <v>79</v>
      </c>
      <c r="V80" s="33"/>
    </row>
    <row r="81" spans="1:22" ht="15" customHeight="1">
      <c r="A81" s="23"/>
      <c r="B81" s="26" t="s">
        <v>80</v>
      </c>
      <c r="C81" s="54">
        <f t="shared" si="18"/>
        <v>725</v>
      </c>
      <c r="D81" s="55">
        <v>367</v>
      </c>
      <c r="E81" s="56">
        <v>358</v>
      </c>
      <c r="F81" s="54">
        <f t="shared" si="19"/>
        <v>393</v>
      </c>
      <c r="G81" s="55">
        <v>202</v>
      </c>
      <c r="H81" s="56">
        <v>191</v>
      </c>
      <c r="I81" s="54">
        <f t="shared" si="20"/>
        <v>0</v>
      </c>
      <c r="J81" s="55">
        <v>0</v>
      </c>
      <c r="K81" s="56">
        <v>0</v>
      </c>
      <c r="L81" s="54">
        <f t="shared" si="21"/>
        <v>0</v>
      </c>
      <c r="M81" s="55">
        <v>0</v>
      </c>
      <c r="N81" s="56">
        <v>0</v>
      </c>
      <c r="O81" s="36">
        <f t="shared" si="22"/>
        <v>332</v>
      </c>
      <c r="P81" s="54">
        <f t="shared" si="23"/>
        <v>19</v>
      </c>
      <c r="Q81" s="55">
        <v>10</v>
      </c>
      <c r="R81" s="56">
        <v>9</v>
      </c>
      <c r="S81" s="10">
        <v>443</v>
      </c>
      <c r="T81" s="10">
        <v>134</v>
      </c>
      <c r="U81" s="12" t="s">
        <v>80</v>
      </c>
      <c r="V81" s="33"/>
    </row>
    <row r="82" spans="1:22" ht="15" customHeight="1">
      <c r="A82" s="23"/>
      <c r="B82" s="26" t="s">
        <v>81</v>
      </c>
      <c r="C82" s="54">
        <f t="shared" si="18"/>
        <v>116</v>
      </c>
      <c r="D82" s="55">
        <v>62</v>
      </c>
      <c r="E82" s="56">
        <v>54</v>
      </c>
      <c r="F82" s="54">
        <f t="shared" si="19"/>
        <v>114</v>
      </c>
      <c r="G82" s="55">
        <v>66</v>
      </c>
      <c r="H82" s="56">
        <v>48</v>
      </c>
      <c r="I82" s="54">
        <f t="shared" si="20"/>
        <v>1</v>
      </c>
      <c r="J82" s="55">
        <v>0</v>
      </c>
      <c r="K82" s="56">
        <v>1</v>
      </c>
      <c r="L82" s="54">
        <f t="shared" si="21"/>
        <v>1</v>
      </c>
      <c r="M82" s="55">
        <v>0</v>
      </c>
      <c r="N82" s="56">
        <v>1</v>
      </c>
      <c r="O82" s="36">
        <f t="shared" si="22"/>
        <v>2</v>
      </c>
      <c r="P82" s="54">
        <f t="shared" si="23"/>
        <v>3</v>
      </c>
      <c r="Q82" s="55">
        <v>2</v>
      </c>
      <c r="R82" s="56">
        <v>1</v>
      </c>
      <c r="S82" s="10">
        <v>72</v>
      </c>
      <c r="T82" s="10">
        <v>16</v>
      </c>
      <c r="U82" s="12" t="s">
        <v>81</v>
      </c>
      <c r="V82" s="33"/>
    </row>
    <row r="83" spans="1:22" ht="15" customHeight="1">
      <c r="A83" s="23"/>
      <c r="B83" s="26" t="s">
        <v>82</v>
      </c>
      <c r="C83" s="54">
        <f t="shared" si="18"/>
        <v>268</v>
      </c>
      <c r="D83" s="55">
        <v>130</v>
      </c>
      <c r="E83" s="56">
        <v>138</v>
      </c>
      <c r="F83" s="54">
        <f t="shared" si="19"/>
        <v>204</v>
      </c>
      <c r="G83" s="55">
        <v>109</v>
      </c>
      <c r="H83" s="56">
        <v>95</v>
      </c>
      <c r="I83" s="54">
        <f t="shared" si="20"/>
        <v>0</v>
      </c>
      <c r="J83" s="55">
        <v>0</v>
      </c>
      <c r="K83" s="56">
        <v>0</v>
      </c>
      <c r="L83" s="54">
        <f t="shared" si="21"/>
        <v>0</v>
      </c>
      <c r="M83" s="55">
        <v>0</v>
      </c>
      <c r="N83" s="56">
        <v>0</v>
      </c>
      <c r="O83" s="36">
        <f t="shared" si="22"/>
        <v>64</v>
      </c>
      <c r="P83" s="54">
        <f t="shared" si="23"/>
        <v>1</v>
      </c>
      <c r="Q83" s="55">
        <v>0</v>
      </c>
      <c r="R83" s="56">
        <v>1</v>
      </c>
      <c r="S83" s="10">
        <v>166</v>
      </c>
      <c r="T83" s="10">
        <v>54</v>
      </c>
      <c r="U83" s="12" t="s">
        <v>82</v>
      </c>
      <c r="V83" s="33"/>
    </row>
    <row r="84" spans="1:22" ht="15" customHeight="1">
      <c r="A84" s="23"/>
      <c r="B84" s="26" t="s">
        <v>83</v>
      </c>
      <c r="C84" s="54">
        <f t="shared" si="18"/>
        <v>104</v>
      </c>
      <c r="D84" s="55">
        <v>45</v>
      </c>
      <c r="E84" s="56">
        <v>59</v>
      </c>
      <c r="F84" s="54">
        <f t="shared" si="19"/>
        <v>118</v>
      </c>
      <c r="G84" s="55">
        <v>60</v>
      </c>
      <c r="H84" s="56">
        <v>58</v>
      </c>
      <c r="I84" s="54">
        <f t="shared" si="20"/>
        <v>0</v>
      </c>
      <c r="J84" s="55">
        <v>0</v>
      </c>
      <c r="K84" s="56">
        <v>0</v>
      </c>
      <c r="L84" s="54">
        <f t="shared" si="21"/>
        <v>0</v>
      </c>
      <c r="M84" s="55">
        <v>0</v>
      </c>
      <c r="N84" s="56">
        <v>0</v>
      </c>
      <c r="O84" s="36">
        <f t="shared" si="22"/>
        <v>-14</v>
      </c>
      <c r="P84" s="54">
        <f t="shared" si="23"/>
        <v>5</v>
      </c>
      <c r="Q84" s="55">
        <v>2</v>
      </c>
      <c r="R84" s="56">
        <v>3</v>
      </c>
      <c r="S84" s="10">
        <v>72</v>
      </c>
      <c r="T84" s="10">
        <v>15</v>
      </c>
      <c r="U84" s="12" t="s">
        <v>83</v>
      </c>
      <c r="V84" s="33"/>
    </row>
    <row r="85" spans="1:22" ht="15" customHeight="1">
      <c r="A85" s="23"/>
      <c r="B85" s="26" t="s">
        <v>84</v>
      </c>
      <c r="C85" s="54">
        <f t="shared" si="18"/>
        <v>304</v>
      </c>
      <c r="D85" s="55">
        <v>167</v>
      </c>
      <c r="E85" s="56">
        <v>137</v>
      </c>
      <c r="F85" s="54">
        <f t="shared" si="19"/>
        <v>196</v>
      </c>
      <c r="G85" s="55">
        <v>100</v>
      </c>
      <c r="H85" s="56">
        <v>96</v>
      </c>
      <c r="I85" s="54">
        <f t="shared" si="20"/>
        <v>0</v>
      </c>
      <c r="J85" s="55">
        <v>0</v>
      </c>
      <c r="K85" s="56">
        <v>0</v>
      </c>
      <c r="L85" s="54">
        <f t="shared" si="21"/>
        <v>0</v>
      </c>
      <c r="M85" s="55">
        <v>0</v>
      </c>
      <c r="N85" s="56">
        <v>0</v>
      </c>
      <c r="O85" s="36">
        <f t="shared" si="22"/>
        <v>108</v>
      </c>
      <c r="P85" s="54">
        <f t="shared" si="23"/>
        <v>7</v>
      </c>
      <c r="Q85" s="55">
        <v>4</v>
      </c>
      <c r="R85" s="56">
        <v>3</v>
      </c>
      <c r="S85" s="10">
        <v>172</v>
      </c>
      <c r="T85" s="10">
        <v>57</v>
      </c>
      <c r="U85" s="12" t="s">
        <v>84</v>
      </c>
      <c r="V85" s="33"/>
    </row>
    <row r="86" spans="1:22" ht="15" customHeight="1">
      <c r="A86" s="23"/>
      <c r="B86" s="26" t="s">
        <v>85</v>
      </c>
      <c r="C86" s="54">
        <f t="shared" si="18"/>
        <v>165</v>
      </c>
      <c r="D86" s="55">
        <v>82</v>
      </c>
      <c r="E86" s="56">
        <v>83</v>
      </c>
      <c r="F86" s="54">
        <f t="shared" si="19"/>
        <v>163</v>
      </c>
      <c r="G86" s="55">
        <v>86</v>
      </c>
      <c r="H86" s="56">
        <v>77</v>
      </c>
      <c r="I86" s="54">
        <f t="shared" si="20"/>
        <v>0</v>
      </c>
      <c r="J86" s="55">
        <v>0</v>
      </c>
      <c r="K86" s="56">
        <v>0</v>
      </c>
      <c r="L86" s="54">
        <f t="shared" si="21"/>
        <v>0</v>
      </c>
      <c r="M86" s="55">
        <v>0</v>
      </c>
      <c r="N86" s="56">
        <v>0</v>
      </c>
      <c r="O86" s="36">
        <f t="shared" si="22"/>
        <v>2</v>
      </c>
      <c r="P86" s="54">
        <f t="shared" si="23"/>
        <v>4</v>
      </c>
      <c r="Q86" s="55">
        <v>3</v>
      </c>
      <c r="R86" s="56">
        <v>1</v>
      </c>
      <c r="S86" s="10">
        <v>109</v>
      </c>
      <c r="T86" s="10">
        <v>38</v>
      </c>
      <c r="U86" s="12" t="s">
        <v>85</v>
      </c>
      <c r="V86" s="33"/>
    </row>
    <row r="87" spans="1:22" ht="15" customHeight="1">
      <c r="A87" s="23"/>
      <c r="B87" s="26" t="s">
        <v>86</v>
      </c>
      <c r="C87" s="54">
        <f t="shared" si="18"/>
        <v>139</v>
      </c>
      <c r="D87" s="55">
        <v>74</v>
      </c>
      <c r="E87" s="56">
        <v>65</v>
      </c>
      <c r="F87" s="54">
        <f t="shared" si="19"/>
        <v>163</v>
      </c>
      <c r="G87" s="55">
        <v>88</v>
      </c>
      <c r="H87" s="56">
        <v>75</v>
      </c>
      <c r="I87" s="54">
        <f t="shared" si="20"/>
        <v>0</v>
      </c>
      <c r="J87" s="55">
        <v>0</v>
      </c>
      <c r="K87" s="56">
        <v>0</v>
      </c>
      <c r="L87" s="54">
        <f t="shared" si="21"/>
        <v>0</v>
      </c>
      <c r="M87" s="55">
        <v>0</v>
      </c>
      <c r="N87" s="56">
        <v>0</v>
      </c>
      <c r="O87" s="36">
        <f t="shared" si="22"/>
        <v>-24</v>
      </c>
      <c r="P87" s="54">
        <f t="shared" si="23"/>
        <v>6</v>
      </c>
      <c r="Q87" s="55">
        <v>3</v>
      </c>
      <c r="R87" s="56">
        <v>3</v>
      </c>
      <c r="S87" s="10">
        <v>84</v>
      </c>
      <c r="T87" s="10">
        <v>17</v>
      </c>
      <c r="U87" s="12" t="s">
        <v>86</v>
      </c>
      <c r="V87" s="33"/>
    </row>
    <row r="88" spans="1:22" ht="15" customHeight="1">
      <c r="A88" s="23"/>
      <c r="B88" s="26" t="s">
        <v>87</v>
      </c>
      <c r="C88" s="54">
        <f t="shared" si="18"/>
        <v>153</v>
      </c>
      <c r="D88" s="55">
        <v>79</v>
      </c>
      <c r="E88" s="56">
        <v>74</v>
      </c>
      <c r="F88" s="54">
        <f t="shared" si="19"/>
        <v>111</v>
      </c>
      <c r="G88" s="55">
        <v>62</v>
      </c>
      <c r="H88" s="56">
        <v>49</v>
      </c>
      <c r="I88" s="54">
        <f t="shared" si="20"/>
        <v>1</v>
      </c>
      <c r="J88" s="55">
        <v>1</v>
      </c>
      <c r="K88" s="56">
        <v>0</v>
      </c>
      <c r="L88" s="54">
        <f t="shared" si="21"/>
        <v>0</v>
      </c>
      <c r="M88" s="55">
        <v>0</v>
      </c>
      <c r="N88" s="56">
        <v>0</v>
      </c>
      <c r="O88" s="36">
        <f t="shared" si="22"/>
        <v>42</v>
      </c>
      <c r="P88" s="54">
        <f t="shared" si="23"/>
        <v>4</v>
      </c>
      <c r="Q88" s="55">
        <v>2</v>
      </c>
      <c r="R88" s="56">
        <v>2</v>
      </c>
      <c r="S88" s="10">
        <v>82</v>
      </c>
      <c r="T88" s="10">
        <v>36</v>
      </c>
      <c r="U88" s="12" t="s">
        <v>87</v>
      </c>
      <c r="V88" s="33"/>
    </row>
    <row r="89" spans="1:22" ht="15" customHeight="1">
      <c r="A89" s="23"/>
      <c r="B89" s="26" t="s">
        <v>88</v>
      </c>
      <c r="C89" s="54">
        <f t="shared" si="18"/>
        <v>169</v>
      </c>
      <c r="D89" s="55">
        <v>93</v>
      </c>
      <c r="E89" s="56">
        <v>76</v>
      </c>
      <c r="F89" s="54">
        <f t="shared" si="19"/>
        <v>160</v>
      </c>
      <c r="G89" s="55">
        <v>91</v>
      </c>
      <c r="H89" s="56">
        <v>69</v>
      </c>
      <c r="I89" s="54">
        <f t="shared" si="20"/>
        <v>0</v>
      </c>
      <c r="J89" s="55">
        <v>0</v>
      </c>
      <c r="K89" s="56">
        <v>0</v>
      </c>
      <c r="L89" s="54">
        <f t="shared" si="21"/>
        <v>0</v>
      </c>
      <c r="M89" s="55">
        <v>0</v>
      </c>
      <c r="N89" s="56">
        <v>0</v>
      </c>
      <c r="O89" s="36">
        <f t="shared" si="22"/>
        <v>9</v>
      </c>
      <c r="P89" s="54">
        <f t="shared" si="23"/>
        <v>5</v>
      </c>
      <c r="Q89" s="55">
        <v>4</v>
      </c>
      <c r="R89" s="56">
        <v>1</v>
      </c>
      <c r="S89" s="10">
        <v>104</v>
      </c>
      <c r="T89" s="10">
        <v>29</v>
      </c>
      <c r="U89" s="12" t="s">
        <v>88</v>
      </c>
      <c r="V89" s="33"/>
    </row>
    <row r="90" spans="1:22" ht="15" customHeight="1">
      <c r="A90" s="23"/>
      <c r="B90" s="26" t="s">
        <v>89</v>
      </c>
      <c r="C90" s="54">
        <f t="shared" si="18"/>
        <v>183</v>
      </c>
      <c r="D90" s="55">
        <v>97</v>
      </c>
      <c r="E90" s="56">
        <v>86</v>
      </c>
      <c r="F90" s="54">
        <f t="shared" si="19"/>
        <v>128</v>
      </c>
      <c r="G90" s="55">
        <v>63</v>
      </c>
      <c r="H90" s="56">
        <v>65</v>
      </c>
      <c r="I90" s="54">
        <f t="shared" si="20"/>
        <v>0</v>
      </c>
      <c r="J90" s="55">
        <v>0</v>
      </c>
      <c r="K90" s="56">
        <v>0</v>
      </c>
      <c r="L90" s="54">
        <f t="shared" si="21"/>
        <v>0</v>
      </c>
      <c r="M90" s="55">
        <v>0</v>
      </c>
      <c r="N90" s="56">
        <v>0</v>
      </c>
      <c r="O90" s="36">
        <f t="shared" si="22"/>
        <v>55</v>
      </c>
      <c r="P90" s="54">
        <f t="shared" si="23"/>
        <v>6</v>
      </c>
      <c r="Q90" s="55">
        <v>3</v>
      </c>
      <c r="R90" s="56">
        <v>3</v>
      </c>
      <c r="S90" s="10">
        <v>103</v>
      </c>
      <c r="T90" s="10">
        <v>36</v>
      </c>
      <c r="U90" s="12" t="s">
        <v>89</v>
      </c>
      <c r="V90" s="33"/>
    </row>
    <row r="91" spans="1:22" ht="15" customHeight="1">
      <c r="A91" s="24"/>
      <c r="B91" s="22" t="s">
        <v>90</v>
      </c>
      <c r="C91" s="47">
        <f t="shared" si="18"/>
        <v>313</v>
      </c>
      <c r="D91" s="48">
        <v>161</v>
      </c>
      <c r="E91" s="50">
        <v>152</v>
      </c>
      <c r="F91" s="47">
        <f t="shared" si="19"/>
        <v>181</v>
      </c>
      <c r="G91" s="48">
        <v>106</v>
      </c>
      <c r="H91" s="50">
        <v>75</v>
      </c>
      <c r="I91" s="47">
        <f t="shared" si="20"/>
        <v>1</v>
      </c>
      <c r="J91" s="48">
        <v>0</v>
      </c>
      <c r="K91" s="50">
        <v>1</v>
      </c>
      <c r="L91" s="47">
        <f t="shared" si="21"/>
        <v>0</v>
      </c>
      <c r="M91" s="48">
        <v>0</v>
      </c>
      <c r="N91" s="50">
        <v>0</v>
      </c>
      <c r="O91" s="39">
        <f t="shared" si="22"/>
        <v>132</v>
      </c>
      <c r="P91" s="47">
        <f t="shared" si="23"/>
        <v>8</v>
      </c>
      <c r="Q91" s="48">
        <v>4</v>
      </c>
      <c r="R91" s="50">
        <v>4</v>
      </c>
      <c r="S91" s="17">
        <v>182</v>
      </c>
      <c r="T91" s="17">
        <v>61</v>
      </c>
      <c r="U91" s="15" t="s">
        <v>90</v>
      </c>
      <c r="V91" s="34"/>
    </row>
    <row r="92" spans="1:22" ht="15" customHeight="1">
      <c r="A92" s="82" t="s">
        <v>91</v>
      </c>
      <c r="B92" s="83"/>
      <c r="C92" s="54">
        <f t="shared" si="18"/>
        <v>274</v>
      </c>
      <c r="D92" s="55">
        <f>SUM(D93:D98)</f>
        <v>155</v>
      </c>
      <c r="E92" s="57">
        <f>SUM(E93:E98)</f>
        <v>119</v>
      </c>
      <c r="F92" s="54">
        <f t="shared" si="19"/>
        <v>550</v>
      </c>
      <c r="G92" s="55">
        <f>SUM(G93:G98)</f>
        <v>295</v>
      </c>
      <c r="H92" s="57">
        <f>SUM(H93:H98)</f>
        <v>255</v>
      </c>
      <c r="I92" s="54">
        <f t="shared" si="20"/>
        <v>0</v>
      </c>
      <c r="J92" s="55">
        <f>SUM(J93:J98)</f>
        <v>0</v>
      </c>
      <c r="K92" s="56">
        <f>SUM(K93:K98)</f>
        <v>0</v>
      </c>
      <c r="L92" s="54">
        <f t="shared" si="21"/>
        <v>0</v>
      </c>
      <c r="M92" s="55">
        <f>SUM(M93:M98)</f>
        <v>0</v>
      </c>
      <c r="N92" s="56">
        <f>SUM(N93:N98)</f>
        <v>0</v>
      </c>
      <c r="O92" s="38">
        <f t="shared" si="22"/>
        <v>-276</v>
      </c>
      <c r="P92" s="54">
        <f t="shared" si="23"/>
        <v>16</v>
      </c>
      <c r="Q92" s="55">
        <f>SUM(Q93:Q98)</f>
        <v>8</v>
      </c>
      <c r="R92" s="57">
        <f>SUM(R93:R98)</f>
        <v>8</v>
      </c>
      <c r="S92" s="14">
        <f>SUM(S93:S98)</f>
        <v>166</v>
      </c>
      <c r="T92" s="10">
        <f>SUM(T93:T98)</f>
        <v>65</v>
      </c>
      <c r="U92" s="80" t="s">
        <v>91</v>
      </c>
      <c r="V92" s="81"/>
    </row>
    <row r="93" spans="1:22" ht="15" customHeight="1">
      <c r="A93" s="23"/>
      <c r="B93" s="20" t="s">
        <v>92</v>
      </c>
      <c r="C93" s="54">
        <f t="shared" si="18"/>
        <v>109</v>
      </c>
      <c r="D93" s="55">
        <v>60</v>
      </c>
      <c r="E93" s="57">
        <v>49</v>
      </c>
      <c r="F93" s="54">
        <f t="shared" si="19"/>
        <v>231</v>
      </c>
      <c r="G93" s="55">
        <v>124</v>
      </c>
      <c r="H93" s="57">
        <v>107</v>
      </c>
      <c r="I93" s="54">
        <f t="shared" si="20"/>
        <v>0</v>
      </c>
      <c r="J93" s="55">
        <v>0</v>
      </c>
      <c r="K93" s="56">
        <v>0</v>
      </c>
      <c r="L93" s="54">
        <f t="shared" si="21"/>
        <v>0</v>
      </c>
      <c r="M93" s="55">
        <v>0</v>
      </c>
      <c r="N93" s="56">
        <v>0</v>
      </c>
      <c r="O93" s="36">
        <f t="shared" si="22"/>
        <v>-122</v>
      </c>
      <c r="P93" s="54">
        <f t="shared" si="23"/>
        <v>8</v>
      </c>
      <c r="Q93" s="55">
        <v>3</v>
      </c>
      <c r="R93" s="57">
        <v>5</v>
      </c>
      <c r="S93" s="14">
        <v>73</v>
      </c>
      <c r="T93" s="10">
        <v>31</v>
      </c>
      <c r="U93" s="12" t="s">
        <v>92</v>
      </c>
      <c r="V93" s="33"/>
    </row>
    <row r="94" spans="1:22" ht="15" customHeight="1">
      <c r="A94" s="23"/>
      <c r="B94" s="20" t="s">
        <v>93</v>
      </c>
      <c r="C94" s="54">
        <f t="shared" si="18"/>
        <v>30</v>
      </c>
      <c r="D94" s="55">
        <v>11</v>
      </c>
      <c r="E94" s="57">
        <v>19</v>
      </c>
      <c r="F94" s="54">
        <f t="shared" si="19"/>
        <v>81</v>
      </c>
      <c r="G94" s="55">
        <v>39</v>
      </c>
      <c r="H94" s="57">
        <v>42</v>
      </c>
      <c r="I94" s="54">
        <f t="shared" si="20"/>
        <v>0</v>
      </c>
      <c r="J94" s="55">
        <v>0</v>
      </c>
      <c r="K94" s="56">
        <v>0</v>
      </c>
      <c r="L94" s="54">
        <f t="shared" si="21"/>
        <v>0</v>
      </c>
      <c r="M94" s="55">
        <v>0</v>
      </c>
      <c r="N94" s="56">
        <v>0</v>
      </c>
      <c r="O94" s="36">
        <f t="shared" si="22"/>
        <v>-51</v>
      </c>
      <c r="P94" s="54">
        <f t="shared" si="23"/>
        <v>1</v>
      </c>
      <c r="Q94" s="55">
        <v>1</v>
      </c>
      <c r="R94" s="57">
        <v>0</v>
      </c>
      <c r="S94" s="14">
        <v>20</v>
      </c>
      <c r="T94" s="10">
        <v>9</v>
      </c>
      <c r="U94" s="12" t="s">
        <v>93</v>
      </c>
      <c r="V94" s="33"/>
    </row>
    <row r="95" spans="1:22" ht="15" customHeight="1">
      <c r="A95" s="23"/>
      <c r="B95" s="20" t="s">
        <v>94</v>
      </c>
      <c r="C95" s="54">
        <f t="shared" si="18"/>
        <v>90</v>
      </c>
      <c r="D95" s="55">
        <v>60</v>
      </c>
      <c r="E95" s="57">
        <v>30</v>
      </c>
      <c r="F95" s="54">
        <f t="shared" si="19"/>
        <v>107</v>
      </c>
      <c r="G95" s="55">
        <v>52</v>
      </c>
      <c r="H95" s="57">
        <v>55</v>
      </c>
      <c r="I95" s="54">
        <f t="shared" si="20"/>
        <v>0</v>
      </c>
      <c r="J95" s="55">
        <v>0</v>
      </c>
      <c r="K95" s="56">
        <v>0</v>
      </c>
      <c r="L95" s="54">
        <f t="shared" si="21"/>
        <v>0</v>
      </c>
      <c r="M95" s="55">
        <v>0</v>
      </c>
      <c r="N95" s="56">
        <v>0</v>
      </c>
      <c r="O95" s="36">
        <f t="shared" si="22"/>
        <v>-17</v>
      </c>
      <c r="P95" s="54">
        <f t="shared" si="23"/>
        <v>2</v>
      </c>
      <c r="Q95" s="55">
        <v>2</v>
      </c>
      <c r="R95" s="57">
        <v>0</v>
      </c>
      <c r="S95" s="14">
        <v>42</v>
      </c>
      <c r="T95" s="10">
        <v>20</v>
      </c>
      <c r="U95" s="12" t="s">
        <v>94</v>
      </c>
      <c r="V95" s="33"/>
    </row>
    <row r="96" spans="1:22" ht="15" customHeight="1">
      <c r="A96" s="23"/>
      <c r="B96" s="20" t="s">
        <v>95</v>
      </c>
      <c r="C96" s="54">
        <f t="shared" si="18"/>
        <v>6</v>
      </c>
      <c r="D96" s="55">
        <v>4</v>
      </c>
      <c r="E96" s="57">
        <v>2</v>
      </c>
      <c r="F96" s="54">
        <f t="shared" si="19"/>
        <v>12</v>
      </c>
      <c r="G96" s="55">
        <v>8</v>
      </c>
      <c r="H96" s="57">
        <v>4</v>
      </c>
      <c r="I96" s="54">
        <f t="shared" si="20"/>
        <v>0</v>
      </c>
      <c r="J96" s="55">
        <v>0</v>
      </c>
      <c r="K96" s="56">
        <v>0</v>
      </c>
      <c r="L96" s="54">
        <f t="shared" si="21"/>
        <v>0</v>
      </c>
      <c r="M96" s="55">
        <v>0</v>
      </c>
      <c r="N96" s="56">
        <v>0</v>
      </c>
      <c r="O96" s="36">
        <f t="shared" si="22"/>
        <v>-6</v>
      </c>
      <c r="P96" s="54">
        <f t="shared" si="23"/>
        <v>1</v>
      </c>
      <c r="Q96" s="55">
        <v>0</v>
      </c>
      <c r="R96" s="57">
        <v>1</v>
      </c>
      <c r="S96" s="14">
        <v>7</v>
      </c>
      <c r="T96" s="10">
        <v>1</v>
      </c>
      <c r="U96" s="12" t="s">
        <v>95</v>
      </c>
      <c r="V96" s="33"/>
    </row>
    <row r="97" spans="1:22" ht="15" customHeight="1">
      <c r="A97" s="23"/>
      <c r="B97" s="20" t="s">
        <v>96</v>
      </c>
      <c r="C97" s="54">
        <f t="shared" si="18"/>
        <v>24</v>
      </c>
      <c r="D97" s="55">
        <v>15</v>
      </c>
      <c r="E97" s="57">
        <v>9</v>
      </c>
      <c r="F97" s="54">
        <f t="shared" si="19"/>
        <v>77</v>
      </c>
      <c r="G97" s="55">
        <v>41</v>
      </c>
      <c r="H97" s="57">
        <v>36</v>
      </c>
      <c r="I97" s="54">
        <f t="shared" si="20"/>
        <v>0</v>
      </c>
      <c r="J97" s="55">
        <v>0</v>
      </c>
      <c r="K97" s="56">
        <v>0</v>
      </c>
      <c r="L97" s="54">
        <f t="shared" si="21"/>
        <v>0</v>
      </c>
      <c r="M97" s="55">
        <v>0</v>
      </c>
      <c r="N97" s="56">
        <v>0</v>
      </c>
      <c r="O97" s="36">
        <f t="shared" si="22"/>
        <v>-53</v>
      </c>
      <c r="P97" s="54">
        <f t="shared" si="23"/>
        <v>4</v>
      </c>
      <c r="Q97" s="55">
        <v>2</v>
      </c>
      <c r="R97" s="57">
        <v>2</v>
      </c>
      <c r="S97" s="14">
        <v>16</v>
      </c>
      <c r="T97" s="10">
        <v>3</v>
      </c>
      <c r="U97" s="12" t="s">
        <v>96</v>
      </c>
      <c r="V97" s="33"/>
    </row>
    <row r="98" spans="1:22" ht="15" customHeight="1">
      <c r="A98" s="24"/>
      <c r="B98" s="22" t="s">
        <v>97</v>
      </c>
      <c r="C98" s="47">
        <f t="shared" si="18"/>
        <v>15</v>
      </c>
      <c r="D98" s="48">
        <v>5</v>
      </c>
      <c r="E98" s="49">
        <v>10</v>
      </c>
      <c r="F98" s="47">
        <f t="shared" si="19"/>
        <v>42</v>
      </c>
      <c r="G98" s="48">
        <v>31</v>
      </c>
      <c r="H98" s="49">
        <v>11</v>
      </c>
      <c r="I98" s="47">
        <f t="shared" si="20"/>
        <v>0</v>
      </c>
      <c r="J98" s="48">
        <v>0</v>
      </c>
      <c r="K98" s="50">
        <v>0</v>
      </c>
      <c r="L98" s="47">
        <f t="shared" si="21"/>
        <v>0</v>
      </c>
      <c r="M98" s="48">
        <v>0</v>
      </c>
      <c r="N98" s="50">
        <v>0</v>
      </c>
      <c r="O98" s="39">
        <f t="shared" si="22"/>
        <v>-27</v>
      </c>
      <c r="P98" s="47">
        <f t="shared" si="23"/>
        <v>0</v>
      </c>
      <c r="Q98" s="48">
        <v>0</v>
      </c>
      <c r="R98" s="49">
        <v>0</v>
      </c>
      <c r="S98" s="7">
        <v>8</v>
      </c>
      <c r="T98" s="17">
        <v>1</v>
      </c>
      <c r="U98" s="15" t="s">
        <v>97</v>
      </c>
      <c r="V98" s="34"/>
    </row>
    <row r="99" spans="1:22" ht="15" customHeight="1">
      <c r="A99" s="80" t="s">
        <v>98</v>
      </c>
      <c r="B99" s="81"/>
      <c r="C99" s="54">
        <f t="shared" si="18"/>
        <v>6128</v>
      </c>
      <c r="D99" s="55">
        <f>SUM(D100)</f>
        <v>3144</v>
      </c>
      <c r="E99" s="57">
        <f>SUM(E100)</f>
        <v>2984</v>
      </c>
      <c r="F99" s="54">
        <f t="shared" si="19"/>
        <v>3916</v>
      </c>
      <c r="G99" s="55">
        <f>SUM(G100)</f>
        <v>2123</v>
      </c>
      <c r="H99" s="57">
        <f>SUM(H100)</f>
        <v>1793</v>
      </c>
      <c r="I99" s="54">
        <f t="shared" si="20"/>
        <v>21</v>
      </c>
      <c r="J99" s="55">
        <f>SUM(J100)</f>
        <v>9</v>
      </c>
      <c r="K99" s="56">
        <f>SUM(K100)</f>
        <v>12</v>
      </c>
      <c r="L99" s="54">
        <f t="shared" si="21"/>
        <v>13</v>
      </c>
      <c r="M99" s="55">
        <f>SUM(M100)</f>
        <v>3</v>
      </c>
      <c r="N99" s="56">
        <f>SUM(N100)</f>
        <v>10</v>
      </c>
      <c r="O99" s="38">
        <f t="shared" si="22"/>
        <v>2212</v>
      </c>
      <c r="P99" s="54">
        <f t="shared" si="23"/>
        <v>165</v>
      </c>
      <c r="Q99" s="55">
        <f>SUM(Q100)</f>
        <v>68</v>
      </c>
      <c r="R99" s="57">
        <f>SUM(R100)</f>
        <v>97</v>
      </c>
      <c r="S99" s="14">
        <f>SUM(S100)</f>
        <v>3964</v>
      </c>
      <c r="T99" s="10">
        <f>SUM(T100)</f>
        <v>1242</v>
      </c>
      <c r="U99" s="80" t="s">
        <v>98</v>
      </c>
      <c r="V99" s="81"/>
    </row>
    <row r="100" spans="1:22" ht="15" customHeight="1">
      <c r="A100" s="24"/>
      <c r="B100" s="22" t="s">
        <v>99</v>
      </c>
      <c r="C100" s="47">
        <f t="shared" si="18"/>
        <v>6128</v>
      </c>
      <c r="D100" s="48">
        <v>3144</v>
      </c>
      <c r="E100" s="49">
        <v>2984</v>
      </c>
      <c r="F100" s="47">
        <f t="shared" si="19"/>
        <v>3916</v>
      </c>
      <c r="G100" s="48">
        <v>2123</v>
      </c>
      <c r="H100" s="49">
        <v>1793</v>
      </c>
      <c r="I100" s="47">
        <f t="shared" si="20"/>
        <v>21</v>
      </c>
      <c r="J100" s="48">
        <v>9</v>
      </c>
      <c r="K100" s="50">
        <v>12</v>
      </c>
      <c r="L100" s="47">
        <f t="shared" si="21"/>
        <v>13</v>
      </c>
      <c r="M100" s="48">
        <v>3</v>
      </c>
      <c r="N100" s="50">
        <v>10</v>
      </c>
      <c r="O100" s="39">
        <f t="shared" si="22"/>
        <v>2212</v>
      </c>
      <c r="P100" s="47">
        <f t="shared" si="23"/>
        <v>165</v>
      </c>
      <c r="Q100" s="48">
        <v>68</v>
      </c>
      <c r="R100" s="49">
        <v>97</v>
      </c>
      <c r="S100" s="7">
        <v>3964</v>
      </c>
      <c r="T100" s="17">
        <v>1242</v>
      </c>
      <c r="U100" s="12" t="s">
        <v>99</v>
      </c>
      <c r="V100" s="33"/>
    </row>
    <row r="101" spans="1:22" ht="15" customHeight="1">
      <c r="A101" s="80" t="s">
        <v>100</v>
      </c>
      <c r="B101" s="81"/>
      <c r="C101" s="51">
        <f t="shared" si="18"/>
        <v>1968</v>
      </c>
      <c r="D101" s="52">
        <f>SUM(D102:D109)</f>
        <v>1058</v>
      </c>
      <c r="E101" s="53">
        <f>SUM(E102:E109)</f>
        <v>910</v>
      </c>
      <c r="F101" s="51">
        <f t="shared" si="19"/>
        <v>1622</v>
      </c>
      <c r="G101" s="52">
        <f>SUM(G102:G109)</f>
        <v>861</v>
      </c>
      <c r="H101" s="53">
        <f>SUM(H102:H109)</f>
        <v>761</v>
      </c>
      <c r="I101" s="51">
        <f t="shared" si="20"/>
        <v>7</v>
      </c>
      <c r="J101" s="52">
        <f>SUM(J102:J109)</f>
        <v>4</v>
      </c>
      <c r="K101" s="53">
        <f>SUM(K102:K109)</f>
        <v>3</v>
      </c>
      <c r="L101" s="51">
        <f t="shared" si="21"/>
        <v>5</v>
      </c>
      <c r="M101" s="52">
        <f>SUM(M102:M109)</f>
        <v>2</v>
      </c>
      <c r="N101" s="53">
        <f>SUM(N102:N109)</f>
        <v>3</v>
      </c>
      <c r="O101" s="38">
        <f t="shared" si="22"/>
        <v>346</v>
      </c>
      <c r="P101" s="51">
        <f t="shared" si="23"/>
        <v>49</v>
      </c>
      <c r="Q101" s="52">
        <f>SUM(Q102:Q109)</f>
        <v>19</v>
      </c>
      <c r="R101" s="53">
        <f>SUM(R102:R109)</f>
        <v>30</v>
      </c>
      <c r="S101" s="11">
        <f>SUM(S102:S109)</f>
        <v>1115</v>
      </c>
      <c r="T101" s="11">
        <f>SUM(T102:T109)</f>
        <v>332</v>
      </c>
      <c r="U101" s="80" t="s">
        <v>100</v>
      </c>
      <c r="V101" s="81"/>
    </row>
    <row r="102" spans="1:22" ht="15" customHeight="1">
      <c r="A102" s="23"/>
      <c r="B102" s="26" t="s">
        <v>101</v>
      </c>
      <c r="C102" s="54">
        <f t="shared" si="18"/>
        <v>792</v>
      </c>
      <c r="D102" s="55">
        <v>419</v>
      </c>
      <c r="E102" s="56">
        <v>373</v>
      </c>
      <c r="F102" s="54">
        <f t="shared" si="19"/>
        <v>525</v>
      </c>
      <c r="G102" s="55">
        <v>265</v>
      </c>
      <c r="H102" s="56">
        <v>260</v>
      </c>
      <c r="I102" s="54">
        <f t="shared" si="20"/>
        <v>2</v>
      </c>
      <c r="J102" s="55">
        <v>1</v>
      </c>
      <c r="K102" s="56">
        <v>1</v>
      </c>
      <c r="L102" s="54">
        <f t="shared" si="21"/>
        <v>2</v>
      </c>
      <c r="M102" s="55">
        <v>1</v>
      </c>
      <c r="N102" s="56">
        <v>1</v>
      </c>
      <c r="O102" s="36">
        <f t="shared" si="22"/>
        <v>267</v>
      </c>
      <c r="P102" s="54">
        <f t="shared" si="23"/>
        <v>15</v>
      </c>
      <c r="Q102" s="55">
        <v>2</v>
      </c>
      <c r="R102" s="56">
        <v>13</v>
      </c>
      <c r="S102" s="10">
        <v>441</v>
      </c>
      <c r="T102" s="10">
        <v>137</v>
      </c>
      <c r="U102" s="12" t="s">
        <v>101</v>
      </c>
      <c r="V102" s="33"/>
    </row>
    <row r="103" spans="1:22" ht="15" customHeight="1">
      <c r="A103" s="23"/>
      <c r="B103" s="26" t="s">
        <v>102</v>
      </c>
      <c r="C103" s="54">
        <f t="shared" si="18"/>
        <v>432</v>
      </c>
      <c r="D103" s="55">
        <v>227</v>
      </c>
      <c r="E103" s="56">
        <v>205</v>
      </c>
      <c r="F103" s="54">
        <f t="shared" si="19"/>
        <v>282</v>
      </c>
      <c r="G103" s="55">
        <v>153</v>
      </c>
      <c r="H103" s="56">
        <v>129</v>
      </c>
      <c r="I103" s="54">
        <f t="shared" si="20"/>
        <v>1</v>
      </c>
      <c r="J103" s="55">
        <v>1</v>
      </c>
      <c r="K103" s="56">
        <v>0</v>
      </c>
      <c r="L103" s="54">
        <f t="shared" si="21"/>
        <v>0</v>
      </c>
      <c r="M103" s="55">
        <v>0</v>
      </c>
      <c r="N103" s="56">
        <v>0</v>
      </c>
      <c r="O103" s="36">
        <f t="shared" si="22"/>
        <v>150</v>
      </c>
      <c r="P103" s="54">
        <f t="shared" si="23"/>
        <v>7</v>
      </c>
      <c r="Q103" s="55">
        <v>4</v>
      </c>
      <c r="R103" s="56">
        <v>3</v>
      </c>
      <c r="S103" s="10">
        <v>264</v>
      </c>
      <c r="T103" s="10">
        <v>62</v>
      </c>
      <c r="U103" s="12" t="s">
        <v>102</v>
      </c>
      <c r="V103" s="33"/>
    </row>
    <row r="104" spans="1:22" ht="15" customHeight="1">
      <c r="A104" s="23"/>
      <c r="B104" s="26" t="s">
        <v>103</v>
      </c>
      <c r="C104" s="54">
        <f t="shared" si="18"/>
        <v>102</v>
      </c>
      <c r="D104" s="55">
        <v>57</v>
      </c>
      <c r="E104" s="56">
        <v>45</v>
      </c>
      <c r="F104" s="54">
        <f t="shared" si="19"/>
        <v>89</v>
      </c>
      <c r="G104" s="55">
        <v>42</v>
      </c>
      <c r="H104" s="56">
        <v>47</v>
      </c>
      <c r="I104" s="54">
        <f t="shared" si="20"/>
        <v>1</v>
      </c>
      <c r="J104" s="55">
        <v>0</v>
      </c>
      <c r="K104" s="56">
        <v>1</v>
      </c>
      <c r="L104" s="54">
        <f t="shared" si="21"/>
        <v>1</v>
      </c>
      <c r="M104" s="55">
        <v>0</v>
      </c>
      <c r="N104" s="56">
        <v>1</v>
      </c>
      <c r="O104" s="36">
        <f t="shared" si="22"/>
        <v>13</v>
      </c>
      <c r="P104" s="54">
        <f t="shared" si="23"/>
        <v>3</v>
      </c>
      <c r="Q104" s="55">
        <v>2</v>
      </c>
      <c r="R104" s="56">
        <v>1</v>
      </c>
      <c r="S104" s="10">
        <v>64</v>
      </c>
      <c r="T104" s="10">
        <v>23</v>
      </c>
      <c r="U104" s="12" t="s">
        <v>103</v>
      </c>
      <c r="V104" s="33"/>
    </row>
    <row r="105" spans="1:22" ht="15" customHeight="1">
      <c r="A105" s="23"/>
      <c r="B105" s="26" t="s">
        <v>104</v>
      </c>
      <c r="C105" s="54">
        <f t="shared" si="18"/>
        <v>156</v>
      </c>
      <c r="D105" s="55">
        <v>84</v>
      </c>
      <c r="E105" s="56">
        <v>72</v>
      </c>
      <c r="F105" s="54">
        <f t="shared" si="19"/>
        <v>140</v>
      </c>
      <c r="G105" s="55">
        <v>78</v>
      </c>
      <c r="H105" s="56">
        <v>62</v>
      </c>
      <c r="I105" s="54">
        <f t="shared" si="20"/>
        <v>1</v>
      </c>
      <c r="J105" s="55">
        <v>1</v>
      </c>
      <c r="K105" s="56">
        <v>0</v>
      </c>
      <c r="L105" s="54">
        <f t="shared" si="21"/>
        <v>1</v>
      </c>
      <c r="M105" s="55">
        <v>1</v>
      </c>
      <c r="N105" s="56">
        <v>0</v>
      </c>
      <c r="O105" s="36">
        <f t="shared" si="22"/>
        <v>16</v>
      </c>
      <c r="P105" s="54">
        <f t="shared" si="23"/>
        <v>11</v>
      </c>
      <c r="Q105" s="55">
        <v>4</v>
      </c>
      <c r="R105" s="56">
        <v>7</v>
      </c>
      <c r="S105" s="10">
        <v>83</v>
      </c>
      <c r="T105" s="10">
        <v>29</v>
      </c>
      <c r="U105" s="12" t="s">
        <v>104</v>
      </c>
      <c r="V105" s="33"/>
    </row>
    <row r="106" spans="1:22" ht="15" customHeight="1">
      <c r="A106" s="23"/>
      <c r="B106" s="26" t="s">
        <v>105</v>
      </c>
      <c r="C106" s="54">
        <f t="shared" si="18"/>
        <v>114</v>
      </c>
      <c r="D106" s="55">
        <v>59</v>
      </c>
      <c r="E106" s="56">
        <v>55</v>
      </c>
      <c r="F106" s="54">
        <f t="shared" si="19"/>
        <v>102</v>
      </c>
      <c r="G106" s="55">
        <v>50</v>
      </c>
      <c r="H106" s="56">
        <v>52</v>
      </c>
      <c r="I106" s="54">
        <f t="shared" si="20"/>
        <v>0</v>
      </c>
      <c r="J106" s="55">
        <v>0</v>
      </c>
      <c r="K106" s="56">
        <v>0</v>
      </c>
      <c r="L106" s="54">
        <f t="shared" si="21"/>
        <v>0</v>
      </c>
      <c r="M106" s="55">
        <v>0</v>
      </c>
      <c r="N106" s="56">
        <v>0</v>
      </c>
      <c r="O106" s="36">
        <f t="shared" si="22"/>
        <v>12</v>
      </c>
      <c r="P106" s="54">
        <f t="shared" si="23"/>
        <v>2</v>
      </c>
      <c r="Q106" s="55">
        <v>1</v>
      </c>
      <c r="R106" s="56">
        <v>1</v>
      </c>
      <c r="S106" s="10">
        <v>62</v>
      </c>
      <c r="T106" s="10">
        <v>18</v>
      </c>
      <c r="U106" s="12" t="s">
        <v>105</v>
      </c>
      <c r="V106" s="33"/>
    </row>
    <row r="107" spans="1:22" ht="15" customHeight="1">
      <c r="A107" s="23"/>
      <c r="B107" s="26" t="s">
        <v>106</v>
      </c>
      <c r="C107" s="54">
        <f t="shared" si="18"/>
        <v>170</v>
      </c>
      <c r="D107" s="55">
        <v>94</v>
      </c>
      <c r="E107" s="56">
        <v>76</v>
      </c>
      <c r="F107" s="54">
        <f t="shared" si="19"/>
        <v>198</v>
      </c>
      <c r="G107" s="55">
        <v>110</v>
      </c>
      <c r="H107" s="56">
        <v>88</v>
      </c>
      <c r="I107" s="54">
        <f t="shared" si="20"/>
        <v>1</v>
      </c>
      <c r="J107" s="55">
        <v>1</v>
      </c>
      <c r="K107" s="56">
        <v>0</v>
      </c>
      <c r="L107" s="54">
        <f t="shared" si="21"/>
        <v>0</v>
      </c>
      <c r="M107" s="55">
        <v>0</v>
      </c>
      <c r="N107" s="56">
        <v>0</v>
      </c>
      <c r="O107" s="36">
        <f t="shared" si="22"/>
        <v>-28</v>
      </c>
      <c r="P107" s="54">
        <f t="shared" si="23"/>
        <v>3</v>
      </c>
      <c r="Q107" s="55">
        <v>2</v>
      </c>
      <c r="R107" s="56">
        <v>1</v>
      </c>
      <c r="S107" s="10">
        <v>93</v>
      </c>
      <c r="T107" s="10">
        <v>33</v>
      </c>
      <c r="U107" s="12" t="s">
        <v>106</v>
      </c>
      <c r="V107" s="33"/>
    </row>
    <row r="108" spans="1:22" ht="15" customHeight="1">
      <c r="A108" s="23"/>
      <c r="B108" s="26" t="s">
        <v>107</v>
      </c>
      <c r="C108" s="54">
        <f t="shared" si="18"/>
        <v>104</v>
      </c>
      <c r="D108" s="55">
        <v>58</v>
      </c>
      <c r="E108" s="56">
        <v>46</v>
      </c>
      <c r="F108" s="54">
        <f t="shared" si="19"/>
        <v>155</v>
      </c>
      <c r="G108" s="55">
        <v>95</v>
      </c>
      <c r="H108" s="56">
        <v>60</v>
      </c>
      <c r="I108" s="54">
        <f t="shared" si="20"/>
        <v>1</v>
      </c>
      <c r="J108" s="55">
        <v>0</v>
      </c>
      <c r="K108" s="56">
        <v>1</v>
      </c>
      <c r="L108" s="54">
        <f t="shared" si="21"/>
        <v>1</v>
      </c>
      <c r="M108" s="55">
        <v>0</v>
      </c>
      <c r="N108" s="56">
        <v>1</v>
      </c>
      <c r="O108" s="36">
        <f t="shared" si="22"/>
        <v>-51</v>
      </c>
      <c r="P108" s="54">
        <f t="shared" si="23"/>
        <v>3</v>
      </c>
      <c r="Q108" s="55">
        <v>1</v>
      </c>
      <c r="R108" s="56">
        <v>2</v>
      </c>
      <c r="S108" s="10">
        <v>45</v>
      </c>
      <c r="T108" s="10">
        <v>16</v>
      </c>
      <c r="U108" s="12" t="s">
        <v>107</v>
      </c>
      <c r="V108" s="33"/>
    </row>
    <row r="109" spans="1:22" ht="15" customHeight="1">
      <c r="A109" s="24"/>
      <c r="B109" s="22" t="s">
        <v>108</v>
      </c>
      <c r="C109" s="47">
        <f t="shared" si="18"/>
        <v>98</v>
      </c>
      <c r="D109" s="48">
        <v>60</v>
      </c>
      <c r="E109" s="50">
        <v>38</v>
      </c>
      <c r="F109" s="47">
        <f t="shared" si="19"/>
        <v>131</v>
      </c>
      <c r="G109" s="48">
        <v>68</v>
      </c>
      <c r="H109" s="50">
        <v>63</v>
      </c>
      <c r="I109" s="47">
        <f t="shared" si="20"/>
        <v>0</v>
      </c>
      <c r="J109" s="48">
        <v>0</v>
      </c>
      <c r="K109" s="50">
        <v>0</v>
      </c>
      <c r="L109" s="47">
        <f t="shared" si="21"/>
        <v>0</v>
      </c>
      <c r="M109" s="48">
        <v>0</v>
      </c>
      <c r="N109" s="50">
        <v>0</v>
      </c>
      <c r="O109" s="39">
        <f t="shared" si="22"/>
        <v>-33</v>
      </c>
      <c r="P109" s="47">
        <f t="shared" si="23"/>
        <v>5</v>
      </c>
      <c r="Q109" s="48">
        <v>3</v>
      </c>
      <c r="R109" s="50">
        <v>2</v>
      </c>
      <c r="S109" s="17">
        <v>63</v>
      </c>
      <c r="T109" s="17">
        <v>14</v>
      </c>
      <c r="U109" s="15" t="s">
        <v>108</v>
      </c>
      <c r="V109" s="34"/>
    </row>
    <row r="110" spans="1:22" ht="1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10.5" customHeight="1">
      <c r="A111" s="6"/>
      <c r="B111" s="6"/>
      <c r="C111" s="6"/>
      <c r="D111" s="6"/>
      <c r="E111" s="6"/>
      <c r="F111" s="35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35"/>
      <c r="R111" s="6"/>
      <c r="S111" s="6"/>
      <c r="T111" s="6"/>
      <c r="U111" s="6"/>
      <c r="V111" s="6"/>
    </row>
    <row r="112" spans="1:22" ht="15" customHeight="1">
      <c r="A112" s="35"/>
      <c r="B112" s="35"/>
      <c r="C112" s="35"/>
      <c r="D112" s="35"/>
      <c r="E112" s="35"/>
      <c r="F112" s="31" t="s">
        <v>112</v>
      </c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1" t="s">
        <v>113</v>
      </c>
      <c r="R112" s="35"/>
      <c r="S112" s="35"/>
      <c r="T112" s="35"/>
      <c r="U112" s="35"/>
      <c r="V112" s="35"/>
    </row>
  </sheetData>
  <mergeCells count="68">
    <mergeCell ref="A101:B101"/>
    <mergeCell ref="U101:V101"/>
    <mergeCell ref="A92:B92"/>
    <mergeCell ref="U92:V92"/>
    <mergeCell ref="A99:B99"/>
    <mergeCell ref="U99:V99"/>
    <mergeCell ref="A64:B64"/>
    <mergeCell ref="U64:V64"/>
    <mergeCell ref="A78:B78"/>
    <mergeCell ref="U78:V78"/>
    <mergeCell ref="U59:V61"/>
    <mergeCell ref="I60:K60"/>
    <mergeCell ref="L60:N60"/>
    <mergeCell ref="A62:B62"/>
    <mergeCell ref="U62:V62"/>
    <mergeCell ref="O59:O61"/>
    <mergeCell ref="P59:R60"/>
    <mergeCell ref="S59:S61"/>
    <mergeCell ref="T59:T61"/>
    <mergeCell ref="A59:B61"/>
    <mergeCell ref="C59:E60"/>
    <mergeCell ref="F59:H60"/>
    <mergeCell ref="I59:N59"/>
    <mergeCell ref="A46:B46"/>
    <mergeCell ref="A25:B25"/>
    <mergeCell ref="U25:V25"/>
    <mergeCell ref="U46:V46"/>
    <mergeCell ref="A50:B50"/>
    <mergeCell ref="U50:V50"/>
    <mergeCell ref="A28:B28"/>
    <mergeCell ref="U28:V28"/>
    <mergeCell ref="A43:B43"/>
    <mergeCell ref="U43:V43"/>
    <mergeCell ref="A16:B16"/>
    <mergeCell ref="U16:V16"/>
    <mergeCell ref="A17:B17"/>
    <mergeCell ref="U17:V17"/>
    <mergeCell ref="A14:B14"/>
    <mergeCell ref="U14:V14"/>
    <mergeCell ref="A15:B15"/>
    <mergeCell ref="U15:V15"/>
    <mergeCell ref="A12:B12"/>
    <mergeCell ref="U12:V12"/>
    <mergeCell ref="A13:B13"/>
    <mergeCell ref="U13:V13"/>
    <mergeCell ref="A10:B10"/>
    <mergeCell ref="U10:V10"/>
    <mergeCell ref="A11:B11"/>
    <mergeCell ref="U11:V11"/>
    <mergeCell ref="U7:V7"/>
    <mergeCell ref="A8:B8"/>
    <mergeCell ref="U8:V8"/>
    <mergeCell ref="A9:B9"/>
    <mergeCell ref="U9:V9"/>
    <mergeCell ref="C3:E4"/>
    <mergeCell ref="F3:H4"/>
    <mergeCell ref="I3:N3"/>
    <mergeCell ref="A7:B7"/>
    <mergeCell ref="U3:V5"/>
    <mergeCell ref="I4:K4"/>
    <mergeCell ref="L4:N4"/>
    <mergeCell ref="A6:B6"/>
    <mergeCell ref="U6:V6"/>
    <mergeCell ref="O3:O5"/>
    <mergeCell ref="P3:R4"/>
    <mergeCell ref="S3:S5"/>
    <mergeCell ref="T3:T5"/>
    <mergeCell ref="A3:B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ＦＵＪ９９０３Ｂ０６３６</dc:creator>
  <cp:keywords/>
  <dc:description/>
  <cp:lastModifiedBy>ＦＵＪ９９０３Ｂ０３９９</cp:lastModifiedBy>
  <cp:lastPrinted>2003-08-27T02:44:24Z</cp:lastPrinted>
  <dcterms:created xsi:type="dcterms:W3CDTF">2001-06-22T02:04:34Z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