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6144" windowHeight="6864" activeTab="0"/>
  </bookViews>
  <sheets>
    <sheet name="人口" sheetId="1" r:id="rId1"/>
  </sheets>
  <externalReferences>
    <externalReference r:id="rId4"/>
    <externalReference r:id="rId5"/>
  </externalReferences>
  <definedNames>
    <definedName name="__123Graph_B" localSheetId="0" hidden="1">'[2]表１'!#REF!</definedName>
    <definedName name="__123Graph_B" hidden="1">'[1]表１'!#REF!</definedName>
    <definedName name="_BRANCH_\B_">'[2]表５'!#REF!</definedName>
    <definedName name="_D__L_">'[2]表５'!#REF!</definedName>
    <definedName name="_Key1" localSheetId="0" hidden="1">'[2]表５'!#REF!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'人口'!$A$1:$K$50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<sst xmlns="http://schemas.openxmlformats.org/spreadsheetml/2006/main" count="100" uniqueCount="100">
  <si>
    <t>静岡県計</t>
  </si>
  <si>
    <t>富士保健所</t>
  </si>
  <si>
    <t>北遠保健所</t>
  </si>
  <si>
    <t>富士宮市</t>
  </si>
  <si>
    <t>天竜市</t>
  </si>
  <si>
    <t>富士市</t>
  </si>
  <si>
    <t>春野町</t>
  </si>
  <si>
    <t>伊豆圏域</t>
  </si>
  <si>
    <t>芝川町</t>
  </si>
  <si>
    <t>豊岡村</t>
  </si>
  <si>
    <t>熱海伊東圏域</t>
  </si>
  <si>
    <t>龍山村</t>
  </si>
  <si>
    <t>駿東田方圏域</t>
  </si>
  <si>
    <t>佐久間町</t>
  </si>
  <si>
    <t>富士圏域</t>
  </si>
  <si>
    <t>志太榛原保健所</t>
  </si>
  <si>
    <t>水窪町</t>
  </si>
  <si>
    <t>富士川町</t>
  </si>
  <si>
    <t>浜松市保健所</t>
  </si>
  <si>
    <t>志太榛原圏域</t>
  </si>
  <si>
    <t>蒲原町</t>
  </si>
  <si>
    <t>浜松市</t>
  </si>
  <si>
    <t>中東遠圏域</t>
  </si>
  <si>
    <t>由比町</t>
  </si>
  <si>
    <t>西部保健所</t>
  </si>
  <si>
    <t>北遠圏域</t>
  </si>
  <si>
    <t>島田市</t>
  </si>
  <si>
    <t>浜北市</t>
  </si>
  <si>
    <t>西遠圏域</t>
  </si>
  <si>
    <t>焼津市</t>
  </si>
  <si>
    <t>湖西市</t>
  </si>
  <si>
    <t>伊豆保健所</t>
  </si>
  <si>
    <t>藤枝市</t>
  </si>
  <si>
    <t>舞阪町</t>
  </si>
  <si>
    <t>下田市</t>
  </si>
  <si>
    <t>岡部町</t>
  </si>
  <si>
    <t>新居町</t>
  </si>
  <si>
    <t>東伊豆町</t>
  </si>
  <si>
    <t>大井川町</t>
  </si>
  <si>
    <t>雄踏町</t>
  </si>
  <si>
    <t>河津町</t>
  </si>
  <si>
    <t>相良町</t>
  </si>
  <si>
    <t>細江町</t>
  </si>
  <si>
    <t>南伊豆町</t>
  </si>
  <si>
    <t>榛原町</t>
  </si>
  <si>
    <t>引佐町</t>
  </si>
  <si>
    <t>松崎町</t>
  </si>
  <si>
    <t>吉田町</t>
  </si>
  <si>
    <t>三ヶ日町</t>
  </si>
  <si>
    <t>西伊豆町</t>
  </si>
  <si>
    <t>金谷町</t>
  </si>
  <si>
    <t>賀茂村</t>
  </si>
  <si>
    <t>川根町</t>
  </si>
  <si>
    <t>熱海保健所</t>
  </si>
  <si>
    <t>中川根町</t>
  </si>
  <si>
    <t>熱海市</t>
  </si>
  <si>
    <t>本川根町</t>
  </si>
  <si>
    <t>伊東市</t>
  </si>
  <si>
    <t>中東遠保健所</t>
  </si>
  <si>
    <t>東部保健所</t>
  </si>
  <si>
    <t>磐田市</t>
  </si>
  <si>
    <t>沼津市</t>
  </si>
  <si>
    <t>掛川市</t>
  </si>
  <si>
    <t>三島市</t>
  </si>
  <si>
    <t>袋井市</t>
  </si>
  <si>
    <t>裾野市</t>
  </si>
  <si>
    <t>大須賀町</t>
  </si>
  <si>
    <t>伊豆長岡町</t>
  </si>
  <si>
    <t>小笠町</t>
  </si>
  <si>
    <t>戸田村</t>
  </si>
  <si>
    <t>菊川町</t>
  </si>
  <si>
    <t>函南町</t>
  </si>
  <si>
    <t>大東町</t>
  </si>
  <si>
    <t>韮山町</t>
  </si>
  <si>
    <t>森町</t>
  </si>
  <si>
    <t>大仁町</t>
  </si>
  <si>
    <t>浅羽町</t>
  </si>
  <si>
    <t>清水町</t>
  </si>
  <si>
    <t>福田町</t>
  </si>
  <si>
    <t>長泉町</t>
  </si>
  <si>
    <t>竜洋町</t>
  </si>
  <si>
    <t>御殿場保健所</t>
  </si>
  <si>
    <t>豊田町</t>
  </si>
  <si>
    <t>御殿場市</t>
  </si>
  <si>
    <t>小山町</t>
  </si>
  <si>
    <t xml:space="preserve">男   </t>
  </si>
  <si>
    <t xml:space="preserve">女   </t>
  </si>
  <si>
    <t>静岡市保健所</t>
  </si>
  <si>
    <t>静岡市</t>
  </si>
  <si>
    <t>静庵圏域</t>
  </si>
  <si>
    <t>全国計</t>
  </si>
  <si>
    <t xml:space="preserve">男   </t>
  </si>
  <si>
    <t xml:space="preserve">女   </t>
  </si>
  <si>
    <t>御前崎市</t>
  </si>
  <si>
    <t>伊豆市</t>
  </si>
  <si>
    <t>注</t>
  </si>
  <si>
    <t>１　静岡県計及び全国計は、平成16年10月１日現在の推計日本人人口（総務省統計局）</t>
  </si>
  <si>
    <t>２　圏域及び市町村は、平成16年10月１日現在の推計日本人人口</t>
  </si>
  <si>
    <t xml:space="preserve">  （静岡県生活文化部生活統計室）</t>
  </si>
  <si>
    <t>率算出に用いた人口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</si>
</sst>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&quot;\&quot;#,##0.00000_);[Red]\(&quot;\&quot;#,##0.00000\)"/>
    <numFmt numFmtId="179" formatCode="_-* #,##0_-;\-* #,##0_-;_-* &quot;-&quot;??_-;_-@_-"/>
    <numFmt numFmtId="180" formatCode="#,##0.0;&quot;△ &quot;#,##0.0"/>
    <numFmt numFmtId="181" formatCode="#,##0.00;&quot;△ &quot;#,##0.00"/>
  </numFmts>
  <fonts count="15">
    <font>
      <sz val="11"/>
      <name val="ＭＳ Ｐゴシック"/>
      <family val="0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b/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>
      <protection/>
    </xf>
    <xf numFmtId="0" fontId="1" fillId="0" borderId="0">
      <alignment horizontal="left"/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179" fontId="0" fillId="0" borderId="0">
      <alignment/>
      <protection/>
    </xf>
    <xf numFmtId="0" fontId="3" fillId="0" borderId="0">
      <alignment/>
      <protection/>
    </xf>
    <xf numFmtId="4" fontId="1" fillId="0" borderId="0">
      <alignment horizontal="right"/>
      <protection/>
    </xf>
    <xf numFmtId="0" fontId="4" fillId="0" borderId="0" applyNumberFormat="0" applyFont="0" applyFill="0" applyBorder="0" applyAlignment="0" applyProtection="0"/>
    <xf numFmtId="0" fontId="5" fillId="0" borderId="3">
      <alignment horizontal="center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11" fillId="0" borderId="0" xfId="34" applyFont="1" applyFill="1" applyAlignment="1">
      <alignment vertical="center"/>
      <protection/>
    </xf>
    <xf numFmtId="0" fontId="12" fillId="0" borderId="0" xfId="34" applyFont="1" applyFill="1" applyAlignment="1">
      <alignment vertical="center"/>
      <protection/>
    </xf>
    <xf numFmtId="0" fontId="12" fillId="0" borderId="0" xfId="34" applyFont="1" applyFill="1" applyAlignment="1">
      <alignment horizontal="center" vertical="center"/>
      <protection/>
    </xf>
    <xf numFmtId="38" fontId="12" fillId="0" borderId="0" xfId="34" applyNumberFormat="1" applyFont="1" applyFill="1" applyAlignment="1">
      <alignment horizontal="center" vertical="center"/>
      <protection/>
    </xf>
    <xf numFmtId="38" fontId="12" fillId="0" borderId="5" xfId="30" applyFont="1" applyFill="1" applyBorder="1" applyAlignment="1">
      <alignment vertical="center"/>
    </xf>
    <xf numFmtId="38" fontId="12" fillId="0" borderId="0" xfId="30" applyFont="1" applyFill="1" applyAlignment="1">
      <alignment vertical="center"/>
    </xf>
    <xf numFmtId="0" fontId="12" fillId="0" borderId="6" xfId="34" applyFont="1" applyFill="1" applyBorder="1" applyAlignment="1">
      <alignment vertical="center"/>
      <protection/>
    </xf>
    <xf numFmtId="38" fontId="12" fillId="0" borderId="7" xfId="30" applyFont="1" applyFill="1" applyBorder="1" applyAlignment="1">
      <alignment vertical="center"/>
    </xf>
    <xf numFmtId="38" fontId="12" fillId="0" borderId="8" xfId="30" applyFont="1" applyFill="1" applyBorder="1" applyAlignment="1">
      <alignment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7" xfId="0" applyFont="1" applyFill="1" applyBorder="1" applyAlignment="1" applyProtection="1">
      <alignment horizontal="distributed" vertical="center"/>
      <protection/>
    </xf>
    <xf numFmtId="0" fontId="12" fillId="0" borderId="9" xfId="34" applyFont="1" applyFill="1" applyBorder="1" applyAlignment="1">
      <alignment vertical="center"/>
      <protection/>
    </xf>
    <xf numFmtId="38" fontId="12" fillId="0" borderId="10" xfId="30" applyFont="1" applyFill="1" applyBorder="1" applyAlignment="1">
      <alignment vertical="center"/>
    </xf>
    <xf numFmtId="0" fontId="13" fillId="0" borderId="9" xfId="0" applyFont="1" applyFill="1" applyBorder="1" applyAlignment="1">
      <alignment horizontal="distributed" vertical="center"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13" fillId="0" borderId="6" xfId="0" applyFont="1" applyFill="1" applyBorder="1" applyAlignment="1" applyProtection="1">
      <alignment horizontal="distributed" vertical="center"/>
      <protection/>
    </xf>
    <xf numFmtId="38" fontId="12" fillId="0" borderId="12" xfId="30" applyFont="1" applyFill="1" applyBorder="1" applyAlignment="1">
      <alignment vertical="center"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Alignment="1" applyProtection="1">
      <alignment horizontal="distributed" vertical="center"/>
      <protection/>
    </xf>
    <xf numFmtId="0" fontId="13" fillId="0" borderId="6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2" fillId="0" borderId="0" xfId="34" applyFont="1" applyFill="1" applyAlignment="1">
      <alignment horizontal="right" vertical="center"/>
      <protection/>
    </xf>
    <xf numFmtId="0" fontId="12" fillId="0" borderId="0" xfId="34" applyFont="1" applyFill="1" applyAlignment="1">
      <alignment horizontal="left" vertical="center"/>
      <protection/>
    </xf>
    <xf numFmtId="38" fontId="12" fillId="0" borderId="0" xfId="30" applyFont="1" applyFill="1" applyBorder="1" applyAlignment="1">
      <alignment vertical="center"/>
    </xf>
    <xf numFmtId="38" fontId="12" fillId="0" borderId="0" xfId="30" applyFont="1" applyFill="1" applyBorder="1" applyAlignment="1">
      <alignment horizontal="left" vertical="center"/>
    </xf>
    <xf numFmtId="0" fontId="12" fillId="0" borderId="0" xfId="34" applyFont="1" applyFill="1" applyBorder="1" applyAlignment="1" quotePrefix="1">
      <alignment horizontal="right" vertical="center"/>
      <protection/>
    </xf>
    <xf numFmtId="0" fontId="12" fillId="0" borderId="0" xfId="34" applyFont="1" applyFill="1" applyBorder="1" applyAlignment="1">
      <alignment vertical="center"/>
      <protection/>
    </xf>
    <xf numFmtId="0" fontId="14" fillId="0" borderId="0" xfId="34" applyFont="1" applyFill="1" applyAlignment="1">
      <alignment vertical="center"/>
      <protection/>
    </xf>
    <xf numFmtId="0" fontId="14" fillId="0" borderId="0" xfId="34" applyFont="1" applyFill="1" applyAlignment="1">
      <alignment horizontal="centerContinuous" vertical="center"/>
      <protection/>
    </xf>
    <xf numFmtId="38" fontId="14" fillId="0" borderId="0" xfId="34" applyNumberFormat="1" applyFont="1" applyFill="1" applyAlignment="1">
      <alignment horizontal="centerContinuous" vertical="center"/>
      <protection/>
    </xf>
    <xf numFmtId="0" fontId="11" fillId="0" borderId="0" xfId="34" applyFont="1" applyFill="1" applyAlignment="1">
      <alignment horizontal="centerContinuous" vertical="center"/>
      <protection/>
    </xf>
    <xf numFmtId="0" fontId="13" fillId="0" borderId="6" xfId="0" applyFont="1" applyFill="1" applyBorder="1" applyAlignment="1" applyProtection="1">
      <alignment horizontal="distributed" vertical="center"/>
      <protection/>
    </xf>
    <xf numFmtId="0" fontId="13" fillId="0" borderId="7" xfId="0" applyFont="1" applyFill="1" applyBorder="1" applyAlignment="1" applyProtection="1">
      <alignment horizontal="distributed" vertical="center"/>
      <protection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3" fillId="0" borderId="14" xfId="0" applyFont="1" applyFill="1" applyBorder="1" applyAlignment="1" applyProtection="1">
      <alignment horizontal="distributed" vertical="center"/>
      <protection/>
    </xf>
    <xf numFmtId="38" fontId="12" fillId="0" borderId="13" xfId="30" applyFont="1" applyFill="1" applyBorder="1" applyAlignment="1">
      <alignment horizontal="distributed" vertical="center"/>
    </xf>
    <xf numFmtId="38" fontId="12" fillId="0" borderId="14" xfId="30" applyFont="1" applyFill="1" applyBorder="1" applyAlignment="1">
      <alignment horizontal="distributed" vertical="center"/>
    </xf>
    <xf numFmtId="0" fontId="13" fillId="0" borderId="9" xfId="0" applyFont="1" applyFill="1" applyBorder="1" applyAlignment="1" applyProtection="1">
      <alignment horizontal="distributed" vertical="center"/>
      <protection/>
    </xf>
    <xf numFmtId="0" fontId="13" fillId="0" borderId="10" xfId="0" applyFont="1" applyFill="1" applyBorder="1" applyAlignment="1" applyProtection="1">
      <alignment horizontal="distributed" vertical="center"/>
      <protection/>
    </xf>
    <xf numFmtId="0" fontId="13" fillId="0" borderId="14" xfId="0" applyFont="1" applyFill="1" applyBorder="1" applyAlignment="1">
      <alignment horizontal="distributed" vertical="center"/>
    </xf>
  </cellXfs>
  <cellStyles count="21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算出に用いた人口表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675;&#26412;&#24193;050704\&#12539;&#20844;&#34920;&#12487;&#12540;&#12479;&#12539;&#36039;&#26009;\&#20154;&#21475;&#21205;&#24907;\&#27010;&#25968;&#65286;&#30906;&#23450;&#25968;\&#65297;&#65302;\&#30906;&#23450;&#25968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9675;&#26412;&#24193;050704\&#12539;&#20844;&#34920;&#12487;&#12540;&#12479;&#12539;&#36039;&#26009;\&#20154;&#21475;&#21205;&#24907;\&#27010;&#25968;&#65286;&#30906;&#23450;&#25968;\&#65297;&#65302;\&#30906;&#23450;&#25968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51"/>
  <sheetViews>
    <sheetView tabSelected="1" workbookViewId="0" topLeftCell="A1">
      <selection activeCell="F8" sqref="F8"/>
    </sheetView>
  </sheetViews>
  <sheetFormatPr defaultColWidth="9.00390625" defaultRowHeight="15.75" customHeight="1"/>
  <cols>
    <col min="1" max="1" width="3.125" style="2" customWidth="1"/>
    <col min="2" max="2" width="12.125" style="2" customWidth="1"/>
    <col min="3" max="3" width="11.625" style="2" customWidth="1"/>
    <col min="4" max="4" width="2.125" style="2" customWidth="1"/>
    <col min="5" max="5" width="3.125" style="2" customWidth="1"/>
    <col min="6" max="6" width="12.125" style="2" customWidth="1"/>
    <col min="7" max="7" width="11.625" style="2" customWidth="1"/>
    <col min="8" max="8" width="2.125" style="2" customWidth="1"/>
    <col min="9" max="9" width="3.125" style="2" customWidth="1"/>
    <col min="10" max="10" width="12.125" style="2" customWidth="1"/>
    <col min="11" max="11" width="11.625" style="2" customWidth="1"/>
    <col min="12" max="16384" width="11.00390625" style="2" customWidth="1"/>
  </cols>
  <sheetData>
    <row r="1" spans="3:11" s="29" customFormat="1" ht="15.75" customHeight="1">
      <c r="C1" s="30"/>
      <c r="D1" s="30"/>
      <c r="E1" s="32">
        <v>2</v>
      </c>
      <c r="F1" s="1" t="s">
        <v>99</v>
      </c>
      <c r="G1" s="30"/>
      <c r="H1" s="30"/>
      <c r="I1" s="30"/>
      <c r="J1" s="30"/>
      <c r="K1" s="31"/>
    </row>
    <row r="2" spans="2:11" ht="15.75" customHeight="1">
      <c r="B2" s="3"/>
      <c r="C2" s="3"/>
      <c r="D2" s="3"/>
      <c r="E2" s="3"/>
      <c r="F2" s="4"/>
      <c r="G2" s="3"/>
      <c r="H2" s="3"/>
      <c r="I2" s="3"/>
      <c r="J2" s="3"/>
      <c r="K2" s="3"/>
    </row>
    <row r="3" spans="1:11" ht="15.75" customHeight="1">
      <c r="A3" s="37" t="s">
        <v>0</v>
      </c>
      <c r="B3" s="38"/>
      <c r="C3" s="5">
        <v>3725000</v>
      </c>
      <c r="D3" s="6"/>
      <c r="E3" s="35" t="s">
        <v>1</v>
      </c>
      <c r="F3" s="36"/>
      <c r="G3" s="5">
        <f>SUM(G4:G6)</f>
        <v>364113</v>
      </c>
      <c r="H3" s="6"/>
      <c r="I3" s="35" t="s">
        <v>2</v>
      </c>
      <c r="J3" s="36"/>
      <c r="K3" s="5">
        <f>SUM(K4:K9)</f>
        <v>49625</v>
      </c>
    </row>
    <row r="4" spans="1:11" ht="15.75" customHeight="1">
      <c r="A4" s="7"/>
      <c r="B4" s="8" t="s">
        <v>85</v>
      </c>
      <c r="C4" s="9">
        <v>1835000</v>
      </c>
      <c r="D4" s="6"/>
      <c r="E4" s="10"/>
      <c r="F4" s="11" t="s">
        <v>3</v>
      </c>
      <c r="G4" s="9">
        <v>120763</v>
      </c>
      <c r="H4" s="6"/>
      <c r="I4" s="10"/>
      <c r="J4" s="12" t="s">
        <v>4</v>
      </c>
      <c r="K4" s="9">
        <v>22493</v>
      </c>
    </row>
    <row r="5" spans="1:11" ht="15.75" customHeight="1">
      <c r="A5" s="13"/>
      <c r="B5" s="14" t="s">
        <v>86</v>
      </c>
      <c r="C5" s="9">
        <v>1891000</v>
      </c>
      <c r="D5" s="6"/>
      <c r="E5" s="10"/>
      <c r="F5" s="11" t="s">
        <v>5</v>
      </c>
      <c r="G5" s="9">
        <v>233481</v>
      </c>
      <c r="H5" s="6"/>
      <c r="I5" s="10"/>
      <c r="J5" s="12" t="s">
        <v>6</v>
      </c>
      <c r="K5" s="9">
        <v>6006</v>
      </c>
    </row>
    <row r="6" spans="1:11" ht="15.75" customHeight="1">
      <c r="A6" s="35" t="s">
        <v>7</v>
      </c>
      <c r="B6" s="36"/>
      <c r="C6" s="5">
        <f>SUM(C15)</f>
        <v>79265</v>
      </c>
      <c r="D6" s="6"/>
      <c r="E6" s="15"/>
      <c r="F6" s="16" t="s">
        <v>8</v>
      </c>
      <c r="G6" s="9">
        <v>9869</v>
      </c>
      <c r="H6" s="6"/>
      <c r="I6" s="10"/>
      <c r="J6" s="12" t="s">
        <v>9</v>
      </c>
      <c r="K6" s="9">
        <v>11201</v>
      </c>
    </row>
    <row r="7" spans="1:11" ht="15.75" customHeight="1">
      <c r="A7" s="33" t="s">
        <v>10</v>
      </c>
      <c r="B7" s="34"/>
      <c r="C7" s="9">
        <f>SUM(C23)</f>
        <v>113068</v>
      </c>
      <c r="D7" s="6"/>
      <c r="E7" s="35" t="s">
        <v>87</v>
      </c>
      <c r="F7" s="36"/>
      <c r="G7" s="5">
        <f>SUM(G8:G8)</f>
        <v>695919</v>
      </c>
      <c r="H7" s="6"/>
      <c r="I7" s="10"/>
      <c r="J7" s="12" t="s">
        <v>11</v>
      </c>
      <c r="K7" s="9">
        <v>1156</v>
      </c>
    </row>
    <row r="8" spans="1:11" ht="15.75" customHeight="1">
      <c r="A8" s="33" t="s">
        <v>12</v>
      </c>
      <c r="B8" s="34"/>
      <c r="C8" s="9">
        <f>SUM(C26,C38)</f>
        <v>670257</v>
      </c>
      <c r="D8" s="6"/>
      <c r="E8" s="15"/>
      <c r="F8" s="16" t="s">
        <v>88</v>
      </c>
      <c r="G8" s="18">
        <v>695919</v>
      </c>
      <c r="H8" s="6"/>
      <c r="I8" s="10"/>
      <c r="J8" s="12" t="s">
        <v>13</v>
      </c>
      <c r="K8" s="9">
        <v>5491</v>
      </c>
    </row>
    <row r="9" spans="1:11" ht="15.75" customHeight="1">
      <c r="A9" s="33" t="s">
        <v>14</v>
      </c>
      <c r="B9" s="34"/>
      <c r="C9" s="9">
        <f>SUM(G3)</f>
        <v>364113</v>
      </c>
      <c r="D9" s="6"/>
      <c r="E9" s="33" t="s">
        <v>15</v>
      </c>
      <c r="F9" s="34"/>
      <c r="G9" s="9">
        <f>SUM(G10:G24)</f>
        <v>509763</v>
      </c>
      <c r="H9" s="6"/>
      <c r="I9" s="15"/>
      <c r="J9" s="19" t="s">
        <v>16</v>
      </c>
      <c r="K9" s="9">
        <v>3278</v>
      </c>
    </row>
    <row r="10" spans="1:11" ht="15.75" customHeight="1">
      <c r="A10" s="33" t="s">
        <v>89</v>
      </c>
      <c r="B10" s="34"/>
      <c r="C10" s="9">
        <f>G7+G10+G11+G12</f>
        <v>735124</v>
      </c>
      <c r="D10" s="6"/>
      <c r="E10" s="17"/>
      <c r="F10" s="11" t="s">
        <v>17</v>
      </c>
      <c r="G10" s="9">
        <v>16803</v>
      </c>
      <c r="H10" s="6"/>
      <c r="I10" s="35" t="s">
        <v>18</v>
      </c>
      <c r="J10" s="36"/>
      <c r="K10" s="5">
        <f>SUM(K11)</f>
        <v>578866</v>
      </c>
    </row>
    <row r="11" spans="1:11" ht="15.75" customHeight="1">
      <c r="A11" s="33" t="s">
        <v>19</v>
      </c>
      <c r="B11" s="34"/>
      <c r="C11" s="9">
        <f>SUM(G13:G24)</f>
        <v>470558</v>
      </c>
      <c r="D11" s="6"/>
      <c r="E11" s="10"/>
      <c r="F11" s="20" t="s">
        <v>20</v>
      </c>
      <c r="G11" s="9">
        <v>12733</v>
      </c>
      <c r="H11" s="6"/>
      <c r="I11" s="15"/>
      <c r="J11" s="16" t="s">
        <v>21</v>
      </c>
      <c r="K11" s="18">
        <v>578866</v>
      </c>
    </row>
    <row r="12" spans="1:11" ht="15.75" customHeight="1">
      <c r="A12" s="33" t="s">
        <v>22</v>
      </c>
      <c r="B12" s="34"/>
      <c r="C12" s="9">
        <f>SUM(G25)</f>
        <v>444189</v>
      </c>
      <c r="D12" s="6"/>
      <c r="E12" s="17"/>
      <c r="F12" s="11" t="s">
        <v>23</v>
      </c>
      <c r="G12" s="9">
        <v>9669</v>
      </c>
      <c r="H12" s="6"/>
      <c r="I12" s="35" t="s">
        <v>24</v>
      </c>
      <c r="J12" s="36"/>
      <c r="K12" s="9">
        <f>SUM(K13:K20)</f>
        <v>219912</v>
      </c>
    </row>
    <row r="13" spans="1:11" ht="15.75" customHeight="1">
      <c r="A13" s="33" t="s">
        <v>25</v>
      </c>
      <c r="B13" s="34"/>
      <c r="C13" s="9">
        <f>SUM(K3)</f>
        <v>49625</v>
      </c>
      <c r="D13" s="6"/>
      <c r="E13" s="10"/>
      <c r="F13" s="11" t="s">
        <v>26</v>
      </c>
      <c r="G13" s="9">
        <v>74892</v>
      </c>
      <c r="H13" s="6"/>
      <c r="I13" s="10"/>
      <c r="J13" s="11" t="s">
        <v>27</v>
      </c>
      <c r="K13" s="9">
        <v>84675</v>
      </c>
    </row>
    <row r="14" spans="1:11" ht="15.75" customHeight="1">
      <c r="A14" s="39" t="s">
        <v>28</v>
      </c>
      <c r="B14" s="40"/>
      <c r="C14" s="9">
        <f>SUM(K10,K12)</f>
        <v>798778</v>
      </c>
      <c r="D14" s="6"/>
      <c r="E14" s="10"/>
      <c r="F14" s="11" t="s">
        <v>29</v>
      </c>
      <c r="G14" s="9">
        <v>118360</v>
      </c>
      <c r="H14" s="6"/>
      <c r="I14" s="10"/>
      <c r="J14" s="11" t="s">
        <v>30</v>
      </c>
      <c r="K14" s="9">
        <v>41606</v>
      </c>
    </row>
    <row r="15" spans="1:11" ht="15.75" customHeight="1">
      <c r="A15" s="35" t="s">
        <v>31</v>
      </c>
      <c r="B15" s="41"/>
      <c r="C15" s="5">
        <f>SUM(C16:C22)</f>
        <v>79265</v>
      </c>
      <c r="D15" s="6"/>
      <c r="E15" s="10"/>
      <c r="F15" s="11" t="s">
        <v>32</v>
      </c>
      <c r="G15" s="9">
        <v>128629</v>
      </c>
      <c r="H15" s="6"/>
      <c r="I15" s="10"/>
      <c r="J15" s="11" t="s">
        <v>33</v>
      </c>
      <c r="K15" s="9">
        <v>11514</v>
      </c>
    </row>
    <row r="16" spans="1:11" ht="15.75" customHeight="1">
      <c r="A16" s="21"/>
      <c r="B16" s="20" t="s">
        <v>34</v>
      </c>
      <c r="C16" s="9">
        <v>26845</v>
      </c>
      <c r="D16" s="6"/>
      <c r="E16" s="10"/>
      <c r="F16" s="11" t="s">
        <v>35</v>
      </c>
      <c r="G16" s="9">
        <v>12632</v>
      </c>
      <c r="H16" s="6"/>
      <c r="I16" s="10"/>
      <c r="J16" s="11" t="s">
        <v>36</v>
      </c>
      <c r="K16" s="9">
        <v>16504</v>
      </c>
    </row>
    <row r="17" spans="1:11" ht="15.75" customHeight="1">
      <c r="A17" s="21"/>
      <c r="B17" s="20" t="s">
        <v>37</v>
      </c>
      <c r="C17" s="9">
        <v>15141</v>
      </c>
      <c r="D17" s="6"/>
      <c r="E17" s="10"/>
      <c r="F17" s="11" t="s">
        <v>38</v>
      </c>
      <c r="G17" s="9">
        <v>22997</v>
      </c>
      <c r="H17" s="6"/>
      <c r="I17" s="10"/>
      <c r="J17" s="11" t="s">
        <v>39</v>
      </c>
      <c r="K17" s="9">
        <v>13495</v>
      </c>
    </row>
    <row r="18" spans="1:11" ht="15.75" customHeight="1">
      <c r="A18" s="21"/>
      <c r="B18" s="20" t="s">
        <v>40</v>
      </c>
      <c r="C18" s="9">
        <v>8402</v>
      </c>
      <c r="D18" s="6"/>
      <c r="E18" s="10"/>
      <c r="F18" s="11" t="s">
        <v>41</v>
      </c>
      <c r="G18" s="9">
        <v>25342</v>
      </c>
      <c r="H18" s="6"/>
      <c r="I18" s="10"/>
      <c r="J18" s="11" t="s">
        <v>42</v>
      </c>
      <c r="K18" s="9">
        <v>21748</v>
      </c>
    </row>
    <row r="19" spans="1:11" ht="15.75" customHeight="1">
      <c r="A19" s="21"/>
      <c r="B19" s="20" t="s">
        <v>43</v>
      </c>
      <c r="C19" s="9">
        <v>10056</v>
      </c>
      <c r="D19" s="6"/>
      <c r="E19" s="10"/>
      <c r="F19" s="11" t="s">
        <v>44</v>
      </c>
      <c r="G19" s="9">
        <v>24412</v>
      </c>
      <c r="H19" s="6"/>
      <c r="I19" s="10"/>
      <c r="J19" s="11" t="s">
        <v>45</v>
      </c>
      <c r="K19" s="9">
        <v>14419</v>
      </c>
    </row>
    <row r="20" spans="1:11" ht="15.75" customHeight="1">
      <c r="A20" s="21"/>
      <c r="B20" s="20" t="s">
        <v>46</v>
      </c>
      <c r="C20" s="9">
        <v>8257</v>
      </c>
      <c r="D20" s="6"/>
      <c r="E20" s="10"/>
      <c r="F20" s="11" t="s">
        <v>47</v>
      </c>
      <c r="G20" s="9">
        <v>27695</v>
      </c>
      <c r="H20" s="6"/>
      <c r="I20" s="15"/>
      <c r="J20" s="16" t="s">
        <v>48</v>
      </c>
      <c r="K20" s="18">
        <v>15951</v>
      </c>
    </row>
    <row r="21" spans="1:9" ht="15.75" customHeight="1">
      <c r="A21" s="21"/>
      <c r="B21" s="20" t="s">
        <v>49</v>
      </c>
      <c r="C21" s="9">
        <v>7259</v>
      </c>
      <c r="D21" s="6"/>
      <c r="E21" s="10"/>
      <c r="F21" s="11" t="s">
        <v>50</v>
      </c>
      <c r="G21" s="9">
        <v>20315</v>
      </c>
      <c r="H21" s="6"/>
      <c r="I21" s="6"/>
    </row>
    <row r="22" spans="1:11" ht="15.75" customHeight="1">
      <c r="A22" s="22"/>
      <c r="B22" s="16" t="s">
        <v>51</v>
      </c>
      <c r="C22" s="18">
        <v>3305</v>
      </c>
      <c r="D22" s="6"/>
      <c r="E22" s="10"/>
      <c r="F22" s="11" t="s">
        <v>52</v>
      </c>
      <c r="G22" s="9">
        <v>6119</v>
      </c>
      <c r="H22" s="6"/>
      <c r="I22" s="37" t="s">
        <v>90</v>
      </c>
      <c r="J22" s="38"/>
      <c r="K22" s="5">
        <v>126176000</v>
      </c>
    </row>
    <row r="23" spans="1:11" ht="15.75" customHeight="1">
      <c r="A23" s="35" t="s">
        <v>53</v>
      </c>
      <c r="B23" s="36"/>
      <c r="C23" s="9">
        <f>SUM(C24:C25)</f>
        <v>113068</v>
      </c>
      <c r="D23" s="6"/>
      <c r="E23" s="10"/>
      <c r="F23" s="11" t="s">
        <v>54</v>
      </c>
      <c r="G23" s="9">
        <v>6092</v>
      </c>
      <c r="H23" s="6"/>
      <c r="I23" s="7"/>
      <c r="J23" s="8" t="s">
        <v>91</v>
      </c>
      <c r="K23" s="9">
        <v>61597000</v>
      </c>
    </row>
    <row r="24" spans="1:11" ht="15.75" customHeight="1">
      <c r="A24" s="10"/>
      <c r="B24" s="20" t="s">
        <v>55</v>
      </c>
      <c r="C24" s="9">
        <v>41398</v>
      </c>
      <c r="D24" s="6"/>
      <c r="E24" s="10"/>
      <c r="F24" s="11" t="s">
        <v>56</v>
      </c>
      <c r="G24" s="18">
        <v>3073</v>
      </c>
      <c r="H24" s="6"/>
      <c r="I24" s="13"/>
      <c r="J24" s="14" t="s">
        <v>92</v>
      </c>
      <c r="K24" s="18">
        <v>64579000</v>
      </c>
    </row>
    <row r="25" spans="1:11" ht="15.75" customHeight="1">
      <c r="A25" s="15"/>
      <c r="B25" s="16" t="s">
        <v>57</v>
      </c>
      <c r="C25" s="9">
        <v>71670</v>
      </c>
      <c r="D25" s="6"/>
      <c r="E25" s="35" t="s">
        <v>58</v>
      </c>
      <c r="F25" s="36"/>
      <c r="G25" s="9">
        <f>SUM(G26:G38)</f>
        <v>444189</v>
      </c>
      <c r="H25" s="6"/>
      <c r="I25" s="6"/>
      <c r="J25" s="6"/>
      <c r="K25" s="6"/>
    </row>
    <row r="26" spans="1:11" ht="15.75" customHeight="1">
      <c r="A26" s="35" t="s">
        <v>59</v>
      </c>
      <c r="B26" s="36"/>
      <c r="C26" s="5">
        <f>SUM(C27:C37)</f>
        <v>564649</v>
      </c>
      <c r="D26" s="6"/>
      <c r="E26" s="10"/>
      <c r="F26" s="11" t="s">
        <v>60</v>
      </c>
      <c r="G26" s="9">
        <v>85274</v>
      </c>
      <c r="H26" s="6"/>
      <c r="I26" s="6"/>
      <c r="J26" s="6"/>
      <c r="K26" s="6"/>
    </row>
    <row r="27" spans="1:11" ht="15.75" customHeight="1">
      <c r="A27" s="10"/>
      <c r="B27" s="12" t="s">
        <v>61</v>
      </c>
      <c r="C27" s="9">
        <v>203399</v>
      </c>
      <c r="D27" s="6"/>
      <c r="E27" s="10"/>
      <c r="F27" s="11" t="s">
        <v>62</v>
      </c>
      <c r="G27" s="9">
        <v>80409</v>
      </c>
      <c r="H27" s="6"/>
      <c r="I27" s="6"/>
      <c r="J27" s="6"/>
      <c r="K27" s="6"/>
    </row>
    <row r="28" spans="1:11" ht="15.75" customHeight="1">
      <c r="A28" s="10"/>
      <c r="B28" s="12" t="s">
        <v>63</v>
      </c>
      <c r="C28" s="9">
        <v>110815</v>
      </c>
      <c r="D28" s="6"/>
      <c r="E28" s="10"/>
      <c r="F28" s="11" t="s">
        <v>64</v>
      </c>
      <c r="G28" s="9">
        <v>60799</v>
      </c>
      <c r="H28" s="6"/>
      <c r="I28" s="6"/>
      <c r="J28" s="6"/>
      <c r="K28" s="6"/>
    </row>
    <row r="29" spans="1:11" ht="15.75" customHeight="1">
      <c r="A29" s="10"/>
      <c r="B29" s="12" t="s">
        <v>65</v>
      </c>
      <c r="C29" s="9">
        <v>52118</v>
      </c>
      <c r="D29" s="6"/>
      <c r="E29" s="10"/>
      <c r="F29" s="11" t="s">
        <v>93</v>
      </c>
      <c r="G29" s="9">
        <v>35013</v>
      </c>
      <c r="H29" s="6"/>
      <c r="I29" s="6"/>
      <c r="J29" s="6"/>
      <c r="K29" s="6"/>
    </row>
    <row r="30" spans="1:11" ht="15.75" customHeight="1">
      <c r="A30" s="10"/>
      <c r="B30" s="12" t="s">
        <v>94</v>
      </c>
      <c r="C30" s="9">
        <v>37353</v>
      </c>
      <c r="D30" s="6"/>
      <c r="E30" s="10"/>
      <c r="F30" s="11" t="s">
        <v>66</v>
      </c>
      <c r="G30" s="9">
        <v>12060</v>
      </c>
      <c r="H30" s="6"/>
      <c r="I30" s="6"/>
      <c r="J30" s="6"/>
      <c r="K30" s="6"/>
    </row>
    <row r="31" spans="1:11" ht="15.75" customHeight="1">
      <c r="A31" s="10"/>
      <c r="B31" s="12" t="s">
        <v>67</v>
      </c>
      <c r="C31" s="9">
        <v>15173</v>
      </c>
      <c r="D31" s="6"/>
      <c r="E31" s="10"/>
      <c r="F31" s="11" t="s">
        <v>68</v>
      </c>
      <c r="G31" s="9">
        <v>14302</v>
      </c>
      <c r="H31" s="6"/>
      <c r="I31" s="6"/>
      <c r="J31" s="6"/>
      <c r="K31" s="6"/>
    </row>
    <row r="32" spans="1:11" ht="15.75" customHeight="1">
      <c r="A32" s="10"/>
      <c r="B32" s="12" t="s">
        <v>69</v>
      </c>
      <c r="C32" s="9">
        <v>3728</v>
      </c>
      <c r="D32" s="6"/>
      <c r="E32" s="10"/>
      <c r="F32" s="11" t="s">
        <v>70</v>
      </c>
      <c r="G32" s="9">
        <v>30539</v>
      </c>
      <c r="H32" s="6"/>
      <c r="I32" s="6"/>
      <c r="J32" s="6"/>
      <c r="K32" s="6"/>
    </row>
    <row r="33" spans="1:11" ht="15.75" customHeight="1">
      <c r="A33" s="10"/>
      <c r="B33" s="12" t="s">
        <v>71</v>
      </c>
      <c r="C33" s="9">
        <v>38820</v>
      </c>
      <c r="D33" s="6"/>
      <c r="E33" s="10"/>
      <c r="F33" s="11" t="s">
        <v>72</v>
      </c>
      <c r="G33" s="9">
        <v>20595</v>
      </c>
      <c r="H33" s="6"/>
      <c r="I33" s="6"/>
      <c r="J33" s="6"/>
      <c r="K33" s="6"/>
    </row>
    <row r="34" spans="1:11" ht="15.75" customHeight="1">
      <c r="A34" s="10"/>
      <c r="B34" s="12" t="s">
        <v>73</v>
      </c>
      <c r="C34" s="9">
        <v>19407</v>
      </c>
      <c r="D34" s="6"/>
      <c r="E34" s="10"/>
      <c r="F34" s="11" t="s">
        <v>74</v>
      </c>
      <c r="G34" s="9">
        <v>20274</v>
      </c>
      <c r="H34" s="6"/>
      <c r="I34" s="6"/>
      <c r="J34" s="6"/>
      <c r="K34" s="6"/>
    </row>
    <row r="35" spans="1:11" ht="15.75" customHeight="1">
      <c r="A35" s="10"/>
      <c r="B35" s="12" t="s">
        <v>75</v>
      </c>
      <c r="C35" s="9">
        <v>15056</v>
      </c>
      <c r="D35" s="6"/>
      <c r="E35" s="10"/>
      <c r="F35" s="11" t="s">
        <v>76</v>
      </c>
      <c r="G35" s="9">
        <v>18630</v>
      </c>
      <c r="H35" s="6"/>
      <c r="I35" s="6"/>
      <c r="J35" s="6"/>
      <c r="K35" s="6"/>
    </row>
    <row r="36" spans="1:11" ht="15.75" customHeight="1">
      <c r="A36" s="10"/>
      <c r="B36" s="12" t="s">
        <v>77</v>
      </c>
      <c r="C36" s="9">
        <v>31047</v>
      </c>
      <c r="D36" s="6"/>
      <c r="E36" s="10"/>
      <c r="F36" s="11" t="s">
        <v>78</v>
      </c>
      <c r="G36" s="9">
        <v>19177</v>
      </c>
      <c r="H36" s="6"/>
      <c r="I36" s="6"/>
      <c r="J36" s="6"/>
      <c r="K36" s="6"/>
    </row>
    <row r="37" spans="1:11" ht="15.75" customHeight="1">
      <c r="A37" s="15"/>
      <c r="B37" s="19" t="s">
        <v>79</v>
      </c>
      <c r="C37" s="9">
        <v>37733</v>
      </c>
      <c r="D37" s="6"/>
      <c r="E37" s="10"/>
      <c r="F37" s="11" t="s">
        <v>80</v>
      </c>
      <c r="G37" s="9">
        <v>18603</v>
      </c>
      <c r="H37" s="6"/>
      <c r="I37" s="6"/>
      <c r="J37" s="6"/>
      <c r="K37" s="6"/>
    </row>
    <row r="38" spans="1:11" ht="15.75" customHeight="1">
      <c r="A38" s="35" t="s">
        <v>81</v>
      </c>
      <c r="B38" s="36"/>
      <c r="C38" s="5">
        <f>SUM(C39:C40)</f>
        <v>105608</v>
      </c>
      <c r="D38" s="6"/>
      <c r="E38" s="15"/>
      <c r="F38" s="16" t="s">
        <v>82</v>
      </c>
      <c r="G38" s="18">
        <v>28514</v>
      </c>
      <c r="H38" s="6"/>
      <c r="I38" s="6"/>
      <c r="J38" s="6"/>
      <c r="K38" s="6"/>
    </row>
    <row r="39" spans="1:11" ht="15.75" customHeight="1">
      <c r="A39" s="10"/>
      <c r="B39" s="12" t="s">
        <v>83</v>
      </c>
      <c r="C39" s="9">
        <v>84075</v>
      </c>
      <c r="D39" s="6"/>
      <c r="E39" s="6"/>
      <c r="H39" s="6"/>
      <c r="I39" s="6"/>
      <c r="J39" s="6"/>
      <c r="K39" s="6"/>
    </row>
    <row r="40" spans="1:11" ht="15.75" customHeight="1">
      <c r="A40" s="15"/>
      <c r="B40" s="19" t="s">
        <v>84</v>
      </c>
      <c r="C40" s="18">
        <v>21533</v>
      </c>
      <c r="D40" s="6"/>
      <c r="E40" s="6"/>
      <c r="H40" s="6"/>
      <c r="I40" s="6"/>
      <c r="J40" s="6"/>
      <c r="K40" s="6"/>
    </row>
    <row r="41" spans="4:11" ht="15.75" customHeight="1">
      <c r="D41" s="6"/>
      <c r="E41" s="6"/>
      <c r="H41" s="6"/>
      <c r="I41" s="6"/>
      <c r="J41" s="6"/>
      <c r="K41" s="6"/>
    </row>
    <row r="42" spans="1:11" ht="15.75" customHeight="1">
      <c r="A42" s="23" t="s">
        <v>95</v>
      </c>
      <c r="B42" s="24" t="s">
        <v>96</v>
      </c>
      <c r="D42" s="6"/>
      <c r="E42" s="6"/>
      <c r="H42" s="6"/>
      <c r="I42" s="6"/>
      <c r="J42" s="6"/>
      <c r="K42" s="6"/>
    </row>
    <row r="43" spans="2:11" ht="15.75" customHeight="1">
      <c r="B43" s="24" t="s">
        <v>97</v>
      </c>
      <c r="D43" s="6"/>
      <c r="H43" s="6"/>
      <c r="I43" s="6"/>
      <c r="J43" s="6"/>
      <c r="K43" s="6"/>
    </row>
    <row r="44" spans="2:11" ht="15.75" customHeight="1">
      <c r="B44" s="24"/>
      <c r="D44" s="6"/>
      <c r="G44" s="25" t="s">
        <v>98</v>
      </c>
      <c r="H44" s="6"/>
      <c r="I44" s="6"/>
      <c r="J44" s="6"/>
      <c r="K44" s="6"/>
    </row>
    <row r="45" spans="2:11" ht="15.75" customHeight="1">
      <c r="B45" s="24"/>
      <c r="D45" s="6"/>
      <c r="H45" s="6"/>
      <c r="I45" s="6"/>
      <c r="J45" s="6"/>
      <c r="K45" s="6"/>
    </row>
    <row r="46" ht="15.75" customHeight="1">
      <c r="F46" s="26"/>
    </row>
    <row r="47" spans="6:7" ht="15.75" customHeight="1">
      <c r="F47" s="27"/>
      <c r="G47" s="28"/>
    </row>
    <row r="48" spans="6:7" ht="15.75" customHeight="1">
      <c r="F48" s="28"/>
      <c r="G48" s="28"/>
    </row>
    <row r="49" spans="6:7" ht="15.75" customHeight="1">
      <c r="F49" s="28"/>
      <c r="G49" s="28"/>
    </row>
    <row r="50" spans="6:7" ht="15.75" customHeight="1">
      <c r="F50" s="28"/>
      <c r="G50" s="28"/>
    </row>
    <row r="51" spans="6:7" ht="15.75" customHeight="1">
      <c r="F51" s="28"/>
      <c r="G51" s="28"/>
    </row>
  </sheetData>
  <mergeCells count="22">
    <mergeCell ref="E25:F25"/>
    <mergeCell ref="I3:J3"/>
    <mergeCell ref="I10:J10"/>
    <mergeCell ref="I12:J12"/>
    <mergeCell ref="E3:F3"/>
    <mergeCell ref="E7:F7"/>
    <mergeCell ref="I22:J22"/>
    <mergeCell ref="E9:F9"/>
    <mergeCell ref="A23:B23"/>
    <mergeCell ref="A13:B13"/>
    <mergeCell ref="A26:B26"/>
    <mergeCell ref="A38:B38"/>
    <mergeCell ref="A14:B14"/>
    <mergeCell ref="A15:B15"/>
    <mergeCell ref="A3:B3"/>
    <mergeCell ref="A10:B10"/>
    <mergeCell ref="A11:B11"/>
    <mergeCell ref="A9:B9"/>
    <mergeCell ref="A12:B12"/>
    <mergeCell ref="A6:B6"/>
    <mergeCell ref="A7:B7"/>
    <mergeCell ref="A8:B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静岡県</cp:lastModifiedBy>
  <cp:lastPrinted>2006-02-16T05:32:59Z</cp:lastPrinted>
  <dcterms:created xsi:type="dcterms:W3CDTF">2006-02-16T05:26:51Z</dcterms:created>
  <dcterms:modified xsi:type="dcterms:W3CDTF">2006-02-21T04:12:26Z</dcterms:modified>
  <cp:category/>
  <cp:version/>
  <cp:contentType/>
  <cp:contentStatus/>
</cp:coreProperties>
</file>