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75" tabRatio="725" activeTab="0"/>
  </bookViews>
  <sheets>
    <sheet name="人口" sheetId="1" r:id="rId1"/>
  </sheets>
  <externalReferences>
    <externalReference r:id="rId4"/>
    <externalReference r:id="rId5"/>
  </externalReferences>
  <definedNames>
    <definedName name="__123Graph_B" localSheetId="0" hidden="1">'[2]表１'!#REF!</definedName>
    <definedName name="__123Graph_B" hidden="1">'[1]表１'!#REF!</definedName>
    <definedName name="_BRANCH_\B_">'[2]表５'!#REF!</definedName>
    <definedName name="_D__L_">'[2]表５'!#REF!</definedName>
    <definedName name="_Fill" hidden="1">#REF!</definedName>
    <definedName name="_Key1" localSheetId="0" hidden="1">'[2]表５'!#REF!</definedName>
    <definedName name="_Key1" hidden="1">'[1]表５'!#REF!</definedName>
    <definedName name="_Order1" hidden="1">0</definedName>
    <definedName name="_R_">'[2]表５'!#REF!</definedName>
    <definedName name="\a">'[2]表１'!#REF!</definedName>
    <definedName name="\b">'[2]表５'!#REF!</definedName>
    <definedName name="DATABASE">'[2]表５'!#REF!</definedName>
    <definedName name="Database_MI">'[2]表５'!#REF!</definedName>
    <definedName name="dyg">#REF!</definedName>
    <definedName name="_xlnm.Print_Area" localSheetId="0">'人口'!$A$1:$K$50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<sst xmlns="http://schemas.openxmlformats.org/spreadsheetml/2006/main" count="103" uniqueCount="101">
  <si>
    <t>伊豆圏域</t>
  </si>
  <si>
    <t>熱海伊東圏域</t>
  </si>
  <si>
    <t>駿東田方圏域</t>
  </si>
  <si>
    <t>富士圏域</t>
  </si>
  <si>
    <t>志太榛原圏域</t>
  </si>
  <si>
    <t>中東遠圏域</t>
  </si>
  <si>
    <t>北遠圏域</t>
  </si>
  <si>
    <t>西遠圏域</t>
  </si>
  <si>
    <t>伊豆保健所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</si>
  <si>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</si>
  <si>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</si>
  <si>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</si>
  <si>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</si>
  <si>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</si>
  <si>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</si>
  <si>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</si>
  <si>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</si>
  <si>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</si>
  <si>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</si>
  <si>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</si>
  <si>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</si>
  <si>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</si>
  <si>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</si>
  <si>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</si>
  <si>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</si>
  <si>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</si>
  <si>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</si>
  <si>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</si>
  <si>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</si>
  <si>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</si>
  <si>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天城湯ｹ島町</t>
  </si>
  <si>
    <t>中伊豆町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</si>
  <si>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</si>
  <si>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</si>
  <si>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</si>
  <si>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</si>
  <si>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</si>
  <si>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</si>
  <si>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</si>
  <si>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</si>
  <si>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</si>
  <si>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富士川町</t>
  </si>
  <si>
    <t>蒲原町</t>
  </si>
  <si>
    <t>由比町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</si>
  <si>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</si>
  <si>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</si>
  <si>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</si>
  <si>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</si>
  <si>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</si>
  <si>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</si>
  <si>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</si>
  <si>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</si>
  <si>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</si>
  <si>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</si>
  <si>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</si>
  <si>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</si>
  <si>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</si>
  <si>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中東遠保健所</t>
  </si>
  <si>
    <t>磐田市</t>
  </si>
  <si>
    <t>掛川市</t>
  </si>
  <si>
    <t>袋井市</t>
  </si>
  <si>
    <t>大須賀町</t>
  </si>
  <si>
    <t>浜岡町</t>
  </si>
  <si>
    <t>小笠町</t>
  </si>
  <si>
    <t>菊川町</t>
  </si>
  <si>
    <t>大東町</t>
  </si>
  <si>
    <t>森町</t>
  </si>
  <si>
    <t>浅羽町</t>
  </si>
  <si>
    <t>福田町</t>
  </si>
  <si>
    <t>竜洋町</t>
  </si>
  <si>
    <t>豊田町</t>
  </si>
  <si>
    <t>北遠保健所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</si>
  <si>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</si>
  <si>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</si>
  <si>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</si>
  <si>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</si>
  <si>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</si>
  <si>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</si>
  <si>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</si>
  <si>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</si>
  <si>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西部保健所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</si>
  <si>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</si>
  <si>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</si>
  <si>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</si>
  <si>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</si>
  <si>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</si>
  <si>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</si>
  <si>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</si>
  <si>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</si>
  <si>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静岡県計</t>
  </si>
  <si>
    <t xml:space="preserve">男   </t>
  </si>
  <si>
    <t xml:space="preserve">女   </t>
  </si>
  <si>
    <t>全国計</t>
  </si>
  <si>
    <t>注</t>
  </si>
  <si>
    <t>静岡市保健所</t>
  </si>
  <si>
    <t>静岡市</t>
  </si>
  <si>
    <t>志太榛原保健所</t>
  </si>
  <si>
    <t>静庵圏域</t>
  </si>
  <si>
    <t>１　静岡県計及び全国計は、平成15年10月１日現在の推計日本人人口（総務省統計局）</t>
  </si>
  <si>
    <t>２     率算出に用いた人口</t>
  </si>
  <si>
    <r>
      <t>２　圏域及び市町村は、平成15年10月１日現在の推計日本人人口</t>
    </r>
    <r>
      <rPr>
        <sz val="10.5"/>
        <color indexed="8"/>
        <rFont val="ＭＳ Ｐ明朝"/>
        <family val="1"/>
      </rPr>
      <t>（静岡県生活文化部生活統計室）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</si>
</sst>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&quot;\&quot;#,##0.00000_);[Red]\(&quot;\&quot;#,##0.00000\)"/>
    <numFmt numFmtId="179" formatCode="_-* #,##0_-;\-* #,##0_-;_-* &quot;-&quot;??_-;_-@_-"/>
    <numFmt numFmtId="180" formatCode="#,##0.0;&quot;△ &quot;#,##0.0"/>
    <numFmt numFmtId="181" formatCode="#,##0.00;&quot;△ &quot;#,##0.00"/>
  </numFmts>
  <fonts count="15">
    <font>
      <sz val="11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79" fontId="0" fillId="0" borderId="0">
      <alignment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0" fontId="3" fillId="0" borderId="0" applyNumberFormat="0" applyFont="0" applyFill="0" applyBorder="0" applyAlignment="0" applyProtection="0"/>
    <xf numFmtId="0" fontId="7" fillId="0" borderId="3">
      <alignment horizontal="center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0" fillId="0" borderId="4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2" fillId="0" borderId="5" xfId="0" applyFont="1" applyBorder="1" applyAlignment="1" applyProtection="1">
      <alignment horizontal="distributed" vertical="center"/>
      <protection/>
    </xf>
    <xf numFmtId="0" fontId="2" fillId="0" borderId="6" xfId="0" applyFont="1" applyBorder="1" applyAlignment="1" applyProtection="1">
      <alignment horizontal="distributed" vertical="center"/>
      <protection/>
    </xf>
    <xf numFmtId="0" fontId="2" fillId="0" borderId="7" xfId="0" applyFont="1" applyBorder="1" applyAlignment="1" applyProtection="1">
      <alignment horizontal="distributed" vertical="center"/>
      <protection/>
    </xf>
    <xf numFmtId="0" fontId="2" fillId="0" borderId="5" xfId="0" applyFont="1" applyBorder="1" applyAlignment="1">
      <alignment vertical="center"/>
    </xf>
    <xf numFmtId="0" fontId="2" fillId="0" borderId="0" xfId="0" applyFont="1" applyAlignment="1" applyProtection="1">
      <alignment horizontal="distributed" vertical="center"/>
      <protection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 applyProtection="1">
      <alignment horizontal="distributed" vertical="center"/>
      <protection/>
    </xf>
    <xf numFmtId="0" fontId="2" fillId="0" borderId="5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0" xfId="0" applyFont="1" applyBorder="1" applyAlignment="1" applyProtection="1">
      <alignment horizontal="distributed" vertical="center"/>
      <protection/>
    </xf>
    <xf numFmtId="0" fontId="13" fillId="0" borderId="0" xfId="34" applyFont="1" applyAlignment="1">
      <alignment vertical="center"/>
      <protection/>
    </xf>
    <xf numFmtId="0" fontId="13" fillId="0" borderId="0" xfId="34" applyFont="1" applyAlignment="1">
      <alignment horizontal="center" vertical="center"/>
      <protection/>
    </xf>
    <xf numFmtId="38" fontId="13" fillId="0" borderId="0" xfId="34" applyNumberFormat="1" applyFont="1" applyAlignment="1">
      <alignment horizontal="center" vertical="center"/>
      <protection/>
    </xf>
    <xf numFmtId="38" fontId="13" fillId="0" borderId="10" xfId="30" applyFont="1" applyBorder="1" applyAlignment="1">
      <alignment vertical="center"/>
    </xf>
    <xf numFmtId="38" fontId="13" fillId="0" borderId="0" xfId="30" applyFont="1" applyAlignment="1">
      <alignment vertical="center"/>
    </xf>
    <xf numFmtId="38" fontId="13" fillId="0" borderId="11" xfId="30" applyFont="1" applyBorder="1" applyAlignment="1">
      <alignment vertical="center"/>
    </xf>
    <xf numFmtId="38" fontId="13" fillId="0" borderId="12" xfId="30" applyFont="1" applyBorder="1" applyAlignment="1">
      <alignment vertical="center"/>
    </xf>
    <xf numFmtId="0" fontId="13" fillId="0" borderId="5" xfId="34" applyFont="1" applyBorder="1" applyAlignment="1">
      <alignment vertical="center"/>
      <protection/>
    </xf>
    <xf numFmtId="0" fontId="13" fillId="0" borderId="0" xfId="34" applyFont="1" applyAlignment="1">
      <alignment horizontal="left" vertical="center"/>
      <protection/>
    </xf>
    <xf numFmtId="38" fontId="13" fillId="0" borderId="0" xfId="30" applyFont="1" applyBorder="1" applyAlignment="1">
      <alignment horizontal="left" vertical="center"/>
    </xf>
    <xf numFmtId="38" fontId="13" fillId="0" borderId="0" xfId="30" applyFont="1" applyBorder="1" applyAlignment="1">
      <alignment vertical="center"/>
    </xf>
    <xf numFmtId="0" fontId="13" fillId="0" borderId="0" xfId="34" applyFont="1" applyBorder="1" applyAlignment="1">
      <alignment vertical="center"/>
      <protection/>
    </xf>
    <xf numFmtId="38" fontId="13" fillId="0" borderId="6" xfId="30" applyFont="1" applyBorder="1" applyAlignment="1">
      <alignment vertical="center"/>
    </xf>
    <xf numFmtId="38" fontId="13" fillId="0" borderId="7" xfId="30" applyFont="1" applyBorder="1" applyAlignment="1">
      <alignment vertical="center"/>
    </xf>
    <xf numFmtId="0" fontId="13" fillId="0" borderId="8" xfId="34" applyFont="1" applyBorder="1" applyAlignment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0" borderId="0" xfId="34" applyFont="1" applyBorder="1" applyAlignment="1" quotePrefix="1">
      <alignment horizontal="right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38" fontId="13" fillId="0" borderId="13" xfId="30" applyFont="1" applyBorder="1" applyAlignment="1">
      <alignment horizontal="distributed" vertical="center"/>
    </xf>
    <xf numFmtId="38" fontId="13" fillId="0" borderId="14" xfId="30" applyFont="1" applyBorder="1" applyAlignment="1">
      <alignment horizontal="distributed" vertical="center"/>
    </xf>
    <xf numFmtId="0" fontId="2" fillId="0" borderId="13" xfId="0" applyFont="1" applyBorder="1" applyAlignment="1" applyProtection="1">
      <alignment horizontal="distributed" vertical="center" wrapText="1"/>
      <protection/>
    </xf>
    <xf numFmtId="0" fontId="2" fillId="0" borderId="14" xfId="0" applyFont="1" applyBorder="1" applyAlignment="1" applyProtection="1">
      <alignment horizontal="distributed" vertical="center" wrapText="1"/>
      <protection/>
    </xf>
    <xf numFmtId="0" fontId="2" fillId="0" borderId="5" xfId="0" applyFont="1" applyBorder="1" applyAlignment="1" applyProtection="1">
      <alignment horizontal="distributed" vertical="center"/>
      <protection/>
    </xf>
    <xf numFmtId="0" fontId="2" fillId="0" borderId="6" xfId="0" applyFont="1" applyBorder="1" applyAlignment="1" applyProtection="1">
      <alignment horizontal="distributed" vertical="center"/>
      <protection/>
    </xf>
    <xf numFmtId="0" fontId="2" fillId="0" borderId="8" xfId="0" applyFont="1" applyBorder="1" applyAlignment="1" applyProtection="1">
      <alignment horizontal="distributed" vertical="center"/>
      <protection/>
    </xf>
    <xf numFmtId="0" fontId="2" fillId="0" borderId="7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>
      <alignment horizontal="distributed" vertical="center"/>
    </xf>
    <xf numFmtId="0" fontId="12" fillId="0" borderId="0" xfId="34" applyFont="1" applyAlignment="1">
      <alignment horizontal="center" vertical="center"/>
      <protection/>
    </xf>
  </cellXfs>
  <cellStyles count="21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PSChar" xfId="22"/>
    <cellStyle name="PSHeading" xfId="23"/>
    <cellStyle name="revised" xfId="24"/>
    <cellStyle name="section" xfId="25"/>
    <cellStyle name="subhead" xfId="26"/>
    <cellStyle name="title" xfId="27"/>
    <cellStyle name="Percent" xfId="28"/>
    <cellStyle name="下点線" xfId="29"/>
    <cellStyle name="Comma [0]" xfId="30"/>
    <cellStyle name="Comma" xfId="31"/>
    <cellStyle name="Currency [0]" xfId="32"/>
    <cellStyle name="Currency" xfId="33"/>
    <cellStyle name="標準_算出に用いた人口表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K52"/>
  <sheetViews>
    <sheetView tabSelected="1" workbookViewId="0" topLeftCell="A25">
      <selection activeCell="B47" sqref="B47"/>
    </sheetView>
  </sheetViews>
  <sheetFormatPr defaultColWidth="9.00390625" defaultRowHeight="15.75" customHeight="1"/>
  <cols>
    <col min="1" max="1" width="3.125" style="11" customWidth="1"/>
    <col min="2" max="2" width="12.125" style="11" customWidth="1"/>
    <col min="3" max="3" width="11.625" style="11" customWidth="1"/>
    <col min="4" max="4" width="2.125" style="11" customWidth="1"/>
    <col min="5" max="5" width="3.125" style="11" customWidth="1"/>
    <col min="6" max="6" width="12.125" style="11" customWidth="1"/>
    <col min="7" max="7" width="11.625" style="11" customWidth="1"/>
    <col min="8" max="8" width="2.125" style="11" customWidth="1"/>
    <col min="9" max="9" width="3.125" style="11" customWidth="1"/>
    <col min="10" max="10" width="12.125" style="11" customWidth="1"/>
    <col min="11" max="11" width="11.625" style="11" customWidth="1"/>
    <col min="12" max="16384" width="11.00390625" style="11" customWidth="1"/>
  </cols>
  <sheetData>
    <row r="1" spans="1:11" ht="22.5" customHeight="1">
      <c r="A1" s="39" t="s">
        <v>99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2:11" ht="15.75" customHeight="1">
      <c r="B2" s="12"/>
      <c r="C2" s="12"/>
      <c r="D2" s="12"/>
      <c r="E2" s="12"/>
      <c r="F2" s="13"/>
      <c r="G2" s="12"/>
      <c r="H2" s="12"/>
      <c r="I2" s="12"/>
      <c r="J2" s="12"/>
      <c r="K2" s="12"/>
    </row>
    <row r="3" spans="1:11" ht="15.75" customHeight="1">
      <c r="A3" s="30" t="s">
        <v>89</v>
      </c>
      <c r="B3" s="31"/>
      <c r="C3" s="14">
        <v>3726000</v>
      </c>
      <c r="D3" s="15"/>
      <c r="E3" s="28" t="s">
        <v>37</v>
      </c>
      <c r="F3" s="29"/>
      <c r="G3" s="14">
        <f>SUM(G4:G6)</f>
        <v>363863</v>
      </c>
      <c r="H3" s="15"/>
      <c r="I3" s="28" t="s">
        <v>71</v>
      </c>
      <c r="J3" s="29"/>
      <c r="K3" s="14">
        <f>SUM(K4:K9)</f>
        <v>50215</v>
      </c>
    </row>
    <row r="4" spans="1:11" ht="15.75" customHeight="1">
      <c r="A4" s="18"/>
      <c r="B4" s="23" t="s">
        <v>90</v>
      </c>
      <c r="C4" s="16">
        <v>1835000</v>
      </c>
      <c r="D4" s="15"/>
      <c r="E4" s="8"/>
      <c r="F4" s="10" t="s">
        <v>38</v>
      </c>
      <c r="G4" s="16">
        <v>120695</v>
      </c>
      <c r="H4" s="15"/>
      <c r="I4" s="8"/>
      <c r="J4" s="2" t="s">
        <v>72</v>
      </c>
      <c r="K4" s="16">
        <v>22717</v>
      </c>
    </row>
    <row r="5" spans="1:11" ht="15.75" customHeight="1">
      <c r="A5" s="25"/>
      <c r="B5" s="24" t="s">
        <v>91</v>
      </c>
      <c r="C5" s="16">
        <v>1891000</v>
      </c>
      <c r="D5" s="15"/>
      <c r="E5" s="8"/>
      <c r="F5" s="10" t="s">
        <v>39</v>
      </c>
      <c r="G5" s="16">
        <v>233239</v>
      </c>
      <c r="H5" s="15"/>
      <c r="I5" s="8"/>
      <c r="J5" s="2" t="s">
        <v>73</v>
      </c>
      <c r="K5" s="16">
        <v>6101</v>
      </c>
    </row>
    <row r="6" spans="1:11" ht="15.75" customHeight="1">
      <c r="A6" s="28" t="s">
        <v>0</v>
      </c>
      <c r="B6" s="29"/>
      <c r="C6" s="14">
        <f>SUM(C15)</f>
        <v>80131</v>
      </c>
      <c r="D6" s="15"/>
      <c r="E6" s="9"/>
      <c r="F6" s="7" t="s">
        <v>40</v>
      </c>
      <c r="G6" s="16">
        <v>9929</v>
      </c>
      <c r="H6" s="15"/>
      <c r="I6" s="8"/>
      <c r="J6" s="2" t="s">
        <v>74</v>
      </c>
      <c r="K6" s="16">
        <v>11190</v>
      </c>
    </row>
    <row r="7" spans="1:11" ht="15.75" customHeight="1">
      <c r="A7" s="34" t="s">
        <v>1</v>
      </c>
      <c r="B7" s="35"/>
      <c r="C7" s="16">
        <f>SUM(C23)</f>
        <v>113183</v>
      </c>
      <c r="D7" s="15"/>
      <c r="E7" s="28" t="s">
        <v>94</v>
      </c>
      <c r="F7" s="29"/>
      <c r="G7" s="14">
        <f>SUM(G8)</f>
        <v>696926</v>
      </c>
      <c r="H7" s="15"/>
      <c r="I7" s="8"/>
      <c r="J7" s="2" t="s">
        <v>75</v>
      </c>
      <c r="K7" s="16">
        <v>1187</v>
      </c>
    </row>
    <row r="8" spans="1:11" ht="15.75" customHeight="1">
      <c r="A8" s="34" t="s">
        <v>2</v>
      </c>
      <c r="B8" s="35"/>
      <c r="C8" s="16">
        <f>SUM(C26,C41)</f>
        <v>669967</v>
      </c>
      <c r="D8" s="15"/>
      <c r="E8" s="8"/>
      <c r="F8" s="5" t="s">
        <v>95</v>
      </c>
      <c r="G8" s="16">
        <v>696926</v>
      </c>
      <c r="H8" s="15"/>
      <c r="I8" s="8"/>
      <c r="J8" s="2" t="s">
        <v>76</v>
      </c>
      <c r="K8" s="16">
        <v>5618</v>
      </c>
    </row>
    <row r="9" spans="1:11" ht="15.75" customHeight="1">
      <c r="A9" s="34" t="s">
        <v>3</v>
      </c>
      <c r="B9" s="35"/>
      <c r="C9" s="16">
        <f>SUM(G3)</f>
        <v>363863</v>
      </c>
      <c r="D9" s="15"/>
      <c r="E9" s="32" t="s">
        <v>96</v>
      </c>
      <c r="F9" s="33"/>
      <c r="G9" s="14">
        <f>SUM(G10:G25)</f>
        <v>521245</v>
      </c>
      <c r="H9" s="15"/>
      <c r="I9" s="9"/>
      <c r="J9" s="3" t="s">
        <v>77</v>
      </c>
      <c r="K9" s="16">
        <v>3402</v>
      </c>
    </row>
    <row r="10" spans="1:11" ht="15.75" customHeight="1">
      <c r="A10" s="34" t="s">
        <v>97</v>
      </c>
      <c r="B10" s="35"/>
      <c r="C10" s="16">
        <f>SUM(G7,G10,G11,G12)</f>
        <v>736463</v>
      </c>
      <c r="D10" s="15"/>
      <c r="E10" s="1"/>
      <c r="F10" s="5" t="s">
        <v>41</v>
      </c>
      <c r="G10" s="16">
        <v>16913</v>
      </c>
      <c r="H10" s="15"/>
      <c r="I10" s="28" t="s">
        <v>78</v>
      </c>
      <c r="J10" s="29"/>
      <c r="K10" s="14">
        <f>SUM(K11)</f>
        <v>576587</v>
      </c>
    </row>
    <row r="11" spans="1:11" ht="15.75" customHeight="1">
      <c r="A11" s="34" t="s">
        <v>4</v>
      </c>
      <c r="B11" s="35"/>
      <c r="C11" s="16">
        <f>SUM(G13:G25)</f>
        <v>481708</v>
      </c>
      <c r="D11" s="15"/>
      <c r="E11" s="8"/>
      <c r="F11" s="5" t="s">
        <v>42</v>
      </c>
      <c r="G11" s="16">
        <v>12896</v>
      </c>
      <c r="H11" s="15"/>
      <c r="I11" s="9"/>
      <c r="J11" s="7" t="s">
        <v>79</v>
      </c>
      <c r="K11" s="17">
        <v>576587</v>
      </c>
    </row>
    <row r="12" spans="1:11" ht="15.75" customHeight="1">
      <c r="A12" s="34" t="s">
        <v>5</v>
      </c>
      <c r="B12" s="35"/>
      <c r="C12" s="16">
        <f>SUM(G26)</f>
        <v>432454</v>
      </c>
      <c r="D12" s="15"/>
      <c r="E12" s="18"/>
      <c r="F12" s="2" t="s">
        <v>43</v>
      </c>
      <c r="G12" s="16">
        <v>9728</v>
      </c>
      <c r="H12" s="15"/>
      <c r="I12" s="28" t="s">
        <v>80</v>
      </c>
      <c r="J12" s="29"/>
      <c r="K12" s="16">
        <f>SUM(K13:K20)</f>
        <v>219627</v>
      </c>
    </row>
    <row r="13" spans="1:11" ht="15.75" customHeight="1">
      <c r="A13" s="34" t="s">
        <v>6</v>
      </c>
      <c r="B13" s="35"/>
      <c r="C13" s="16">
        <f>SUM(K3)</f>
        <v>50215</v>
      </c>
      <c r="D13" s="15"/>
      <c r="E13" s="8"/>
      <c r="F13" s="10" t="s">
        <v>44</v>
      </c>
      <c r="G13" s="16">
        <v>74709</v>
      </c>
      <c r="H13" s="15"/>
      <c r="I13" s="8"/>
      <c r="J13" s="10" t="s">
        <v>81</v>
      </c>
      <c r="K13" s="16">
        <v>84564</v>
      </c>
    </row>
    <row r="14" spans="1:11" ht="15.75" customHeight="1">
      <c r="A14" s="36" t="s">
        <v>7</v>
      </c>
      <c r="B14" s="37"/>
      <c r="C14" s="16">
        <f>SUM(K10,K12)</f>
        <v>796214</v>
      </c>
      <c r="D14" s="15"/>
      <c r="E14" s="8"/>
      <c r="F14" s="10" t="s">
        <v>45</v>
      </c>
      <c r="G14" s="16">
        <v>118161</v>
      </c>
      <c r="H14" s="15"/>
      <c r="I14" s="8"/>
      <c r="J14" s="10" t="s">
        <v>82</v>
      </c>
      <c r="K14" s="16">
        <v>41468</v>
      </c>
    </row>
    <row r="15" spans="1:11" ht="15.75" customHeight="1">
      <c r="A15" s="28" t="s">
        <v>8</v>
      </c>
      <c r="B15" s="38"/>
      <c r="C15" s="14">
        <f>SUM(C16:C22)</f>
        <v>80131</v>
      </c>
      <c r="D15" s="15"/>
      <c r="E15" s="8"/>
      <c r="F15" s="10" t="s">
        <v>46</v>
      </c>
      <c r="G15" s="16">
        <v>128429</v>
      </c>
      <c r="H15" s="15"/>
      <c r="I15" s="8"/>
      <c r="J15" s="10" t="s">
        <v>83</v>
      </c>
      <c r="K15" s="16">
        <v>11477</v>
      </c>
    </row>
    <row r="16" spans="1:11" ht="15.75" customHeight="1">
      <c r="A16" s="4"/>
      <c r="B16" s="5" t="s">
        <v>9</v>
      </c>
      <c r="C16" s="16">
        <v>27097</v>
      </c>
      <c r="D16" s="15"/>
      <c r="E16" s="8"/>
      <c r="F16" s="10" t="s">
        <v>47</v>
      </c>
      <c r="G16" s="16">
        <v>12769</v>
      </c>
      <c r="H16" s="15"/>
      <c r="I16" s="8"/>
      <c r="J16" s="10" t="s">
        <v>84</v>
      </c>
      <c r="K16" s="16">
        <v>16585</v>
      </c>
    </row>
    <row r="17" spans="1:11" ht="15.75" customHeight="1">
      <c r="A17" s="4"/>
      <c r="B17" s="5" t="s">
        <v>10</v>
      </c>
      <c r="C17" s="16">
        <v>15318</v>
      </c>
      <c r="D17" s="15"/>
      <c r="E17" s="8"/>
      <c r="F17" s="10" t="s">
        <v>48</v>
      </c>
      <c r="G17" s="16">
        <v>23020</v>
      </c>
      <c r="H17" s="15"/>
      <c r="I17" s="8"/>
      <c r="J17" s="10" t="s">
        <v>85</v>
      </c>
      <c r="K17" s="16">
        <v>13471</v>
      </c>
    </row>
    <row r="18" spans="1:11" ht="15.75" customHeight="1">
      <c r="A18" s="4"/>
      <c r="B18" s="5" t="s">
        <v>11</v>
      </c>
      <c r="C18" s="16">
        <v>8438</v>
      </c>
      <c r="D18" s="15"/>
      <c r="E18" s="8"/>
      <c r="F18" s="10" t="s">
        <v>49</v>
      </c>
      <c r="G18" s="16">
        <v>11205</v>
      </c>
      <c r="H18" s="15"/>
      <c r="I18" s="8"/>
      <c r="J18" s="10" t="s">
        <v>86</v>
      </c>
      <c r="K18" s="16">
        <v>21489</v>
      </c>
    </row>
    <row r="19" spans="1:11" ht="15.75" customHeight="1">
      <c r="A19" s="4"/>
      <c r="B19" s="5" t="s">
        <v>12</v>
      </c>
      <c r="C19" s="16">
        <v>10132</v>
      </c>
      <c r="D19" s="15"/>
      <c r="E19" s="8"/>
      <c r="F19" s="10" t="s">
        <v>50</v>
      </c>
      <c r="G19" s="16">
        <v>25503</v>
      </c>
      <c r="H19" s="15"/>
      <c r="I19" s="8"/>
      <c r="J19" s="10" t="s">
        <v>87</v>
      </c>
      <c r="K19" s="16">
        <v>14622</v>
      </c>
    </row>
    <row r="20" spans="1:11" ht="15.75" customHeight="1">
      <c r="A20" s="4"/>
      <c r="B20" s="5" t="s">
        <v>13</v>
      </c>
      <c r="C20" s="16">
        <v>8399</v>
      </c>
      <c r="D20" s="15"/>
      <c r="E20" s="8"/>
      <c r="F20" s="10" t="s">
        <v>51</v>
      </c>
      <c r="G20" s="16">
        <v>24563</v>
      </c>
      <c r="H20" s="15"/>
      <c r="I20" s="9"/>
      <c r="J20" s="7" t="s">
        <v>88</v>
      </c>
      <c r="K20" s="17">
        <v>15951</v>
      </c>
    </row>
    <row r="21" spans="1:9" ht="15.75" customHeight="1">
      <c r="A21" s="4"/>
      <c r="B21" s="5" t="s">
        <v>14</v>
      </c>
      <c r="C21" s="16">
        <v>7395</v>
      </c>
      <c r="D21" s="15"/>
      <c r="E21" s="8"/>
      <c r="F21" s="10" t="s">
        <v>52</v>
      </c>
      <c r="G21" s="16">
        <v>27397</v>
      </c>
      <c r="H21" s="15"/>
      <c r="I21" s="15"/>
    </row>
    <row r="22" spans="1:11" ht="15.75" customHeight="1">
      <c r="A22" s="6"/>
      <c r="B22" s="7" t="s">
        <v>15</v>
      </c>
      <c r="C22" s="17">
        <v>3352</v>
      </c>
      <c r="D22" s="15"/>
      <c r="E22" s="8"/>
      <c r="F22" s="10" t="s">
        <v>53</v>
      </c>
      <c r="G22" s="16">
        <v>20400</v>
      </c>
      <c r="H22" s="15"/>
      <c r="I22" s="30" t="s">
        <v>92</v>
      </c>
      <c r="J22" s="31"/>
      <c r="K22" s="14">
        <v>126139000</v>
      </c>
    </row>
    <row r="23" spans="1:11" ht="15.75" customHeight="1">
      <c r="A23" s="28" t="s">
        <v>16</v>
      </c>
      <c r="B23" s="29"/>
      <c r="C23" s="16">
        <f>SUM(C24:C25)</f>
        <v>113183</v>
      </c>
      <c r="D23" s="15"/>
      <c r="E23" s="8"/>
      <c r="F23" s="10" t="s">
        <v>54</v>
      </c>
      <c r="G23" s="16">
        <v>6221</v>
      </c>
      <c r="H23" s="15"/>
      <c r="I23" s="18"/>
      <c r="J23" s="23" t="s">
        <v>90</v>
      </c>
      <c r="K23" s="16">
        <v>61620000</v>
      </c>
    </row>
    <row r="24" spans="1:11" ht="15.75" customHeight="1">
      <c r="A24" s="8"/>
      <c r="B24" s="5" t="s">
        <v>17</v>
      </c>
      <c r="C24" s="16">
        <v>41823</v>
      </c>
      <c r="D24" s="15"/>
      <c r="E24" s="8"/>
      <c r="F24" s="10" t="s">
        <v>55</v>
      </c>
      <c r="G24" s="16">
        <v>6188</v>
      </c>
      <c r="H24" s="15"/>
      <c r="I24" s="25"/>
      <c r="J24" s="24" t="s">
        <v>91</v>
      </c>
      <c r="K24" s="17">
        <v>64520000</v>
      </c>
    </row>
    <row r="25" spans="1:11" ht="15.75" customHeight="1">
      <c r="A25" s="9"/>
      <c r="B25" s="7" t="s">
        <v>18</v>
      </c>
      <c r="C25" s="16">
        <v>71360</v>
      </c>
      <c r="D25" s="15"/>
      <c r="E25" s="8"/>
      <c r="F25" s="10" t="s">
        <v>56</v>
      </c>
      <c r="G25" s="17">
        <v>3143</v>
      </c>
      <c r="H25" s="15"/>
      <c r="I25" s="15"/>
      <c r="J25" s="15"/>
      <c r="K25" s="15"/>
    </row>
    <row r="26" spans="1:11" ht="15.75" customHeight="1">
      <c r="A26" s="28" t="s">
        <v>19</v>
      </c>
      <c r="B26" s="29"/>
      <c r="C26" s="14">
        <f>SUM(C27:C40)</f>
        <v>564833</v>
      </c>
      <c r="D26" s="15"/>
      <c r="E26" s="28" t="s">
        <v>57</v>
      </c>
      <c r="F26" s="29"/>
      <c r="G26" s="16">
        <f>SUM(G27:G39)</f>
        <v>432454</v>
      </c>
      <c r="H26" s="15"/>
      <c r="I26" s="15"/>
      <c r="J26" s="15"/>
      <c r="K26" s="15"/>
    </row>
    <row r="27" spans="1:11" ht="15.75" customHeight="1">
      <c r="A27" s="8"/>
      <c r="B27" s="2" t="s">
        <v>20</v>
      </c>
      <c r="C27" s="16">
        <v>203733</v>
      </c>
      <c r="D27" s="15"/>
      <c r="E27" s="8"/>
      <c r="F27" s="10" t="s">
        <v>58</v>
      </c>
      <c r="G27" s="16">
        <v>85034</v>
      </c>
      <c r="H27" s="15"/>
      <c r="I27" s="15"/>
      <c r="J27" s="15"/>
      <c r="K27" s="15"/>
    </row>
    <row r="28" spans="1:11" ht="15.75" customHeight="1">
      <c r="A28" s="8"/>
      <c r="B28" s="2" t="s">
        <v>21</v>
      </c>
      <c r="C28" s="16">
        <v>110575</v>
      </c>
      <c r="D28" s="15"/>
      <c r="E28" s="8"/>
      <c r="F28" s="10" t="s">
        <v>59</v>
      </c>
      <c r="G28" s="16">
        <v>80030</v>
      </c>
      <c r="H28" s="15"/>
      <c r="I28" s="15"/>
      <c r="J28" s="15"/>
      <c r="K28" s="15"/>
    </row>
    <row r="29" spans="1:11" ht="15.75" customHeight="1">
      <c r="A29" s="8"/>
      <c r="B29" s="2" t="s">
        <v>22</v>
      </c>
      <c r="C29" s="16">
        <v>52149</v>
      </c>
      <c r="D29" s="15"/>
      <c r="E29" s="8"/>
      <c r="F29" s="10" t="s">
        <v>60</v>
      </c>
      <c r="G29" s="16">
        <v>60191</v>
      </c>
      <c r="H29" s="15"/>
      <c r="I29" s="15"/>
      <c r="J29" s="15"/>
      <c r="K29" s="15"/>
    </row>
    <row r="30" spans="1:11" ht="15.75" customHeight="1">
      <c r="A30" s="8"/>
      <c r="B30" s="2" t="s">
        <v>23</v>
      </c>
      <c r="C30" s="16">
        <v>15241</v>
      </c>
      <c r="D30" s="15"/>
      <c r="E30" s="8"/>
      <c r="F30" s="10" t="s">
        <v>61</v>
      </c>
      <c r="G30" s="16">
        <v>12040</v>
      </c>
      <c r="H30" s="15"/>
      <c r="I30" s="15"/>
      <c r="J30" s="15"/>
      <c r="K30" s="15"/>
    </row>
    <row r="31" spans="1:11" ht="15.75" customHeight="1">
      <c r="A31" s="8"/>
      <c r="B31" s="2" t="s">
        <v>24</v>
      </c>
      <c r="C31" s="16">
        <v>16337</v>
      </c>
      <c r="D31" s="15"/>
      <c r="E31" s="8"/>
      <c r="F31" s="10" t="s">
        <v>62</v>
      </c>
      <c r="G31" s="16">
        <v>23944</v>
      </c>
      <c r="H31" s="15"/>
      <c r="I31" s="15"/>
      <c r="J31" s="15"/>
      <c r="K31" s="15"/>
    </row>
    <row r="32" spans="1:11" ht="15.75" customHeight="1">
      <c r="A32" s="8"/>
      <c r="B32" s="2" t="s">
        <v>25</v>
      </c>
      <c r="C32" s="16">
        <v>3791</v>
      </c>
      <c r="D32" s="15"/>
      <c r="E32" s="8"/>
      <c r="F32" s="10" t="s">
        <v>63</v>
      </c>
      <c r="G32" s="16">
        <v>14359</v>
      </c>
      <c r="H32" s="15"/>
      <c r="I32" s="15"/>
      <c r="J32" s="15"/>
      <c r="K32" s="15"/>
    </row>
    <row r="33" spans="1:11" ht="15.75" customHeight="1">
      <c r="A33" s="8"/>
      <c r="B33" s="2" t="s">
        <v>26</v>
      </c>
      <c r="C33" s="16">
        <v>5208</v>
      </c>
      <c r="D33" s="15"/>
      <c r="E33" s="8"/>
      <c r="F33" s="10" t="s">
        <v>64</v>
      </c>
      <c r="G33" s="16">
        <v>30658</v>
      </c>
      <c r="H33" s="15"/>
      <c r="I33" s="15"/>
      <c r="J33" s="15"/>
      <c r="K33" s="15"/>
    </row>
    <row r="34" spans="1:11" ht="15.75" customHeight="1">
      <c r="A34" s="8"/>
      <c r="B34" s="2" t="s">
        <v>27</v>
      </c>
      <c r="C34" s="16">
        <v>38816</v>
      </c>
      <c r="D34" s="15"/>
      <c r="E34" s="8"/>
      <c r="F34" s="10" t="s">
        <v>65</v>
      </c>
      <c r="G34" s="16">
        <v>20653</v>
      </c>
      <c r="H34" s="15"/>
      <c r="I34" s="15"/>
      <c r="J34" s="15"/>
      <c r="K34" s="15"/>
    </row>
    <row r="35" spans="1:11" ht="15.75" customHeight="1">
      <c r="A35" s="8"/>
      <c r="B35" s="2" t="s">
        <v>28</v>
      </c>
      <c r="C35" s="16">
        <v>19335</v>
      </c>
      <c r="D35" s="15"/>
      <c r="E35" s="8"/>
      <c r="F35" s="10" t="s">
        <v>66</v>
      </c>
      <c r="G35" s="16">
        <v>20380</v>
      </c>
      <c r="H35" s="15"/>
      <c r="I35" s="15"/>
      <c r="J35" s="15"/>
      <c r="K35" s="15"/>
    </row>
    <row r="36" spans="1:11" ht="15.75" customHeight="1">
      <c r="A36" s="8"/>
      <c r="B36" s="2" t="s">
        <v>29</v>
      </c>
      <c r="C36" s="16">
        <v>15110</v>
      </c>
      <c r="D36" s="15"/>
      <c r="E36" s="8"/>
      <c r="F36" s="10" t="s">
        <v>67</v>
      </c>
      <c r="G36" s="16">
        <v>18691</v>
      </c>
      <c r="H36" s="15"/>
      <c r="I36" s="15"/>
      <c r="J36" s="15"/>
      <c r="K36" s="15"/>
    </row>
    <row r="37" spans="1:11" ht="15.75" customHeight="1">
      <c r="A37" s="8"/>
      <c r="B37" s="2" t="s">
        <v>30</v>
      </c>
      <c r="C37" s="16">
        <v>7669</v>
      </c>
      <c r="D37" s="15"/>
      <c r="E37" s="8"/>
      <c r="F37" s="10" t="s">
        <v>68</v>
      </c>
      <c r="G37" s="16">
        <v>19193</v>
      </c>
      <c r="H37" s="15"/>
      <c r="I37" s="15"/>
      <c r="J37" s="15"/>
      <c r="K37" s="15"/>
    </row>
    <row r="38" spans="1:11" ht="15.75" customHeight="1">
      <c r="A38" s="8"/>
      <c r="B38" s="2" t="s">
        <v>31</v>
      </c>
      <c r="C38" s="16">
        <v>8396</v>
      </c>
      <c r="D38" s="15"/>
      <c r="E38" s="8"/>
      <c r="F38" s="10" t="s">
        <v>69</v>
      </c>
      <c r="G38" s="16">
        <v>18745</v>
      </c>
      <c r="H38" s="15"/>
      <c r="I38" s="15"/>
      <c r="J38" s="15"/>
      <c r="K38" s="15"/>
    </row>
    <row r="39" spans="1:11" ht="15.75" customHeight="1">
      <c r="A39" s="8"/>
      <c r="B39" s="2" t="s">
        <v>32</v>
      </c>
      <c r="C39" s="16">
        <v>30942</v>
      </c>
      <c r="D39" s="15"/>
      <c r="E39" s="9"/>
      <c r="F39" s="7" t="s">
        <v>70</v>
      </c>
      <c r="G39" s="17">
        <v>28536</v>
      </c>
      <c r="H39" s="15"/>
      <c r="I39" s="15"/>
      <c r="J39" s="15"/>
      <c r="K39" s="15"/>
    </row>
    <row r="40" spans="1:11" ht="15.75" customHeight="1">
      <c r="A40" s="9"/>
      <c r="B40" s="3" t="s">
        <v>33</v>
      </c>
      <c r="C40" s="16">
        <v>37531</v>
      </c>
      <c r="D40" s="15"/>
      <c r="E40" s="15"/>
      <c r="H40" s="15"/>
      <c r="I40" s="15"/>
      <c r="J40" s="15"/>
      <c r="K40" s="15"/>
    </row>
    <row r="41" spans="1:11" ht="15.75" customHeight="1">
      <c r="A41" s="28" t="s">
        <v>34</v>
      </c>
      <c r="B41" s="29"/>
      <c r="C41" s="14">
        <f>SUM(C42:C43)</f>
        <v>105134</v>
      </c>
      <c r="D41" s="15"/>
      <c r="E41" s="15"/>
      <c r="H41" s="15"/>
      <c r="I41" s="15"/>
      <c r="J41" s="15"/>
      <c r="K41" s="15"/>
    </row>
    <row r="42" spans="1:11" ht="15.75" customHeight="1">
      <c r="A42" s="8"/>
      <c r="B42" s="2" t="s">
        <v>35</v>
      </c>
      <c r="C42" s="16">
        <v>83424</v>
      </c>
      <c r="D42" s="15"/>
      <c r="E42" s="15"/>
      <c r="H42" s="15"/>
      <c r="I42" s="15"/>
      <c r="J42" s="15"/>
      <c r="K42" s="15"/>
    </row>
    <row r="43" spans="1:11" ht="15.75" customHeight="1">
      <c r="A43" s="9"/>
      <c r="B43" s="3" t="s">
        <v>36</v>
      </c>
      <c r="C43" s="17">
        <v>21710</v>
      </c>
      <c r="D43" s="15"/>
      <c r="E43" s="15"/>
      <c r="H43" s="15"/>
      <c r="I43" s="15"/>
      <c r="J43" s="15"/>
      <c r="K43" s="15"/>
    </row>
    <row r="44" spans="4:11" ht="15.75" customHeight="1">
      <c r="D44" s="15"/>
      <c r="H44" s="15"/>
      <c r="I44" s="15"/>
      <c r="J44" s="15"/>
      <c r="K44" s="15"/>
    </row>
    <row r="45" spans="1:11" ht="15.75" customHeight="1">
      <c r="A45" s="26" t="s">
        <v>93</v>
      </c>
      <c r="B45" s="19" t="s">
        <v>98</v>
      </c>
      <c r="D45" s="15"/>
      <c r="H45" s="15"/>
      <c r="I45" s="15"/>
      <c r="J45" s="15"/>
      <c r="K45" s="15"/>
    </row>
    <row r="46" ht="15.75" customHeight="1">
      <c r="B46" s="19" t="s">
        <v>100</v>
      </c>
    </row>
    <row r="47" spans="2:7" ht="15.75" customHeight="1">
      <c r="B47" s="19"/>
      <c r="F47" s="20"/>
      <c r="G47" s="21"/>
    </row>
    <row r="48" spans="2:7" ht="15.75" customHeight="1">
      <c r="B48" s="19"/>
      <c r="F48" s="27"/>
      <c r="G48" s="22"/>
    </row>
    <row r="49" spans="6:7" ht="15.75" customHeight="1">
      <c r="F49" s="22"/>
      <c r="G49" s="22"/>
    </row>
    <row r="50" spans="6:7" ht="15.75" customHeight="1">
      <c r="F50" s="22"/>
      <c r="G50" s="22"/>
    </row>
    <row r="51" spans="6:7" ht="15.75" customHeight="1">
      <c r="F51" s="22"/>
      <c r="G51" s="22"/>
    </row>
    <row r="52" spans="6:7" ht="15.75" customHeight="1">
      <c r="F52" s="22"/>
      <c r="G52" s="22"/>
    </row>
  </sheetData>
  <mergeCells count="23">
    <mergeCell ref="A1:K1"/>
    <mergeCell ref="A12:B12"/>
    <mergeCell ref="A6:B6"/>
    <mergeCell ref="A7:B7"/>
    <mergeCell ref="A8:B8"/>
    <mergeCell ref="A3:B3"/>
    <mergeCell ref="A10:B10"/>
    <mergeCell ref="A11:B11"/>
    <mergeCell ref="A9:B9"/>
    <mergeCell ref="A23:B23"/>
    <mergeCell ref="A13:B13"/>
    <mergeCell ref="A26:B26"/>
    <mergeCell ref="A41:B41"/>
    <mergeCell ref="A14:B14"/>
    <mergeCell ref="A15:B15"/>
    <mergeCell ref="E26:F26"/>
    <mergeCell ref="I3:J3"/>
    <mergeCell ref="I10:J10"/>
    <mergeCell ref="I12:J12"/>
    <mergeCell ref="E3:F3"/>
    <mergeCell ref="E7:F7"/>
    <mergeCell ref="I22:J22"/>
    <mergeCell ref="E9:F9"/>
  </mergeCells>
  <printOptions horizont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sdouser</cp:lastModifiedBy>
  <cp:lastPrinted>2005-02-15T00:11:51Z</cp:lastPrinted>
  <dcterms:created xsi:type="dcterms:W3CDTF">2001-06-22T02:04:34Z</dcterms:created>
  <dcterms:modified xsi:type="dcterms:W3CDTF">2005-02-15T00:19:12Z</dcterms:modified>
  <cp:category/>
  <cp:version/>
  <cp:contentType/>
  <cp:contentStatus/>
</cp:coreProperties>
</file>