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85" yWindow="65521" windowWidth="10260" windowHeight="8130" tabRatio="645" activeTab="0"/>
  </bookViews>
  <sheets>
    <sheet name="年報表紙 " sheetId="1" r:id="rId1"/>
    <sheet name="目次" sheetId="2" r:id="rId2"/>
    <sheet name="調査の説明" sheetId="3" r:id="rId3"/>
    <sheet name="表章産業について " sheetId="4" r:id="rId4"/>
    <sheet name="5人以上賃金" sheetId="5" r:id="rId5"/>
    <sheet name="5人以上労働時間" sheetId="6" r:id="rId6"/>
    <sheet name="5人以上雇用" sheetId="7" r:id="rId7"/>
    <sheet name="30人以上賃金" sheetId="8" r:id="rId8"/>
    <sheet name="30人以上労働時間" sheetId="9" r:id="rId9"/>
    <sheet name="30人以上雇用" sheetId="10" r:id="rId10"/>
    <sheet name="指数表5人以上①" sheetId="11" r:id="rId11"/>
    <sheet name="指数表5人以上②" sheetId="12" r:id="rId12"/>
    <sheet name="指数表30人以上①" sheetId="13" r:id="rId13"/>
    <sheet name="指数表30人以上②" sheetId="14" r:id="rId14"/>
    <sheet name="実数表①" sheetId="15" r:id="rId15"/>
    <sheet name="実数表②" sheetId="16" r:id="rId16"/>
    <sheet name="特別調査結果" sheetId="17" r:id="rId17"/>
    <sheet name="全国結果" sheetId="18" r:id="rId18"/>
    <sheet name="裏表紙 " sheetId="19" r:id="rId19"/>
  </sheets>
  <definedNames>
    <definedName name="_xlnm.Print_Area" localSheetId="9">'30人以上雇用'!$A$1:$K$56</definedName>
    <definedName name="_xlnm.Print_Area" localSheetId="7">'30人以上賃金'!$A$1:$S$58</definedName>
    <definedName name="_xlnm.Print_Area" localSheetId="8">'30人以上労働時間'!$A$1:$W$55</definedName>
    <definedName name="_xlnm.Print_Area" localSheetId="6">'5人以上雇用'!$A$1:$K$55</definedName>
    <definedName name="_xlnm.Print_Area" localSheetId="4">'5人以上賃金'!$A$1:$S$59</definedName>
    <definedName name="_xlnm.Print_Area" localSheetId="5">'5人以上労働時間'!$A$1:$W$55</definedName>
    <definedName name="_xlnm.Print_Area" localSheetId="12">'指数表30人以上①'!$A$1:$R$85</definedName>
    <definedName name="_xlnm.Print_Area" localSheetId="10">'指数表5人以上①'!$A$1:$R$85</definedName>
    <definedName name="_xlnm.Print_Area" localSheetId="11">'指数表5人以上②'!$A$1:$R$85</definedName>
    <definedName name="_xlnm.Print_Area" localSheetId="14">'実数表①'!$A$1:$U$48</definedName>
    <definedName name="_xlnm.Print_Area" localSheetId="15">'実数表②'!$A$1:$U$48</definedName>
    <definedName name="_xlnm.Print_Area" localSheetId="17">'全国結果'!$A$1:$N$54</definedName>
    <definedName name="_xlnm.Print_Area" localSheetId="2">'調査の説明'!$A$1:$AG$124</definedName>
    <definedName name="_xlnm.Print_Area" localSheetId="16">'特別調査結果'!$A$1:$V$56</definedName>
    <definedName name="_xlnm.Print_Area" localSheetId="0">'年報表紙 '!$A$1:$J$50</definedName>
    <definedName name="_xlnm.Print_Area" localSheetId="3">'表章産業について '!$A$1:$G$86</definedName>
    <definedName name="_xlnm.Print_Area" localSheetId="1">'目次'!$A$1:$N$50</definedName>
    <definedName name="_xlnm.Print_Area" localSheetId="18">'裏表紙 '!$A$1:$K$39</definedName>
    <definedName name="_xlnm.Print_Titles" localSheetId="3">'表章産業について '!$15:$17</definedName>
  </definedNames>
  <calcPr fullCalcOnLoad="1"/>
</workbook>
</file>

<file path=xl/sharedStrings.xml><?xml version="1.0" encoding="utf-8"?>
<sst xmlns="http://schemas.openxmlformats.org/spreadsheetml/2006/main" count="3512" uniqueCount="789">
  <si>
    <r>
      <t>　平成2</t>
    </r>
    <r>
      <rPr>
        <sz val="11"/>
        <rFont val="ＭＳ 明朝"/>
        <family val="1"/>
      </rPr>
      <t>4</t>
    </r>
    <r>
      <rPr>
        <sz val="11"/>
        <rFont val="ＭＳ 明朝"/>
        <family val="1"/>
      </rPr>
      <t>年の月間平均常用労働者数(調査産業計)は1,3</t>
    </r>
    <r>
      <rPr>
        <sz val="11"/>
        <rFont val="ＭＳ 明朝"/>
        <family val="1"/>
      </rPr>
      <t>93,703</t>
    </r>
    <r>
      <rPr>
        <sz val="11"/>
        <rFont val="ＭＳ 明朝"/>
        <family val="1"/>
      </rPr>
      <t>人で、前年比0.</t>
    </r>
    <r>
      <rPr>
        <sz val="11"/>
        <rFont val="ＭＳ 明朝"/>
        <family val="1"/>
      </rPr>
      <t>5</t>
    </r>
    <r>
      <rPr>
        <sz val="11"/>
        <rFont val="ＭＳ 明朝"/>
        <family val="1"/>
      </rPr>
      <t>％増となった。またパートタイム労働者比率は2</t>
    </r>
    <r>
      <rPr>
        <sz val="11"/>
        <rFont val="ＭＳ 明朝"/>
        <family val="1"/>
      </rPr>
      <t>8.3</t>
    </r>
    <r>
      <rPr>
        <sz val="11"/>
        <rFont val="ＭＳ 明朝"/>
        <family val="1"/>
      </rPr>
      <t>％で、前年差1.</t>
    </r>
    <r>
      <rPr>
        <sz val="11"/>
        <rFont val="ＭＳ 明朝"/>
        <family val="1"/>
      </rPr>
      <t>4</t>
    </r>
    <r>
      <rPr>
        <sz val="11"/>
        <rFont val="ＭＳ 明朝"/>
        <family val="1"/>
      </rPr>
      <t>ポイント増となった。
　産業別に雇用の動きをみると、複合サービス事業</t>
    </r>
    <r>
      <rPr>
        <sz val="11"/>
        <rFont val="ＭＳ 明朝"/>
        <family val="1"/>
      </rPr>
      <t>(5.4</t>
    </r>
    <r>
      <rPr>
        <sz val="11"/>
        <rFont val="ＭＳ 明朝"/>
        <family val="1"/>
      </rPr>
      <t>％増</t>
    </r>
    <r>
      <rPr>
        <sz val="11"/>
        <rFont val="ＭＳ 明朝"/>
        <family val="1"/>
      </rPr>
      <t>)、医療,福祉(3.6％増)等で増加し、</t>
    </r>
    <r>
      <rPr>
        <sz val="11"/>
        <rFont val="ＭＳ 明朝"/>
        <family val="1"/>
      </rPr>
      <t>電気・ガス・熱供給・水道業</t>
    </r>
    <r>
      <rPr>
        <sz val="11"/>
        <rFont val="ＭＳ 明朝"/>
        <family val="1"/>
      </rPr>
      <t>(15.2</t>
    </r>
    <r>
      <rPr>
        <sz val="11"/>
        <rFont val="ＭＳ 明朝"/>
        <family val="1"/>
      </rPr>
      <t>％減</t>
    </r>
    <r>
      <rPr>
        <sz val="11"/>
        <rFont val="ＭＳ 明朝"/>
        <family val="1"/>
      </rPr>
      <t>)</t>
    </r>
    <r>
      <rPr>
        <sz val="11"/>
        <rFont val="ＭＳ 明朝"/>
        <family val="1"/>
      </rPr>
      <t>、生活関連サービス業，娯楽業</t>
    </r>
    <r>
      <rPr>
        <sz val="11"/>
        <rFont val="ＭＳ 明朝"/>
        <family val="1"/>
      </rPr>
      <t>(4.5</t>
    </r>
    <r>
      <rPr>
        <sz val="11"/>
        <rFont val="ＭＳ 明朝"/>
        <family val="1"/>
      </rPr>
      <t>％減</t>
    </r>
    <r>
      <rPr>
        <sz val="11"/>
        <rFont val="ＭＳ 明朝"/>
        <family val="1"/>
      </rPr>
      <t>)</t>
    </r>
    <r>
      <rPr>
        <sz val="11"/>
        <rFont val="ＭＳ 明朝"/>
        <family val="1"/>
      </rPr>
      <t>等で減少した。
　常用労働者の異動状況を労働異動率(調査産業計)でみると、入職率は</t>
    </r>
    <r>
      <rPr>
        <sz val="11"/>
        <rFont val="ＭＳ 明朝"/>
        <family val="1"/>
      </rPr>
      <t>1.86</t>
    </r>
    <r>
      <rPr>
        <sz val="11"/>
        <rFont val="ＭＳ 明朝"/>
        <family val="1"/>
      </rPr>
      <t>％で前年差0.</t>
    </r>
    <r>
      <rPr>
        <sz val="11"/>
        <rFont val="ＭＳ 明朝"/>
        <family val="1"/>
      </rPr>
      <t>17</t>
    </r>
    <r>
      <rPr>
        <sz val="11"/>
        <rFont val="ＭＳ 明朝"/>
        <family val="1"/>
      </rPr>
      <t>ポイント減、離職率は</t>
    </r>
    <r>
      <rPr>
        <sz val="11"/>
        <rFont val="ＭＳ 明朝"/>
        <family val="1"/>
      </rPr>
      <t>1.89％</t>
    </r>
    <r>
      <rPr>
        <sz val="11"/>
        <rFont val="ＭＳ 明朝"/>
        <family val="1"/>
      </rPr>
      <t>で前年差0.</t>
    </r>
    <r>
      <rPr>
        <sz val="11"/>
        <rFont val="ＭＳ 明朝"/>
        <family val="1"/>
      </rPr>
      <t>05</t>
    </r>
    <r>
      <rPr>
        <sz val="11"/>
        <rFont val="ＭＳ 明朝"/>
        <family val="1"/>
      </rPr>
      <t>ポイント減となった。</t>
    </r>
  </si>
  <si>
    <r>
      <t>　平成2</t>
    </r>
    <r>
      <rPr>
        <sz val="11"/>
        <rFont val="ＭＳ 明朝"/>
        <family val="1"/>
      </rPr>
      <t>4</t>
    </r>
    <r>
      <rPr>
        <sz val="11"/>
        <rFont val="ＭＳ 明朝"/>
        <family val="1"/>
      </rPr>
      <t>年の１人平均月間現金給与総額(調査産業計)は3</t>
    </r>
    <r>
      <rPr>
        <sz val="11"/>
        <rFont val="ＭＳ 明朝"/>
        <family val="1"/>
      </rPr>
      <t>39,297</t>
    </r>
    <r>
      <rPr>
        <sz val="11"/>
        <rFont val="ＭＳ 明朝"/>
        <family val="1"/>
      </rPr>
      <t>円で、前年比0.6％増となった。
　現金給与総額のうち、定期給与は27</t>
    </r>
    <r>
      <rPr>
        <sz val="11"/>
        <rFont val="ＭＳ 明朝"/>
        <family val="1"/>
      </rPr>
      <t>6,561</t>
    </r>
    <r>
      <rPr>
        <sz val="11"/>
        <rFont val="ＭＳ 明朝"/>
        <family val="1"/>
      </rPr>
      <t>円で、前年比0.</t>
    </r>
    <r>
      <rPr>
        <sz val="11"/>
        <rFont val="ＭＳ 明朝"/>
        <family val="1"/>
      </rPr>
      <t>6</t>
    </r>
    <r>
      <rPr>
        <sz val="11"/>
        <rFont val="ＭＳ 明朝"/>
        <family val="1"/>
      </rPr>
      <t>％増、特別給与は6</t>
    </r>
    <r>
      <rPr>
        <sz val="11"/>
        <rFont val="ＭＳ 明朝"/>
        <family val="1"/>
      </rPr>
      <t>2,736</t>
    </r>
    <r>
      <rPr>
        <sz val="11"/>
        <rFont val="ＭＳ 明朝"/>
        <family val="1"/>
      </rPr>
      <t>円で前年差</t>
    </r>
    <r>
      <rPr>
        <sz val="11"/>
        <rFont val="ＭＳ 明朝"/>
        <family val="1"/>
      </rPr>
      <t>925</t>
    </r>
    <r>
      <rPr>
        <sz val="11"/>
        <rFont val="ＭＳ 明朝"/>
        <family val="1"/>
      </rPr>
      <t>円減なった。
　定期給与のうち、所定内給与は25</t>
    </r>
    <r>
      <rPr>
        <sz val="11"/>
        <rFont val="ＭＳ 明朝"/>
        <family val="1"/>
      </rPr>
      <t>0,848</t>
    </r>
    <r>
      <rPr>
        <sz val="11"/>
        <rFont val="ＭＳ 明朝"/>
        <family val="1"/>
      </rPr>
      <t>円で前年比0.</t>
    </r>
    <r>
      <rPr>
        <sz val="11"/>
        <rFont val="ＭＳ 明朝"/>
        <family val="1"/>
      </rPr>
      <t>3</t>
    </r>
    <r>
      <rPr>
        <sz val="11"/>
        <rFont val="ＭＳ 明朝"/>
        <family val="1"/>
      </rPr>
      <t>％増、超過労働給与は25,</t>
    </r>
    <r>
      <rPr>
        <sz val="11"/>
        <rFont val="ＭＳ 明朝"/>
        <family val="1"/>
      </rPr>
      <t>713</t>
    </r>
    <r>
      <rPr>
        <sz val="11"/>
        <rFont val="ＭＳ 明朝"/>
        <family val="1"/>
      </rPr>
      <t>円で前年差</t>
    </r>
    <r>
      <rPr>
        <sz val="11"/>
        <rFont val="ＭＳ 明朝"/>
        <family val="1"/>
      </rPr>
      <t>417</t>
    </r>
    <r>
      <rPr>
        <sz val="11"/>
        <rFont val="ＭＳ 明朝"/>
        <family val="1"/>
      </rPr>
      <t>円増となった。
　産業別に現金給与総額の動きをみると、運輸業，郵便業(</t>
    </r>
    <r>
      <rPr>
        <sz val="11"/>
        <rFont val="ＭＳ 明朝"/>
        <family val="1"/>
      </rPr>
      <t>6.7</t>
    </r>
    <r>
      <rPr>
        <sz val="11"/>
        <rFont val="ＭＳ 明朝"/>
        <family val="1"/>
      </rPr>
      <t>％増)、建設業</t>
    </r>
    <r>
      <rPr>
        <sz val="11"/>
        <rFont val="ＭＳ 明朝"/>
        <family val="1"/>
      </rPr>
      <t>(3.1</t>
    </r>
    <r>
      <rPr>
        <sz val="11"/>
        <rFont val="ＭＳ 明朝"/>
        <family val="1"/>
      </rPr>
      <t>％増</t>
    </r>
    <r>
      <rPr>
        <sz val="11"/>
        <rFont val="ＭＳ 明朝"/>
        <family val="1"/>
      </rPr>
      <t>)</t>
    </r>
    <r>
      <rPr>
        <sz val="11"/>
        <rFont val="ＭＳ 明朝"/>
        <family val="1"/>
      </rPr>
      <t>等で増加し、不動産業，物品賃貸業</t>
    </r>
    <r>
      <rPr>
        <sz val="11"/>
        <rFont val="ＭＳ 明朝"/>
        <family val="1"/>
      </rPr>
      <t>(11.7</t>
    </r>
    <r>
      <rPr>
        <sz val="11"/>
        <rFont val="ＭＳ 明朝"/>
        <family val="1"/>
      </rPr>
      <t>％減</t>
    </r>
    <r>
      <rPr>
        <sz val="11"/>
        <rFont val="ＭＳ 明朝"/>
        <family val="1"/>
      </rPr>
      <t>)、教育，学習支援業</t>
    </r>
    <r>
      <rPr>
        <sz val="11"/>
        <rFont val="ＭＳ 明朝"/>
        <family val="1"/>
      </rPr>
      <t>(</t>
    </r>
    <r>
      <rPr>
        <sz val="11"/>
        <rFont val="ＭＳ 明朝"/>
        <family val="1"/>
      </rPr>
      <t>8.4</t>
    </r>
    <r>
      <rPr>
        <sz val="11"/>
        <rFont val="ＭＳ 明朝"/>
        <family val="1"/>
      </rPr>
      <t>％減)、複合サービス事業</t>
    </r>
    <r>
      <rPr>
        <sz val="11"/>
        <rFont val="ＭＳ 明朝"/>
        <family val="1"/>
      </rPr>
      <t>(8.4</t>
    </r>
    <r>
      <rPr>
        <sz val="11"/>
        <rFont val="ＭＳ 明朝"/>
        <family val="1"/>
      </rPr>
      <t>％減</t>
    </r>
    <r>
      <rPr>
        <sz val="11"/>
        <rFont val="ＭＳ 明朝"/>
        <family val="1"/>
      </rPr>
      <t>)、電気・ガス・熱供給・水道業(8.4％減)</t>
    </r>
    <r>
      <rPr>
        <sz val="11"/>
        <rFont val="ＭＳ 明朝"/>
        <family val="1"/>
      </rPr>
      <t>等で減少した。</t>
    </r>
  </si>
  <si>
    <r>
      <t>　平成2</t>
    </r>
    <r>
      <rPr>
        <sz val="11"/>
        <rFont val="ＭＳ 明朝"/>
        <family val="1"/>
      </rPr>
      <t>4</t>
    </r>
    <r>
      <rPr>
        <sz val="11"/>
        <rFont val="ＭＳ 明朝"/>
        <family val="1"/>
      </rPr>
      <t>年の１人平均月間総実労働時間(調査産業計)は15</t>
    </r>
    <r>
      <rPr>
        <sz val="11"/>
        <rFont val="ＭＳ 明朝"/>
        <family val="1"/>
      </rPr>
      <t>0.9</t>
    </r>
    <r>
      <rPr>
        <sz val="11"/>
        <rFont val="ＭＳ 明朝"/>
        <family val="1"/>
      </rPr>
      <t>時間で、前年比</t>
    </r>
    <r>
      <rPr>
        <sz val="11"/>
        <rFont val="ＭＳ 明朝"/>
        <family val="1"/>
      </rPr>
      <t>0.6</t>
    </r>
    <r>
      <rPr>
        <sz val="11"/>
        <rFont val="ＭＳ 明朝"/>
        <family val="1"/>
      </rPr>
      <t>％増となった。
　総実労働時間のうち、所定内労働時間は138.</t>
    </r>
    <r>
      <rPr>
        <sz val="11"/>
        <rFont val="ＭＳ 明朝"/>
        <family val="1"/>
      </rPr>
      <t>7</t>
    </r>
    <r>
      <rPr>
        <sz val="11"/>
        <rFont val="ＭＳ 明朝"/>
        <family val="1"/>
      </rPr>
      <t>時間で前年比</t>
    </r>
    <r>
      <rPr>
        <sz val="11"/>
        <rFont val="ＭＳ 明朝"/>
        <family val="1"/>
      </rPr>
      <t>0.9</t>
    </r>
    <r>
      <rPr>
        <sz val="11"/>
        <rFont val="ＭＳ 明朝"/>
        <family val="1"/>
      </rPr>
      <t>％増、所定外労働時間は1</t>
    </r>
    <r>
      <rPr>
        <sz val="11"/>
        <rFont val="ＭＳ 明朝"/>
        <family val="1"/>
      </rPr>
      <t>2.2</t>
    </r>
    <r>
      <rPr>
        <sz val="11"/>
        <rFont val="ＭＳ 明朝"/>
        <family val="1"/>
      </rPr>
      <t>時間で前年比</t>
    </r>
    <r>
      <rPr>
        <sz val="11"/>
        <rFont val="ＭＳ 明朝"/>
        <family val="1"/>
      </rPr>
      <t>2.9</t>
    </r>
    <r>
      <rPr>
        <sz val="11"/>
        <rFont val="ＭＳ 明朝"/>
        <family val="1"/>
      </rPr>
      <t>％減となった。また出勤日数は19.</t>
    </r>
    <r>
      <rPr>
        <sz val="11"/>
        <rFont val="ＭＳ 明朝"/>
        <family val="1"/>
      </rPr>
      <t>2</t>
    </r>
    <r>
      <rPr>
        <sz val="11"/>
        <rFont val="ＭＳ 明朝"/>
        <family val="1"/>
      </rPr>
      <t>日で、前年差0.</t>
    </r>
    <r>
      <rPr>
        <sz val="11"/>
        <rFont val="ＭＳ 明朝"/>
        <family val="1"/>
      </rPr>
      <t>1</t>
    </r>
    <r>
      <rPr>
        <sz val="11"/>
        <rFont val="ＭＳ 明朝"/>
        <family val="1"/>
      </rPr>
      <t>日増となった。
　産業別に総実労働時間の動きをみると、建設業</t>
    </r>
    <r>
      <rPr>
        <sz val="11"/>
        <rFont val="ＭＳ 明朝"/>
        <family val="1"/>
      </rPr>
      <t>(6.2</t>
    </r>
    <r>
      <rPr>
        <sz val="11"/>
        <rFont val="ＭＳ 明朝"/>
        <family val="1"/>
      </rPr>
      <t>％増</t>
    </r>
    <r>
      <rPr>
        <sz val="11"/>
        <rFont val="ＭＳ 明朝"/>
        <family val="1"/>
      </rPr>
      <t>)、学術研究，専門・技術サービス業(5.6％増)等で増加し、不動産業，物品賃貸業(7.9％減)、</t>
    </r>
    <r>
      <rPr>
        <sz val="11"/>
        <rFont val="ＭＳ 明朝"/>
        <family val="1"/>
      </rPr>
      <t>教育,学習支援業(</t>
    </r>
    <r>
      <rPr>
        <sz val="11"/>
        <rFont val="ＭＳ 明朝"/>
        <family val="1"/>
      </rPr>
      <t>6.8</t>
    </r>
    <r>
      <rPr>
        <sz val="11"/>
        <rFont val="ＭＳ 明朝"/>
        <family val="1"/>
      </rPr>
      <t>％減)等で減少した。
　また、常用労働者の約３割を占める製造業の所定外労働時間は1</t>
    </r>
    <r>
      <rPr>
        <sz val="11"/>
        <rFont val="ＭＳ 明朝"/>
        <family val="1"/>
      </rPr>
      <t>5.9</t>
    </r>
    <r>
      <rPr>
        <sz val="11"/>
        <rFont val="ＭＳ 明朝"/>
        <family val="1"/>
      </rPr>
      <t>時間で、前年比</t>
    </r>
    <r>
      <rPr>
        <sz val="11"/>
        <rFont val="ＭＳ 明朝"/>
        <family val="1"/>
      </rPr>
      <t>2</t>
    </r>
    <r>
      <rPr>
        <sz val="11"/>
        <rFont val="ＭＳ 明朝"/>
        <family val="1"/>
      </rPr>
      <t>.0％減となった。</t>
    </r>
  </si>
  <si>
    <r>
      <t>　平成2</t>
    </r>
    <r>
      <rPr>
        <sz val="11"/>
        <rFont val="ＭＳ 明朝"/>
        <family val="1"/>
      </rPr>
      <t>4</t>
    </r>
    <r>
      <rPr>
        <sz val="11"/>
        <rFont val="ＭＳ 明朝"/>
        <family val="1"/>
      </rPr>
      <t>年の月間平均常用労働者数(調査産業計)は8</t>
    </r>
    <r>
      <rPr>
        <sz val="11"/>
        <rFont val="ＭＳ 明朝"/>
        <family val="1"/>
      </rPr>
      <t>57,339</t>
    </r>
    <r>
      <rPr>
        <sz val="11"/>
        <rFont val="ＭＳ 明朝"/>
        <family val="1"/>
      </rPr>
      <t>人で、前年比</t>
    </r>
    <r>
      <rPr>
        <sz val="11"/>
        <rFont val="ＭＳ 明朝"/>
        <family val="1"/>
      </rPr>
      <t>0.9</t>
    </r>
    <r>
      <rPr>
        <sz val="11"/>
        <rFont val="ＭＳ 明朝"/>
        <family val="1"/>
      </rPr>
      <t>％増となった。またパートタイム労働者比率は</t>
    </r>
    <r>
      <rPr>
        <sz val="11"/>
        <rFont val="ＭＳ 明朝"/>
        <family val="1"/>
      </rPr>
      <t>24.3</t>
    </r>
    <r>
      <rPr>
        <sz val="11"/>
        <rFont val="ＭＳ 明朝"/>
        <family val="1"/>
      </rPr>
      <t>％で、前年差</t>
    </r>
    <r>
      <rPr>
        <sz val="11"/>
        <rFont val="ＭＳ 明朝"/>
        <family val="1"/>
      </rPr>
      <t>2.2</t>
    </r>
    <r>
      <rPr>
        <sz val="11"/>
        <rFont val="ＭＳ 明朝"/>
        <family val="1"/>
      </rPr>
      <t>ポイント増となった。
　産業別に雇用の動きをみると、複合サービス事業</t>
    </r>
    <r>
      <rPr>
        <sz val="11"/>
        <rFont val="ＭＳ 明朝"/>
        <family val="1"/>
      </rPr>
      <t>(9.0</t>
    </r>
    <r>
      <rPr>
        <sz val="11"/>
        <rFont val="ＭＳ 明朝"/>
        <family val="1"/>
      </rPr>
      <t>％増</t>
    </r>
    <r>
      <rPr>
        <sz val="11"/>
        <rFont val="ＭＳ 明朝"/>
        <family val="1"/>
      </rPr>
      <t>)、</t>
    </r>
    <r>
      <rPr>
        <sz val="11"/>
        <rFont val="ＭＳ 明朝"/>
        <family val="1"/>
      </rPr>
      <t>医療,福祉(</t>
    </r>
    <r>
      <rPr>
        <sz val="11"/>
        <rFont val="ＭＳ 明朝"/>
        <family val="1"/>
      </rPr>
      <t>5.0</t>
    </r>
    <r>
      <rPr>
        <sz val="11"/>
        <rFont val="ＭＳ 明朝"/>
        <family val="1"/>
      </rPr>
      <t>％増)等で増加し、生活関連サービス業，娯楽業</t>
    </r>
    <r>
      <rPr>
        <sz val="11"/>
        <rFont val="ＭＳ 明朝"/>
        <family val="1"/>
      </rPr>
      <t>(6.5％減）、情報通信業(5.6</t>
    </r>
    <r>
      <rPr>
        <sz val="11"/>
        <rFont val="ＭＳ 明朝"/>
        <family val="1"/>
      </rPr>
      <t>％減</t>
    </r>
    <r>
      <rPr>
        <sz val="11"/>
        <rFont val="ＭＳ 明朝"/>
        <family val="1"/>
      </rPr>
      <t>)</t>
    </r>
    <r>
      <rPr>
        <sz val="11"/>
        <rFont val="ＭＳ 明朝"/>
        <family val="1"/>
      </rPr>
      <t>等で減少した。
　常用労働者の異動状況を労働異動率(調査産業計)でみると、入職率は1.</t>
    </r>
    <r>
      <rPr>
        <sz val="11"/>
        <rFont val="ＭＳ 明朝"/>
        <family val="1"/>
      </rPr>
      <t>55</t>
    </r>
    <r>
      <rPr>
        <sz val="11"/>
        <rFont val="ＭＳ 明朝"/>
        <family val="1"/>
      </rPr>
      <t>％で前年差0.</t>
    </r>
    <r>
      <rPr>
        <sz val="11"/>
        <rFont val="ＭＳ 明朝"/>
        <family val="1"/>
      </rPr>
      <t>25</t>
    </r>
    <r>
      <rPr>
        <sz val="11"/>
        <rFont val="ＭＳ 明朝"/>
        <family val="1"/>
      </rPr>
      <t>ポイント減、離職率は1.</t>
    </r>
    <r>
      <rPr>
        <sz val="11"/>
        <rFont val="ＭＳ 明朝"/>
        <family val="1"/>
      </rPr>
      <t>58</t>
    </r>
    <r>
      <rPr>
        <sz val="11"/>
        <rFont val="ＭＳ 明朝"/>
        <family val="1"/>
      </rPr>
      <t>％で前年差0.</t>
    </r>
    <r>
      <rPr>
        <sz val="11"/>
        <rFont val="ＭＳ 明朝"/>
        <family val="1"/>
      </rPr>
      <t>1</t>
    </r>
    <r>
      <rPr>
        <sz val="11"/>
        <rFont val="ＭＳ 明朝"/>
        <family val="1"/>
      </rPr>
      <t>1ポイント減となった。</t>
    </r>
  </si>
  <si>
    <t>※実質賃金指数＝名目賃金指数/静岡県消費者物価指数（持家の帰属家賃を除く総合）×100</t>
  </si>
  <si>
    <t>事業所規模30人以上</t>
  </si>
  <si>
    <t>現金給与額</t>
  </si>
  <si>
    <t>実労働時間</t>
  </si>
  <si>
    <t>出勤日数</t>
  </si>
  <si>
    <t>－ 1 －</t>
  </si>
  <si>
    <t>常用労働者</t>
  </si>
  <si>
    <t>次のいずれかに該当する労働者のことである。</t>
  </si>
  <si>
    <t>期間を定めず、又は１ヶ月を超える期間を定めて雇われている者。</t>
  </si>
  <si>
    <t>日々又は１ヶ月以内の期間を定めて雇われている者のうち、調査期間の前２ヶ月にそれぞれ18日以上、雇われた者。</t>
  </si>
  <si>
    <t>１日の所定労働時間が一般の労働者よりも短い者。</t>
  </si>
  <si>
    <t>労働異動率</t>
  </si>
  <si>
    <t>月間の増加(減少)労働者数</t>
  </si>
  <si>
    <t>入(離)職率　＝　　　　　　　　　　　　　　        ×　１００</t>
  </si>
  <si>
    <t>前月末労働者数</t>
  </si>
  <si>
    <t xml:space="preserve">(1) </t>
  </si>
  <si>
    <t>(2)</t>
  </si>
  <si>
    <t>毎月勤労統計調査地方調査における表章産業</t>
  </si>
  <si>
    <t>平成21年以前の表章産業（旧産業分類）</t>
  </si>
  <si>
    <t>大分類</t>
  </si>
  <si>
    <t>TL</t>
  </si>
  <si>
    <t>L</t>
  </si>
  <si>
    <t>不動産業</t>
  </si>
  <si>
    <t>Q</t>
  </si>
  <si>
    <t>サービス業（他に分類されないもの）</t>
  </si>
  <si>
    <t>M</t>
  </si>
  <si>
    <t>飲食店,宿泊業</t>
  </si>
  <si>
    <t>複合サービス事業</t>
  </si>
  <si>
    <t>Q</t>
  </si>
  <si>
    <t>中分類等</t>
  </si>
  <si>
    <t>F12</t>
  </si>
  <si>
    <t>衣服・その他の繊維製品製造業</t>
  </si>
  <si>
    <t>新設</t>
  </si>
  <si>
    <t>一般機械器具製造業</t>
  </si>
  <si>
    <t>精密機械器具製造業</t>
  </si>
  <si>
    <t>E一括分１</t>
  </si>
  <si>
    <t>FS1</t>
  </si>
  <si>
    <t>F一括分１</t>
  </si>
  <si>
    <t>ES2</t>
  </si>
  <si>
    <t>E一括分２</t>
  </si>
  <si>
    <t>FS2</t>
  </si>
  <si>
    <t>対前年差</t>
  </si>
  <si>
    <t>総実
労働時間</t>
  </si>
  <si>
    <t>所定内
労働時間</t>
  </si>
  <si>
    <t>所定外
労働時間</t>
  </si>
  <si>
    <t>％</t>
  </si>
  <si>
    <t>ポイント</t>
  </si>
  <si>
    <t xml:space="preserve"> １　事業所規模５人以上（第一種、第二種）</t>
  </si>
  <si>
    <t xml:space="preserve"> ２　事業所規模３０人以上（第一種）</t>
  </si>
  <si>
    <t>　　　22年</t>
  </si>
  <si>
    <t>第 ４ 表   実質賃金指数（定期給与）</t>
  </si>
  <si>
    <t>第 ５ 表   名目賃金指数（所定内給与）</t>
  </si>
  <si>
    <t>（事業所規模 30人以上）</t>
  </si>
  <si>
    <t>（事業所規模 5人以上）</t>
  </si>
  <si>
    <t>（事業所規模 5人以上）</t>
  </si>
  <si>
    <t>（事業所規模 5人以上）</t>
  </si>
  <si>
    <t>第 ６ 表   労働時間指数（総実労働時間）</t>
  </si>
  <si>
    <t>第 ７ 表   労働時間指数（所定内労働時間）</t>
  </si>
  <si>
    <t>第 ８ 表   労働時間指数（所定外労働時間）</t>
  </si>
  <si>
    <t>第 ９ 表   常 用 雇 用 指 数</t>
  </si>
  <si>
    <t>年</t>
  </si>
  <si>
    <t>第 １８ 表   産業別推計常用労働者数</t>
  </si>
  <si>
    <t>第 １９ 表   産業別パートタイム労働者比率</t>
  </si>
  <si>
    <t xml:space="preserve"> 22年</t>
  </si>
  <si>
    <t>5人以上労働時間</t>
  </si>
  <si>
    <t>5人以上雇用</t>
  </si>
  <si>
    <t>30人以上労働時間</t>
  </si>
  <si>
    <t>30人以上雇用</t>
  </si>
  <si>
    <t>- 5 -</t>
  </si>
  <si>
    <t>- 6 -</t>
  </si>
  <si>
    <t>- 7 -</t>
  </si>
  <si>
    <t>- 8 -</t>
  </si>
  <si>
    <t>- 9 -</t>
  </si>
  <si>
    <t>─ 13 ─</t>
  </si>
  <si>
    <t>- 15 -</t>
  </si>
  <si>
    <t>─ 10 ─</t>
  </si>
  <si>
    <t>─ 11 ─</t>
  </si>
  <si>
    <t>─ 12 ─</t>
  </si>
  <si>
    <t>調査産業計</t>
  </si>
  <si>
    <t>TL</t>
  </si>
  <si>
    <t>鉱業，採石業，砂利採取業</t>
  </si>
  <si>
    <t>食料品・飲料・たばこ・飼料</t>
  </si>
  <si>
    <t>繊維工業</t>
  </si>
  <si>
    <t>パルプ・紙・紙加工品</t>
  </si>
  <si>
    <t>印刷・同関連</t>
  </si>
  <si>
    <t>非鉄金属</t>
  </si>
  <si>
    <t>運輸業，郵便業</t>
  </si>
  <si>
    <t>卸売業，小売業</t>
  </si>
  <si>
    <t>金融業，保険業</t>
  </si>
  <si>
    <t>不動産業，物品賃貸業</t>
  </si>
  <si>
    <t>学術研究，専門・技術サービス業</t>
  </si>
  <si>
    <t>宿泊業，飲食サービス業</t>
  </si>
  <si>
    <t>生活関連サービス業，娯楽業</t>
  </si>
  <si>
    <t>サービス業(他に分類されないもの)</t>
  </si>
  <si>
    <t>R</t>
  </si>
  <si>
    <t>F一括分２</t>
  </si>
  <si>
    <t>ES3</t>
  </si>
  <si>
    <t>E一括分３</t>
  </si>
  <si>
    <t>FS3</t>
  </si>
  <si>
    <t>F一括分３</t>
  </si>
  <si>
    <t>J-2</t>
  </si>
  <si>
    <t>小売業(J55～J60)</t>
  </si>
  <si>
    <t>MS</t>
  </si>
  <si>
    <t>M一括分</t>
  </si>
  <si>
    <t>PS</t>
  </si>
  <si>
    <t>P一括分</t>
  </si>
  <si>
    <t>Q80</t>
  </si>
  <si>
    <t>専門サービス業（他に分類されないもの）</t>
  </si>
  <si>
    <t>学術・開発研究機関</t>
  </si>
  <si>
    <t>娯楽業</t>
  </si>
  <si>
    <t>自動車整備業、機械等修理業</t>
  </si>
  <si>
    <t>R一括分</t>
  </si>
  <si>
    <t>QS1</t>
  </si>
  <si>
    <t>Q一括分１</t>
  </si>
  <si>
    <t>特掲区分</t>
  </si>
  <si>
    <t>TK1</t>
  </si>
  <si>
    <t>特掲産業1</t>
  </si>
  <si>
    <t>TK2</t>
  </si>
  <si>
    <t>特掲産業2</t>
  </si>
  <si>
    <t>TK3</t>
  </si>
  <si>
    <t>特掲産業3</t>
  </si>
  <si>
    <t>TK4</t>
  </si>
  <si>
    <t>特掲産業4</t>
  </si>
  <si>
    <t>TK5</t>
  </si>
  <si>
    <t>特掲産業5</t>
  </si>
  <si>
    <t>TT1</t>
  </si>
  <si>
    <t>特掲積上げ産業1</t>
  </si>
  <si>
    <t>特掲積上げ産業2</t>
  </si>
  <si>
    <t>＜記号の見方＞</t>
  </si>
  <si>
    <t>　◎：完全に接続する対応</t>
  </si>
  <si>
    <t>　○：常用労働者数の変動が０.１％以内の対応</t>
  </si>
  <si>
    <t>×：その他</t>
  </si>
  <si>
    <t>統計法に基づく基幹統計</t>
  </si>
  <si>
    <t>静岡県の賃金、労働時間及び雇用の動き</t>
  </si>
  <si>
    <t>静岡県 企画広報部 情報統計局 統計調査課</t>
  </si>
  <si>
    <t>年</t>
  </si>
  <si>
    <t>定期給与</t>
  </si>
  <si>
    <t>毎月勤労統計調査地方調査年速報</t>
  </si>
  <si>
    <t>１　事業所規模５人以上（第一種、第二種）</t>
  </si>
  <si>
    <t>(3)</t>
  </si>
  <si>
    <t>(2)</t>
  </si>
  <si>
    <t>(1)</t>
  </si>
  <si>
    <t>第 2 表</t>
  </si>
  <si>
    <t>第 3 表</t>
  </si>
  <si>
    <t>第 4 表</t>
  </si>
  <si>
    <t>第 5 表</t>
  </si>
  <si>
    <t>第 9 表</t>
  </si>
  <si>
    <t xml:space="preserve"> この調査は、統計法（平成19年法律第53号）第2条第4項に規定する基幹統計であり、賃金、労働時間及び雇用について静岡県における変動を毎月明らかにすることを目的としている。</t>
  </si>
  <si>
    <t xml:space="preserve"> 常用労働者30人以上の事業所（これを「第一種事業所」と呼ぶ。）については郵送調査で行い、常用労働者5～29人の事業所（これを「第二種事業所」と呼ぶ。）については、統計調査員による実地調査で調査を行う。また「毎月勤労統計調査オンラインシステム」によるオンライン方式での調査も可能である。</t>
  </si>
  <si>
    <t xml:space="preserve"> 現金給与額とは、賃金、給与、手当、賞与その他名称を問わず、労働の対償として使用者が労働者に通貨で支払うもので、所得税、社会保険料、組合費等を差し引く以前の金額のことである。退職を事由に支払われる退職金は含まれない。</t>
  </si>
  <si>
    <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とは、労働協約、就業規則等によってあらかじめ定められている支給条件、算定方法によって支給される給与で、いわゆる基本給、家族手当、超過労働手当を含む。</t>
    </r>
  </si>
  <si>
    <r>
      <t>「所定内給与」</t>
    </r>
    <r>
      <rPr>
        <sz val="10.5"/>
        <rFont val="ＭＳ 明朝"/>
        <family val="1"/>
      </rPr>
      <t>とは「定期給与」のうち所定外給与以外のものをいう。</t>
    </r>
  </si>
  <si>
    <r>
      <t>「所定外給与（超過労働給与）」</t>
    </r>
    <r>
      <rPr>
        <sz val="10.5"/>
        <rFont val="ＭＳ 明朝"/>
        <family val="1"/>
      </rPr>
      <t>とは、所定の労働時間を超える労働、休日労働、深夜労働等に対して支給される給与のことである。</t>
    </r>
  </si>
  <si>
    <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等である。</t>
    </r>
  </si>
  <si>
    <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の合計額である。</t>
    </r>
  </si>
  <si>
    <t xml:space="preserve"> 調査期間中に労働者が実際に労働した時間のことである。休憩時間は除かれるが、鉱業の抗内作業者の休憩時間や運輸関係労働者等の手持ち時間は含める。なお、本来の職務外として行われる宿日直の時間は含めない。</t>
  </si>
  <si>
    <r>
      <t>「所定内労働時間」</t>
    </r>
    <r>
      <rPr>
        <sz val="10.5"/>
        <rFont val="ＭＳ 明朝"/>
        <family val="1"/>
      </rPr>
      <t>とは、労働協約、就業規則等で定められた正規の始業時刻と終業時刻の間の実労働時間のことである。</t>
    </r>
  </si>
  <si>
    <r>
      <t>「所定外労働時間」</t>
    </r>
    <r>
      <rPr>
        <sz val="10.5"/>
        <rFont val="ＭＳ 明朝"/>
        <family val="1"/>
      </rPr>
      <t>とは、早出、残業、臨時の呼出、休日出勤等の実労働時間のことである。　</t>
    </r>
  </si>
  <si>
    <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の合計である。</t>
    </r>
  </si>
  <si>
    <t xml:space="preserve"> 調査期間中に労働者が実際に出勤した日数のことである。事業所に出勤しない日は有給であっても出勤日としないが、１日のうち１時間でも就業すれば、１出勤日とする。</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</si>
  <si>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る。</t>
  </si>
  <si>
    <r>
      <t>「パートタイム労働者」</t>
    </r>
    <r>
      <rPr>
        <sz val="10.5"/>
        <rFont val="ＭＳ 明朝"/>
        <family val="1"/>
      </rPr>
      <t>とは、常用労働者のうち、次のいずれかに該当する労働者のことである。</t>
    </r>
  </si>
  <si>
    <r>
      <t>「一般労働者」</t>
    </r>
    <r>
      <rPr>
        <sz val="10.5"/>
        <rFont val="ＭＳ 明朝"/>
        <family val="1"/>
      </rPr>
      <t>とは、常用労働者のうち、パートタイム労働者でない者のことをいう。</t>
    </r>
  </si>
  <si>
    <r>
      <t>「パートタイム労働者比率」</t>
    </r>
    <r>
      <rPr>
        <sz val="10.5"/>
        <rFont val="ＭＳ 明朝"/>
        <family val="1"/>
      </rPr>
      <t>とは、本調査期間末の全常用労働者に占めるパートタイム労働者の割合を百分率化したものである。</t>
    </r>
  </si>
  <si>
    <t xml:space="preserve"> なお、この入(離)職率は、単に新規の入(離)職者のみならず、同一企業内の転勤者が含まれている。</t>
  </si>
  <si>
    <t xml:space="preserve"> この調査結果の数値は、調査事業所からの報告を基にして、本県の事業所規模5人以上のすべての事業所に対応するよう復元して算定したものである。</t>
  </si>
  <si>
    <t xml:space="preserve"> 調査結果の実数の年平均値は、各月の数値を常用労働者で加重平均することによって算出している。また、指数及び労働異動率の年平均値は各月の数値を単純平均したものである。</t>
  </si>
  <si>
    <t>　毎月勤労統計調査地方調査においては、平成22年1月分結果から、平成19年11月に改定された日本標準産業分類に基づいて結果の公表を行う。これにより、当調査の表章産業は下記のとおり変更する。</t>
  </si>
  <si>
    <t>Ⅱ  統   計   表</t>
  </si>
  <si>
    <t xml:space="preserve"> </t>
  </si>
  <si>
    <t>対前年比</t>
  </si>
  <si>
    <t>年</t>
  </si>
  <si>
    <t>産業別常用労働者１人平均月間現金給与総額（事業所規模5人以上・30人以上）</t>
  </si>
  <si>
    <t>-</t>
  </si>
  <si>
    <t>第 １ 表   名目賃金指数（現金給与総額）</t>
  </si>
  <si>
    <t>建設業</t>
  </si>
  <si>
    <t>製造業</t>
  </si>
  <si>
    <t>　　　20年</t>
  </si>
  <si>
    <t>　　　21年</t>
  </si>
  <si>
    <t>第 ２ 表   実質賃金指数（現金給与総額）</t>
  </si>
  <si>
    <t>第 ３ 表   名目賃金指数（定期給与）</t>
  </si>
  <si>
    <t>（事業所規模5人以上）</t>
  </si>
  <si>
    <t>（単位：円）</t>
  </si>
  <si>
    <t>年</t>
  </si>
  <si>
    <t>（事業所規模30人以上）</t>
  </si>
  <si>
    <t>実数</t>
  </si>
  <si>
    <t>区  分</t>
  </si>
  <si>
    <t>調査産業計</t>
  </si>
  <si>
    <t>製造業</t>
  </si>
  <si>
    <t>実数</t>
  </si>
  <si>
    <t>対前年
増減率</t>
  </si>
  <si>
    <t>円</t>
  </si>
  <si>
    <t>％</t>
  </si>
  <si>
    <t>現金給与総額</t>
  </si>
  <si>
    <t>定 期 給 与</t>
  </si>
  <si>
    <t>所定内給与</t>
  </si>
  <si>
    <t>所定外給与</t>
  </si>
  <si>
    <t>特 別 給 与</t>
  </si>
  <si>
    <t>日</t>
  </si>
  <si>
    <t>出勤日数</t>
  </si>
  <si>
    <t>時間</t>
  </si>
  <si>
    <t>％</t>
  </si>
  <si>
    <t>所定内時間</t>
  </si>
  <si>
    <t>所定外時間</t>
  </si>
  <si>
    <t>千人</t>
  </si>
  <si>
    <t>％</t>
  </si>
  <si>
    <t>推計労働者数</t>
  </si>
  <si>
    <t>％</t>
  </si>
  <si>
    <t>ポイント</t>
  </si>
  <si>
    <t>ﾊﾟｰﾄタイム労働者比率</t>
  </si>
  <si>
    <t>入職率</t>
  </si>
  <si>
    <t>離職率</t>
  </si>
  <si>
    <t>（事業所規模5人以上)</t>
  </si>
  <si>
    <t>年</t>
  </si>
  <si>
    <t>名目賃金（現金給与総額）</t>
  </si>
  <si>
    <t>名目賃金（定期給与）</t>
  </si>
  <si>
    <t>指数</t>
  </si>
  <si>
    <t>％</t>
  </si>
  <si>
    <t>（事業所規模30人以上)</t>
  </si>
  <si>
    <t>日</t>
  </si>
  <si>
    <t>窯業・土石製品</t>
  </si>
  <si>
    <t>電気機械器具</t>
  </si>
  <si>
    <t>情報通信機械器具</t>
  </si>
  <si>
    <t>輸送用機械器具</t>
  </si>
  <si>
    <t>産業大中分類別及び性別推計常用労働者数、</t>
  </si>
  <si>
    <t>月間きまって支給する現金給与額、</t>
  </si>
  <si>
    <t xml:space="preserve">産         業  </t>
  </si>
  <si>
    <t>常用労働者数</t>
  </si>
  <si>
    <t>計</t>
  </si>
  <si>
    <t>男</t>
  </si>
  <si>
    <t>女</t>
  </si>
  <si>
    <t>C</t>
  </si>
  <si>
    <t>建設業</t>
  </si>
  <si>
    <t>D</t>
  </si>
  <si>
    <t>製造業</t>
  </si>
  <si>
    <t>E</t>
  </si>
  <si>
    <t>消費関連</t>
  </si>
  <si>
    <t>E-1</t>
  </si>
  <si>
    <t>素材関連</t>
  </si>
  <si>
    <t>E-2</t>
  </si>
  <si>
    <t>機械関連</t>
  </si>
  <si>
    <t>E-3</t>
  </si>
  <si>
    <t>木材・木製品</t>
  </si>
  <si>
    <t>化学工業，石油・石炭</t>
  </si>
  <si>
    <t>プラスチック製品</t>
  </si>
  <si>
    <t>ゴム製品</t>
  </si>
  <si>
    <t>金属製品</t>
  </si>
  <si>
    <t>はん用機械器具</t>
  </si>
  <si>
    <t>生産用機械器具</t>
  </si>
  <si>
    <t>業務用機械器具</t>
  </si>
  <si>
    <t>電子・デバイス・電子回路</t>
  </si>
  <si>
    <t>電気・ガス・熱供給・水道業</t>
  </si>
  <si>
    <t>F</t>
  </si>
  <si>
    <t>情報通信業</t>
  </si>
  <si>
    <t>G</t>
  </si>
  <si>
    <t>H</t>
  </si>
  <si>
    <t>Ｉ</t>
  </si>
  <si>
    <t>卸売業</t>
  </si>
  <si>
    <t>小売業</t>
  </si>
  <si>
    <t>J</t>
  </si>
  <si>
    <t>K</t>
  </si>
  <si>
    <t>L</t>
  </si>
  <si>
    <t>M</t>
  </si>
  <si>
    <t>N</t>
  </si>
  <si>
    <t>教育，学習支援業</t>
  </si>
  <si>
    <t>O</t>
  </si>
  <si>
    <t>医療，福祉</t>
  </si>
  <si>
    <t>P</t>
  </si>
  <si>
    <t>複合サービス事業</t>
  </si>
  <si>
    <t>年間特別に支払われた現金給与額（事業所規模1～４人）</t>
  </si>
  <si>
    <t>きまって支給する現金給与額</t>
  </si>
  <si>
    <t>特別に支払われた現金給与額（勤続１年以上）</t>
  </si>
  <si>
    <t>常用労働者数（勤続１年以上）</t>
  </si>
  <si>
    <t>産業</t>
  </si>
  <si>
    <t>％</t>
  </si>
  <si>
    <t>常用雇用指数</t>
  </si>
  <si>
    <t>％</t>
  </si>
  <si>
    <t>％</t>
  </si>
  <si>
    <t>ポイント</t>
  </si>
  <si>
    <t>調査産業計</t>
  </si>
  <si>
    <t>運輸業,郵便業</t>
  </si>
  <si>
    <t>卸売業,小売業</t>
  </si>
  <si>
    <t>金融業,保険業</t>
  </si>
  <si>
    <t>不動産業,物品賃貸業</t>
  </si>
  <si>
    <t>学術研究,専門・技術サービス業</t>
  </si>
  <si>
    <t>宿泊業,飲食サービス業</t>
  </si>
  <si>
    <t>生活関連サービス業,娯楽業</t>
  </si>
  <si>
    <t>- 4 -</t>
  </si>
  <si>
    <t>情報通信業</t>
  </si>
  <si>
    <t>複合サービス事業</t>
  </si>
  <si>
    <t>サービス業（他に分類されないもの）</t>
  </si>
  <si>
    <t>医療,福祉</t>
  </si>
  <si>
    <t>建設業</t>
  </si>
  <si>
    <t>製造業</t>
  </si>
  <si>
    <t>教育,学習支援業</t>
  </si>
  <si>
    <t>時間</t>
  </si>
  <si>
    <t>人</t>
  </si>
  <si>
    <t>％</t>
  </si>
  <si>
    <t>電気・ガス・熱供給・水道業</t>
  </si>
  <si>
    <t>超過労働給与</t>
  </si>
  <si>
    <t>％</t>
  </si>
  <si>
    <t>ポイント</t>
  </si>
  <si>
    <t>労 働 異 動 率</t>
  </si>
  <si>
    <t>産　　業</t>
  </si>
  <si>
    <t>（事業所規模5人以上）</t>
  </si>
  <si>
    <t>現金給与総額</t>
  </si>
  <si>
    <t>特別給与</t>
  </si>
  <si>
    <t>所定内給与</t>
  </si>
  <si>
    <t>対前年比</t>
  </si>
  <si>
    <t>対前年差</t>
  </si>
  <si>
    <t>対前年差</t>
  </si>
  <si>
    <t>円</t>
  </si>
  <si>
    <t>％</t>
  </si>
  <si>
    <t>（事業所規模30人以上）</t>
  </si>
  <si>
    <t>総実労働時間</t>
  </si>
  <si>
    <t>出勤日数</t>
  </si>
  <si>
    <t>所定内労働時間</t>
  </si>
  <si>
    <t>所定外労働時間</t>
  </si>
  <si>
    <t>日</t>
  </si>
  <si>
    <t>推計常用労働者数</t>
  </si>
  <si>
    <t>パートタイム
労働者比率</t>
  </si>
  <si>
    <t>入職率</t>
  </si>
  <si>
    <t>離職率</t>
  </si>
  <si>
    <t>　　第 ９ 表　　〃　定期給与・・・・・・・・・・・・・１３</t>
  </si>
  <si>
    <t>　　第１０表　　〃　所定内給与・・・・・・・・・・・・・１３</t>
  </si>
  <si>
    <t>　　第１１表　　〃　特別給与・・・・・・・・・・・・・１４</t>
  </si>
  <si>
    <t>　　第１２表　　〃　総実労働時間・・・・・・・・・・・・・１４</t>
  </si>
  <si>
    <t>　　第１３表　　〃　所定内労働時間・・・・・・・・・・・・・１４</t>
  </si>
  <si>
    <t>　　第１４表　　〃　所定外労働時間・・・・・・・・・・・・・１５</t>
  </si>
  <si>
    <t>毎 月 勤 労 統 計 調 査 の 説 明</t>
  </si>
  <si>
    <t>１　調査の目的</t>
  </si>
  <si>
    <t>２　調査の対象</t>
  </si>
  <si>
    <t>３　調査の方法</t>
  </si>
  <si>
    <t>４　調査事項の説明</t>
  </si>
  <si>
    <t xml:space="preserve"> </t>
  </si>
  <si>
    <t>①</t>
  </si>
  <si>
    <t>②</t>
  </si>
  <si>
    <t>１日の所定労働時間が一般の労働者と同じで、１週の所定労働日数が一般の労働者より短い者。</t>
  </si>
  <si>
    <t>雇用の流動状況を示す指標としての労働異動率は、以下の式による。</t>
  </si>
  <si>
    <t xml:space="preserve">　　　　　　　　　　　　 </t>
  </si>
  <si>
    <t>　　　　　　　　　　　　　　　</t>
  </si>
  <si>
    <t>５　調査結果の算定</t>
  </si>
  <si>
    <t>６　年平均値の算出について</t>
  </si>
  <si>
    <t>(3)</t>
  </si>
  <si>
    <t>(4)</t>
  </si>
  <si>
    <t>(5)</t>
  </si>
  <si>
    <t>(6)</t>
  </si>
  <si>
    <t>(7)</t>
  </si>
  <si>
    <t>旧産業との接続</t>
  </si>
  <si>
    <t>調査産業計</t>
  </si>
  <si>
    <t>○</t>
  </si>
  <si>
    <t>TL</t>
  </si>
  <si>
    <t>C</t>
  </si>
  <si>
    <t>鉱業，採石業，砂利採取業</t>
  </si>
  <si>
    <t>◎</t>
  </si>
  <si>
    <t>D</t>
  </si>
  <si>
    <t>鉱業</t>
  </si>
  <si>
    <t>建設業</t>
  </si>
  <si>
    <t>E</t>
  </si>
  <si>
    <t>製造業</t>
  </si>
  <si>
    <t>F</t>
  </si>
  <si>
    <t>電気・ガス・熱供給・水道業</t>
  </si>
  <si>
    <t>G</t>
  </si>
  <si>
    <t>電気･ガス･熱供給･水道業</t>
  </si>
  <si>
    <t>情報通信業</t>
  </si>
  <si>
    <t>▲</t>
  </si>
  <si>
    <t>H</t>
  </si>
  <si>
    <t>運輸業，郵便業</t>
  </si>
  <si>
    <t>I</t>
  </si>
  <si>
    <t>運輸業</t>
  </si>
  <si>
    <t>卸売業，小売業</t>
  </si>
  <si>
    <t>J</t>
  </si>
  <si>
    <t>卸売･小売業</t>
  </si>
  <si>
    <t>金融業，保険業</t>
  </si>
  <si>
    <t>K</t>
  </si>
  <si>
    <t>金融･保険業</t>
  </si>
  <si>
    <t>不動産業，物品賃貸業</t>
  </si>
  <si>
    <t>×</t>
  </si>
  <si>
    <t>L</t>
  </si>
  <si>
    <t>学術研究，専門・技術サービス業</t>
  </si>
  <si>
    <t>M</t>
  </si>
  <si>
    <t>宿泊業，飲食サービス業</t>
  </si>
  <si>
    <t>N</t>
  </si>
  <si>
    <t>生活関連サービス業，娯楽業</t>
  </si>
  <si>
    <t>O</t>
  </si>
  <si>
    <t>教育，学習支援業</t>
  </si>
  <si>
    <t>教育,学習支援業</t>
  </si>
  <si>
    <t>P</t>
  </si>
  <si>
    <t>医療，福祉</t>
  </si>
  <si>
    <t>医療,福祉</t>
  </si>
  <si>
    <t>Q</t>
  </si>
  <si>
    <t>複合サービス事業</t>
  </si>
  <si>
    <t>R</t>
  </si>
  <si>
    <t>サービス業（他に分類されないもの）</t>
  </si>
  <si>
    <t>E09,10</t>
  </si>
  <si>
    <t>食料品製造業、飲料・たばこ・飼料製造業</t>
  </si>
  <si>
    <t>F09,10</t>
  </si>
  <si>
    <t>食料品、飲料・たばこ・飼料製造業</t>
  </si>
  <si>
    <t>E11</t>
  </si>
  <si>
    <t>繊維工業</t>
  </si>
  <si>
    <t>E12</t>
  </si>
  <si>
    <t>木材・木製品製造業（家具を除く）</t>
  </si>
  <si>
    <t>△</t>
  </si>
  <si>
    <t>F13</t>
  </si>
  <si>
    <t>E13</t>
  </si>
  <si>
    <t>家具・装備品製造業</t>
  </si>
  <si>
    <t>F14</t>
  </si>
  <si>
    <t>E14</t>
  </si>
  <si>
    <t>パルプ・紙・紙加工品製造業</t>
  </si>
  <si>
    <t>F15</t>
  </si>
  <si>
    <t>E15</t>
  </si>
  <si>
    <t>印刷・同関連業</t>
  </si>
  <si>
    <t>F16</t>
  </si>
  <si>
    <t>E16,17</t>
  </si>
  <si>
    <t>化学工業、石油製品・石炭製品製造業</t>
  </si>
  <si>
    <t>E18</t>
  </si>
  <si>
    <t>プラスチック製品製造業（別掲を除く）</t>
  </si>
  <si>
    <t>F19</t>
  </si>
  <si>
    <t>E19</t>
  </si>
  <si>
    <t>ゴム製品製造業</t>
  </si>
  <si>
    <t>F20</t>
  </si>
  <si>
    <t>E21</t>
  </si>
  <si>
    <t>窯業・土石製品製造業</t>
  </si>
  <si>
    <t>F22</t>
  </si>
  <si>
    <t>E22</t>
  </si>
  <si>
    <t>鉄鋼業</t>
  </si>
  <si>
    <t>F23</t>
  </si>
  <si>
    <t>E23</t>
  </si>
  <si>
    <t>非鉄金属製造業</t>
  </si>
  <si>
    <t>F24</t>
  </si>
  <si>
    <t>E24</t>
  </si>
  <si>
    <t>金属製品製造業</t>
  </si>
  <si>
    <t>F25</t>
  </si>
  <si>
    <t>E25</t>
  </si>
  <si>
    <t>はん用機械器具製造業</t>
  </si>
  <si>
    <t>E26</t>
  </si>
  <si>
    <t>生産用機械器具製造業</t>
  </si>
  <si>
    <t>E27</t>
  </si>
  <si>
    <t>業務用機械器具製造業</t>
  </si>
  <si>
    <t>E28</t>
  </si>
  <si>
    <t>電子部品・デバイス・電子回路製造業</t>
  </si>
  <si>
    <t>F29</t>
  </si>
  <si>
    <t>電子部品・デバイス製造業</t>
  </si>
  <si>
    <t>E29</t>
  </si>
  <si>
    <t>電気機械器具製造業</t>
  </si>
  <si>
    <t>E30</t>
  </si>
  <si>
    <t>情報通信機械器具製造業</t>
  </si>
  <si>
    <t>E31</t>
  </si>
  <si>
    <t>輸送用機械器具製造業</t>
  </si>
  <si>
    <t>F30</t>
  </si>
  <si>
    <t>E32,20</t>
  </si>
  <si>
    <t>その他の製造業、なめし革・同製品・毛皮製造業</t>
  </si>
  <si>
    <t>I-1</t>
  </si>
  <si>
    <t>卸売業（I50～I55）</t>
  </si>
  <si>
    <t>J-1</t>
  </si>
  <si>
    <t>卸売業(J49～J54)</t>
  </si>
  <si>
    <t>I-2</t>
  </si>
  <si>
    <t>小売業（I56～I61）</t>
  </si>
  <si>
    <t>M75</t>
  </si>
  <si>
    <t>宿泊業</t>
  </si>
  <si>
    <t>P83</t>
  </si>
  <si>
    <t>医療業</t>
  </si>
  <si>
    <t>R91</t>
  </si>
  <si>
    <t>職業紹介・労働者派遣業</t>
  </si>
  <si>
    <t>R92</t>
  </si>
  <si>
    <t>その他の事業サービス業</t>
  </si>
  <si>
    <t>目　　　　　　　　次</t>
  </si>
  <si>
    <t>毎月勤労統計調査の説明</t>
  </si>
  <si>
    <t>調査の説明</t>
  </si>
  <si>
    <t>毎月勤労統計調査地方調査の表章産業について</t>
  </si>
  <si>
    <t>表章産業について</t>
  </si>
  <si>
    <t>Ⅰ 結果の概要　　　　　　　　　　　　　　　　　　　　　　　　　　　　　</t>
  </si>
  <si>
    <t>賃金の動き</t>
  </si>
  <si>
    <t>5人以上賃金</t>
  </si>
  <si>
    <t>労働時間の動き</t>
  </si>
  <si>
    <t>雇用の動き</t>
  </si>
  <si>
    <t>30人以上賃金</t>
  </si>
  <si>
    <t>Ⅱ 統　計　表　　　　　　　　　　　　　　　　　　　　　　　　　　　　</t>
  </si>
  <si>
    <t>指　数　表</t>
  </si>
  <si>
    <t>総実労働時間</t>
  </si>
  <si>
    <t>所定外労働時間</t>
  </si>
  <si>
    <t>常用雇用</t>
  </si>
  <si>
    <t>実　数　表</t>
  </si>
  <si>
    <t>第 1 表</t>
  </si>
  <si>
    <t xml:space="preserve">    〃</t>
  </si>
  <si>
    <t>第 6 表</t>
  </si>
  <si>
    <t>第 7 表</t>
  </si>
  <si>
    <t>第 8 表</t>
  </si>
  <si>
    <t>事業所規模5人以上</t>
  </si>
  <si>
    <t>名目賃金指数（現金給与総額）（事業所規模5人以上）</t>
  </si>
  <si>
    <t>第 10 表</t>
  </si>
  <si>
    <t>第 11 表</t>
  </si>
  <si>
    <t>第 １０ 表   産業別常用労働者１人平均月間現金給与総額</t>
  </si>
  <si>
    <t>第 １１ 表   産業別常用労働者１人平均月間定期給与</t>
  </si>
  <si>
    <t>第 １２ 表   産業別常用労働者１人平均月間所定内給与</t>
  </si>
  <si>
    <t>第 １３ 表   産業別常用労働者１人平均月間特別給与</t>
  </si>
  <si>
    <t>第 １４ 表   産業別常用労働者１人平均月間総実労働時間</t>
  </si>
  <si>
    <t>第 １５ 表   産業別常用労働者１人平均月間所定内労働時間</t>
  </si>
  <si>
    <t>第 １６ 表   産業別常用労働者１人平均月間所定外労働時間</t>
  </si>
  <si>
    <t>第 １７ 表   産業別常用労働者１人平均月間出勤日数</t>
  </si>
  <si>
    <t>産業別常用労働者１人平均月間定期給与（事業所規模5人以上・30人以上）</t>
  </si>
  <si>
    <t>第 12 表</t>
  </si>
  <si>
    <t>第 13 表</t>
  </si>
  <si>
    <t>産業別常用労働者１人平均月間所定内給与（事業所規模5人以上・30人以上）</t>
  </si>
  <si>
    <t>産業別常用労働者１人平均月間特別給与（事業所規模5人以上・30人以上）</t>
  </si>
  <si>
    <t>第 14 表</t>
  </si>
  <si>
    <t>第 15 表</t>
  </si>
  <si>
    <t>第 16 表</t>
  </si>
  <si>
    <t>第 17 表</t>
  </si>
  <si>
    <t>第 18 表</t>
  </si>
  <si>
    <t>産業別常用労働者１人平均月間総実労働時間（事業所規模5人以上・30人以上）</t>
  </si>
  <si>
    <t>産業別常用労働者１人平均月間所定内労働時間（事業所規模5人以上・30人以上）</t>
  </si>
  <si>
    <t>産業別常用労働者１人平均月間所定外労働時間（事業所規模5人以上・30人以上）</t>
  </si>
  <si>
    <t>産業別常用労働者１人平均月間出勤日数（事業所規模5人以上・30人以上）</t>
  </si>
  <si>
    <t>産業別推計常用労働者数（事業所規模5人以上・30人以上）</t>
  </si>
  <si>
    <t>第 19 表</t>
  </si>
  <si>
    <t>産業別パートタイム労働者比率（事業所規模5人以上・30人以上）</t>
  </si>
  <si>
    <t>第 20 表</t>
  </si>
  <si>
    <t>第 21 表</t>
  </si>
  <si>
    <t>特別調査結果</t>
  </si>
  <si>
    <t>７　特別調査結果について</t>
  </si>
  <si>
    <t>８　利用上の注意</t>
  </si>
  <si>
    <t>全国結果</t>
  </si>
  <si>
    <t>指数表5人以上①</t>
  </si>
  <si>
    <t>指数表30人以上①</t>
  </si>
  <si>
    <t>名目賃金指数（現金給与総額）（事業所規模30人以上）</t>
  </si>
  <si>
    <t>実質賃金指数（現金給与総額）（事業所規模5人以上）</t>
  </si>
  <si>
    <t>実質賃金指数（現金給与総額）（事業所規模30人以上）</t>
  </si>
  <si>
    <t>名目賃金指数（定期給与）（事業所規模5人以上）</t>
  </si>
  <si>
    <t>名目賃金指数（定期給与）（事業所規模30人以上）</t>
  </si>
  <si>
    <t>実質賃金指数（定期給与）（事業所規模5人以上）</t>
  </si>
  <si>
    <t>実質賃金指数（定期給与）（事業所規模30人以上）</t>
  </si>
  <si>
    <t>名目賃金指数（所定内給与）（事業所規模5人以上）</t>
  </si>
  <si>
    <t>名目賃金指数（所定内給与）（事業所規模30人以上）</t>
  </si>
  <si>
    <t>労働時間指数（総実労働時間）（事業所規模5人以上）</t>
  </si>
  <si>
    <t>労働時間指数（総実労働時間）（事業所規模30人以上）</t>
  </si>
  <si>
    <t>労働時間指数（所定内労働時間）（事業所規模5人以上）</t>
  </si>
  <si>
    <t>労働時間指数（所定内労働時間）（事業所規模30人以上）</t>
  </si>
  <si>
    <t>労働時間指数（所定外労働時間）（事業所規模5人以上）</t>
  </si>
  <si>
    <t>労働時間指数（所定外労働時間）（事業所規模30人以上）</t>
  </si>
  <si>
    <t>常用雇用指数（事業所規模5人以上）</t>
  </si>
  <si>
    <t>常用雇用指数（事業所規模30人以上）</t>
  </si>
  <si>
    <t>指数表5人以上②</t>
  </si>
  <si>
    <t>指数表30人以上②</t>
  </si>
  <si>
    <t>実数表①</t>
  </si>
  <si>
    <t>実数表②</t>
  </si>
  <si>
    <t>参　 　 考</t>
  </si>
  <si>
    <t xml:space="preserve">x </t>
  </si>
  <si>
    <t>対前年比</t>
  </si>
  <si>
    <t>定期給与</t>
  </si>
  <si>
    <t>対前年比</t>
  </si>
  <si>
    <t>対前年比</t>
  </si>
  <si>
    <t>第 ２０ 表　　　特 別 調 査 の 結 果</t>
  </si>
  <si>
    <t>- 18 -</t>
  </si>
  <si>
    <t>- 19 -</t>
  </si>
  <si>
    <t>- 20 -</t>
  </si>
  <si>
    <t>２　事業所規模３０人以上（第一種）</t>
  </si>
  <si>
    <t>- 14 -</t>
  </si>
  <si>
    <t>- 16 -</t>
  </si>
  <si>
    <t>- 17 -</t>
  </si>
  <si>
    <t>（１）賃金・労働時間・雇用の動き</t>
  </si>
  <si>
    <t xml:space="preserve"> </t>
  </si>
  <si>
    <t>（％）</t>
  </si>
  <si>
    <t>（％）</t>
  </si>
  <si>
    <t>(4)</t>
  </si>
  <si>
    <t>(5)</t>
  </si>
  <si>
    <t xml:space="preserve">(2) </t>
  </si>
  <si>
    <t>(3)</t>
  </si>
  <si>
    <t>(1)</t>
  </si>
  <si>
    <t>鉄鋼</t>
  </si>
  <si>
    <t>（単位：時間）</t>
  </si>
  <si>
    <t>（単位：日）</t>
  </si>
  <si>
    <t>（単位：人）</t>
  </si>
  <si>
    <t>（単位：％）</t>
  </si>
  <si>
    <t>家具・装備品</t>
  </si>
  <si>
    <t>Ⅰ　結　果　の　概　要</t>
  </si>
  <si>
    <t>表 ６   雇用の推移（調査産業計）</t>
  </si>
  <si>
    <t>表 ５   推計常用労働者数及び労働異動率</t>
  </si>
  <si>
    <t>表 ３  　 常用労働者1人平均月間実労働時間及び出勤日数</t>
  </si>
  <si>
    <t>表 ４   労働時間指数の推移（調査産業計）</t>
  </si>
  <si>
    <t>表 ２   名目賃金指数の推移（調査産業計）</t>
  </si>
  <si>
    <t>表 １  　 常用労働者1人平均月間現金給与額</t>
  </si>
  <si>
    <t>月間出勤日数、通常日の実労働時間数及び</t>
  </si>
  <si>
    <t>通常日1日の実労働時間数</t>
  </si>
  <si>
    <t>　(１)　賃　金</t>
  </si>
  <si>
    <t>(２)　労 働 時 間</t>
  </si>
  <si>
    <t>(３)　雇　用</t>
  </si>
  <si>
    <t>（注）※は前年差</t>
  </si>
  <si>
    <t xml:space="preserve"> 日本標準産業分類（平成19年11月改定）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5人以上の常用労働者を雇用する県内全事業所のうち、厚生労働省が指定した約1,100事業所を対象としている。</t>
  </si>
  <si>
    <t>　　　23年</t>
  </si>
  <si>
    <t xml:space="preserve"> 20年</t>
  </si>
  <si>
    <t xml:space="preserve"> 21年</t>
  </si>
  <si>
    <t xml:space="preserve"> 23年</t>
  </si>
  <si>
    <t>24年</t>
  </si>
  <si>
    <t>○ 毎月の速報結果を公表日から、見ることができます。</t>
  </si>
  <si>
    <t>○ エクセル形式なので、ダウンロードして使用できます。</t>
  </si>
  <si>
    <t>　　　　   　静岡県のさまざまな統計情報を掲載！</t>
  </si>
  <si>
    <t>【毎月公表する統計】</t>
  </si>
  <si>
    <t>人口､消費者物価指数､鉱工業指数、景気動向指数など</t>
  </si>
  <si>
    <t>【周期的な統計調査】</t>
  </si>
  <si>
    <t>国勢調査、経済センサス、工業統計調査など</t>
  </si>
  <si>
    <t>【統計から見た静岡県】</t>
  </si>
  <si>
    <t>静岡県の全国順位、県内主要統計指標など</t>
  </si>
  <si>
    <t>【お知らせ】</t>
  </si>
  <si>
    <t>―　皆様からのアクセスをお待ちしております。　―</t>
  </si>
  <si>
    <t>　　     　　　20年</t>
  </si>
  <si>
    <t>　　　　     　23年</t>
  </si>
  <si>
    <t>23年</t>
  </si>
  <si>
    <t>人</t>
  </si>
  <si>
    <t>日</t>
  </si>
  <si>
    <t>円</t>
  </si>
  <si>
    <t>平成</t>
  </si>
  <si>
    <t>平成</t>
  </si>
  <si>
    <t>平成</t>
  </si>
  <si>
    <t>平成</t>
  </si>
  <si>
    <t>ポイント</t>
  </si>
  <si>
    <t>ポイント</t>
  </si>
  <si>
    <t>ポイント</t>
  </si>
  <si>
    <t>ポイント</t>
  </si>
  <si>
    <t>24年</t>
  </si>
  <si>
    <t>24年</t>
  </si>
  <si>
    <t>平成</t>
  </si>
  <si>
    <t xml:space="preserve">平成19年 </t>
  </si>
  <si>
    <t xml:space="preserve"> 24年</t>
  </si>
  <si>
    <t>（参考）　　　　　　第 ２１ 表　　  全　国　の　結　果　　（平成24年平均）</t>
  </si>
  <si>
    <r>
      <t>（２）賃金指数・労働時間指数・雇用指数の推移</t>
    </r>
    <r>
      <rPr>
        <sz val="11"/>
        <rFont val="ＭＳ Ｐゴシック"/>
        <family val="3"/>
      </rPr>
      <t>（調査産業計、平成22年平均＝100）</t>
    </r>
  </si>
  <si>
    <t>特別調査の結果（平成24年7月実施）</t>
  </si>
  <si>
    <t>全国の結果（平成24年平均）</t>
  </si>
  <si>
    <t>平成19年</t>
  </si>
  <si>
    <t>平成19年</t>
  </si>
  <si>
    <t>　　　24年</t>
  </si>
  <si>
    <t>ＴＬ</t>
  </si>
  <si>
    <t>Ｄ</t>
  </si>
  <si>
    <t>Ｅ</t>
  </si>
  <si>
    <t>Ｆ</t>
  </si>
  <si>
    <t>Ｇ</t>
  </si>
  <si>
    <t>Ｈ</t>
  </si>
  <si>
    <t>Ｉ</t>
  </si>
  <si>
    <t>Ｊ</t>
  </si>
  <si>
    <t>Ｋ</t>
  </si>
  <si>
    <t>Ｌ</t>
  </si>
  <si>
    <t>Ｍ</t>
  </si>
  <si>
    <t>Ｎ</t>
  </si>
  <si>
    <t>Ｏ</t>
  </si>
  <si>
    <t>Ｐ</t>
  </si>
  <si>
    <t>Ｑ</t>
  </si>
  <si>
    <t>Ｒ</t>
  </si>
  <si>
    <t>電気・ガス</t>
  </si>
  <si>
    <t>運輸業，</t>
  </si>
  <si>
    <t>卸売業，</t>
  </si>
  <si>
    <t>金融業，</t>
  </si>
  <si>
    <t>不動産業，</t>
  </si>
  <si>
    <t>学術</t>
  </si>
  <si>
    <t>宿泊,飲食</t>
  </si>
  <si>
    <t>生活関連</t>
  </si>
  <si>
    <t>教育，学習</t>
  </si>
  <si>
    <t>医療，</t>
  </si>
  <si>
    <t>その他の</t>
  </si>
  <si>
    <t>産業計</t>
  </si>
  <si>
    <t>水道業等</t>
  </si>
  <si>
    <t>通信業</t>
  </si>
  <si>
    <t>郵便業</t>
  </si>
  <si>
    <t>小売業</t>
  </si>
  <si>
    <t>保険業</t>
  </si>
  <si>
    <t>物品賃貸業</t>
  </si>
  <si>
    <t>研究等</t>
  </si>
  <si>
    <t>サービス業等</t>
  </si>
  <si>
    <t>支援業</t>
  </si>
  <si>
    <t>福祉</t>
  </si>
  <si>
    <t>サービス業</t>
  </si>
  <si>
    <t>情  報</t>
  </si>
  <si>
    <t>複  合</t>
  </si>
  <si>
    <t>調  査</t>
  </si>
  <si>
    <t>（平成22年平均＝１００）</t>
  </si>
  <si>
    <t xml:space="preserve"> 特別調査は、事業所規模1～4人の事業所を対象とした調査であり、第一種・第二種事業所調査を補完するものとして年一回実施している。（平成24年7月実施）</t>
  </si>
  <si>
    <t>現在の基準年は平成22年であり、指数は「平成22年平均＝100」とする。　</t>
  </si>
  <si>
    <t>平成22年１月分結果から日本標準産業分類(平成19年11月改定)に基づき表章している。平成21年以前の結果との接続については、別紙参照のこと。
 なお、平成21年以前と接続しない産業については、指数は平成22年1月分結果から、増減率は平成23年1月分結果から作成している。</t>
  </si>
  <si>
    <t>指数は、基準時更新及び第一種事業所の抽出替えに伴い、時系列比較を可能にするため、原則として過去に遡って改訂している。最近では、平成24年１月分調査において、平成21年経済センサス－基礎調査結果に基づく抽出替え及び母集団労働者数の変更を行ったことから改訂した。ただし、毎月の絶対的な水準を表す実数値については、改訂を行わないこととしている。
 対前年（前月）比等の増減率は、原則として指数により行っているため、実数から算定した場合とは必ずしも一致しない。</t>
  </si>
  <si>
    <t>調査産業のうち、鉱業，砕石業，砂利採取業は調査事業所数が少ないため産業別数値を公表しないが、調査産業計には、実数、指数ともに含めている。</t>
  </si>
  <si>
    <t>｢０｣は、表記単位に満たないもの。</t>
  </si>
  <si>
    <t>｢－｣は、該当数字なし又は指数化されていない。</t>
  </si>
  <si>
    <t>｢ｘ｣は、集計事業所数が2以下又は当該産業に属する事業所数が少ないため、公表しない。</t>
  </si>
  <si>
    <t>　　     　　　20年</t>
  </si>
  <si>
    <t>　　     　　　21年</t>
  </si>
  <si>
    <t>　　     　　　21年</t>
  </si>
  <si>
    <t xml:space="preserve"> 　    　　　　22年</t>
  </si>
  <si>
    <t xml:space="preserve"> 　    　　　　22年</t>
  </si>
  <si>
    <t>　　　　     　23年</t>
  </si>
  <si>
    <t>　　　　     　24年</t>
  </si>
  <si>
    <t>　　　　     　24年</t>
  </si>
  <si>
    <t>（事業所規模5人以上、平成22年平均＝100）</t>
  </si>
  <si>
    <t>（事業所規模30人以上、平成22年平均＝100）</t>
  </si>
  <si>
    <t>D 建設業</t>
  </si>
  <si>
    <t>E 製造業</t>
  </si>
  <si>
    <t>G 情報
通信業</t>
  </si>
  <si>
    <t>H 運輸業，
   郵便業</t>
  </si>
  <si>
    <t xml:space="preserve"> I 卸売業， 
  小売業</t>
  </si>
  <si>
    <t xml:space="preserve"> J 金融業， 
保険業</t>
  </si>
  <si>
    <t>K 不動産業，
物品賃貸業</t>
  </si>
  <si>
    <t>L 学術研究，専門・技術サービス業</t>
  </si>
  <si>
    <t>M 宿泊業，飲食サービス業</t>
  </si>
  <si>
    <t>O 教育，
学習支援業</t>
  </si>
  <si>
    <t>P 医療，福祉</t>
  </si>
  <si>
    <t>Q 複合サービス事業</t>
  </si>
  <si>
    <t>R サービス業(他に分類されないもの)</t>
  </si>
  <si>
    <t>学  術</t>
  </si>
  <si>
    <t>学   術</t>
  </si>
  <si>
    <t>N 生活関連
サービス業，娯楽業</t>
  </si>
  <si>
    <t>F 電気・ガス・
熱供給・水道業</t>
  </si>
  <si>
    <t>（平成24年７月）</t>
  </si>
  <si>
    <t xml:space="preserve"> </t>
  </si>
  <si>
    <t xml:space="preserve"> 調査事業所は、経済センサスの結果に基づく事業所リストを母集団として、これを産業及び規模別に層化して無作為抽出する。</t>
  </si>
  <si>
    <t>毎月勤労統計調査地方調査の表章産業について</t>
  </si>
  <si>
    <t>１　表章産業の変更について</t>
  </si>
  <si>
    <t>２　平成21年以前の結果との接続について</t>
  </si>
  <si>
    <t>△：常用労働者数の変動が１.０％以内の対応</t>
  </si>
  <si>
    <t>▲：常用労働者数の変動が３.０％以内の対応</t>
  </si>
  <si>
    <t>（別紙）</t>
  </si>
  <si>
    <t>　旧産業分類に基づいて表章している平成21年以前の結果との接続については、平成18年事業所・企業統計調査から把握される常用労働者数の新・旧間の変動を基準として、その変動が３％以内に収まる対応（旧産業との接続が「◎、○、△、▲」である対応）を、単純に接続させることとする。</t>
  </si>
  <si>
    <t>　なお、接続しない産業については、指数は平成22年1月分結果から、増減率は平成23年1月分から作成している。</t>
  </si>
  <si>
    <t>表章産業（新産業分類　H22.１～）</t>
  </si>
  <si>
    <t>Q</t>
  </si>
  <si>
    <t>F26</t>
  </si>
  <si>
    <t>F26</t>
  </si>
  <si>
    <t>F31</t>
  </si>
  <si>
    <t>F27</t>
  </si>
  <si>
    <t>F28</t>
  </si>
  <si>
    <t>ES1</t>
  </si>
  <si>
    <t>Q81</t>
  </si>
  <si>
    <t>Q84</t>
  </si>
  <si>
    <t>Q86</t>
  </si>
  <si>
    <t>Q87</t>
  </si>
  <si>
    <t>　　　　　　　　〃</t>
  </si>
  <si>
    <t>RS</t>
  </si>
  <si>
    <t>TT2</t>
  </si>
  <si>
    <t>- 3 -</t>
  </si>
  <si>
    <t>（注）平成22年1月分結果から日本標準産業分類（平成19年11月改定）に基づき表章している。なお、平成21年以前と接続しない産業の指数は算出ができないため、表中において「－」と表記している。平成21年以前の結果との接続については別紙参照のこと。</t>
  </si>
  <si>
    <t>TL 調 査 
 産 業 計</t>
  </si>
  <si>
    <t xml:space="preserve"> </t>
  </si>
  <si>
    <t>E09,10</t>
  </si>
  <si>
    <t>E11</t>
  </si>
  <si>
    <t>E12</t>
  </si>
  <si>
    <t>E13</t>
  </si>
  <si>
    <t>E14</t>
  </si>
  <si>
    <t>E15</t>
  </si>
  <si>
    <t>E16,17</t>
  </si>
  <si>
    <t>E18</t>
  </si>
  <si>
    <t>E19</t>
  </si>
  <si>
    <t>E21</t>
  </si>
  <si>
    <t>E22</t>
  </si>
  <si>
    <t>E23</t>
  </si>
  <si>
    <t>E24</t>
  </si>
  <si>
    <t>E25</t>
  </si>
  <si>
    <t>E26</t>
  </si>
  <si>
    <t>E27</t>
  </si>
  <si>
    <t>E28</t>
  </si>
  <si>
    <t>E29</t>
  </si>
  <si>
    <t>E30</t>
  </si>
  <si>
    <t>E31</t>
  </si>
  <si>
    <t>E32,20</t>
  </si>
  <si>
    <t>その他の製造業、なめし革・同製品・毛皮</t>
  </si>
  <si>
    <t>Ｉ50～Ｉ55</t>
  </si>
  <si>
    <t>Ｉ50～Ｉ55</t>
  </si>
  <si>
    <t>Ｉ56～Ｉ61</t>
  </si>
  <si>
    <t>Ｉ56～Ｉ61</t>
  </si>
  <si>
    <t>E-1</t>
  </si>
  <si>
    <t>E-2</t>
  </si>
  <si>
    <t>E-3</t>
  </si>
  <si>
    <t>○ 静岡県毎月勤労統計調査の結果は『統計センターしずおか』で御覧になれます。</t>
  </si>
  <si>
    <t>統計グラフコンクールなど</t>
  </si>
  <si>
    <t>－ 2 －</t>
  </si>
  <si>
    <t>平成24年</t>
  </si>
  <si>
    <t>平成25年３月</t>
  </si>
  <si>
    <t>(8)</t>
  </si>
  <si>
    <t>Ｍ一括分とは宿泊業，飲食サービス業中分類のうち、飲食店、持ち帰り・配達飲食サービス業を、Ｐ一括分とは医療，福祉中分類のうち、保健衛生、社会保険・社会福祉・介護事業を、Ｒ一括分とはサービス業(他に分類されないもの)中分類のうち、廃棄物処理業、自動車整備業、機械等修理業(別掲を除く)、政治・経済・文化団体、宗教、その他のサービス業を一括表示したものである。</t>
  </si>
  <si>
    <t>　　     平成18年</t>
  </si>
  <si>
    <t xml:space="preserve"> </t>
  </si>
  <si>
    <t xml:space="preserve"> </t>
  </si>
  <si>
    <t xml:space="preserve"> </t>
  </si>
  <si>
    <t xml:space="preserve"> </t>
  </si>
  <si>
    <t xml:space="preserve"> </t>
  </si>
  <si>
    <t xml:space="preserve"> </t>
  </si>
  <si>
    <r>
      <t>　平成2</t>
    </r>
    <r>
      <rPr>
        <sz val="11"/>
        <rFont val="ＭＳ 明朝"/>
        <family val="1"/>
      </rPr>
      <t>4</t>
    </r>
    <r>
      <rPr>
        <sz val="11"/>
        <rFont val="ＭＳ 明朝"/>
        <family val="1"/>
      </rPr>
      <t>年の１人平均月間現金給与総額(調査産業計)は30</t>
    </r>
    <r>
      <rPr>
        <sz val="11"/>
        <rFont val="ＭＳ 明朝"/>
        <family val="1"/>
      </rPr>
      <t>7,758</t>
    </r>
    <r>
      <rPr>
        <sz val="11"/>
        <rFont val="ＭＳ 明朝"/>
        <family val="1"/>
      </rPr>
      <t>円で、前年比</t>
    </r>
    <r>
      <rPr>
        <sz val="11"/>
        <rFont val="ＭＳ 明朝"/>
        <family val="1"/>
      </rPr>
      <t>1.5％増</t>
    </r>
    <r>
      <rPr>
        <sz val="11"/>
        <rFont val="ＭＳ 明朝"/>
        <family val="1"/>
      </rPr>
      <t>となった。
　現金給与総額のうち、定期給与は255,</t>
    </r>
    <r>
      <rPr>
        <sz val="11"/>
        <rFont val="ＭＳ 明朝"/>
        <family val="1"/>
      </rPr>
      <t>934</t>
    </r>
    <r>
      <rPr>
        <sz val="11"/>
        <rFont val="ＭＳ 明朝"/>
        <family val="1"/>
      </rPr>
      <t>円で、前年比1.</t>
    </r>
    <r>
      <rPr>
        <sz val="11"/>
        <rFont val="ＭＳ 明朝"/>
        <family val="1"/>
      </rPr>
      <t>4</t>
    </r>
    <r>
      <rPr>
        <sz val="11"/>
        <rFont val="ＭＳ 明朝"/>
        <family val="1"/>
      </rPr>
      <t>％増、特別給与は</t>
    </r>
    <r>
      <rPr>
        <sz val="11"/>
        <rFont val="ＭＳ 明朝"/>
        <family val="1"/>
      </rPr>
      <t>51,824</t>
    </r>
    <r>
      <rPr>
        <sz val="11"/>
        <rFont val="ＭＳ 明朝"/>
        <family val="1"/>
      </rPr>
      <t>円で前年差</t>
    </r>
    <r>
      <rPr>
        <sz val="11"/>
        <rFont val="ＭＳ 明朝"/>
        <family val="1"/>
      </rPr>
      <t>480</t>
    </r>
    <r>
      <rPr>
        <sz val="11"/>
        <rFont val="ＭＳ 明朝"/>
        <family val="1"/>
      </rPr>
      <t>円増となった。
　定期給与のうち、所定内給与は235,</t>
    </r>
    <r>
      <rPr>
        <sz val="11"/>
        <rFont val="ＭＳ 明朝"/>
        <family val="1"/>
      </rPr>
      <t>162</t>
    </r>
    <r>
      <rPr>
        <sz val="11"/>
        <rFont val="ＭＳ 明朝"/>
        <family val="1"/>
      </rPr>
      <t>円で、前年比</t>
    </r>
    <r>
      <rPr>
        <sz val="11"/>
        <rFont val="ＭＳ 明朝"/>
        <family val="1"/>
      </rPr>
      <t>1.0</t>
    </r>
    <r>
      <rPr>
        <sz val="11"/>
        <rFont val="ＭＳ 明朝"/>
        <family val="1"/>
      </rPr>
      <t>％増、超過労働給与は</t>
    </r>
    <r>
      <rPr>
        <sz val="11"/>
        <rFont val="ＭＳ 明朝"/>
        <family val="1"/>
      </rPr>
      <t>20,772</t>
    </r>
    <r>
      <rPr>
        <sz val="11"/>
        <rFont val="ＭＳ 明朝"/>
        <family val="1"/>
      </rPr>
      <t>円で前年差</t>
    </r>
    <r>
      <rPr>
        <sz val="11"/>
        <rFont val="ＭＳ 明朝"/>
        <family val="1"/>
      </rPr>
      <t>791</t>
    </r>
    <r>
      <rPr>
        <sz val="11"/>
        <rFont val="ＭＳ 明朝"/>
        <family val="1"/>
      </rPr>
      <t>円増となった。
　産業別に現金給与総額の動きをみると、生活関連サービス業，娯楽業</t>
    </r>
    <r>
      <rPr>
        <sz val="11"/>
        <rFont val="ＭＳ 明朝"/>
        <family val="1"/>
      </rPr>
      <t>(14.4％増)、建設業(5.5％増)</t>
    </r>
    <r>
      <rPr>
        <sz val="11"/>
        <rFont val="ＭＳ 明朝"/>
        <family val="1"/>
      </rPr>
      <t>等で増加し、電気・ガス・熱供給・水道業(</t>
    </r>
    <r>
      <rPr>
        <sz val="11"/>
        <rFont val="ＭＳ 明朝"/>
        <family val="1"/>
      </rPr>
      <t>8.7</t>
    </r>
    <r>
      <rPr>
        <sz val="11"/>
        <rFont val="ＭＳ 明朝"/>
        <family val="1"/>
      </rPr>
      <t>％減)、複合サービス事業(</t>
    </r>
    <r>
      <rPr>
        <sz val="11"/>
        <rFont val="ＭＳ 明朝"/>
        <family val="1"/>
      </rPr>
      <t>7.3</t>
    </r>
    <r>
      <rPr>
        <sz val="11"/>
        <rFont val="ＭＳ 明朝"/>
        <family val="1"/>
      </rPr>
      <t>％減)等で減少した。</t>
    </r>
  </si>
  <si>
    <t>　　     　　　19年</t>
  </si>
  <si>
    <r>
      <t>　平成2</t>
    </r>
    <r>
      <rPr>
        <sz val="11"/>
        <rFont val="ＭＳ 明朝"/>
        <family val="1"/>
      </rPr>
      <t>4年</t>
    </r>
    <r>
      <rPr>
        <sz val="11"/>
        <rFont val="ＭＳ 明朝"/>
        <family val="1"/>
      </rPr>
      <t>の１人平均月間総実労働時間(調査産業計)は</t>
    </r>
    <r>
      <rPr>
        <sz val="11"/>
        <rFont val="ＭＳ 明朝"/>
        <family val="1"/>
      </rPr>
      <t>148.4時間</t>
    </r>
    <r>
      <rPr>
        <sz val="11"/>
        <rFont val="ＭＳ 明朝"/>
        <family val="1"/>
      </rPr>
      <t>で、前年比1.</t>
    </r>
    <r>
      <rPr>
        <sz val="11"/>
        <rFont val="ＭＳ 明朝"/>
        <family val="1"/>
      </rPr>
      <t>0</t>
    </r>
    <r>
      <rPr>
        <sz val="11"/>
        <rFont val="ＭＳ 明朝"/>
        <family val="1"/>
      </rPr>
      <t>％増となった。
　総実労働時間のうち、所定内労働時間は13</t>
    </r>
    <r>
      <rPr>
        <sz val="11"/>
        <rFont val="ＭＳ 明朝"/>
        <family val="1"/>
      </rPr>
      <t>7.3時間</t>
    </r>
    <r>
      <rPr>
        <sz val="11"/>
        <rFont val="ＭＳ 明朝"/>
        <family val="1"/>
      </rPr>
      <t>で前年比</t>
    </r>
    <r>
      <rPr>
        <sz val="11"/>
        <rFont val="ＭＳ 明朝"/>
        <family val="1"/>
      </rPr>
      <t>0.9</t>
    </r>
    <r>
      <rPr>
        <sz val="11"/>
        <rFont val="ＭＳ 明朝"/>
        <family val="1"/>
      </rPr>
      <t>％増、所定外労働時間は</t>
    </r>
    <r>
      <rPr>
        <sz val="11"/>
        <rFont val="ＭＳ 明朝"/>
        <family val="1"/>
      </rPr>
      <t>11.1時間</t>
    </r>
    <r>
      <rPr>
        <sz val="11"/>
        <rFont val="ＭＳ 明朝"/>
        <family val="1"/>
      </rPr>
      <t>で前年比</t>
    </r>
    <r>
      <rPr>
        <sz val="11"/>
        <rFont val="ＭＳ 明朝"/>
        <family val="1"/>
      </rPr>
      <t>1.2％増</t>
    </r>
    <r>
      <rPr>
        <sz val="11"/>
        <rFont val="ＭＳ 明朝"/>
        <family val="1"/>
      </rPr>
      <t>となった。また出勤日数は</t>
    </r>
    <r>
      <rPr>
        <sz val="11"/>
        <rFont val="ＭＳ 明朝"/>
        <family val="1"/>
      </rPr>
      <t>19.1日で、前年差0.1日増となった。</t>
    </r>
    <r>
      <rPr>
        <sz val="11"/>
        <rFont val="ＭＳ 明朝"/>
        <family val="1"/>
      </rPr>
      <t xml:space="preserve">
　産業別に総実労働時間の動きをみると、金融業,保険業(</t>
    </r>
    <r>
      <rPr>
        <sz val="11"/>
        <rFont val="ＭＳ 明朝"/>
        <family val="1"/>
      </rPr>
      <t>4.0</t>
    </r>
    <r>
      <rPr>
        <sz val="11"/>
        <rFont val="ＭＳ 明朝"/>
        <family val="1"/>
      </rPr>
      <t>％増)、学術研究，専門・技術サービス業</t>
    </r>
    <r>
      <rPr>
        <sz val="11"/>
        <rFont val="ＭＳ 明朝"/>
        <family val="1"/>
      </rPr>
      <t>(4.0</t>
    </r>
    <r>
      <rPr>
        <sz val="11"/>
        <rFont val="ＭＳ 明朝"/>
        <family val="1"/>
      </rPr>
      <t>％増</t>
    </r>
    <r>
      <rPr>
        <sz val="11"/>
        <rFont val="ＭＳ 明朝"/>
        <family val="1"/>
      </rPr>
      <t>)、複合サービス事業</t>
    </r>
    <r>
      <rPr>
        <sz val="11"/>
        <rFont val="ＭＳ 明朝"/>
        <family val="1"/>
      </rPr>
      <t>(</t>
    </r>
    <r>
      <rPr>
        <sz val="11"/>
        <rFont val="ＭＳ 明朝"/>
        <family val="1"/>
      </rPr>
      <t>3</t>
    </r>
    <r>
      <rPr>
        <sz val="11"/>
        <rFont val="ＭＳ 明朝"/>
        <family val="1"/>
      </rPr>
      <t>.8％増)等で増加、生活関連サービス業，娯楽業(</t>
    </r>
    <r>
      <rPr>
        <sz val="11"/>
        <rFont val="ＭＳ 明朝"/>
        <family val="1"/>
      </rPr>
      <t>2.1</t>
    </r>
    <r>
      <rPr>
        <sz val="11"/>
        <rFont val="ＭＳ 明朝"/>
        <family val="1"/>
      </rPr>
      <t>％減）、卸売業，小売業</t>
    </r>
    <r>
      <rPr>
        <sz val="11"/>
        <rFont val="ＭＳ 明朝"/>
        <family val="1"/>
      </rPr>
      <t>(1.8</t>
    </r>
    <r>
      <rPr>
        <sz val="11"/>
        <rFont val="ＭＳ 明朝"/>
        <family val="1"/>
      </rPr>
      <t>％減</t>
    </r>
    <r>
      <rPr>
        <sz val="11"/>
        <rFont val="ＭＳ 明朝"/>
        <family val="1"/>
      </rPr>
      <t>)</t>
    </r>
    <r>
      <rPr>
        <sz val="11"/>
        <rFont val="ＭＳ 明朝"/>
        <family val="1"/>
      </rPr>
      <t>等で減少した。　
　また、常用労働者の約３割を占める製造業の所定外労働時間は</t>
    </r>
    <r>
      <rPr>
        <sz val="11"/>
        <rFont val="ＭＳ 明朝"/>
        <family val="1"/>
      </rPr>
      <t>14.6時間で、前年比0.7％減となった。</t>
    </r>
  </si>
</sst>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0_ "/>
    <numFmt numFmtId="182" formatCode="#,##0.0_ "/>
    <numFmt numFmtId="183" formatCode="0.0;&quot;△ &quot;0.0"/>
    <numFmt numFmtId="184" formatCode="0.0_ ;[Red]\-0.0\ "/>
    <numFmt numFmtId="185" formatCode="0_);[Red]\(0\)"/>
    <numFmt numFmtId="186" formatCode="\ yy&quot;年&quot;"/>
    <numFmt numFmtId="187" formatCode="#,##0.0_ ;[Red]\-#,##0.0\ "/>
    <numFmt numFmtId="188" formatCode="0.00_ ;[Red]\-0.00\ "/>
    <numFmt numFmtId="189" formatCode="#,##0.0_);\(#,##0.0\)"/>
    <numFmt numFmtId="190" formatCode="[$-411]ggge&quot;年&quot;m&quot;月分&quot;"/>
    <numFmt numFmtId="191" formatCode="#,##0_ ;[Red]\-#,##0\ "/>
    <numFmt numFmtId="192" formatCode="0.00_);[Red]\(0.00\)"/>
    <numFmt numFmtId="193" formatCode="m"/>
    <numFmt numFmtId="194" formatCode="[$-411]ggge&quot;年&quot;"/>
    <numFmt numFmtId="195" formatCode="0_ "/>
    <numFmt numFmtId="196" formatCode="#,##0;[Red]#,##0"/>
    <numFmt numFmtId="197" formatCode="#,##0.00_ "/>
    <numFmt numFmtId="198" formatCode="[$-411]ggge&quot;年&quot;m&quot;月&quot;"/>
    <numFmt numFmtId="199" formatCode="&quot;※&quot;0.00;&quot;※&quot;\-0.00"/>
    <numFmt numFmtId="200" formatCode="&quot;※&quot;0.0;&quot;※&quot;\-0.0"/>
    <numFmt numFmtId="201" formatCode="[$-411]ggge&quot;年&quot;m&quot;月&quot;d&quot;日&quot;;@"/>
    <numFmt numFmtId="202" formatCode="0.00\ "/>
    <numFmt numFmtId="203" formatCode="#,##0.00_ ;[Red]\-#,##0.00\ "/>
    <numFmt numFmtId="204" formatCode="&quot;※&quot;0.0;[Red]&quot;※&quot;\-0.0"/>
    <numFmt numFmtId="205" formatCode="0_ ;[Red]\-0\ "/>
    <numFmt numFmtId="206" formatCode="&quot;Yes&quot;;&quot;Yes&quot;;&quot;No&quot;"/>
    <numFmt numFmtId="207" formatCode="&quot;True&quot;;&quot;True&quot;;&quot;False&quot;"/>
    <numFmt numFmtId="208" formatCode="&quot;On&quot;;&quot;On&quot;;&quot;Off&quot;"/>
    <numFmt numFmtId="209" formatCode="[$€-2]\ #,##0.00_);[Red]\([$€-2]\ #,##0.00\)"/>
    <numFmt numFmtId="210" formatCode="#,##0.0;[Red]\-#,##0.0"/>
    <numFmt numFmtId="211" formatCode="[$-F400]h:mm:ss\ AM/PM"/>
    <numFmt numFmtId="212" formatCode="#,##0_);[Red]\(#,##0\)"/>
    <numFmt numFmtId="213" formatCode="#,##0.0_);[Red]\(#,##0.0\)"/>
    <numFmt numFmtId="214" formatCode="0.0\ "/>
    <numFmt numFmtId="215" formatCode="0.0_);\(0.0\)"/>
  </numFmts>
  <fonts count="70">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sz val="11"/>
      <color indexed="8"/>
      <name val="ＭＳ Ｐゴシック"/>
      <family val="3"/>
    </font>
    <font>
      <u val="single"/>
      <sz val="11"/>
      <color indexed="12"/>
      <name val="ＭＳ 明朝"/>
      <family val="1"/>
    </font>
    <font>
      <u val="single"/>
      <sz val="11"/>
      <color indexed="36"/>
      <name val="ＭＳ 明朝"/>
      <family val="1"/>
    </font>
    <font>
      <sz val="11"/>
      <name val="ＭＳ ゴシック"/>
      <family val="3"/>
    </font>
    <font>
      <sz val="14"/>
      <name val="ＭＳ ゴシック"/>
      <family val="3"/>
    </font>
    <font>
      <sz val="11"/>
      <color indexed="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5"/>
      <name val="ＭＳ 明朝"/>
      <family val="1"/>
    </font>
    <font>
      <sz val="11"/>
      <color indexed="17"/>
      <name val="ＭＳ Ｐゴシック"/>
      <family val="3"/>
    </font>
    <font>
      <b/>
      <sz val="10"/>
      <name val="ＭＳ Ｐゴシック"/>
      <family val="3"/>
    </font>
    <font>
      <sz val="10.5"/>
      <name val="ＭＳ Ｐゴシック"/>
      <family val="3"/>
    </font>
    <font>
      <b/>
      <sz val="10.5"/>
      <name val="ＭＳ Ｐゴシック"/>
      <family val="3"/>
    </font>
    <font>
      <b/>
      <sz val="11"/>
      <name val="ＭＳ Ｐゴシック"/>
      <family val="3"/>
    </font>
    <font>
      <sz val="14"/>
      <name val="ＭＳ Ｐゴシック"/>
      <family val="3"/>
    </font>
    <font>
      <sz val="12"/>
      <name val="ＭＳ Ｐゴシック"/>
      <family val="3"/>
    </font>
    <font>
      <sz val="12"/>
      <name val="ＭＳ ゴシック"/>
      <family val="3"/>
    </font>
    <font>
      <sz val="9"/>
      <name val="ＭＳ Ｐ明朝"/>
      <family val="1"/>
    </font>
    <font>
      <sz val="10"/>
      <name val="ＭＳ Ｐ明朝"/>
      <family val="1"/>
    </font>
    <font>
      <sz val="11"/>
      <name val="ＭＳ Ｐ明朝"/>
      <family val="1"/>
    </font>
    <font>
      <sz val="14"/>
      <name val="ＭＳ Ｐ明朝"/>
      <family val="1"/>
    </font>
    <font>
      <u val="single"/>
      <sz val="11"/>
      <color indexed="12"/>
      <name val="ＭＳ Ｐ明朝"/>
      <family val="1"/>
    </font>
    <font>
      <sz val="6"/>
      <name val="ＭＳ 明朝"/>
      <family val="1"/>
    </font>
    <font>
      <sz val="16"/>
      <name val="ＭＳ ゴシック"/>
      <family val="3"/>
    </font>
    <font>
      <sz val="16"/>
      <name val="ＭＳ Ｐゴシック"/>
      <family val="3"/>
    </font>
    <font>
      <b/>
      <sz val="14"/>
      <name val="ＭＳ Ｐゴシック"/>
      <family val="3"/>
    </font>
    <font>
      <b/>
      <sz val="20"/>
      <name val="ＭＳ Ｐゴシック"/>
      <family val="3"/>
    </font>
    <font>
      <sz val="28"/>
      <name val="ＭＳ Ｐゴシック"/>
      <family val="3"/>
    </font>
    <font>
      <b/>
      <sz val="16"/>
      <name val="ＭＳ Ｐゴシック"/>
      <family val="3"/>
    </font>
    <font>
      <sz val="8"/>
      <name val="ＭＳ 明朝"/>
      <family val="1"/>
    </font>
    <font>
      <b/>
      <sz val="12"/>
      <name val="ＭＳ Ｐゴシック"/>
      <family val="3"/>
    </font>
    <font>
      <sz val="7"/>
      <name val="ＭＳ Ｐゴシック"/>
      <family val="3"/>
    </font>
    <font>
      <sz val="6.5"/>
      <name val="ＭＳ Ｐゴシック"/>
      <family val="3"/>
    </font>
    <font>
      <sz val="8.5"/>
      <name val="ＭＳ Ｐゴシック"/>
      <family val="3"/>
    </font>
    <font>
      <sz val="10.5"/>
      <name val="ＭＳ 明朝"/>
      <family val="1"/>
    </font>
    <font>
      <sz val="10.5"/>
      <name val="ＭＳ ゴシック"/>
      <family val="3"/>
    </font>
    <font>
      <sz val="7.5"/>
      <name val="ＭＳ Ｐゴシック"/>
      <family val="3"/>
    </font>
    <font>
      <b/>
      <sz val="18"/>
      <name val="ＭＳ Ｐゴシック"/>
      <family val="3"/>
    </font>
    <font>
      <sz val="10"/>
      <color indexed="10"/>
      <name val="ＭＳ Ｐゴシック"/>
      <family val="3"/>
    </font>
    <font>
      <sz val="9"/>
      <name val="ＭＳ 明朝"/>
      <family val="1"/>
    </font>
    <font>
      <sz val="11"/>
      <name val="HG丸ｺﾞｼｯｸM-PRO"/>
      <family val="3"/>
    </font>
    <font>
      <b/>
      <sz val="14"/>
      <name val="HG丸ｺﾞｼｯｸM-PRO"/>
      <family val="3"/>
    </font>
    <font>
      <sz val="11"/>
      <color indexed="10"/>
      <name val="ＭＳ 明朝"/>
      <family val="1"/>
    </font>
    <font>
      <sz val="20"/>
      <name val="ＭＳ Ｐゴシック"/>
      <family val="3"/>
    </font>
    <font>
      <b/>
      <sz val="10.5"/>
      <color indexed="10"/>
      <name val="ＭＳ Ｐゴシック"/>
      <family val="3"/>
    </font>
    <font>
      <sz val="11"/>
      <color indexed="10"/>
      <name val="ＭＳ ゴシック"/>
      <family val="3"/>
    </font>
    <font>
      <sz val="12"/>
      <name val="HG丸ｺﾞｼｯｸM-PRO"/>
      <family val="3"/>
    </font>
    <font>
      <sz val="14"/>
      <name val="HG丸ｺﾞｼｯｸM-PRO"/>
      <family val="3"/>
    </font>
    <font>
      <sz val="20"/>
      <color indexed="8"/>
      <name val="ＭＳ Ｐゴシック"/>
      <family val="3"/>
    </font>
    <font>
      <sz val="14"/>
      <color indexed="8"/>
      <name val="ＭＳ Ｐゴシック"/>
      <family val="3"/>
    </font>
    <font>
      <b/>
      <i/>
      <sz val="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6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style="thin"/>
      <top>
        <color indexed="63"/>
      </top>
      <bottom style="thin"/>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color indexed="63"/>
      </left>
      <right style="hair"/>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hair"/>
      <right>
        <color indexed="63"/>
      </right>
      <top style="thin"/>
      <bottom style="thin"/>
    </border>
    <border>
      <left>
        <color indexed="63"/>
      </left>
      <right style="thin"/>
      <top style="thin"/>
      <bottom style="thin"/>
    </border>
    <border>
      <left>
        <color indexed="63"/>
      </left>
      <right style="hair"/>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style="thin"/>
      <top style="medium"/>
      <bottom style="medium"/>
    </border>
    <border>
      <left style="thin"/>
      <right style="medium"/>
      <top style="medium"/>
      <bottom style="medium"/>
    </border>
    <border>
      <left style="medium"/>
      <right style="thin"/>
      <top style="medium"/>
      <bottom style="mediu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6"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2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48" fillId="0" borderId="0">
      <alignment/>
      <protection/>
    </xf>
    <xf numFmtId="0" fontId="48"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8" fillId="0" borderId="0" applyNumberFormat="0" applyFill="0" applyBorder="0" applyAlignment="0" applyProtection="0"/>
    <xf numFmtId="0" fontId="28" fillId="4" borderId="0" applyNumberFormat="0" applyBorder="0" applyAlignment="0" applyProtection="0"/>
  </cellStyleXfs>
  <cellXfs count="841">
    <xf numFmtId="0" fontId="0" fillId="0" borderId="0" xfId="0"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38" fontId="0" fillId="0" borderId="0" xfId="49" applyFont="1" applyAlignment="1">
      <alignment vertical="top" wrapText="1"/>
    </xf>
    <xf numFmtId="0" fontId="0" fillId="0" borderId="0" xfId="0" applyFont="1" applyAlignment="1">
      <alignment vertical="top" wrapText="1"/>
    </xf>
    <xf numFmtId="0" fontId="30" fillId="0" borderId="0" xfId="65" applyNumberFormat="1" applyFont="1" applyFill="1">
      <alignment/>
      <protection/>
    </xf>
    <xf numFmtId="0" fontId="5" fillId="0" borderId="0" xfId="65" applyNumberFormat="1" applyFont="1" applyFill="1" applyAlignment="1">
      <alignment horizontal="right"/>
      <protection/>
    </xf>
    <xf numFmtId="0" fontId="1" fillId="0" borderId="0" xfId="65" applyFont="1" applyFill="1">
      <alignment/>
      <protection/>
    </xf>
    <xf numFmtId="0" fontId="31" fillId="0" borderId="0" xfId="65" applyNumberFormat="1" applyFont="1" applyFill="1" applyAlignment="1">
      <alignment vertical="top"/>
      <protection/>
    </xf>
    <xf numFmtId="0" fontId="1" fillId="0" borderId="0" xfId="65" applyFont="1" applyFill="1" applyAlignment="1">
      <alignment horizontal="center"/>
      <protection/>
    </xf>
    <xf numFmtId="0" fontId="1" fillId="0" borderId="0" xfId="65" applyFont="1" applyFill="1" applyAlignment="1">
      <alignment horizontal="center" shrinkToFit="1"/>
      <protection/>
    </xf>
    <xf numFmtId="0" fontId="1" fillId="0" borderId="0" xfId="65" applyFont="1" applyFill="1" applyBorder="1" applyAlignment="1">
      <alignment horizontal="center" shrinkToFit="1"/>
      <protection/>
    </xf>
    <xf numFmtId="0" fontId="12" fillId="0" borderId="10" xfId="65" applyNumberFormat="1" applyFont="1" applyFill="1" applyBorder="1" applyAlignment="1">
      <alignment horizontal="right" vertical="center"/>
      <protection/>
    </xf>
    <xf numFmtId="0" fontId="12" fillId="0" borderId="11" xfId="65" applyNumberFormat="1" applyFont="1" applyFill="1" applyBorder="1" applyAlignment="1">
      <alignment horizontal="right" vertical="center"/>
      <protection/>
    </xf>
    <xf numFmtId="0" fontId="12" fillId="0" borderId="12" xfId="65" applyNumberFormat="1" applyFont="1" applyFill="1" applyBorder="1" applyAlignment="1">
      <alignment horizontal="right" vertical="center"/>
      <protection/>
    </xf>
    <xf numFmtId="0" fontId="12" fillId="0" borderId="0" xfId="65" applyFont="1" applyFill="1" applyBorder="1">
      <alignment/>
      <protection/>
    </xf>
    <xf numFmtId="0" fontId="12" fillId="0" borderId="0" xfId="65" applyFont="1" applyFill="1">
      <alignment/>
      <protection/>
    </xf>
    <xf numFmtId="3" fontId="5" fillId="0" borderId="0" xfId="65" applyNumberFormat="1" applyFont="1" applyFill="1" applyBorder="1" applyAlignment="1">
      <alignment horizontal="right" vertical="center"/>
      <protection/>
    </xf>
    <xf numFmtId="38" fontId="5" fillId="0" borderId="0" xfId="49" applyFont="1" applyFill="1" applyBorder="1" applyAlignment="1">
      <alignment vertical="center"/>
    </xf>
    <xf numFmtId="38" fontId="5" fillId="0" borderId="13" xfId="49" applyFont="1" applyFill="1" applyBorder="1" applyAlignment="1">
      <alignment vertical="center"/>
    </xf>
    <xf numFmtId="0" fontId="1" fillId="0" borderId="0" xfId="65" applyFont="1" applyFill="1" applyBorder="1">
      <alignment/>
      <protection/>
    </xf>
    <xf numFmtId="38" fontId="5" fillId="0" borderId="0" xfId="49" applyFont="1" applyFill="1" applyBorder="1" applyAlignment="1">
      <alignment horizontal="right" vertical="center"/>
    </xf>
    <xf numFmtId="38" fontId="5" fillId="0" borderId="13" xfId="49" applyFont="1" applyFill="1" applyBorder="1" applyAlignment="1">
      <alignment vertical="center" shrinkToFit="1"/>
    </xf>
    <xf numFmtId="0" fontId="1" fillId="0" borderId="14" xfId="65" applyNumberFormat="1" applyFont="1" applyBorder="1" applyAlignment="1">
      <alignment horizontal="distributed" vertical="center" wrapText="1"/>
      <protection/>
    </xf>
    <xf numFmtId="0" fontId="1" fillId="0" borderId="15" xfId="65" applyNumberFormat="1" applyFont="1" applyBorder="1" applyAlignment="1">
      <alignment horizontal="distributed" vertical="top" wrapText="1"/>
      <protection/>
    </xf>
    <xf numFmtId="178" fontId="1" fillId="0" borderId="15" xfId="65" applyNumberFormat="1" applyFont="1" applyBorder="1" applyAlignment="1">
      <alignment horizontal="right" vertical="center"/>
      <protection/>
    </xf>
    <xf numFmtId="178" fontId="1" fillId="0" borderId="15" xfId="65" applyNumberFormat="1" applyFont="1" applyFill="1" applyBorder="1">
      <alignment/>
      <protection/>
    </xf>
    <xf numFmtId="0" fontId="1" fillId="0" borderId="16" xfId="65" applyNumberFormat="1" applyFont="1" applyFill="1" applyBorder="1">
      <alignment/>
      <protection/>
    </xf>
    <xf numFmtId="0" fontId="1" fillId="0" borderId="0" xfId="65" applyNumberFormat="1" applyFont="1" applyFill="1" applyAlignment="1">
      <alignment shrinkToFit="1"/>
      <protection/>
    </xf>
    <xf numFmtId="0" fontId="1" fillId="0" borderId="0" xfId="65" applyNumberFormat="1" applyFont="1" applyFill="1" applyBorder="1" applyAlignment="1">
      <alignment horizontal="distributed" vertical="center" wrapText="1"/>
      <protection/>
    </xf>
    <xf numFmtId="0" fontId="1" fillId="0" borderId="0" xfId="65" applyNumberFormat="1" applyFont="1" applyFill="1" applyBorder="1" applyAlignment="1">
      <alignment horizontal="distributed" vertical="top" wrapText="1"/>
      <protection/>
    </xf>
    <xf numFmtId="178" fontId="1" fillId="0" borderId="0" xfId="65" applyNumberFormat="1" applyFont="1" applyBorder="1" applyAlignment="1">
      <alignment horizontal="right" vertical="center"/>
      <protection/>
    </xf>
    <xf numFmtId="0" fontId="1" fillId="0" borderId="0" xfId="65" applyNumberFormat="1" applyFont="1" applyFill="1">
      <alignment/>
      <protection/>
    </xf>
    <xf numFmtId="178" fontId="1" fillId="0" borderId="0" xfId="65" applyNumberFormat="1" applyFont="1" applyFill="1">
      <alignment/>
      <protection/>
    </xf>
    <xf numFmtId="0" fontId="1" fillId="0" borderId="0" xfId="65" applyNumberFormat="1" applyFont="1" applyBorder="1" applyAlignment="1">
      <alignment horizontal="distributed" vertical="center" wrapText="1"/>
      <protection/>
    </xf>
    <xf numFmtId="0" fontId="1" fillId="0" borderId="0" xfId="65" applyNumberFormat="1" applyFont="1" applyBorder="1" applyAlignment="1">
      <alignment horizontal="distributed" vertical="top" wrapText="1"/>
      <protection/>
    </xf>
    <xf numFmtId="0" fontId="1" fillId="0" borderId="0" xfId="65" applyNumberFormat="1" applyFont="1" applyFill="1" applyBorder="1" applyAlignment="1">
      <alignment horizontal="distributed" vertical="center" shrinkToFit="1"/>
      <protection/>
    </xf>
    <xf numFmtId="0" fontId="1" fillId="0" borderId="0" xfId="65" applyNumberFormat="1" applyFont="1" applyFill="1" applyBorder="1">
      <alignment/>
      <protection/>
    </xf>
    <xf numFmtId="0" fontId="1" fillId="0" borderId="0" xfId="65" applyNumberFormat="1" applyFont="1" applyFill="1" applyBorder="1" applyAlignment="1">
      <alignment vertical="center" shrinkToFit="1"/>
      <protection/>
    </xf>
    <xf numFmtId="0" fontId="30" fillId="0" borderId="0" xfId="65" applyFont="1">
      <alignment/>
      <protection/>
    </xf>
    <xf numFmtId="0" fontId="30" fillId="0" borderId="0" xfId="65" applyFont="1" applyBorder="1">
      <alignment/>
      <protection/>
    </xf>
    <xf numFmtId="0" fontId="12" fillId="0" borderId="0" xfId="65" applyFont="1">
      <alignment/>
      <protection/>
    </xf>
    <xf numFmtId="177" fontId="5" fillId="0" borderId="0" xfId="65" applyNumberFormat="1" applyFont="1" applyBorder="1" applyAlignment="1">
      <alignment vertical="center"/>
      <protection/>
    </xf>
    <xf numFmtId="0" fontId="30" fillId="0" borderId="15" xfId="65" applyNumberFormat="1" applyFont="1" applyBorder="1">
      <alignment/>
      <protection/>
    </xf>
    <xf numFmtId="0" fontId="30" fillId="0" borderId="0" xfId="65" applyNumberFormat="1" applyFont="1">
      <alignment/>
      <protection/>
    </xf>
    <xf numFmtId="0" fontId="5" fillId="0" borderId="0" xfId="65" applyNumberFormat="1" applyFont="1" applyAlignment="1">
      <alignment horizontal="right"/>
      <protection/>
    </xf>
    <xf numFmtId="0" fontId="30" fillId="0" borderId="0" xfId="65" applyNumberFormat="1" applyFont="1" applyAlignment="1">
      <alignment horizontal="right"/>
      <protection/>
    </xf>
    <xf numFmtId="0" fontId="30" fillId="0" borderId="0" xfId="65" applyNumberFormat="1" applyFont="1" applyFill="1" applyBorder="1" applyAlignment="1">
      <alignment horizontal="center" shrinkToFit="1"/>
      <protection/>
    </xf>
    <xf numFmtId="0" fontId="30" fillId="0" borderId="0" xfId="65" applyNumberFormat="1" applyFont="1" applyFill="1" applyBorder="1" applyAlignment="1">
      <alignment horizontal="center" vertical="center" shrinkToFit="1"/>
      <protection/>
    </xf>
    <xf numFmtId="0" fontId="12" fillId="0" borderId="10" xfId="65" applyNumberFormat="1" applyFont="1" applyBorder="1" applyAlignment="1">
      <alignment horizontal="right" vertical="center"/>
      <protection/>
    </xf>
    <xf numFmtId="0" fontId="12" fillId="0" borderId="11" xfId="65" applyNumberFormat="1" applyFont="1" applyBorder="1" applyAlignment="1">
      <alignment horizontal="right" vertical="center"/>
      <protection/>
    </xf>
    <xf numFmtId="0" fontId="12" fillId="0" borderId="12" xfId="65" applyNumberFormat="1" applyFont="1" applyBorder="1" applyAlignment="1">
      <alignment horizontal="right" vertical="center"/>
      <protection/>
    </xf>
    <xf numFmtId="0" fontId="4" fillId="0" borderId="0" xfId="65" applyNumberFormat="1" applyFont="1" applyBorder="1" applyAlignment="1">
      <alignment horizontal="right" vertical="center"/>
      <protection/>
    </xf>
    <xf numFmtId="180" fontId="4" fillId="0" borderId="0" xfId="65" applyNumberFormat="1" applyFont="1">
      <alignment/>
      <protection/>
    </xf>
    <xf numFmtId="0" fontId="4" fillId="0" borderId="0" xfId="65" applyFont="1">
      <alignment/>
      <protection/>
    </xf>
    <xf numFmtId="3" fontId="5" fillId="0" borderId="17" xfId="65" applyNumberFormat="1" applyFont="1" applyBorder="1" applyAlignment="1">
      <alignment horizontal="right" vertical="center"/>
      <protection/>
    </xf>
    <xf numFmtId="184" fontId="5" fillId="0" borderId="0" xfId="65" applyNumberFormat="1" applyFont="1" applyFill="1" applyBorder="1" applyAlignment="1">
      <alignment horizontal="right" vertical="center"/>
      <protection/>
    </xf>
    <xf numFmtId="177" fontId="5" fillId="0" borderId="0" xfId="65" applyNumberFormat="1" applyFont="1" applyBorder="1" applyAlignment="1">
      <alignment horizontal="right" vertical="center"/>
      <protection/>
    </xf>
    <xf numFmtId="183" fontId="30" fillId="0" borderId="0" xfId="65" applyNumberFormat="1" applyFont="1" applyFill="1" applyBorder="1" applyAlignment="1">
      <alignment horizontal="right" vertical="center"/>
      <protection/>
    </xf>
    <xf numFmtId="183" fontId="31" fillId="0" borderId="0" xfId="65" applyNumberFormat="1" applyFont="1" applyFill="1" applyBorder="1" applyAlignment="1">
      <alignment horizontal="right" vertical="center"/>
      <protection/>
    </xf>
    <xf numFmtId="38" fontId="30" fillId="0" borderId="0" xfId="49" applyFont="1" applyBorder="1" applyAlignment="1">
      <alignment vertical="center"/>
    </xf>
    <xf numFmtId="180" fontId="30" fillId="0" borderId="0" xfId="65" applyNumberFormat="1" applyFont="1" applyBorder="1">
      <alignment/>
      <protection/>
    </xf>
    <xf numFmtId="0" fontId="30" fillId="0" borderId="0" xfId="65" applyFont="1" applyBorder="1" applyAlignment="1">
      <alignment vertical="center"/>
      <protection/>
    </xf>
    <xf numFmtId="0" fontId="30" fillId="0" borderId="0" xfId="65" applyFont="1" applyBorder="1" applyAlignment="1">
      <alignment vertical="center" shrinkToFit="1"/>
      <protection/>
    </xf>
    <xf numFmtId="180" fontId="30" fillId="0" borderId="0" xfId="65" applyNumberFormat="1" applyFont="1">
      <alignment/>
      <protection/>
    </xf>
    <xf numFmtId="0" fontId="30" fillId="0" borderId="0" xfId="65" applyNumberFormat="1" applyFont="1" applyBorder="1" applyAlignment="1">
      <alignment horizontal="distributed"/>
      <protection/>
    </xf>
    <xf numFmtId="0" fontId="0" fillId="0" borderId="0" xfId="0" applyFont="1" applyAlignment="1">
      <alignment vertical="top"/>
    </xf>
    <xf numFmtId="0" fontId="1" fillId="0" borderId="15" xfId="65" applyFont="1" applyFill="1" applyBorder="1">
      <alignment/>
      <protection/>
    </xf>
    <xf numFmtId="0" fontId="1" fillId="0" borderId="15" xfId="65" applyNumberFormat="1" applyFont="1" applyFill="1" applyBorder="1">
      <alignment/>
      <protection/>
    </xf>
    <xf numFmtId="0" fontId="1" fillId="0" borderId="15" xfId="65" applyNumberFormat="1" applyFont="1" applyBorder="1" applyAlignment="1">
      <alignment horizontal="distributed" vertical="center" wrapText="1"/>
      <protection/>
    </xf>
    <xf numFmtId="0" fontId="1" fillId="0" borderId="14" xfId="65" applyFont="1" applyFill="1" applyBorder="1">
      <alignment/>
      <protection/>
    </xf>
    <xf numFmtId="38" fontId="0" fillId="0" borderId="0" xfId="49" applyFont="1" applyAlignment="1">
      <alignment vertical="distributed" wrapText="1"/>
    </xf>
    <xf numFmtId="0" fontId="33" fillId="0" borderId="0" xfId="74" applyFont="1">
      <alignment vertical="center"/>
      <protection/>
    </xf>
    <xf numFmtId="0" fontId="39" fillId="0" borderId="0" xfId="74" applyFont="1">
      <alignment vertical="center"/>
      <protection/>
    </xf>
    <xf numFmtId="0" fontId="38" fillId="0" borderId="0" xfId="74" applyFont="1">
      <alignment vertical="center"/>
      <protection/>
    </xf>
    <xf numFmtId="0" fontId="1" fillId="0" borderId="0" xfId="74">
      <alignment vertical="center"/>
      <protection/>
    </xf>
    <xf numFmtId="0" fontId="36" fillId="0" borderId="0" xfId="74" applyFont="1">
      <alignment vertical="center"/>
      <protection/>
    </xf>
    <xf numFmtId="0" fontId="38" fillId="0" borderId="0" xfId="74" applyFont="1" applyAlignment="1">
      <alignment horizontal="right" vertical="center"/>
      <protection/>
    </xf>
    <xf numFmtId="0" fontId="7" fillId="0" borderId="0" xfId="43" applyAlignment="1">
      <alignment vertical="center"/>
    </xf>
    <xf numFmtId="0" fontId="1" fillId="0" borderId="0" xfId="74" applyFont="1">
      <alignment vertical="center"/>
      <protection/>
    </xf>
    <xf numFmtId="0" fontId="37" fillId="0" borderId="0" xfId="74" applyFont="1">
      <alignment vertical="center"/>
      <protection/>
    </xf>
    <xf numFmtId="0" fontId="40" fillId="0" borderId="0" xfId="43" applyFont="1" applyAlignment="1">
      <alignment vertical="center"/>
    </xf>
    <xf numFmtId="0" fontId="38" fillId="0" borderId="0" xfId="43" applyFont="1" applyAlignment="1">
      <alignment vertical="center"/>
    </xf>
    <xf numFmtId="0" fontId="36" fillId="0" borderId="0" xfId="74" applyFont="1" applyAlignment="1" quotePrefix="1">
      <alignment horizontal="center" vertical="center"/>
      <protection/>
    </xf>
    <xf numFmtId="0" fontId="36" fillId="0" borderId="0" xfId="74" applyFont="1" applyAlignment="1">
      <alignment horizontal="center" vertical="center"/>
      <protection/>
    </xf>
    <xf numFmtId="49" fontId="38" fillId="0" borderId="0" xfId="0" applyNumberFormat="1" applyFont="1" applyAlignment="1">
      <alignment/>
    </xf>
    <xf numFmtId="0" fontId="38" fillId="0" borderId="0" xfId="0" applyFont="1" applyAlignment="1">
      <alignment/>
    </xf>
    <xf numFmtId="49" fontId="0" fillId="0" borderId="0" xfId="0" applyNumberFormat="1" applyAlignment="1">
      <alignment/>
    </xf>
    <xf numFmtId="0" fontId="9" fillId="0" borderId="0" xfId="73" applyFont="1">
      <alignment/>
      <protection/>
    </xf>
    <xf numFmtId="0" fontId="10" fillId="0" borderId="0" xfId="73" applyFont="1" applyAlignment="1">
      <alignment/>
      <protection/>
    </xf>
    <xf numFmtId="0" fontId="1" fillId="0" borderId="0" xfId="73">
      <alignment/>
      <protection/>
    </xf>
    <xf numFmtId="0" fontId="35" fillId="0" borderId="0" xfId="73" applyFont="1" applyAlignment="1">
      <alignment/>
      <protection/>
    </xf>
    <xf numFmtId="0" fontId="35" fillId="0" borderId="0" xfId="73" applyFont="1">
      <alignment/>
      <protection/>
    </xf>
    <xf numFmtId="0" fontId="35" fillId="0" borderId="0" xfId="73" applyFont="1" applyAlignment="1">
      <alignment vertical="distributed" wrapText="1"/>
      <protection/>
    </xf>
    <xf numFmtId="0" fontId="9" fillId="0" borderId="0" xfId="73" applyFont="1" applyAlignment="1">
      <alignment wrapText="1"/>
      <protection/>
    </xf>
    <xf numFmtId="0" fontId="34" fillId="0" borderId="0" xfId="73" applyFont="1">
      <alignment/>
      <protection/>
    </xf>
    <xf numFmtId="0" fontId="9" fillId="0" borderId="0" xfId="73" applyFont="1" applyAlignment="1">
      <alignment vertical="distributed" wrapText="1"/>
      <protection/>
    </xf>
    <xf numFmtId="0" fontId="1" fillId="0" borderId="0" xfId="73" applyAlignment="1">
      <alignment shrinkToFit="1"/>
      <protection/>
    </xf>
    <xf numFmtId="0" fontId="1" fillId="0" borderId="0" xfId="73" applyNumberFormat="1">
      <alignment/>
      <protection/>
    </xf>
    <xf numFmtId="0" fontId="1" fillId="0" borderId="0" xfId="73" applyNumberFormat="1" applyAlignment="1">
      <alignment horizontal="center"/>
      <protection/>
    </xf>
    <xf numFmtId="0" fontId="1" fillId="0" borderId="0" xfId="73" applyAlignment="1">
      <alignment horizontal="right"/>
      <protection/>
    </xf>
    <xf numFmtId="0" fontId="1" fillId="0" borderId="18" xfId="73" applyBorder="1" applyAlignment="1">
      <alignment shrinkToFit="1"/>
      <protection/>
    </xf>
    <xf numFmtId="0" fontId="1" fillId="0" borderId="18" xfId="73" applyBorder="1">
      <alignment/>
      <protection/>
    </xf>
    <xf numFmtId="0" fontId="43" fillId="0" borderId="18" xfId="73" applyNumberFormat="1" applyFont="1" applyBorder="1" applyAlignment="1">
      <alignment horizontal="center"/>
      <protection/>
    </xf>
    <xf numFmtId="0" fontId="1" fillId="0" borderId="0" xfId="73" applyAlignment="1">
      <alignment vertical="center" shrinkToFit="1"/>
      <protection/>
    </xf>
    <xf numFmtId="0" fontId="34" fillId="0" borderId="19" xfId="73" applyFont="1" applyBorder="1" applyAlignment="1">
      <alignment horizontal="center" vertical="center" shrinkToFit="1"/>
      <protection/>
    </xf>
    <xf numFmtId="49" fontId="1" fillId="0" borderId="20" xfId="73" applyNumberFormat="1" applyBorder="1" applyAlignment="1">
      <alignment vertical="center" shrinkToFit="1"/>
      <protection/>
    </xf>
    <xf numFmtId="49" fontId="1" fillId="0" borderId="21" xfId="73" applyNumberFormat="1" applyBorder="1" applyAlignment="1">
      <alignment vertical="center"/>
      <protection/>
    </xf>
    <xf numFmtId="0" fontId="1" fillId="0" borderId="22" xfId="73" applyNumberFormat="1" applyBorder="1" applyAlignment="1">
      <alignment vertical="center"/>
      <protection/>
    </xf>
    <xf numFmtId="0" fontId="1" fillId="0" borderId="23" xfId="73" applyNumberFormat="1" applyBorder="1" applyAlignment="1">
      <alignment horizontal="center" vertical="center"/>
      <protection/>
    </xf>
    <xf numFmtId="49" fontId="1" fillId="0" borderId="24" xfId="73" applyNumberFormat="1" applyBorder="1" applyAlignment="1">
      <alignment vertical="center"/>
      <protection/>
    </xf>
    <xf numFmtId="49" fontId="1" fillId="0" borderId="22" xfId="73" applyNumberFormat="1" applyBorder="1" applyAlignment="1">
      <alignment vertical="center"/>
      <protection/>
    </xf>
    <xf numFmtId="0" fontId="1" fillId="0" borderId="0" xfId="73" applyAlignment="1">
      <alignment vertical="center"/>
      <protection/>
    </xf>
    <xf numFmtId="0" fontId="1" fillId="0" borderId="20" xfId="73" applyBorder="1" applyAlignment="1">
      <alignment vertical="center" shrinkToFit="1"/>
      <protection/>
    </xf>
    <xf numFmtId="49" fontId="1" fillId="0" borderId="25" xfId="73" applyNumberFormat="1" applyBorder="1" applyAlignment="1">
      <alignment vertical="center"/>
      <protection/>
    </xf>
    <xf numFmtId="49" fontId="1" fillId="0" borderId="25" xfId="73" applyNumberFormat="1" applyFill="1" applyBorder="1" applyAlignment="1">
      <alignment vertical="center"/>
      <protection/>
    </xf>
    <xf numFmtId="49" fontId="1" fillId="0" borderId="22" xfId="73" applyNumberFormat="1" applyFill="1" applyBorder="1" applyAlignment="1">
      <alignment vertical="center"/>
      <protection/>
    </xf>
    <xf numFmtId="0" fontId="1" fillId="0" borderId="26" xfId="73" applyBorder="1" applyAlignment="1">
      <alignment vertical="center" shrinkToFit="1"/>
      <protection/>
    </xf>
    <xf numFmtId="49" fontId="1" fillId="0" borderId="27" xfId="73" applyNumberFormat="1" applyBorder="1" applyAlignment="1">
      <alignment vertical="center"/>
      <protection/>
    </xf>
    <xf numFmtId="49" fontId="1" fillId="0" borderId="28" xfId="73" applyNumberFormat="1" applyBorder="1" applyAlignment="1">
      <alignment vertical="center"/>
      <protection/>
    </xf>
    <xf numFmtId="49" fontId="1" fillId="0" borderId="29" xfId="73" applyNumberFormat="1" applyBorder="1" applyAlignment="1">
      <alignment horizontal="center" vertical="center"/>
      <protection/>
    </xf>
    <xf numFmtId="49" fontId="1" fillId="0" borderId="30" xfId="73" applyNumberFormat="1" applyFill="1" applyBorder="1" applyAlignment="1">
      <alignment vertical="center"/>
      <protection/>
    </xf>
    <xf numFmtId="49" fontId="1" fillId="0" borderId="28" xfId="73" applyNumberFormat="1" applyFill="1" applyBorder="1" applyAlignment="1">
      <alignment vertical="center"/>
      <protection/>
    </xf>
    <xf numFmtId="49" fontId="1" fillId="0" borderId="31" xfId="73" applyNumberFormat="1" applyBorder="1" applyAlignment="1">
      <alignment vertical="center"/>
      <protection/>
    </xf>
    <xf numFmtId="0" fontId="1" fillId="0" borderId="32" xfId="73" applyNumberFormat="1" applyBorder="1" applyAlignment="1">
      <alignment vertical="center"/>
      <protection/>
    </xf>
    <xf numFmtId="0" fontId="1" fillId="0" borderId="33" xfId="73" applyNumberFormat="1" applyBorder="1" applyAlignment="1">
      <alignment horizontal="center" vertical="center"/>
      <protection/>
    </xf>
    <xf numFmtId="49" fontId="1" fillId="0" borderId="34" xfId="73" applyNumberFormat="1" applyBorder="1" applyAlignment="1">
      <alignment vertical="center"/>
      <protection/>
    </xf>
    <xf numFmtId="49" fontId="1" fillId="0" borderId="32" xfId="73" applyNumberFormat="1" applyBorder="1" applyAlignment="1">
      <alignment vertical="center"/>
      <protection/>
    </xf>
    <xf numFmtId="49" fontId="1" fillId="0" borderId="23" xfId="73" applyNumberFormat="1" applyBorder="1" applyAlignment="1">
      <alignment horizontal="center" vertical="center"/>
      <protection/>
    </xf>
    <xf numFmtId="0" fontId="1" fillId="0" borderId="22" xfId="73" applyBorder="1" applyAlignment="1">
      <alignment vertical="center"/>
      <protection/>
    </xf>
    <xf numFmtId="0" fontId="1" fillId="0" borderId="25" xfId="73" applyBorder="1" applyAlignment="1">
      <alignment vertical="center"/>
      <protection/>
    </xf>
    <xf numFmtId="0" fontId="1" fillId="0" borderId="34" xfId="73" applyBorder="1" applyAlignment="1">
      <alignment vertical="center"/>
      <protection/>
    </xf>
    <xf numFmtId="0" fontId="1" fillId="0" borderId="28" xfId="73" applyNumberFormat="1" applyBorder="1" applyAlignment="1">
      <alignment vertical="center"/>
      <protection/>
    </xf>
    <xf numFmtId="0" fontId="1" fillId="0" borderId="29" xfId="73" applyNumberFormat="1" applyBorder="1" applyAlignment="1">
      <alignment horizontal="center" vertical="center"/>
      <protection/>
    </xf>
    <xf numFmtId="0" fontId="1" fillId="0" borderId="30" xfId="73" applyBorder="1" applyAlignment="1">
      <alignment vertical="center"/>
      <protection/>
    </xf>
    <xf numFmtId="49" fontId="1" fillId="0" borderId="33" xfId="73" applyNumberFormat="1" applyBorder="1" applyAlignment="1">
      <alignment horizontal="center" vertical="center"/>
      <protection/>
    </xf>
    <xf numFmtId="0" fontId="1" fillId="0" borderId="32" xfId="73" applyBorder="1" applyAlignment="1">
      <alignment vertical="center"/>
      <protection/>
    </xf>
    <xf numFmtId="49" fontId="1" fillId="0" borderId="30" xfId="73" applyNumberFormat="1" applyBorder="1" applyAlignment="1">
      <alignment vertical="center"/>
      <protection/>
    </xf>
    <xf numFmtId="0" fontId="1" fillId="0" borderId="28" xfId="73" applyBorder="1" applyAlignment="1">
      <alignment vertical="center"/>
      <protection/>
    </xf>
    <xf numFmtId="0" fontId="1" fillId="0" borderId="25" xfId="73" applyFont="1" applyBorder="1" applyAlignment="1">
      <alignment horizontal="left" vertical="center" shrinkToFit="1"/>
      <protection/>
    </xf>
    <xf numFmtId="0" fontId="1" fillId="0" borderId="22" xfId="73" applyFont="1" applyBorder="1" applyAlignment="1">
      <alignment vertical="center"/>
      <protection/>
    </xf>
    <xf numFmtId="0" fontId="1" fillId="0" borderId="22" xfId="73" applyNumberFormat="1" applyFill="1" applyBorder="1" applyAlignment="1">
      <alignment vertical="center"/>
      <protection/>
    </xf>
    <xf numFmtId="0" fontId="1" fillId="0" borderId="25" xfId="73" applyBorder="1" applyAlignment="1">
      <alignment horizontal="left" vertical="center"/>
      <protection/>
    </xf>
    <xf numFmtId="0" fontId="1" fillId="0" borderId="22" xfId="73" applyFont="1" applyBorder="1" applyAlignment="1">
      <alignment vertical="center" shrinkToFit="1"/>
      <protection/>
    </xf>
    <xf numFmtId="0" fontId="1" fillId="0" borderId="35" xfId="73" applyBorder="1" applyAlignment="1">
      <alignment vertical="center" shrinkToFit="1"/>
      <protection/>
    </xf>
    <xf numFmtId="49" fontId="1" fillId="0" borderId="31" xfId="73" applyNumberFormat="1" applyFill="1" applyBorder="1" applyAlignment="1">
      <alignment vertical="center"/>
      <protection/>
    </xf>
    <xf numFmtId="0" fontId="1" fillId="0" borderId="32" xfId="73" applyNumberFormat="1" applyFill="1" applyBorder="1" applyAlignment="1">
      <alignment vertical="center"/>
      <protection/>
    </xf>
    <xf numFmtId="0" fontId="1" fillId="0" borderId="33" xfId="73" applyBorder="1" applyAlignment="1">
      <alignment vertical="center"/>
      <protection/>
    </xf>
    <xf numFmtId="49" fontId="1" fillId="0" borderId="21" xfId="73" applyNumberFormat="1" applyFill="1" applyBorder="1" applyAlignment="1">
      <alignment vertical="center"/>
      <protection/>
    </xf>
    <xf numFmtId="0" fontId="1" fillId="0" borderId="23" xfId="73" applyBorder="1" applyAlignment="1">
      <alignment vertical="center"/>
      <protection/>
    </xf>
    <xf numFmtId="49" fontId="1" fillId="0" borderId="27" xfId="73" applyNumberFormat="1" applyFill="1" applyBorder="1" applyAlignment="1">
      <alignment vertical="center"/>
      <protection/>
    </xf>
    <xf numFmtId="0" fontId="1" fillId="0" borderId="28" xfId="73" applyNumberFormat="1" applyFill="1" applyBorder="1" applyAlignment="1">
      <alignment vertical="center"/>
      <protection/>
    </xf>
    <xf numFmtId="0" fontId="1" fillId="0" borderId="29" xfId="73" applyBorder="1" applyAlignment="1">
      <alignment vertical="center"/>
      <protection/>
    </xf>
    <xf numFmtId="0" fontId="1" fillId="0" borderId="36" xfId="73" applyBorder="1" applyAlignment="1">
      <alignment vertical="center" shrinkToFit="1"/>
      <protection/>
    </xf>
    <xf numFmtId="49" fontId="1" fillId="0" borderId="37" xfId="73" applyNumberFormat="1" applyFill="1" applyBorder="1" applyAlignment="1">
      <alignment vertical="center"/>
      <protection/>
    </xf>
    <xf numFmtId="0" fontId="1" fillId="0" borderId="38" xfId="73" applyNumberFormat="1" applyFill="1" applyBorder="1" applyAlignment="1">
      <alignment vertical="center"/>
      <protection/>
    </xf>
    <xf numFmtId="0" fontId="1" fillId="0" borderId="39" xfId="73" applyBorder="1" applyAlignment="1">
      <alignment vertical="center"/>
      <protection/>
    </xf>
    <xf numFmtId="0" fontId="1" fillId="0" borderId="40" xfId="73" applyBorder="1" applyAlignment="1">
      <alignment vertical="center"/>
      <protection/>
    </xf>
    <xf numFmtId="0" fontId="1" fillId="0" borderId="38" xfId="73" applyBorder="1" applyAlignment="1">
      <alignment vertical="center"/>
      <protection/>
    </xf>
    <xf numFmtId="0" fontId="1" fillId="0" borderId="0" xfId="67">
      <alignment/>
      <protection/>
    </xf>
    <xf numFmtId="0" fontId="44" fillId="0" borderId="0" xfId="67" applyFont="1">
      <alignment/>
      <protection/>
    </xf>
    <xf numFmtId="0" fontId="45" fillId="0" borderId="0" xfId="67" applyFont="1" applyAlignment="1">
      <alignment horizontal="center"/>
      <protection/>
    </xf>
    <xf numFmtId="0" fontId="46" fillId="0" borderId="0" xfId="67" applyFont="1" applyAlignment="1">
      <alignment horizontal="centerContinuous"/>
      <protection/>
    </xf>
    <xf numFmtId="0" fontId="1" fillId="0" borderId="0" xfId="67" applyAlignment="1">
      <alignment horizontal="centerContinuous"/>
      <protection/>
    </xf>
    <xf numFmtId="0" fontId="1" fillId="0" borderId="0" xfId="67" applyAlignment="1">
      <alignment horizontal="center"/>
      <protection/>
    </xf>
    <xf numFmtId="0" fontId="47" fillId="0" borderId="0" xfId="67" applyFont="1" applyBorder="1" applyAlignment="1">
      <alignment horizontal="centerContinuous"/>
      <protection/>
    </xf>
    <xf numFmtId="0" fontId="32" fillId="0" borderId="0" xfId="67" applyFont="1" applyAlignment="1">
      <alignment horizontal="centerContinuous"/>
      <protection/>
    </xf>
    <xf numFmtId="58" fontId="1" fillId="0" borderId="0" xfId="67" applyNumberFormat="1" applyAlignment="1">
      <alignment horizontal="center"/>
      <protection/>
    </xf>
    <xf numFmtId="0" fontId="47" fillId="0" borderId="0" xfId="67" applyFont="1" applyAlignment="1">
      <alignment horizontal="center"/>
      <protection/>
    </xf>
    <xf numFmtId="49" fontId="38" fillId="0" borderId="0" xfId="74" applyNumberFormat="1" applyFont="1">
      <alignment vertical="center"/>
      <protection/>
    </xf>
    <xf numFmtId="0" fontId="44" fillId="0" borderId="0" xfId="70" applyNumberFormat="1" applyFont="1" applyAlignment="1">
      <alignment horizontal="center" vertical="center"/>
      <protection/>
    </xf>
    <xf numFmtId="0" fontId="12" fillId="0" borderId="0" xfId="70" applyNumberFormat="1" applyFont="1" applyAlignment="1">
      <alignment horizontal="center" vertical="center" shrinkToFit="1"/>
      <protection/>
    </xf>
    <xf numFmtId="0" fontId="12" fillId="0" borderId="0" xfId="70" applyNumberFormat="1" applyFont="1" applyAlignment="1">
      <alignment horizontal="center" shrinkToFit="1"/>
      <protection/>
    </xf>
    <xf numFmtId="0" fontId="5" fillId="0" borderId="0" xfId="70" applyFont="1" applyAlignment="1">
      <alignment/>
      <protection/>
    </xf>
    <xf numFmtId="0" fontId="5" fillId="0" borderId="0" xfId="70" applyNumberFormat="1" applyFont="1" applyAlignment="1">
      <alignment/>
      <protection/>
    </xf>
    <xf numFmtId="0" fontId="5" fillId="0" borderId="0" xfId="70" applyNumberFormat="1" applyFont="1" applyBorder="1" applyAlignment="1">
      <alignment shrinkToFit="1"/>
      <protection/>
    </xf>
    <xf numFmtId="0" fontId="5" fillId="0" borderId="0" xfId="70" applyNumberFormat="1" applyFont="1" applyBorder="1" applyAlignment="1">
      <alignment/>
      <protection/>
    </xf>
    <xf numFmtId="0" fontId="5" fillId="0" borderId="0" xfId="70" applyNumberFormat="1" applyFont="1" applyAlignment="1">
      <alignment shrinkToFit="1"/>
      <protection/>
    </xf>
    <xf numFmtId="0" fontId="5" fillId="0" borderId="0" xfId="70" applyNumberFormat="1" applyFont="1" applyAlignment="1">
      <alignment horizontal="right"/>
      <protection/>
    </xf>
    <xf numFmtId="0" fontId="30" fillId="0" borderId="0" xfId="70" applyNumberFormat="1" applyFont="1" applyAlignment="1">
      <alignment horizontal="center" vertical="center" shrinkToFit="1"/>
      <protection/>
    </xf>
    <xf numFmtId="0" fontId="30" fillId="0" borderId="12" xfId="70" applyNumberFormat="1" applyFont="1" applyBorder="1" applyAlignment="1">
      <alignment horizontal="center" vertical="center" shrinkToFit="1"/>
      <protection/>
    </xf>
    <xf numFmtId="0" fontId="30" fillId="0" borderId="11" xfId="70" applyNumberFormat="1" applyFont="1" applyBorder="1" applyAlignment="1">
      <alignment horizontal="center" vertical="center" shrinkToFit="1"/>
      <protection/>
    </xf>
    <xf numFmtId="0" fontId="5" fillId="0" borderId="0" xfId="70" applyNumberFormat="1" applyFont="1" applyBorder="1" applyAlignment="1">
      <alignment horizontal="center" vertical="center" shrinkToFit="1"/>
      <protection/>
    </xf>
    <xf numFmtId="0" fontId="31" fillId="0" borderId="0" xfId="70" applyNumberFormat="1" applyFont="1" applyAlignment="1">
      <alignment horizontal="center" vertical="center" shrinkToFit="1"/>
      <protection/>
    </xf>
    <xf numFmtId="184" fontId="5" fillId="0" borderId="0" xfId="70" applyNumberFormat="1" applyFont="1" applyBorder="1" applyAlignment="1">
      <alignment vertical="center" shrinkToFit="1"/>
      <protection/>
    </xf>
    <xf numFmtId="0" fontId="3" fillId="0" borderId="0" xfId="70" applyNumberFormat="1" applyFont="1" applyBorder="1" applyAlignment="1">
      <alignment horizontal="center" vertical="center" shrinkToFit="1"/>
      <protection/>
    </xf>
    <xf numFmtId="0" fontId="30" fillId="0" borderId="0" xfId="70" applyNumberFormat="1" applyFont="1" applyBorder="1" applyAlignment="1">
      <alignment horizontal="center" vertical="center" shrinkToFit="1"/>
      <protection/>
    </xf>
    <xf numFmtId="0" fontId="30" fillId="0" borderId="15" xfId="70" applyNumberFormat="1" applyFont="1" applyBorder="1" applyAlignment="1">
      <alignment horizontal="center" vertical="center" shrinkToFit="1"/>
      <protection/>
    </xf>
    <xf numFmtId="0" fontId="30" fillId="0" borderId="0" xfId="70" applyNumberFormat="1" applyFont="1" applyBorder="1" applyAlignment="1">
      <alignment horizontal="right" vertical="center" shrinkToFit="1"/>
      <protection/>
    </xf>
    <xf numFmtId="0" fontId="3" fillId="0" borderId="0" xfId="70" applyNumberFormat="1" applyFont="1" applyBorder="1" applyAlignment="1">
      <alignment horizontal="right" vertical="center" shrinkToFit="1"/>
      <protection/>
    </xf>
    <xf numFmtId="0" fontId="5" fillId="0" borderId="0" xfId="70" applyFont="1" applyAlignment="1">
      <alignment horizontal="center"/>
      <protection/>
    </xf>
    <xf numFmtId="0" fontId="12" fillId="0" borderId="0" xfId="70" applyFont="1" applyAlignment="1">
      <alignment horizontal="center"/>
      <protection/>
    </xf>
    <xf numFmtId="0" fontId="5" fillId="0" borderId="0" xfId="70" applyFont="1">
      <alignment/>
      <protection/>
    </xf>
    <xf numFmtId="0" fontId="12" fillId="0" borderId="0" xfId="70" applyNumberFormat="1" applyFont="1" applyBorder="1" applyAlignment="1">
      <alignment horizontal="center" vertical="center" shrinkToFit="1"/>
      <protection/>
    </xf>
    <xf numFmtId="0" fontId="30" fillId="0" borderId="0" xfId="70" applyNumberFormat="1" applyFont="1" applyFill="1" applyBorder="1" applyAlignment="1">
      <alignment horizontal="center" vertical="center" shrinkToFit="1"/>
      <protection/>
    </xf>
    <xf numFmtId="38" fontId="30" fillId="0" borderId="0" xfId="49" applyFont="1" applyFill="1" applyAlignment="1">
      <alignment horizontal="center" shrinkToFit="1"/>
    </xf>
    <xf numFmtId="38" fontId="49" fillId="0" borderId="0" xfId="49" applyFont="1" applyFill="1" applyAlignment="1">
      <alignment/>
    </xf>
    <xf numFmtId="0" fontId="34" fillId="0" borderId="0" xfId="71" applyFont="1" applyFill="1" applyAlignment="1">
      <alignment/>
      <protection/>
    </xf>
    <xf numFmtId="38" fontId="30" fillId="0" borderId="0" xfId="49" applyFont="1" applyFill="1" applyAlignment="1">
      <alignment shrinkToFit="1"/>
    </xf>
    <xf numFmtId="38" fontId="4" fillId="0" borderId="0" xfId="49" applyFont="1" applyFill="1" applyAlignment="1">
      <alignment horizontal="center" shrinkToFit="1"/>
    </xf>
    <xf numFmtId="38" fontId="4" fillId="0" borderId="0" xfId="49" applyFont="1" applyFill="1" applyAlignment="1">
      <alignment/>
    </xf>
    <xf numFmtId="0" fontId="4" fillId="0" borderId="0" xfId="71" applyFont="1" applyFill="1" applyAlignment="1">
      <alignment/>
      <protection/>
    </xf>
    <xf numFmtId="0" fontId="4" fillId="0" borderId="0" xfId="49" applyNumberFormat="1" applyFont="1" applyFill="1" applyAlignment="1">
      <alignment horizontal="right"/>
    </xf>
    <xf numFmtId="38" fontId="30" fillId="0" borderId="0" xfId="49" applyFont="1" applyFill="1" applyAlignment="1">
      <alignment horizontal="center" vertical="center" shrinkToFit="1"/>
    </xf>
    <xf numFmtId="38" fontId="29" fillId="0" borderId="0" xfId="49" applyFont="1" applyFill="1" applyAlignment="1">
      <alignment horizontal="center" vertical="center" shrinkToFit="1"/>
    </xf>
    <xf numFmtId="0" fontId="30" fillId="0" borderId="0" xfId="49" applyNumberFormat="1" applyFont="1" applyFill="1" applyAlignment="1">
      <alignment horizontal="center" vertical="center"/>
    </xf>
    <xf numFmtId="49" fontId="30" fillId="0" borderId="0" xfId="49" applyNumberFormat="1" applyFont="1" applyFill="1" applyAlignment="1">
      <alignment horizontal="center" vertical="center" textRotation="180" shrinkToFit="1"/>
    </xf>
    <xf numFmtId="49" fontId="4" fillId="0" borderId="0" xfId="49" applyNumberFormat="1" applyFont="1" applyFill="1" applyAlignment="1">
      <alignment horizontal="center" textRotation="180" shrinkToFit="1"/>
    </xf>
    <xf numFmtId="38" fontId="5" fillId="0" borderId="0" xfId="49" applyFont="1" applyFill="1" applyAlignment="1">
      <alignment/>
    </xf>
    <xf numFmtId="0" fontId="5" fillId="0" borderId="0" xfId="49" applyNumberFormat="1" applyFont="1" applyFill="1" applyAlignment="1">
      <alignment horizontal="right"/>
    </xf>
    <xf numFmtId="0" fontId="33" fillId="0" borderId="0" xfId="62" applyFont="1" applyFill="1" applyAlignment="1">
      <alignment horizontal="center"/>
      <protection/>
    </xf>
    <xf numFmtId="0" fontId="33" fillId="0" borderId="0" xfId="62" applyFont="1" applyFill="1" applyAlignment="1">
      <alignment/>
      <protection/>
    </xf>
    <xf numFmtId="0" fontId="1" fillId="0" borderId="0" xfId="62" applyFont="1" applyFill="1">
      <alignment/>
      <protection/>
    </xf>
    <xf numFmtId="0" fontId="34" fillId="0" borderId="0" xfId="62" applyFont="1" applyFill="1" applyAlignment="1">
      <alignment vertical="center"/>
      <protection/>
    </xf>
    <xf numFmtId="0" fontId="34" fillId="0" borderId="0" xfId="62" applyFont="1" applyFill="1">
      <alignment/>
      <protection/>
    </xf>
    <xf numFmtId="0" fontId="50" fillId="0" borderId="0" xfId="62" applyFont="1" applyFill="1" applyBorder="1" applyAlignment="1">
      <alignment horizontal="center" vertical="center"/>
      <protection/>
    </xf>
    <xf numFmtId="0" fontId="50" fillId="0" borderId="13" xfId="62" applyFont="1" applyFill="1" applyBorder="1" applyAlignment="1">
      <alignment horizontal="center" vertical="center"/>
      <protection/>
    </xf>
    <xf numFmtId="0" fontId="50" fillId="0" borderId="17" xfId="62" applyFont="1" applyFill="1" applyBorder="1" applyAlignment="1">
      <alignment horizontal="right" vertical="top"/>
      <protection/>
    </xf>
    <xf numFmtId="0" fontId="50" fillId="0" borderId="0" xfId="62" applyFont="1" applyFill="1" applyBorder="1" applyAlignment="1">
      <alignment horizontal="right" vertical="top" shrinkToFit="1"/>
      <protection/>
    </xf>
    <xf numFmtId="0" fontId="50" fillId="0" borderId="0" xfId="62" applyFont="1" applyFill="1" applyBorder="1" applyAlignment="1">
      <alignment horizontal="right" vertical="top"/>
      <protection/>
    </xf>
    <xf numFmtId="0" fontId="50" fillId="0" borderId="17" xfId="69" applyFont="1" applyFill="1" applyBorder="1" applyAlignment="1">
      <alignment horizontal="right" vertical="top"/>
      <protection/>
    </xf>
    <xf numFmtId="0" fontId="50" fillId="0" borderId="0" xfId="69" applyFont="1" applyFill="1" applyBorder="1" applyAlignment="1">
      <alignment horizontal="right" vertical="top"/>
      <protection/>
    </xf>
    <xf numFmtId="0" fontId="50" fillId="0" borderId="0" xfId="62" applyFont="1" applyFill="1">
      <alignment/>
      <protection/>
    </xf>
    <xf numFmtId="0" fontId="5" fillId="0" borderId="0" xfId="62" applyFont="1" applyFill="1" applyBorder="1" applyAlignment="1">
      <alignment/>
      <protection/>
    </xf>
    <xf numFmtId="0" fontId="5" fillId="0" borderId="13" xfId="62" applyFont="1" applyFill="1" applyBorder="1" applyAlignment="1">
      <alignment/>
      <protection/>
    </xf>
    <xf numFmtId="178" fontId="5" fillId="0" borderId="17" xfId="49" applyNumberFormat="1" applyFont="1" applyFill="1" applyBorder="1" applyAlignment="1">
      <alignment horizontal="right" vertical="center"/>
    </xf>
    <xf numFmtId="184" fontId="5" fillId="0" borderId="0" xfId="69" applyNumberFormat="1" applyFont="1" applyFill="1" applyBorder="1" applyAlignment="1">
      <alignment horizontal="right" vertical="center"/>
      <protection/>
    </xf>
    <xf numFmtId="178" fontId="5" fillId="0" borderId="0" xfId="49" applyNumberFormat="1" applyFont="1" applyFill="1" applyBorder="1" applyAlignment="1">
      <alignment horizontal="right" vertical="center"/>
    </xf>
    <xf numFmtId="0" fontId="1" fillId="0" borderId="0" xfId="62" applyFont="1" applyFill="1" applyBorder="1">
      <alignment/>
      <protection/>
    </xf>
    <xf numFmtId="0" fontId="50" fillId="0" borderId="41" xfId="62" applyFont="1" applyFill="1" applyBorder="1">
      <alignment/>
      <protection/>
    </xf>
    <xf numFmtId="0" fontId="50" fillId="0" borderId="41" xfId="62" applyFont="1" applyFill="1" applyBorder="1" applyAlignment="1">
      <alignment shrinkToFit="1"/>
      <protection/>
    </xf>
    <xf numFmtId="0" fontId="50" fillId="0" borderId="42" xfId="62" applyFont="1" applyFill="1" applyBorder="1" applyAlignment="1">
      <alignment shrinkToFit="1"/>
      <protection/>
    </xf>
    <xf numFmtId="178" fontId="50" fillId="0" borderId="43" xfId="49" applyNumberFormat="1" applyFont="1" applyFill="1" applyBorder="1" applyAlignment="1">
      <alignment horizontal="right" vertical="top"/>
    </xf>
    <xf numFmtId="184" fontId="50" fillId="0" borderId="41" xfId="69" applyNumberFormat="1" applyFont="1" applyFill="1" applyBorder="1" applyAlignment="1">
      <alignment horizontal="right" vertical="top"/>
      <protection/>
    </xf>
    <xf numFmtId="178" fontId="50" fillId="0" borderId="41" xfId="49" applyNumberFormat="1" applyFont="1" applyFill="1" applyBorder="1" applyAlignment="1">
      <alignment horizontal="right" vertical="top"/>
    </xf>
    <xf numFmtId="187" fontId="5" fillId="0" borderId="17" xfId="69" applyNumberFormat="1" applyFont="1" applyFill="1" applyBorder="1" applyAlignment="1">
      <alignment horizontal="right" vertical="center"/>
      <protection/>
    </xf>
    <xf numFmtId="187" fontId="5" fillId="0" borderId="0" xfId="69" applyNumberFormat="1" applyFont="1" applyFill="1" applyBorder="1" applyAlignment="1">
      <alignment horizontal="right" vertical="center"/>
      <protection/>
    </xf>
    <xf numFmtId="0" fontId="50" fillId="0" borderId="41" xfId="62" applyFont="1" applyFill="1" applyBorder="1" applyAlignment="1">
      <alignment/>
      <protection/>
    </xf>
    <xf numFmtId="0" fontId="50" fillId="0" borderId="42" xfId="62" applyFont="1" applyFill="1" applyBorder="1" applyAlignment="1">
      <alignment/>
      <protection/>
    </xf>
    <xf numFmtId="187" fontId="50" fillId="0" borderId="43" xfId="69" applyNumberFormat="1" applyFont="1" applyFill="1" applyBorder="1" applyAlignment="1">
      <alignment horizontal="right" vertical="top"/>
      <protection/>
    </xf>
    <xf numFmtId="187" fontId="50" fillId="0" borderId="41" xfId="69" applyNumberFormat="1" applyFont="1" applyFill="1" applyBorder="1" applyAlignment="1">
      <alignment horizontal="right" vertical="top"/>
      <protection/>
    </xf>
    <xf numFmtId="178" fontId="5" fillId="0" borderId="17" xfId="69" applyNumberFormat="1" applyFont="1" applyFill="1" applyBorder="1" applyAlignment="1">
      <alignment horizontal="right" vertical="center"/>
      <protection/>
    </xf>
    <xf numFmtId="178" fontId="5" fillId="0" borderId="0" xfId="69" applyNumberFormat="1" applyFont="1" applyFill="1" applyBorder="1" applyAlignment="1">
      <alignment horizontal="right" vertical="center"/>
      <protection/>
    </xf>
    <xf numFmtId="0" fontId="50" fillId="0" borderId="41" xfId="62" applyFont="1" applyFill="1" applyBorder="1" applyAlignment="1">
      <alignment vertical="center" shrinkToFit="1"/>
      <protection/>
    </xf>
    <xf numFmtId="0" fontId="50" fillId="0" borderId="42" xfId="62" applyFont="1" applyFill="1" applyBorder="1" applyAlignment="1">
      <alignment vertical="center" shrinkToFit="1"/>
      <protection/>
    </xf>
    <xf numFmtId="178" fontId="50" fillId="0" borderId="43" xfId="69" applyNumberFormat="1" applyFont="1" applyFill="1" applyBorder="1" applyAlignment="1">
      <alignment horizontal="right" vertical="top"/>
      <protection/>
    </xf>
    <xf numFmtId="178" fontId="50" fillId="0" borderId="41" xfId="69" applyNumberFormat="1" applyFont="1" applyFill="1" applyBorder="1" applyAlignment="1">
      <alignment horizontal="right" vertical="top"/>
      <protection/>
    </xf>
    <xf numFmtId="0" fontId="5" fillId="0" borderId="15" xfId="62" applyFont="1" applyFill="1" applyBorder="1" applyAlignment="1">
      <alignment/>
      <protection/>
    </xf>
    <xf numFmtId="0" fontId="5" fillId="0" borderId="16" xfId="62" applyFont="1" applyFill="1" applyBorder="1" applyAlignment="1">
      <alignment/>
      <protection/>
    </xf>
    <xf numFmtId="0" fontId="5" fillId="0" borderId="0" xfId="62" applyFont="1" applyFill="1">
      <alignment/>
      <protection/>
    </xf>
    <xf numFmtId="0" fontId="5" fillId="0" borderId="0" xfId="62" applyFont="1" applyFill="1" applyBorder="1" applyAlignment="1">
      <alignment horizontal="center"/>
      <protection/>
    </xf>
    <xf numFmtId="0" fontId="5" fillId="0" borderId="0" xfId="69" applyFont="1" applyFill="1">
      <alignment vertical="center"/>
      <protection/>
    </xf>
    <xf numFmtId="0" fontId="5" fillId="0" borderId="0" xfId="69" applyFont="1" applyFill="1" applyAlignment="1">
      <alignment/>
      <protection/>
    </xf>
    <xf numFmtId="0" fontId="5" fillId="0" borderId="0" xfId="69" applyFont="1" applyFill="1" applyAlignment="1">
      <alignment horizontal="right"/>
      <protection/>
    </xf>
    <xf numFmtId="0" fontId="4" fillId="0" borderId="0" xfId="69" applyFont="1" applyFill="1" applyBorder="1">
      <alignment vertical="center"/>
      <protection/>
    </xf>
    <xf numFmtId="0" fontId="1" fillId="0" borderId="0" xfId="69" applyFont="1" applyFill="1">
      <alignment vertical="center"/>
      <protection/>
    </xf>
    <xf numFmtId="0" fontId="5" fillId="0" borderId="15" xfId="62" applyFont="1" applyFill="1" applyBorder="1" applyAlignment="1">
      <alignment horizontal="center"/>
      <protection/>
    </xf>
    <xf numFmtId="0" fontId="50" fillId="0" borderId="0" xfId="62" applyFont="1" applyFill="1" applyBorder="1">
      <alignment/>
      <protection/>
    </xf>
    <xf numFmtId="0" fontId="50" fillId="0" borderId="10" xfId="62" applyFont="1" applyFill="1" applyBorder="1" applyAlignment="1">
      <alignment horizontal="center" vertical="center"/>
      <protection/>
    </xf>
    <xf numFmtId="0" fontId="50" fillId="0" borderId="11" xfId="62" applyFont="1" applyFill="1" applyBorder="1" applyAlignment="1">
      <alignment horizontal="right" vertical="center"/>
      <protection/>
    </xf>
    <xf numFmtId="0" fontId="50" fillId="0" borderId="11" xfId="62" applyFont="1" applyFill="1" applyBorder="1" applyAlignment="1">
      <alignment horizontal="center" vertical="center"/>
      <protection/>
    </xf>
    <xf numFmtId="184" fontId="5" fillId="0" borderId="17" xfId="69" applyNumberFormat="1" applyFont="1" applyFill="1" applyBorder="1">
      <alignment vertical="center"/>
      <protection/>
    </xf>
    <xf numFmtId="184" fontId="5" fillId="0" borderId="0" xfId="69" applyNumberFormat="1" applyFont="1" applyFill="1" applyBorder="1">
      <alignment vertical="center"/>
      <protection/>
    </xf>
    <xf numFmtId="0" fontId="1" fillId="0" borderId="15" xfId="62" applyFont="1" applyFill="1" applyBorder="1">
      <alignment/>
      <protection/>
    </xf>
    <xf numFmtId="184" fontId="5" fillId="0" borderId="14" xfId="69" applyNumberFormat="1" applyFont="1" applyFill="1" applyBorder="1">
      <alignment vertical="center"/>
      <protection/>
    </xf>
    <xf numFmtId="184" fontId="5" fillId="0" borderId="15" xfId="69" applyNumberFormat="1" applyFont="1" applyFill="1" applyBorder="1">
      <alignment vertical="center"/>
      <protection/>
    </xf>
    <xf numFmtId="184" fontId="5" fillId="0" borderId="0" xfId="62" applyNumberFormat="1" applyFont="1" applyFill="1" applyBorder="1" applyAlignment="1">
      <alignment horizontal="right"/>
      <protection/>
    </xf>
    <xf numFmtId="184" fontId="5" fillId="0" borderId="0" xfId="62" applyNumberFormat="1" applyFont="1" applyFill="1" applyBorder="1" applyAlignment="1">
      <alignment/>
      <protection/>
    </xf>
    <xf numFmtId="0" fontId="5" fillId="0" borderId="15" xfId="69" applyFont="1" applyFill="1" applyBorder="1" applyAlignment="1">
      <alignment horizontal="right"/>
      <protection/>
    </xf>
    <xf numFmtId="184" fontId="5" fillId="0" borderId="15" xfId="69" applyNumberFormat="1" applyFont="1" applyFill="1" applyBorder="1" applyAlignment="1">
      <alignment horizontal="right"/>
      <protection/>
    </xf>
    <xf numFmtId="0" fontId="5" fillId="0" borderId="0" xfId="69" applyFont="1" applyFill="1" applyBorder="1" applyAlignment="1">
      <alignment horizontal="right"/>
      <protection/>
    </xf>
    <xf numFmtId="0" fontId="50" fillId="0" borderId="0" xfId="69" applyFont="1" applyFill="1">
      <alignment vertical="center"/>
      <protection/>
    </xf>
    <xf numFmtId="0" fontId="1" fillId="0" borderId="0" xfId="69" applyFont="1" applyFill="1" applyBorder="1">
      <alignment vertical="center"/>
      <protection/>
    </xf>
    <xf numFmtId="0" fontId="5" fillId="0" borderId="0" xfId="69" applyFont="1">
      <alignment vertical="center"/>
      <protection/>
    </xf>
    <xf numFmtId="0" fontId="4" fillId="0" borderId="0" xfId="69" applyFont="1" applyFill="1" applyBorder="1" applyAlignment="1">
      <alignment horizontal="center"/>
      <protection/>
    </xf>
    <xf numFmtId="184" fontId="4" fillId="0" borderId="0" xfId="69" applyNumberFormat="1" applyFont="1" applyFill="1" applyBorder="1" applyAlignment="1">
      <alignment horizontal="center"/>
      <protection/>
    </xf>
    <xf numFmtId="0" fontId="4" fillId="0" borderId="0" xfId="69" applyFont="1" applyFill="1">
      <alignment vertical="center"/>
      <protection/>
    </xf>
    <xf numFmtId="0" fontId="1" fillId="0" borderId="0" xfId="69" applyBorder="1" applyAlignment="1">
      <alignment vertical="top" shrinkToFit="1"/>
      <protection/>
    </xf>
    <xf numFmtId="0" fontId="5" fillId="0" borderId="0" xfId="64" applyFont="1" applyFill="1" applyAlignment="1">
      <alignment vertical="center"/>
      <protection/>
    </xf>
    <xf numFmtId="0" fontId="49" fillId="0" borderId="0" xfId="64" applyFont="1" applyFill="1" applyAlignment="1">
      <alignment vertical="center"/>
      <protection/>
    </xf>
    <xf numFmtId="0" fontId="5" fillId="0" borderId="0" xfId="63" applyFont="1" applyFill="1" applyAlignment="1">
      <alignment horizontal="center" vertical="center"/>
      <protection/>
    </xf>
    <xf numFmtId="0" fontId="5" fillId="0" borderId="0" xfId="63" applyFont="1" applyFill="1" applyAlignment="1">
      <alignment vertical="center"/>
      <protection/>
    </xf>
    <xf numFmtId="0" fontId="34" fillId="0" borderId="0" xfId="64" applyFont="1" applyFill="1" applyAlignment="1">
      <alignment vertical="center"/>
      <protection/>
    </xf>
    <xf numFmtId="0" fontId="34" fillId="0" borderId="0" xfId="63" applyFont="1" applyFill="1" applyAlignment="1">
      <alignment vertical="center"/>
      <protection/>
    </xf>
    <xf numFmtId="0" fontId="49" fillId="0" borderId="0" xfId="63" applyFont="1" applyFill="1" applyAlignment="1">
      <alignment horizontal="right"/>
      <protection/>
    </xf>
    <xf numFmtId="0" fontId="5" fillId="0" borderId="0" xfId="64" applyFont="1" applyFill="1" applyAlignment="1">
      <alignment horizontal="distributed" vertical="center"/>
      <protection/>
    </xf>
    <xf numFmtId="0" fontId="49" fillId="0" borderId="0" xfId="63" applyFont="1" applyFill="1" applyBorder="1" applyAlignment="1">
      <alignment horizontal="right"/>
      <protection/>
    </xf>
    <xf numFmtId="0" fontId="4" fillId="0" borderId="0" xfId="64" applyFont="1" applyFill="1" applyAlignment="1">
      <alignment vertical="center"/>
      <protection/>
    </xf>
    <xf numFmtId="0" fontId="4" fillId="0" borderId="0" xfId="64" applyFont="1" applyFill="1" applyAlignment="1">
      <alignment horizontal="distributed" vertical="center"/>
      <protection/>
    </xf>
    <xf numFmtId="0" fontId="4" fillId="0" borderId="31" xfId="63" applyFont="1" applyFill="1" applyBorder="1" applyAlignment="1">
      <alignment horizontal="center" vertical="center"/>
      <protection/>
    </xf>
    <xf numFmtId="0" fontId="4" fillId="0" borderId="10" xfId="63" applyFont="1" applyFill="1" applyBorder="1" applyAlignment="1">
      <alignment horizontal="right" vertical="top"/>
      <protection/>
    </xf>
    <xf numFmtId="0" fontId="4" fillId="0" borderId="11" xfId="63" applyFont="1" applyFill="1" applyBorder="1" applyAlignment="1">
      <alignment horizontal="right" vertical="top"/>
      <protection/>
    </xf>
    <xf numFmtId="0" fontId="4" fillId="0" borderId="44" xfId="63" applyFont="1" applyFill="1" applyBorder="1" applyAlignment="1">
      <alignment horizontal="right" vertical="top"/>
      <protection/>
    </xf>
    <xf numFmtId="0" fontId="4" fillId="0" borderId="45" xfId="63" applyFont="1" applyFill="1" applyBorder="1" applyAlignment="1">
      <alignment horizontal="right" vertical="top"/>
      <protection/>
    </xf>
    <xf numFmtId="0" fontId="5" fillId="0" borderId="0" xfId="64" applyFont="1" applyFill="1" applyBorder="1" applyAlignment="1">
      <alignment horizontal="distributed" vertical="center"/>
      <protection/>
    </xf>
    <xf numFmtId="0" fontId="5" fillId="0" borderId="13" xfId="64" applyFont="1" applyFill="1" applyBorder="1" applyAlignment="1">
      <alignment horizontal="distributed" vertical="center"/>
      <protection/>
    </xf>
    <xf numFmtId="0" fontId="5" fillId="0" borderId="21" xfId="64" applyFont="1" applyFill="1" applyBorder="1" applyAlignment="1">
      <alignment horizontal="center" vertical="center"/>
      <protection/>
    </xf>
    <xf numFmtId="0" fontId="29" fillId="0" borderId="0" xfId="64" applyFont="1" applyFill="1" applyBorder="1" applyAlignment="1">
      <alignment horizontal="distributed" vertical="center"/>
      <protection/>
    </xf>
    <xf numFmtId="0" fontId="5" fillId="0" borderId="0" xfId="63" applyFont="1" applyFill="1" applyAlignment="1">
      <alignment horizontal="distributed" vertical="center"/>
      <protection/>
    </xf>
    <xf numFmtId="0" fontId="5" fillId="0" borderId="21" xfId="63" applyFont="1" applyFill="1" applyBorder="1" applyAlignment="1">
      <alignment horizontal="center" vertical="center"/>
      <protection/>
    </xf>
    <xf numFmtId="0" fontId="5" fillId="0" borderId="27" xfId="64" applyFont="1" applyFill="1" applyBorder="1" applyAlignment="1">
      <alignment horizontal="center" vertical="center"/>
      <protection/>
    </xf>
    <xf numFmtId="0" fontId="5" fillId="0" borderId="0" xfId="63" applyFont="1" applyFill="1" applyBorder="1" applyAlignment="1">
      <alignment/>
      <protection/>
    </xf>
    <xf numFmtId="49" fontId="5" fillId="0" borderId="0" xfId="63" applyNumberFormat="1" applyFont="1" applyFill="1" applyAlignment="1">
      <alignment vertical="center"/>
      <protection/>
    </xf>
    <xf numFmtId="0" fontId="1" fillId="0" borderId="0" xfId="63" applyFill="1">
      <alignment/>
      <protection/>
    </xf>
    <xf numFmtId="3" fontId="5" fillId="0" borderId="0" xfId="63" applyNumberFormat="1" applyFont="1" applyFill="1" applyAlignment="1">
      <alignment vertical="center"/>
      <protection/>
    </xf>
    <xf numFmtId="0" fontId="49" fillId="0" borderId="0" xfId="63" applyFont="1" applyFill="1" applyAlignment="1">
      <alignment horizontal="left"/>
      <protection/>
    </xf>
    <xf numFmtId="0" fontId="1" fillId="0" borderId="0" xfId="63" applyFill="1" applyAlignment="1">
      <alignment horizontal="right"/>
      <protection/>
    </xf>
    <xf numFmtId="0" fontId="1" fillId="0" borderId="0" xfId="63" applyFont="1" applyFill="1">
      <alignment/>
      <protection/>
    </xf>
    <xf numFmtId="0" fontId="49" fillId="0" borderId="0" xfId="63" applyFont="1" applyFill="1" applyBorder="1" applyAlignment="1">
      <alignment horizontal="left"/>
      <protection/>
    </xf>
    <xf numFmtId="0" fontId="1" fillId="0" borderId="0" xfId="63" applyFill="1" applyBorder="1">
      <alignment/>
      <protection/>
    </xf>
    <xf numFmtId="0" fontId="4" fillId="0" borderId="12" xfId="63" applyFont="1" applyFill="1" applyBorder="1" applyAlignment="1">
      <alignment horizontal="right" vertical="top"/>
      <protection/>
    </xf>
    <xf numFmtId="0" fontId="4" fillId="0" borderId="0" xfId="63" applyFont="1" applyFill="1" applyBorder="1" applyAlignment="1">
      <alignment horizontal="center" vertical="distributed"/>
      <protection/>
    </xf>
    <xf numFmtId="0" fontId="5" fillId="0" borderId="0" xfId="63" applyFont="1" applyFill="1" applyAlignment="1">
      <alignment horizontal="center"/>
      <protection/>
    </xf>
    <xf numFmtId="0" fontId="5" fillId="0" borderId="15" xfId="63" applyFont="1" applyFill="1" applyBorder="1" applyAlignment="1">
      <alignment horizontal="center"/>
      <protection/>
    </xf>
    <xf numFmtId="0" fontId="31" fillId="0" borderId="0" xfId="65" applyNumberFormat="1" applyFont="1" applyFill="1" applyAlignment="1">
      <alignment vertical="center"/>
      <protection/>
    </xf>
    <xf numFmtId="0" fontId="30" fillId="0" borderId="0" xfId="65" applyNumberFormat="1" applyFont="1" applyFill="1" applyAlignment="1">
      <alignment shrinkToFit="1"/>
      <protection/>
    </xf>
    <xf numFmtId="0" fontId="30" fillId="0" borderId="0" xfId="65" applyNumberFormat="1" applyFont="1" applyFill="1" applyAlignment="1">
      <alignment vertical="center"/>
      <protection/>
    </xf>
    <xf numFmtId="0" fontId="1" fillId="0" borderId="0" xfId="65" applyFont="1">
      <alignment/>
      <protection/>
    </xf>
    <xf numFmtId="0" fontId="5" fillId="0" borderId="0" xfId="65" applyFont="1" applyFill="1" applyAlignment="1">
      <alignment horizontal="right"/>
      <protection/>
    </xf>
    <xf numFmtId="0" fontId="12" fillId="0" borderId="11" xfId="65" applyNumberFormat="1" applyFont="1" applyFill="1" applyBorder="1" applyAlignment="1">
      <alignment vertical="center"/>
      <protection/>
    </xf>
    <xf numFmtId="186" fontId="5" fillId="0" borderId="17" xfId="65" applyNumberFormat="1" applyFont="1" applyFill="1" applyBorder="1" applyAlignment="1">
      <alignment vertical="center"/>
      <protection/>
    </xf>
    <xf numFmtId="0" fontId="5" fillId="0" borderId="15" xfId="65" applyFont="1" applyFill="1" applyBorder="1">
      <alignment/>
      <protection/>
    </xf>
    <xf numFmtId="0" fontId="1" fillId="0" borderId="16" xfId="65" applyFont="1" applyFill="1" applyBorder="1">
      <alignment/>
      <protection/>
    </xf>
    <xf numFmtId="179" fontId="30" fillId="0" borderId="0" xfId="65" applyNumberFormat="1" applyFont="1">
      <alignment/>
      <protection/>
    </xf>
    <xf numFmtId="0" fontId="5" fillId="0" borderId="0" xfId="65" applyFont="1" applyAlignment="1">
      <alignment horizontal="right"/>
      <protection/>
    </xf>
    <xf numFmtId="179" fontId="12" fillId="0" borderId="11" xfId="65" applyNumberFormat="1" applyFont="1" applyFill="1" applyBorder="1" applyAlignment="1">
      <alignment horizontal="right" vertical="center"/>
      <protection/>
    </xf>
    <xf numFmtId="179" fontId="5" fillId="0" borderId="0" xfId="65" applyNumberFormat="1" applyFont="1" applyFill="1" applyBorder="1" applyAlignment="1">
      <alignment horizontal="right" vertical="center"/>
      <protection/>
    </xf>
    <xf numFmtId="179" fontId="1" fillId="0" borderId="15" xfId="65" applyNumberFormat="1" applyFont="1" applyBorder="1">
      <alignment/>
      <protection/>
    </xf>
    <xf numFmtId="184" fontId="4" fillId="0" borderId="15" xfId="65" applyNumberFormat="1" applyFont="1" applyBorder="1">
      <alignment/>
      <protection/>
    </xf>
    <xf numFmtId="179" fontId="5" fillId="0" borderId="15" xfId="65" applyNumberFormat="1" applyFont="1" applyBorder="1">
      <alignment/>
      <protection/>
    </xf>
    <xf numFmtId="0" fontId="30" fillId="0" borderId="0" xfId="65" applyNumberFormat="1" applyFont="1" applyAlignment="1">
      <alignment shrinkToFit="1"/>
      <protection/>
    </xf>
    <xf numFmtId="183" fontId="12" fillId="0" borderId="11" xfId="65" applyNumberFormat="1" applyFont="1" applyBorder="1" applyAlignment="1">
      <alignment horizontal="right" vertical="center"/>
      <protection/>
    </xf>
    <xf numFmtId="179" fontId="12" fillId="0" borderId="11" xfId="65" applyNumberFormat="1" applyFont="1" applyBorder="1" applyAlignment="1">
      <alignment horizontal="right" vertical="center"/>
      <protection/>
    </xf>
    <xf numFmtId="183" fontId="12" fillId="0" borderId="12" xfId="65" applyNumberFormat="1" applyFont="1" applyBorder="1" applyAlignment="1">
      <alignment horizontal="right" vertical="center"/>
      <protection/>
    </xf>
    <xf numFmtId="0" fontId="12" fillId="0" borderId="0" xfId="65" applyFont="1" applyAlignment="1">
      <alignment horizontal="right"/>
      <protection/>
    </xf>
    <xf numFmtId="184" fontId="5" fillId="0" borderId="0" xfId="65" applyNumberFormat="1" applyFont="1" applyBorder="1" applyAlignment="1">
      <alignment vertical="center" shrinkToFit="1"/>
      <protection/>
    </xf>
    <xf numFmtId="0" fontId="1" fillId="0" borderId="0" xfId="65" applyFont="1" applyAlignment="1">
      <alignment horizontal="right"/>
      <protection/>
    </xf>
    <xf numFmtId="0" fontId="1" fillId="0" borderId="0" xfId="65" applyFont="1" applyBorder="1">
      <alignment/>
      <protection/>
    </xf>
    <xf numFmtId="189" fontId="5" fillId="0" borderId="0" xfId="65" applyNumberFormat="1" applyFont="1" applyFill="1" applyBorder="1" applyAlignment="1">
      <alignment horizontal="right" vertical="center"/>
      <protection/>
    </xf>
    <xf numFmtId="189" fontId="5" fillId="0" borderId="15" xfId="65" applyNumberFormat="1" applyFont="1" applyFill="1" applyBorder="1" applyAlignment="1">
      <alignment horizontal="right" vertical="center"/>
      <protection/>
    </xf>
    <xf numFmtId="184" fontId="5" fillId="0" borderId="15" xfId="65" applyNumberFormat="1" applyFont="1" applyFill="1" applyBorder="1" applyAlignment="1">
      <alignment horizontal="right" vertical="center"/>
      <protection/>
    </xf>
    <xf numFmtId="179" fontId="5" fillId="0" borderId="15" xfId="65" applyNumberFormat="1" applyFont="1" applyFill="1" applyBorder="1" applyAlignment="1">
      <alignment horizontal="right" vertical="center"/>
      <protection/>
    </xf>
    <xf numFmtId="184" fontId="5" fillId="0" borderId="15" xfId="65" applyNumberFormat="1" applyFont="1" applyFill="1" applyBorder="1">
      <alignment/>
      <protection/>
    </xf>
    <xf numFmtId="184" fontId="5" fillId="0" borderId="16" xfId="65" applyNumberFormat="1" applyFont="1" applyFill="1" applyBorder="1">
      <alignment/>
      <protection/>
    </xf>
    <xf numFmtId="0" fontId="0" fillId="0" borderId="0" xfId="0" applyAlignment="1">
      <alignment/>
    </xf>
    <xf numFmtId="0" fontId="4" fillId="24" borderId="46" xfId="65" applyNumberFormat="1" applyFont="1" applyFill="1" applyBorder="1" applyAlignment="1">
      <alignment horizontal="center" vertical="center" shrinkToFit="1"/>
      <protection/>
    </xf>
    <xf numFmtId="0" fontId="5" fillId="0" borderId="0" xfId="0" applyFont="1" applyBorder="1" applyAlignment="1">
      <alignment vertical="center" shrinkToFit="1"/>
    </xf>
    <xf numFmtId="0" fontId="1" fillId="0" borderId="16" xfId="65" applyNumberFormat="1" applyFont="1" applyFill="1" applyBorder="1" applyAlignment="1">
      <alignment vertical="center" shrinkToFit="1"/>
      <protection/>
    </xf>
    <xf numFmtId="0" fontId="12" fillId="0" borderId="10" xfId="65" applyFont="1" applyBorder="1">
      <alignment/>
      <protection/>
    </xf>
    <xf numFmtId="0" fontId="12" fillId="0" borderId="12" xfId="65" applyNumberFormat="1" applyFont="1" applyFill="1" applyBorder="1" applyAlignment="1">
      <alignment vertical="center"/>
      <protection/>
    </xf>
    <xf numFmtId="0" fontId="1" fillId="0" borderId="14" xfId="65" applyFont="1" applyBorder="1">
      <alignment/>
      <protection/>
    </xf>
    <xf numFmtId="0" fontId="34" fillId="0" borderId="0" xfId="0" applyFont="1" applyAlignment="1">
      <alignment/>
    </xf>
    <xf numFmtId="49" fontId="1" fillId="0" borderId="0" xfId="65" applyNumberFormat="1" applyFont="1" applyBorder="1" applyAlignment="1">
      <alignment horizontal="right" vertical="center"/>
      <protection/>
    </xf>
    <xf numFmtId="0" fontId="5" fillId="24" borderId="47" xfId="62" applyFont="1" applyFill="1" applyBorder="1" applyAlignment="1">
      <alignment horizontal="center" vertical="center"/>
      <protection/>
    </xf>
    <xf numFmtId="0" fontId="5" fillId="24" borderId="47" xfId="69" applyFont="1" applyFill="1" applyBorder="1" applyAlignment="1">
      <alignment horizontal="center" vertical="center"/>
      <protection/>
    </xf>
    <xf numFmtId="0" fontId="5" fillId="24" borderId="47" xfId="62" applyFont="1" applyFill="1" applyBorder="1" applyAlignment="1">
      <alignment horizontal="center" vertical="center" shrinkToFit="1"/>
      <protection/>
    </xf>
    <xf numFmtId="0" fontId="1" fillId="24" borderId="14" xfId="62" applyFont="1" applyFill="1" applyBorder="1" applyAlignment="1">
      <alignment horizontal="center" vertical="center"/>
      <protection/>
    </xf>
    <xf numFmtId="0" fontId="35" fillId="0" borderId="0" xfId="0" applyFont="1" applyAlignment="1">
      <alignment/>
    </xf>
    <xf numFmtId="0" fontId="53" fillId="0" borderId="0" xfId="0" applyFont="1" applyAlignment="1">
      <alignment/>
    </xf>
    <xf numFmtId="49" fontId="53" fillId="0" borderId="0" xfId="0" applyNumberFormat="1" applyFont="1" applyAlignment="1">
      <alignment/>
    </xf>
    <xf numFmtId="49" fontId="35" fillId="0" borderId="0" xfId="0" applyNumberFormat="1" applyFont="1" applyAlignment="1">
      <alignment/>
    </xf>
    <xf numFmtId="0" fontId="30" fillId="0" borderId="0" xfId="0" applyFont="1" applyAlignment="1">
      <alignment/>
    </xf>
    <xf numFmtId="49" fontId="54" fillId="0" borderId="0" xfId="0" applyNumberFormat="1" applyFont="1" applyAlignment="1">
      <alignment/>
    </xf>
    <xf numFmtId="49" fontId="53" fillId="0" borderId="0" xfId="0" applyNumberFormat="1" applyFont="1" applyAlignment="1">
      <alignment vertical="top" wrapText="1"/>
    </xf>
    <xf numFmtId="49" fontId="30" fillId="0" borderId="0" xfId="0" applyNumberFormat="1" applyFont="1" applyAlignment="1">
      <alignment/>
    </xf>
    <xf numFmtId="49" fontId="54" fillId="0" borderId="0" xfId="0" applyNumberFormat="1" applyFont="1" applyAlignment="1">
      <alignment vertical="top"/>
    </xf>
    <xf numFmtId="0" fontId="53" fillId="0" borderId="0" xfId="0" applyFont="1" applyAlignment="1">
      <alignment vertical="top"/>
    </xf>
    <xf numFmtId="49" fontId="53" fillId="0" borderId="0" xfId="0" applyNumberFormat="1" applyFont="1" applyAlignment="1">
      <alignment vertical="top"/>
    </xf>
    <xf numFmtId="49" fontId="53" fillId="0" borderId="0" xfId="0" applyNumberFormat="1" applyFont="1" applyAlignment="1">
      <alignment vertical="distributed"/>
    </xf>
    <xf numFmtId="0" fontId="44" fillId="0" borderId="0" xfId="70" applyNumberFormat="1" applyFont="1" applyAlignment="1">
      <alignment vertical="center"/>
      <protection/>
    </xf>
    <xf numFmtId="184" fontId="1" fillId="0" borderId="15" xfId="70" applyNumberFormat="1" applyFont="1" applyBorder="1" applyAlignment="1">
      <alignment vertical="center" shrinkToFit="1"/>
      <protection/>
    </xf>
    <xf numFmtId="0" fontId="56" fillId="0" borderId="0" xfId="70" applyNumberFormat="1" applyFont="1" applyAlignment="1">
      <alignment vertical="center"/>
      <protection/>
    </xf>
    <xf numFmtId="38" fontId="0" fillId="0" borderId="0" xfId="49" applyNumberFormat="1" applyFont="1" applyAlignment="1">
      <alignment vertical="distributed" wrapText="1"/>
    </xf>
    <xf numFmtId="0" fontId="30" fillId="0" borderId="14" xfId="65" applyFont="1" applyBorder="1">
      <alignment/>
      <protection/>
    </xf>
    <xf numFmtId="0" fontId="30" fillId="0" borderId="16" xfId="65" applyNumberFormat="1" applyFont="1" applyBorder="1">
      <alignment/>
      <protection/>
    </xf>
    <xf numFmtId="0" fontId="30" fillId="0" borderId="14" xfId="65" applyNumberFormat="1" applyFont="1" applyBorder="1">
      <alignment/>
      <protection/>
    </xf>
    <xf numFmtId="186" fontId="5" fillId="0" borderId="0" xfId="65" applyNumberFormat="1" applyFont="1" applyFill="1" applyBorder="1" applyAlignment="1">
      <alignment horizontal="center" vertical="center"/>
      <protection/>
    </xf>
    <xf numFmtId="0" fontId="12" fillId="0" borderId="0" xfId="65" applyFont="1" applyFill="1" applyBorder="1" applyAlignment="1">
      <alignment horizontal="center"/>
      <protection/>
    </xf>
    <xf numFmtId="0" fontId="1" fillId="0" borderId="15" xfId="65" applyNumberFormat="1" applyFont="1" applyFill="1" applyBorder="1" applyAlignment="1">
      <alignment vertical="center" shrinkToFit="1"/>
      <protection/>
    </xf>
    <xf numFmtId="0" fontId="12" fillId="0" borderId="0" xfId="65" applyNumberFormat="1" applyFont="1" applyFill="1" applyBorder="1" applyAlignment="1">
      <alignment horizontal="right" vertical="center"/>
      <protection/>
    </xf>
    <xf numFmtId="0" fontId="1" fillId="0" borderId="0" xfId="65" applyNumberFormat="1" applyFont="1" applyFill="1" applyBorder="1" applyAlignment="1">
      <alignment shrinkToFit="1"/>
      <protection/>
    </xf>
    <xf numFmtId="0" fontId="1" fillId="0" borderId="13" xfId="65" applyFont="1" applyBorder="1">
      <alignment/>
      <protection/>
    </xf>
    <xf numFmtId="0" fontId="1" fillId="0" borderId="14" xfId="65" applyNumberFormat="1" applyFont="1" applyBorder="1">
      <alignment/>
      <protection/>
    </xf>
    <xf numFmtId="0" fontId="12" fillId="0" borderId="11" xfId="65" applyFont="1" applyBorder="1">
      <alignment/>
      <protection/>
    </xf>
    <xf numFmtId="0" fontId="1" fillId="0" borderId="15" xfId="65" applyFont="1" applyBorder="1">
      <alignment/>
      <protection/>
    </xf>
    <xf numFmtId="0" fontId="1" fillId="0" borderId="17" xfId="65" applyFont="1" applyBorder="1">
      <alignment/>
      <protection/>
    </xf>
    <xf numFmtId="0" fontId="1" fillId="0" borderId="10" xfId="65" applyFont="1" applyFill="1" applyBorder="1" applyAlignment="1">
      <alignment horizontal="center" shrinkToFit="1"/>
      <protection/>
    </xf>
    <xf numFmtId="0" fontId="1" fillId="0" borderId="11" xfId="65" applyFont="1" applyFill="1" applyBorder="1" applyAlignment="1">
      <alignment horizontal="center" shrinkToFit="1"/>
      <protection/>
    </xf>
    <xf numFmtId="49" fontId="1" fillId="0" borderId="0" xfId="65" applyNumberFormat="1" applyFont="1" applyBorder="1" applyAlignment="1">
      <alignment vertical="center"/>
      <protection/>
    </xf>
    <xf numFmtId="49" fontId="1" fillId="0" borderId="0" xfId="65" applyNumberFormat="1" applyFont="1" applyBorder="1" applyAlignment="1">
      <alignment horizontal="center" vertical="center"/>
      <protection/>
    </xf>
    <xf numFmtId="0" fontId="12" fillId="0" borderId="0" xfId="70" applyNumberFormat="1" applyFont="1" applyFill="1" applyAlignment="1">
      <alignment horizontal="center" shrinkToFit="1"/>
      <protection/>
    </xf>
    <xf numFmtId="0" fontId="5" fillId="0" borderId="0" xfId="70" applyFont="1" applyFill="1" applyAlignment="1">
      <alignment/>
      <protection/>
    </xf>
    <xf numFmtId="0" fontId="5" fillId="0" borderId="0" xfId="70" applyNumberFormat="1" applyFont="1" applyFill="1" applyAlignment="1">
      <alignment/>
      <protection/>
    </xf>
    <xf numFmtId="0" fontId="5" fillId="0" borderId="0" xfId="70" applyNumberFormat="1" applyFont="1" applyFill="1" applyBorder="1" applyAlignment="1">
      <alignment shrinkToFit="1"/>
      <protection/>
    </xf>
    <xf numFmtId="0" fontId="5" fillId="0" borderId="0" xfId="70" applyNumberFormat="1" applyFont="1" applyFill="1" applyBorder="1" applyAlignment="1">
      <alignment/>
      <protection/>
    </xf>
    <xf numFmtId="0" fontId="5" fillId="0" borderId="0" xfId="70" applyNumberFormat="1" applyFont="1" applyFill="1" applyAlignment="1">
      <alignment shrinkToFit="1"/>
      <protection/>
    </xf>
    <xf numFmtId="0" fontId="5" fillId="0" borderId="0" xfId="70" applyNumberFormat="1" applyFont="1" applyFill="1" applyAlignment="1">
      <alignment horizontal="right"/>
      <protection/>
    </xf>
    <xf numFmtId="0" fontId="12" fillId="0" borderId="0" xfId="70" applyNumberFormat="1" applyFont="1" applyFill="1" applyAlignment="1">
      <alignment horizontal="center" vertical="center" shrinkToFit="1"/>
      <protection/>
    </xf>
    <xf numFmtId="0" fontId="30" fillId="0" borderId="0" xfId="70" applyNumberFormat="1" applyFont="1" applyFill="1" applyAlignment="1">
      <alignment horizontal="center" vertical="center" shrinkToFit="1"/>
      <protection/>
    </xf>
    <xf numFmtId="184" fontId="5" fillId="0" borderId="0" xfId="70" applyNumberFormat="1" applyFont="1" applyFill="1" applyBorder="1" applyAlignment="1">
      <alignment horizontal="right" vertical="center" shrinkToFit="1"/>
      <protection/>
    </xf>
    <xf numFmtId="184" fontId="5" fillId="0" borderId="0" xfId="70" applyNumberFormat="1" applyFont="1" applyFill="1" applyBorder="1" applyAlignment="1">
      <alignment horizontal="center" vertical="center" shrinkToFit="1"/>
      <protection/>
    </xf>
    <xf numFmtId="184" fontId="5" fillId="0" borderId="0" xfId="70" applyNumberFormat="1" applyFont="1" applyFill="1" applyBorder="1" applyAlignment="1">
      <alignment vertical="center" shrinkToFit="1"/>
      <protection/>
    </xf>
    <xf numFmtId="0" fontId="31" fillId="0" borderId="0" xfId="70" applyNumberFormat="1" applyFont="1" applyFill="1" applyAlignment="1">
      <alignment horizontal="center" vertical="center" shrinkToFit="1"/>
      <protection/>
    </xf>
    <xf numFmtId="0" fontId="5" fillId="0" borderId="0" xfId="70" applyNumberFormat="1" applyFont="1" applyFill="1" applyBorder="1" applyAlignment="1">
      <alignment horizontal="center" vertical="center" shrinkToFit="1"/>
      <protection/>
    </xf>
    <xf numFmtId="180" fontId="4" fillId="0" borderId="0" xfId="0" applyNumberFormat="1" applyFont="1" applyFill="1" applyBorder="1" applyAlignment="1" applyProtection="1">
      <alignment horizontal="center" vertical="center" wrapText="1"/>
      <protection locked="0"/>
    </xf>
    <xf numFmtId="180" fontId="50" fillId="0" borderId="0" xfId="0" applyNumberFormat="1" applyFont="1" applyFill="1" applyBorder="1" applyAlignment="1" applyProtection="1">
      <alignment horizontal="distributed" vertical="center" wrapText="1"/>
      <protection locked="0"/>
    </xf>
    <xf numFmtId="0" fontId="4" fillId="0" borderId="0" xfId="0" applyFont="1" applyFill="1" applyBorder="1" applyAlignment="1" applyProtection="1">
      <alignment horizontal="center" vertical="center" wrapText="1"/>
      <protection locked="0"/>
    </xf>
    <xf numFmtId="0" fontId="50"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distributed" vertical="center" wrapText="1"/>
      <protection locked="0"/>
    </xf>
    <xf numFmtId="0" fontId="52" fillId="0" borderId="0" xfId="0" applyFont="1" applyFill="1" applyBorder="1" applyAlignment="1" applyProtection="1">
      <alignment horizontal="center" vertical="center" wrapText="1"/>
      <protection locked="0"/>
    </xf>
    <xf numFmtId="180" fontId="12" fillId="0" borderId="0" xfId="0" applyNumberFormat="1" applyFont="1" applyFill="1" applyBorder="1" applyAlignment="1" applyProtection="1">
      <alignment horizontal="center" vertical="center" wrapText="1"/>
      <protection locked="0"/>
    </xf>
    <xf numFmtId="180" fontId="51" fillId="0" borderId="0" xfId="0" applyNumberFormat="1" applyFont="1" applyFill="1" applyBorder="1" applyAlignment="1" applyProtection="1">
      <alignment horizontal="center" vertical="center" wrapText="1"/>
      <protection locked="0"/>
    </xf>
    <xf numFmtId="0" fontId="5" fillId="0" borderId="0" xfId="70" applyFont="1" applyFill="1" applyBorder="1" applyAlignment="1">
      <alignment vertical="center"/>
      <protection/>
    </xf>
    <xf numFmtId="186" fontId="5" fillId="0" borderId="0" xfId="70" applyNumberFormat="1" applyFont="1" applyFill="1" applyBorder="1" applyAlignment="1">
      <alignment vertical="center"/>
      <protection/>
    </xf>
    <xf numFmtId="3" fontId="5" fillId="0" borderId="0" xfId="70" applyNumberFormat="1" applyFont="1" applyFill="1" applyBorder="1" applyAlignment="1">
      <alignment vertical="center"/>
      <protection/>
    </xf>
    <xf numFmtId="183" fontId="5" fillId="0" borderId="0" xfId="70" applyNumberFormat="1" applyFont="1" applyFill="1" applyBorder="1" applyAlignment="1">
      <alignment horizontal="center" vertical="center" shrinkToFit="1"/>
      <protection/>
    </xf>
    <xf numFmtId="0" fontId="31" fillId="0" borderId="0" xfId="70" applyNumberFormat="1" applyFont="1" applyFill="1" applyBorder="1" applyAlignment="1">
      <alignment horizontal="center" vertical="center" shrinkToFit="1"/>
      <protection/>
    </xf>
    <xf numFmtId="0" fontId="4" fillId="0" borderId="0" xfId="70" applyNumberFormat="1" applyFont="1" applyFill="1" applyBorder="1" applyAlignment="1">
      <alignment horizontal="center" vertical="center" shrinkToFit="1"/>
      <protection/>
    </xf>
    <xf numFmtId="184" fontId="1" fillId="0" borderId="0" xfId="70" applyNumberFormat="1" applyFont="1" applyFill="1" applyBorder="1" applyAlignment="1">
      <alignment vertical="center" shrinkToFit="1"/>
      <protection/>
    </xf>
    <xf numFmtId="0" fontId="3" fillId="0" borderId="0" xfId="70" applyNumberFormat="1" applyFont="1" applyFill="1" applyBorder="1" applyAlignment="1">
      <alignment horizontal="right" vertical="center" shrinkToFit="1"/>
      <protection/>
    </xf>
    <xf numFmtId="0" fontId="12" fillId="0" borderId="0" xfId="70" applyNumberFormat="1" applyFont="1" applyFill="1" applyBorder="1" applyAlignment="1">
      <alignment horizontal="center" shrinkToFit="1"/>
      <protection/>
    </xf>
    <xf numFmtId="0" fontId="12" fillId="0" borderId="0" xfId="70" applyNumberFormat="1" applyFont="1" applyFill="1" applyBorder="1" applyAlignment="1">
      <alignment horizontal="center" vertical="center" shrinkToFit="1"/>
      <protection/>
    </xf>
    <xf numFmtId="0" fontId="5" fillId="0" borderId="0" xfId="70" applyFont="1" applyFill="1" applyBorder="1" applyAlignment="1">
      <alignment/>
      <protection/>
    </xf>
    <xf numFmtId="0" fontId="5" fillId="0" borderId="0" xfId="70" applyNumberFormat="1" applyFont="1" applyFill="1" applyBorder="1" applyAlignment="1">
      <alignment horizontal="right"/>
      <protection/>
    </xf>
    <xf numFmtId="178" fontId="5" fillId="0" borderId="0" xfId="72" applyNumberFormat="1" applyFont="1" applyBorder="1" applyAlignment="1">
      <alignment horizontal="right" vertical="center"/>
      <protection/>
    </xf>
    <xf numFmtId="0" fontId="5" fillId="24" borderId="47" xfId="63" applyFont="1" applyFill="1" applyBorder="1" applyAlignment="1">
      <alignment horizontal="center" vertical="distributed"/>
      <protection/>
    </xf>
    <xf numFmtId="0" fontId="5" fillId="24" borderId="48" xfId="63" applyFont="1" applyFill="1" applyBorder="1" applyAlignment="1">
      <alignment horizontal="center" vertical="distributed"/>
      <protection/>
    </xf>
    <xf numFmtId="0" fontId="5" fillId="24" borderId="49" xfId="63" applyFont="1" applyFill="1" applyBorder="1" applyAlignment="1">
      <alignment horizontal="center" vertical="distributed"/>
      <protection/>
    </xf>
    <xf numFmtId="0" fontId="5" fillId="24" borderId="50" xfId="63" applyFont="1" applyFill="1" applyBorder="1" applyAlignment="1">
      <alignment horizontal="center" vertical="distributed"/>
      <protection/>
    </xf>
    <xf numFmtId="0" fontId="5" fillId="24" borderId="46" xfId="63" applyFont="1" applyFill="1" applyBorder="1" applyAlignment="1">
      <alignment horizontal="center" vertical="distributed"/>
      <protection/>
    </xf>
    <xf numFmtId="0" fontId="5" fillId="24" borderId="51" xfId="63" applyFont="1" applyFill="1" applyBorder="1" applyAlignment="1">
      <alignment horizontal="center" vertical="distributed"/>
      <protection/>
    </xf>
    <xf numFmtId="3" fontId="5" fillId="0" borderId="0" xfId="65" applyNumberFormat="1" applyFont="1" applyFill="1" applyBorder="1" applyAlignment="1">
      <alignment vertical="center"/>
      <protection/>
    </xf>
    <xf numFmtId="0" fontId="4" fillId="0" borderId="0" xfId="65" applyFont="1" applyBorder="1">
      <alignment/>
      <protection/>
    </xf>
    <xf numFmtId="0" fontId="4" fillId="0" borderId="0" xfId="65" applyNumberFormat="1" applyFont="1" applyFill="1" applyBorder="1" applyAlignment="1">
      <alignment vertical="center" shrinkToFit="1"/>
      <protection/>
    </xf>
    <xf numFmtId="3" fontId="5" fillId="0" borderId="0"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0" fontId="5" fillId="0" borderId="0" xfId="0" applyNumberFormat="1" applyFont="1" applyFill="1" applyBorder="1" applyAlignment="1">
      <alignment vertical="center"/>
    </xf>
    <xf numFmtId="176" fontId="5" fillId="0" borderId="0" xfId="0" applyNumberFormat="1" applyFont="1" applyBorder="1" applyAlignment="1">
      <alignment vertical="center"/>
    </xf>
    <xf numFmtId="0" fontId="5" fillId="0" borderId="0" xfId="0" applyNumberFormat="1" applyFont="1" applyBorder="1" applyAlignment="1">
      <alignment vertical="center"/>
    </xf>
    <xf numFmtId="177" fontId="5" fillId="0" borderId="0" xfId="0" applyNumberFormat="1" applyFont="1" applyBorder="1" applyAlignment="1">
      <alignment vertical="center"/>
    </xf>
    <xf numFmtId="177" fontId="5" fillId="0" borderId="0" xfId="0" applyNumberFormat="1" applyFont="1" applyBorder="1" applyAlignment="1">
      <alignment horizontal="right" vertical="center"/>
    </xf>
    <xf numFmtId="184" fontId="5" fillId="0" borderId="0" xfId="0" applyNumberFormat="1" applyFont="1" applyFill="1" applyBorder="1" applyAlignment="1">
      <alignment horizontal="right" vertical="center"/>
    </xf>
    <xf numFmtId="184" fontId="5" fillId="0" borderId="13" xfId="0" applyNumberFormat="1" applyFont="1" applyFill="1" applyBorder="1" applyAlignment="1">
      <alignment horizontal="right" vertical="center"/>
    </xf>
    <xf numFmtId="189" fontId="5" fillId="0" borderId="0" xfId="0" applyNumberFormat="1" applyFont="1" applyFill="1" applyBorder="1" applyAlignment="1">
      <alignment vertical="center"/>
    </xf>
    <xf numFmtId="189" fontId="5" fillId="0" borderId="0" xfId="0" applyNumberFormat="1" applyFont="1" applyFill="1" applyBorder="1" applyAlignment="1">
      <alignment horizontal="right" vertical="center"/>
    </xf>
    <xf numFmtId="184" fontId="5" fillId="0" borderId="0" xfId="0" applyNumberFormat="1" applyFont="1" applyBorder="1" applyAlignment="1">
      <alignment vertical="center" shrinkToFit="1"/>
    </xf>
    <xf numFmtId="0" fontId="4" fillId="24" borderId="47" xfId="65" applyNumberFormat="1" applyFont="1" applyFill="1" applyBorder="1" applyAlignment="1">
      <alignment horizontal="center" vertical="center" shrinkToFit="1"/>
      <protection/>
    </xf>
    <xf numFmtId="180" fontId="4" fillId="24" borderId="52" xfId="0" applyNumberFormat="1" applyFont="1" applyFill="1" applyBorder="1" applyAlignment="1" applyProtection="1">
      <alignment horizontal="center" vertical="center" wrapText="1"/>
      <protection locked="0"/>
    </xf>
    <xf numFmtId="180" fontId="4" fillId="24" borderId="53" xfId="0" applyNumberFormat="1" applyFont="1" applyFill="1" applyBorder="1" applyAlignment="1" applyProtection="1">
      <alignment horizontal="center" vertical="center" wrapText="1"/>
      <protection locked="0"/>
    </xf>
    <xf numFmtId="0" fontId="52" fillId="24" borderId="53" xfId="0" applyFont="1" applyFill="1" applyBorder="1" applyAlignment="1" applyProtection="1">
      <alignment horizontal="center" vertical="center" wrapText="1"/>
      <protection locked="0"/>
    </xf>
    <xf numFmtId="0" fontId="55" fillId="24" borderId="53" xfId="0" applyFont="1" applyFill="1" applyBorder="1" applyAlignment="1" applyProtection="1">
      <alignment horizontal="center" vertical="center" wrapText="1"/>
      <protection locked="0"/>
    </xf>
    <xf numFmtId="0" fontId="12" fillId="24" borderId="53" xfId="0" applyFont="1" applyFill="1" applyBorder="1" applyAlignment="1" applyProtection="1">
      <alignment horizontal="distributed" vertical="center" wrapText="1"/>
      <protection locked="0"/>
    </xf>
    <xf numFmtId="0" fontId="12" fillId="24" borderId="53" xfId="0" applyFont="1" applyFill="1" applyBorder="1" applyAlignment="1" applyProtection="1">
      <alignment horizontal="center" vertical="center" wrapText="1"/>
      <protection locked="0"/>
    </xf>
    <xf numFmtId="180" fontId="52" fillId="24" borderId="53" xfId="0" applyNumberFormat="1" applyFont="1" applyFill="1" applyBorder="1" applyAlignment="1" applyProtection="1">
      <alignment horizontal="center" vertical="center" wrapText="1"/>
      <protection locked="0"/>
    </xf>
    <xf numFmtId="180" fontId="51" fillId="24" borderId="54" xfId="0" applyNumberFormat="1" applyFont="1" applyFill="1" applyBorder="1" applyAlignment="1" applyProtection="1">
      <alignment horizontal="center" vertical="center" wrapText="1"/>
      <protection locked="0"/>
    </xf>
    <xf numFmtId="0" fontId="4" fillId="24" borderId="14" xfId="65" applyNumberFormat="1" applyFont="1" applyFill="1" applyBorder="1" applyAlignment="1">
      <alignment horizontal="center" vertical="center" shrinkToFit="1"/>
      <protection/>
    </xf>
    <xf numFmtId="0" fontId="4" fillId="24" borderId="11" xfId="65" applyNumberFormat="1" applyFont="1" applyFill="1" applyBorder="1" applyAlignment="1">
      <alignment horizontal="center" vertical="center" shrinkToFit="1"/>
      <protection/>
    </xf>
    <xf numFmtId="0" fontId="4" fillId="24" borderId="12" xfId="65" applyNumberFormat="1" applyFont="1" applyFill="1" applyBorder="1" applyAlignment="1">
      <alignment horizontal="center" vertical="center" shrinkToFit="1"/>
      <protection/>
    </xf>
    <xf numFmtId="0" fontId="4" fillId="24" borderId="12" xfId="65" applyFont="1" applyFill="1" applyBorder="1" applyAlignment="1">
      <alignment vertical="center" shrinkToFit="1"/>
      <protection/>
    </xf>
    <xf numFmtId="0" fontId="58" fillId="24" borderId="12" xfId="65" applyFont="1" applyFill="1" applyBorder="1" applyAlignment="1">
      <alignment/>
      <protection/>
    </xf>
    <xf numFmtId="0" fontId="4" fillId="24" borderId="14" xfId="65" applyFont="1" applyFill="1" applyBorder="1" applyAlignment="1">
      <alignment horizontal="center" vertical="center" shrinkToFit="1"/>
      <protection/>
    </xf>
    <xf numFmtId="0" fontId="4" fillId="24" borderId="46" xfId="65" applyNumberFormat="1" applyFont="1" applyFill="1" applyBorder="1" applyAlignment="1">
      <alignment vertical="center" shrinkToFit="1"/>
      <protection/>
    </xf>
    <xf numFmtId="0" fontId="4" fillId="24" borderId="48" xfId="65" applyNumberFormat="1" applyFont="1" applyFill="1" applyBorder="1" applyAlignment="1">
      <alignment vertical="center" shrinkToFit="1"/>
      <protection/>
    </xf>
    <xf numFmtId="0" fontId="4" fillId="24" borderId="11" xfId="65" applyNumberFormat="1" applyFont="1" applyFill="1" applyBorder="1" applyAlignment="1">
      <alignment horizontal="center"/>
      <protection/>
    </xf>
    <xf numFmtId="0" fontId="4" fillId="24" borderId="12" xfId="65" applyNumberFormat="1" applyFont="1" applyFill="1" applyBorder="1" applyAlignment="1">
      <alignment horizontal="center"/>
      <protection/>
    </xf>
    <xf numFmtId="0" fontId="4" fillId="24" borderId="11" xfId="65" applyNumberFormat="1" applyFont="1" applyFill="1" applyBorder="1" applyAlignment="1">
      <alignment vertical="center" shrinkToFit="1"/>
      <protection/>
    </xf>
    <xf numFmtId="0" fontId="58" fillId="24" borderId="11" xfId="65" applyFont="1" applyFill="1" applyBorder="1" applyAlignment="1">
      <alignment vertical="center" shrinkToFit="1"/>
      <protection/>
    </xf>
    <xf numFmtId="0" fontId="4" fillId="24" borderId="11" xfId="65" applyFont="1" applyFill="1" applyBorder="1" applyAlignment="1">
      <alignment horizontal="center" shrinkToFit="1"/>
      <protection/>
    </xf>
    <xf numFmtId="0" fontId="4" fillId="24" borderId="12" xfId="65" applyNumberFormat="1" applyFont="1" applyFill="1" applyBorder="1" applyAlignment="1">
      <alignment vertical="center" shrinkToFit="1"/>
      <protection/>
    </xf>
    <xf numFmtId="0" fontId="4" fillId="24" borderId="15" xfId="65" applyNumberFormat="1" applyFont="1" applyFill="1" applyBorder="1" applyAlignment="1">
      <alignment horizontal="center" vertical="center" shrinkToFit="1"/>
      <protection/>
    </xf>
    <xf numFmtId="0" fontId="4" fillId="24" borderId="14" xfId="65" applyFont="1" applyFill="1" applyBorder="1" applyAlignment="1">
      <alignment vertical="center" shrinkToFit="1"/>
      <protection/>
    </xf>
    <xf numFmtId="0" fontId="4" fillId="24" borderId="14" xfId="65" applyFont="1" applyFill="1" applyBorder="1" applyAlignment="1">
      <alignment horizontal="center" shrinkToFit="1"/>
      <protection/>
    </xf>
    <xf numFmtId="0" fontId="4" fillId="24" borderId="15" xfId="65" applyNumberFormat="1" applyFont="1" applyFill="1" applyBorder="1" applyAlignment="1">
      <alignment horizontal="center" vertical="distributed"/>
      <protection/>
    </xf>
    <xf numFmtId="0" fontId="4" fillId="24" borderId="15" xfId="65" applyFont="1" applyFill="1" applyBorder="1" applyAlignment="1">
      <alignment horizontal="center" shrinkToFit="1"/>
      <protection/>
    </xf>
    <xf numFmtId="179" fontId="4" fillId="24" borderId="11" xfId="65" applyNumberFormat="1" applyFont="1" applyFill="1" applyBorder="1" applyAlignment="1">
      <alignment vertical="center" shrinkToFit="1"/>
      <protection/>
    </xf>
    <xf numFmtId="0" fontId="4" fillId="24" borderId="12" xfId="65" applyFont="1" applyFill="1" applyBorder="1" applyAlignment="1">
      <alignment horizontal="center"/>
      <protection/>
    </xf>
    <xf numFmtId="179" fontId="4" fillId="24" borderId="0" xfId="65" applyNumberFormat="1" applyFont="1" applyFill="1" applyBorder="1" applyAlignment="1">
      <alignment vertical="center" shrinkToFit="1"/>
      <protection/>
    </xf>
    <xf numFmtId="179" fontId="4" fillId="24" borderId="12" xfId="65" applyNumberFormat="1" applyFont="1" applyFill="1" applyBorder="1" applyAlignment="1">
      <alignment vertical="center" shrinkToFit="1"/>
      <protection/>
    </xf>
    <xf numFmtId="0" fontId="4" fillId="24" borderId="0" xfId="65" applyNumberFormat="1" applyFont="1" applyFill="1" applyBorder="1" applyAlignment="1">
      <alignment vertical="center" shrinkToFit="1"/>
      <protection/>
    </xf>
    <xf numFmtId="0" fontId="4" fillId="24" borderId="13" xfId="65" applyNumberFormat="1" applyFont="1" applyFill="1" applyBorder="1" applyAlignment="1">
      <alignment vertical="center" shrinkToFit="1"/>
      <protection/>
    </xf>
    <xf numFmtId="183" fontId="4" fillId="24" borderId="12" xfId="65" applyNumberFormat="1" applyFont="1" applyFill="1" applyBorder="1" applyAlignment="1">
      <alignment horizontal="center" vertical="center" shrinkToFit="1"/>
      <protection/>
    </xf>
    <xf numFmtId="0" fontId="4" fillId="24" borderId="11" xfId="65" applyFont="1" applyFill="1" applyBorder="1">
      <alignment/>
      <protection/>
    </xf>
    <xf numFmtId="0" fontId="4" fillId="24" borderId="12" xfId="65" applyFont="1" applyFill="1" applyBorder="1">
      <alignment/>
      <protection/>
    </xf>
    <xf numFmtId="183" fontId="4" fillId="24" borderId="46" xfId="65" applyNumberFormat="1" applyFont="1" applyFill="1" applyBorder="1" applyAlignment="1">
      <alignment horizontal="center" vertical="center" shrinkToFit="1"/>
      <protection/>
    </xf>
    <xf numFmtId="49" fontId="34" fillId="0" borderId="0" xfId="65" applyNumberFormat="1" applyFont="1" applyBorder="1" applyAlignment="1">
      <alignment horizontal="center" vertical="center"/>
      <protection/>
    </xf>
    <xf numFmtId="0" fontId="5" fillId="24" borderId="47" xfId="62" applyFont="1" applyFill="1" applyBorder="1" applyAlignment="1">
      <alignment horizontal="center" vertical="center" wrapText="1"/>
      <protection/>
    </xf>
    <xf numFmtId="58" fontId="34" fillId="0" borderId="0" xfId="67" applyNumberFormat="1" applyFont="1" applyAlignment="1">
      <alignment horizontal="center" vertical="center"/>
      <protection/>
    </xf>
    <xf numFmtId="0" fontId="34" fillId="0" borderId="0" xfId="67" applyFont="1" applyAlignment="1">
      <alignment horizontal="center" vertical="center"/>
      <protection/>
    </xf>
    <xf numFmtId="184" fontId="1" fillId="0" borderId="0" xfId="70" applyNumberFormat="1" applyFont="1" applyBorder="1" applyAlignment="1">
      <alignment horizontal="right" vertical="center" shrinkToFit="1"/>
      <protection/>
    </xf>
    <xf numFmtId="184" fontId="1" fillId="0" borderId="0" xfId="0" applyNumberFormat="1" applyFont="1" applyBorder="1" applyAlignment="1">
      <alignment horizontal="right" vertical="center" shrinkToFit="1"/>
    </xf>
    <xf numFmtId="184" fontId="1" fillId="0" borderId="0" xfId="70" applyNumberFormat="1" applyFont="1" applyBorder="1" applyAlignment="1">
      <alignment horizontal="center" vertical="center" shrinkToFit="1"/>
      <protection/>
    </xf>
    <xf numFmtId="184" fontId="1" fillId="0" borderId="0" xfId="70" applyNumberFormat="1" applyFont="1" applyBorder="1" applyAlignment="1">
      <alignment vertical="center" shrinkToFit="1"/>
      <protection/>
    </xf>
    <xf numFmtId="184" fontId="1" fillId="0" borderId="0" xfId="0" applyNumberFormat="1" applyFont="1" applyAlignment="1">
      <alignment horizontal="right" vertical="center" shrinkToFit="1"/>
    </xf>
    <xf numFmtId="184" fontId="1" fillId="0" borderId="17" xfId="0" applyNumberFormat="1" applyFont="1" applyBorder="1" applyAlignment="1">
      <alignment horizontal="right" vertical="center" shrinkToFit="1"/>
    </xf>
    <xf numFmtId="184" fontId="1" fillId="0" borderId="0" xfId="0" applyNumberFormat="1" applyFont="1" applyBorder="1" applyAlignment="1">
      <alignment vertical="center" shrinkToFit="1"/>
    </xf>
    <xf numFmtId="184" fontId="1" fillId="0" borderId="0" xfId="0" applyNumberFormat="1" applyFont="1" applyFill="1" applyBorder="1" applyAlignment="1">
      <alignment horizontal="right" vertical="center"/>
    </xf>
    <xf numFmtId="184" fontId="1" fillId="0" borderId="0" xfId="0" applyNumberFormat="1" applyFont="1" applyFill="1" applyBorder="1" applyAlignment="1">
      <alignment horizontal="right" vertical="center" shrinkToFit="1"/>
    </xf>
    <xf numFmtId="0" fontId="1" fillId="0" borderId="13" xfId="70" applyFont="1" applyBorder="1" applyAlignment="1">
      <alignment vertical="center"/>
      <protection/>
    </xf>
    <xf numFmtId="186" fontId="1" fillId="0" borderId="13" xfId="70" applyNumberFormat="1" applyFont="1" applyFill="1" applyBorder="1" applyAlignment="1">
      <alignment vertical="center"/>
      <protection/>
    </xf>
    <xf numFmtId="3" fontId="1" fillId="0" borderId="13" xfId="70" applyNumberFormat="1" applyFont="1" applyFill="1" applyBorder="1" applyAlignment="1">
      <alignment vertical="center"/>
      <protection/>
    </xf>
    <xf numFmtId="0" fontId="1" fillId="0" borderId="13" xfId="70" applyNumberFormat="1" applyFont="1" applyBorder="1" applyAlignment="1">
      <alignment horizontal="center" vertical="center" shrinkToFit="1"/>
      <protection/>
    </xf>
    <xf numFmtId="183" fontId="1" fillId="0" borderId="13" xfId="70" applyNumberFormat="1" applyFont="1" applyBorder="1" applyAlignment="1">
      <alignment horizontal="center" vertical="center" shrinkToFit="1"/>
      <protection/>
    </xf>
    <xf numFmtId="0" fontId="1" fillId="0" borderId="16" xfId="70" applyNumberFormat="1" applyFont="1" applyBorder="1" applyAlignment="1">
      <alignment horizontal="center" vertical="center" shrinkToFit="1"/>
      <protection/>
    </xf>
    <xf numFmtId="0" fontId="4" fillId="0" borderId="0" xfId="71" applyFont="1" applyFill="1" applyAlignment="1">
      <alignment horizontal="right"/>
      <protection/>
    </xf>
    <xf numFmtId="38" fontId="4" fillId="0" borderId="0" xfId="49" applyFont="1" applyFill="1" applyAlignment="1">
      <alignment horizontal="right" shrinkToFit="1"/>
    </xf>
    <xf numFmtId="0" fontId="29" fillId="0" borderId="0" xfId="49" applyNumberFormat="1" applyFont="1" applyFill="1" applyAlignment="1">
      <alignment horizontal="right"/>
    </xf>
    <xf numFmtId="0" fontId="49" fillId="0" borderId="0" xfId="71" applyFont="1" applyFill="1" applyAlignment="1">
      <alignment horizontal="right"/>
      <protection/>
    </xf>
    <xf numFmtId="38" fontId="31" fillId="0" borderId="0" xfId="49" applyFont="1" applyFill="1" applyAlignment="1">
      <alignment horizontal="right" shrinkToFit="1"/>
    </xf>
    <xf numFmtId="0" fontId="34" fillId="0" borderId="0" xfId="71" applyFont="1" applyFill="1" applyAlignment="1">
      <alignment horizontal="right"/>
      <protection/>
    </xf>
    <xf numFmtId="38" fontId="30" fillId="0" borderId="0" xfId="49" applyFont="1" applyFill="1" applyAlignment="1">
      <alignment horizontal="right" shrinkToFit="1"/>
    </xf>
    <xf numFmtId="0" fontId="4" fillId="0" borderId="0" xfId="0" applyFont="1" applyAlignment="1">
      <alignment/>
    </xf>
    <xf numFmtId="0" fontId="61" fillId="0" borderId="0" xfId="0" applyFont="1" applyAlignment="1">
      <alignment/>
    </xf>
    <xf numFmtId="0" fontId="1" fillId="24" borderId="46" xfId="62" applyFont="1" applyFill="1" applyBorder="1" applyAlignment="1">
      <alignment horizontal="center" vertical="center"/>
      <protection/>
    </xf>
    <xf numFmtId="0" fontId="62" fillId="0" borderId="0" xfId="65" applyFont="1" applyFill="1">
      <alignment/>
      <protection/>
    </xf>
    <xf numFmtId="0" fontId="5" fillId="0" borderId="0" xfId="65" applyFont="1" applyFill="1" applyBorder="1">
      <alignment/>
      <protection/>
    </xf>
    <xf numFmtId="0" fontId="1" fillId="0" borderId="0" xfId="65" applyNumberFormat="1" applyFont="1" applyBorder="1">
      <alignment/>
      <protection/>
    </xf>
    <xf numFmtId="179" fontId="1" fillId="0" borderId="0" xfId="65" applyNumberFormat="1" applyFont="1" applyBorder="1">
      <alignment/>
      <protection/>
    </xf>
    <xf numFmtId="184" fontId="4" fillId="0" borderId="0" xfId="65" applyNumberFormat="1" applyFont="1" applyBorder="1">
      <alignment/>
      <protection/>
    </xf>
    <xf numFmtId="179" fontId="5" fillId="0" borderId="0" xfId="65" applyNumberFormat="1" applyFont="1" applyBorder="1">
      <alignment/>
      <protection/>
    </xf>
    <xf numFmtId="0" fontId="1" fillId="0" borderId="0" xfId="65" applyFont="1" applyBorder="1" applyAlignment="1">
      <alignment horizontal="center"/>
      <protection/>
    </xf>
    <xf numFmtId="184" fontId="5" fillId="0" borderId="0" xfId="65" applyNumberFormat="1" applyFont="1" applyFill="1" applyBorder="1">
      <alignment/>
      <protection/>
    </xf>
    <xf numFmtId="183" fontId="63" fillId="0" borderId="0" xfId="65" applyNumberFormat="1" applyFont="1" applyFill="1" applyBorder="1" applyAlignment="1">
      <alignment vertical="center"/>
      <protection/>
    </xf>
    <xf numFmtId="0" fontId="4" fillId="24" borderId="27" xfId="65" applyNumberFormat="1" applyFont="1" applyFill="1" applyBorder="1" applyAlignment="1">
      <alignment vertical="center" wrapText="1"/>
      <protection/>
    </xf>
    <xf numFmtId="183" fontId="4" fillId="24" borderId="27" xfId="65" applyNumberFormat="1" applyFont="1" applyFill="1" applyBorder="1" applyAlignment="1">
      <alignment vertical="center" wrapText="1" shrinkToFit="1"/>
      <protection/>
    </xf>
    <xf numFmtId="0" fontId="33" fillId="0" borderId="0" xfId="73" applyFont="1">
      <alignment/>
      <protection/>
    </xf>
    <xf numFmtId="0" fontId="64" fillId="0" borderId="0" xfId="0" applyFont="1" applyAlignment="1">
      <alignment/>
    </xf>
    <xf numFmtId="192" fontId="5" fillId="0" borderId="0" xfId="65" applyNumberFormat="1" applyFont="1" applyFill="1" applyBorder="1" applyAlignment="1">
      <alignment horizontal="right" vertical="center"/>
      <protection/>
    </xf>
    <xf numFmtId="188" fontId="5" fillId="0" borderId="0" xfId="65" applyNumberFormat="1" applyFont="1" applyFill="1" applyBorder="1" applyAlignment="1">
      <alignment horizontal="right" vertical="center"/>
      <protection/>
    </xf>
    <xf numFmtId="188" fontId="5" fillId="0" borderId="0" xfId="65" applyNumberFormat="1" applyFont="1" applyFill="1" applyBorder="1" applyAlignment="1">
      <alignment vertical="center"/>
      <protection/>
    </xf>
    <xf numFmtId="188" fontId="5" fillId="0" borderId="13" xfId="65" applyNumberFormat="1" applyFont="1" applyFill="1" applyBorder="1" applyAlignment="1">
      <alignment horizontal="right" vertical="center"/>
      <protection/>
    </xf>
    <xf numFmtId="188" fontId="5" fillId="0" borderId="13" xfId="65" applyNumberFormat="1" applyFont="1" applyFill="1" applyBorder="1" applyAlignment="1">
      <alignment vertical="center"/>
      <protection/>
    </xf>
    <xf numFmtId="188" fontId="5" fillId="0" borderId="0" xfId="0" applyNumberFormat="1" applyFont="1" applyFill="1" applyBorder="1" applyAlignment="1">
      <alignment horizontal="right" vertical="center"/>
    </xf>
    <xf numFmtId="0" fontId="12" fillId="0" borderId="0" xfId="62" applyFont="1" applyFill="1" applyBorder="1" applyAlignment="1">
      <alignment vertical="center"/>
      <protection/>
    </xf>
    <xf numFmtId="0" fontId="12" fillId="0" borderId="0" xfId="62" applyFont="1" applyFill="1">
      <alignment/>
      <protection/>
    </xf>
    <xf numFmtId="0" fontId="1" fillId="0" borderId="0" xfId="75">
      <alignment/>
      <protection/>
    </xf>
    <xf numFmtId="0" fontId="1" fillId="0" borderId="0" xfId="75" applyAlignment="1">
      <alignment horizontal="right"/>
      <protection/>
    </xf>
    <xf numFmtId="0" fontId="59" fillId="0" borderId="0" xfId="75" applyFont="1" applyAlignment="1">
      <alignment horizontal="left"/>
      <protection/>
    </xf>
    <xf numFmtId="0" fontId="59" fillId="0" borderId="0" xfId="75" applyFont="1">
      <alignment/>
      <protection/>
    </xf>
    <xf numFmtId="0" fontId="59" fillId="0" borderId="0" xfId="75" applyFont="1" applyAlignment="1">
      <alignment horizontal="left" indent="1"/>
      <protection/>
    </xf>
    <xf numFmtId="0" fontId="10" fillId="0" borderId="0" xfId="75" applyFont="1" applyAlignment="1">
      <alignment horizontal="left"/>
      <protection/>
    </xf>
    <xf numFmtId="0" fontId="65" fillId="0" borderId="0" xfId="75" applyFont="1" applyAlignment="1">
      <alignment horizontal="left"/>
      <protection/>
    </xf>
    <xf numFmtId="0" fontId="60" fillId="0" borderId="0" xfId="75" applyFont="1" applyBorder="1" applyAlignment="1">
      <alignment horizontal="center"/>
      <protection/>
    </xf>
    <xf numFmtId="0" fontId="59" fillId="0" borderId="0" xfId="75" applyFont="1" applyBorder="1">
      <alignment/>
      <protection/>
    </xf>
    <xf numFmtId="0" fontId="66" fillId="0" borderId="0" xfId="75" applyFont="1" applyBorder="1" applyAlignment="1">
      <alignment/>
      <protection/>
    </xf>
    <xf numFmtId="0" fontId="60" fillId="0" borderId="0" xfId="75" applyFont="1" applyBorder="1" applyAlignment="1">
      <alignment/>
      <protection/>
    </xf>
    <xf numFmtId="0" fontId="1" fillId="0" borderId="0" xfId="75" applyBorder="1" applyAlignment="1">
      <alignment/>
      <protection/>
    </xf>
    <xf numFmtId="0" fontId="59" fillId="0" borderId="0" xfId="75" applyFont="1" applyBorder="1" applyAlignment="1">
      <alignment/>
      <protection/>
    </xf>
    <xf numFmtId="0" fontId="1" fillId="0" borderId="0" xfId="75" applyAlignment="1">
      <alignment/>
      <protection/>
    </xf>
    <xf numFmtId="186" fontId="5" fillId="0" borderId="0" xfId="65" applyNumberFormat="1" applyFont="1" applyBorder="1" applyAlignment="1">
      <alignment horizontal="center" vertical="center"/>
      <protection/>
    </xf>
    <xf numFmtId="186" fontId="5" fillId="0" borderId="17" xfId="65" applyNumberFormat="1" applyFont="1" applyBorder="1" applyAlignment="1">
      <alignment vertical="center"/>
      <protection/>
    </xf>
    <xf numFmtId="38" fontId="49" fillId="0" borderId="0" xfId="49" applyFont="1" applyFill="1" applyBorder="1" applyAlignment="1">
      <alignment/>
    </xf>
    <xf numFmtId="38" fontId="4" fillId="0" borderId="0" xfId="49" applyFont="1" applyFill="1" applyBorder="1" applyAlignment="1">
      <alignment/>
    </xf>
    <xf numFmtId="38" fontId="5" fillId="0" borderId="0" xfId="49" applyFont="1" applyFill="1" applyBorder="1" applyAlignment="1">
      <alignment/>
    </xf>
    <xf numFmtId="38" fontId="30" fillId="0" borderId="0" xfId="49" applyFont="1" applyFill="1" applyBorder="1" applyAlignment="1">
      <alignment horizontal="center" vertical="center" shrinkToFit="1"/>
    </xf>
    <xf numFmtId="38" fontId="30" fillId="0" borderId="0" xfId="49" applyFont="1" applyFill="1" applyBorder="1" applyAlignment="1">
      <alignment horizontal="center" shrinkToFit="1"/>
    </xf>
    <xf numFmtId="38" fontId="4" fillId="0" borderId="0" xfId="49" applyFont="1" applyFill="1" applyBorder="1" applyAlignment="1">
      <alignment horizontal="center" shrinkToFit="1"/>
    </xf>
    <xf numFmtId="0" fontId="4" fillId="0" borderId="0" xfId="49" applyNumberFormat="1" applyFont="1" applyFill="1" applyBorder="1" applyAlignment="1">
      <alignment horizontal="right"/>
    </xf>
    <xf numFmtId="38" fontId="30" fillId="0" borderId="0" xfId="49" applyFont="1" applyFill="1" applyBorder="1" applyAlignment="1">
      <alignment horizontal="right" shrinkToFit="1"/>
    </xf>
    <xf numFmtId="38" fontId="31" fillId="0" borderId="0" xfId="49" applyFont="1" applyFill="1" applyBorder="1" applyAlignment="1">
      <alignment horizontal="right" shrinkToFit="1"/>
    </xf>
    <xf numFmtId="38" fontId="29" fillId="0" borderId="15" xfId="49" applyFont="1" applyFill="1" applyBorder="1" applyAlignment="1">
      <alignment horizontal="right" vertical="center"/>
    </xf>
    <xf numFmtId="180" fontId="69" fillId="0" borderId="0" xfId="0" applyNumberFormat="1" applyFont="1" applyFill="1" applyBorder="1" applyAlignment="1">
      <alignment/>
    </xf>
    <xf numFmtId="180" fontId="1" fillId="0" borderId="0" xfId="0" applyNumberFormat="1" applyFont="1" applyFill="1" applyBorder="1" applyAlignment="1">
      <alignment/>
    </xf>
    <xf numFmtId="38" fontId="29" fillId="0" borderId="0" xfId="49" applyFont="1" applyFill="1" applyBorder="1" applyAlignment="1">
      <alignment horizontal="right" vertical="center"/>
    </xf>
    <xf numFmtId="38" fontId="29" fillId="0" borderId="0" xfId="49" applyFont="1" applyFill="1" applyBorder="1" applyAlignment="1">
      <alignment vertical="center"/>
    </xf>
    <xf numFmtId="38" fontId="5" fillId="0" borderId="15" xfId="49" applyFont="1" applyFill="1" applyBorder="1" applyAlignment="1">
      <alignment horizontal="right" vertical="center"/>
    </xf>
    <xf numFmtId="38" fontId="5" fillId="0" borderId="15" xfId="49" applyFont="1" applyFill="1" applyBorder="1" applyAlignment="1">
      <alignment horizontal="left" vertical="center"/>
    </xf>
    <xf numFmtId="191" fontId="5" fillId="0" borderId="14" xfId="49" applyNumberFormat="1" applyFont="1" applyFill="1" applyBorder="1" applyAlignment="1">
      <alignment horizontal="right" vertical="center" shrinkToFit="1"/>
    </xf>
    <xf numFmtId="191" fontId="5" fillId="0" borderId="15" xfId="49" applyNumberFormat="1" applyFont="1" applyFill="1" applyBorder="1" applyAlignment="1">
      <alignment horizontal="right" vertical="center" shrinkToFit="1"/>
    </xf>
    <xf numFmtId="180" fontId="5" fillId="0" borderId="14" xfId="49" applyNumberFormat="1" applyFont="1" applyFill="1" applyBorder="1" applyAlignment="1">
      <alignment horizontal="right" vertical="center" shrinkToFit="1"/>
    </xf>
    <xf numFmtId="180" fontId="5" fillId="0" borderId="15" xfId="49" applyNumberFormat="1" applyFont="1" applyFill="1" applyBorder="1" applyAlignment="1">
      <alignment horizontal="right" vertical="center" shrinkToFit="1"/>
    </xf>
    <xf numFmtId="38" fontId="30" fillId="0" borderId="15" xfId="49" applyFont="1" applyFill="1" applyBorder="1" applyAlignment="1">
      <alignment horizontal="right" vertical="center" shrinkToFit="1"/>
    </xf>
    <xf numFmtId="180" fontId="30" fillId="0" borderId="15" xfId="49" applyNumberFormat="1" applyFont="1" applyFill="1" applyBorder="1" applyAlignment="1">
      <alignment horizontal="right" vertical="center" shrinkToFit="1"/>
    </xf>
    <xf numFmtId="182" fontId="5" fillId="0" borderId="14" xfId="49" applyNumberFormat="1" applyFont="1" applyFill="1" applyBorder="1" applyAlignment="1">
      <alignment horizontal="right" vertical="center" shrinkToFit="1"/>
    </xf>
    <xf numFmtId="182" fontId="5" fillId="0" borderId="15" xfId="49" applyNumberFormat="1" applyFont="1" applyFill="1" applyBorder="1" applyAlignment="1">
      <alignment horizontal="right" vertical="center" shrinkToFit="1"/>
    </xf>
    <xf numFmtId="203" fontId="5" fillId="0" borderId="17" xfId="49" applyNumberFormat="1" applyFont="1" applyBorder="1" applyAlignment="1">
      <alignment vertical="center"/>
    </xf>
    <xf numFmtId="203" fontId="5" fillId="0" borderId="0" xfId="49" applyNumberFormat="1" applyFont="1" applyBorder="1" applyAlignment="1">
      <alignment vertical="center"/>
    </xf>
    <xf numFmtId="203" fontId="5" fillId="0" borderId="17" xfId="69" applyNumberFormat="1" applyFont="1" applyFill="1" applyBorder="1" applyAlignment="1">
      <alignment horizontal="right" vertical="center"/>
      <protection/>
    </xf>
    <xf numFmtId="203" fontId="5" fillId="0" borderId="0" xfId="69" applyNumberFormat="1" applyFont="1" applyFill="1" applyBorder="1" applyAlignment="1">
      <alignment horizontal="right" vertical="center"/>
      <protection/>
    </xf>
    <xf numFmtId="203" fontId="5" fillId="0" borderId="14" xfId="69" applyNumberFormat="1" applyFont="1" applyFill="1" applyBorder="1" applyAlignment="1">
      <alignment horizontal="right" vertical="center"/>
      <protection/>
    </xf>
    <xf numFmtId="203" fontId="5" fillId="0" borderId="15" xfId="69" applyNumberFormat="1" applyFont="1" applyFill="1" applyBorder="1" applyAlignment="1">
      <alignment horizontal="right" vertical="center"/>
      <protection/>
    </xf>
    <xf numFmtId="199" fontId="5" fillId="0" borderId="0" xfId="69" applyNumberFormat="1" applyFont="1" applyBorder="1" applyAlignment="1">
      <alignment horizontal="right" vertical="center"/>
      <protection/>
    </xf>
    <xf numFmtId="199" fontId="57" fillId="0" borderId="0" xfId="69" applyNumberFormat="1" applyFont="1" applyFill="1" applyBorder="1" applyAlignment="1">
      <alignment horizontal="right" vertical="center"/>
      <protection/>
    </xf>
    <xf numFmtId="199" fontId="57" fillId="0" borderId="15" xfId="69" applyNumberFormat="1" applyFont="1" applyFill="1" applyBorder="1" applyAlignment="1">
      <alignment horizontal="right" vertical="center"/>
      <protection/>
    </xf>
    <xf numFmtId="200" fontId="5" fillId="0" borderId="0" xfId="69" applyNumberFormat="1" applyFont="1" applyBorder="1" applyAlignment="1">
      <alignment horizontal="right" vertical="center"/>
      <protection/>
    </xf>
    <xf numFmtId="199" fontId="57" fillId="0" borderId="0" xfId="69" applyNumberFormat="1" applyFont="1" applyBorder="1" applyAlignment="1">
      <alignment horizontal="right" vertical="center"/>
      <protection/>
    </xf>
    <xf numFmtId="200" fontId="57" fillId="0" borderId="0" xfId="69" applyNumberFormat="1" applyFont="1" applyBorder="1" applyAlignment="1">
      <alignment horizontal="right" vertical="center"/>
      <protection/>
    </xf>
    <xf numFmtId="199" fontId="5" fillId="0" borderId="15" xfId="69" applyNumberFormat="1" applyFont="1" applyFill="1" applyBorder="1" applyAlignment="1">
      <alignment horizontal="right" vertical="center"/>
      <protection/>
    </xf>
    <xf numFmtId="180" fontId="5" fillId="0" borderId="16" xfId="49" applyNumberFormat="1" applyFont="1" applyFill="1" applyBorder="1" applyAlignment="1">
      <alignment horizontal="right" vertical="center" shrinkToFit="1"/>
    </xf>
    <xf numFmtId="180" fontId="30" fillId="0" borderId="16" xfId="49" applyNumberFormat="1" applyFont="1" applyFill="1" applyBorder="1" applyAlignment="1">
      <alignment horizontal="right" vertical="center" shrinkToFit="1"/>
    </xf>
    <xf numFmtId="191" fontId="5" fillId="0" borderId="16" xfId="49" applyNumberFormat="1" applyFont="1" applyFill="1" applyBorder="1" applyAlignment="1">
      <alignment horizontal="right" vertical="center" shrinkToFit="1"/>
    </xf>
    <xf numFmtId="38" fontId="30" fillId="0" borderId="16" xfId="49" applyFont="1" applyFill="1" applyBorder="1" applyAlignment="1">
      <alignment horizontal="right" vertical="center" shrinkToFit="1"/>
    </xf>
    <xf numFmtId="182" fontId="5" fillId="0" borderId="16" xfId="49" applyNumberFormat="1" applyFont="1" applyFill="1" applyBorder="1" applyAlignment="1">
      <alignment horizontal="right" vertical="center" shrinkToFit="1"/>
    </xf>
    <xf numFmtId="180" fontId="51" fillId="24" borderId="49" xfId="0" applyNumberFormat="1" applyFont="1" applyFill="1" applyBorder="1" applyAlignment="1" applyProtection="1">
      <alignment horizontal="center" vertical="center" wrapText="1"/>
      <protection locked="0"/>
    </xf>
    <xf numFmtId="38" fontId="29" fillId="0" borderId="17" xfId="49" applyFont="1" applyFill="1" applyBorder="1" applyAlignment="1">
      <alignment horizontal="right" vertical="center"/>
    </xf>
    <xf numFmtId="38" fontId="5" fillId="0" borderId="14" xfId="49" applyFont="1" applyFill="1" applyBorder="1" applyAlignment="1">
      <alignment horizontal="right" vertical="center"/>
    </xf>
    <xf numFmtId="180" fontId="4" fillId="24" borderId="31" xfId="0" applyNumberFormat="1" applyFont="1" applyFill="1" applyBorder="1" applyAlignment="1" applyProtection="1">
      <alignment vertical="center" wrapText="1"/>
      <protection locked="0"/>
    </xf>
    <xf numFmtId="0" fontId="4" fillId="24" borderId="31" xfId="0" applyFont="1" applyFill="1" applyBorder="1" applyAlignment="1" applyProtection="1">
      <alignment vertical="center" wrapText="1"/>
      <protection locked="0"/>
    </xf>
    <xf numFmtId="180" fontId="4" fillId="24" borderId="27" xfId="0" applyNumberFormat="1" applyFont="1" applyFill="1" applyBorder="1" applyAlignment="1" applyProtection="1">
      <alignment horizontal="center" vertical="center" wrapText="1"/>
      <protection locked="0"/>
    </xf>
    <xf numFmtId="180" fontId="4" fillId="24" borderId="21" xfId="0" applyNumberFormat="1" applyFont="1" applyFill="1" applyBorder="1" applyAlignment="1" applyProtection="1">
      <alignment horizontal="center" vertical="center" wrapText="1"/>
      <protection locked="0"/>
    </xf>
    <xf numFmtId="180" fontId="50" fillId="24" borderId="21" xfId="0" applyNumberFormat="1" applyFont="1" applyFill="1" applyBorder="1" applyAlignment="1" applyProtection="1">
      <alignment horizontal="center" vertical="center" wrapText="1"/>
      <protection locked="0"/>
    </xf>
    <xf numFmtId="0" fontId="4" fillId="24" borderId="21" xfId="0" applyFont="1" applyFill="1" applyBorder="1" applyAlignment="1" applyProtection="1">
      <alignment horizontal="center" vertical="center" wrapText="1"/>
      <protection locked="0"/>
    </xf>
    <xf numFmtId="0" fontId="50" fillId="24" borderId="21" xfId="0" applyFont="1" applyFill="1" applyBorder="1" applyAlignment="1" applyProtection="1">
      <alignment horizontal="center" vertical="center" wrapText="1"/>
      <protection locked="0"/>
    </xf>
    <xf numFmtId="0" fontId="12" fillId="24" borderId="21" xfId="0" applyFont="1" applyFill="1" applyBorder="1" applyAlignment="1" applyProtection="1">
      <alignment horizontal="center" vertical="center" wrapText="1"/>
      <protection locked="0"/>
    </xf>
    <xf numFmtId="180" fontId="12" fillId="24" borderId="21" xfId="0" applyNumberFormat="1" applyFont="1" applyFill="1" applyBorder="1" applyAlignment="1" applyProtection="1">
      <alignment horizontal="center" vertical="center" wrapText="1"/>
      <protection locked="0"/>
    </xf>
    <xf numFmtId="180" fontId="51" fillId="24" borderId="17" xfId="0" applyNumberFormat="1" applyFont="1" applyFill="1" applyBorder="1" applyAlignment="1" applyProtection="1">
      <alignment horizontal="center" vertical="center" wrapText="1"/>
      <protection locked="0"/>
    </xf>
    <xf numFmtId="180" fontId="50" fillId="24" borderId="27" xfId="0" applyNumberFormat="1" applyFont="1" applyFill="1" applyBorder="1" applyAlignment="1" applyProtection="1">
      <alignment horizontal="center" vertical="center" wrapText="1"/>
      <protection locked="0"/>
    </xf>
    <xf numFmtId="0" fontId="4" fillId="24" borderId="27" xfId="0" applyFont="1" applyFill="1" applyBorder="1" applyAlignment="1" applyProtection="1">
      <alignment horizontal="center" vertical="center" wrapText="1"/>
      <protection locked="0"/>
    </xf>
    <xf numFmtId="0" fontId="50" fillId="24" borderId="27" xfId="0" applyFont="1" applyFill="1" applyBorder="1" applyAlignment="1" applyProtection="1">
      <alignment horizontal="center" vertical="center" wrapText="1"/>
      <protection locked="0"/>
    </xf>
    <xf numFmtId="0" fontId="52" fillId="24" borderId="27" xfId="0" applyFont="1" applyFill="1" applyBorder="1" applyAlignment="1" applyProtection="1">
      <alignment horizontal="center" vertical="center" wrapText="1"/>
      <protection locked="0"/>
    </xf>
    <xf numFmtId="180" fontId="51" fillId="24" borderId="14" xfId="0" applyNumberFormat="1" applyFont="1" applyFill="1" applyBorder="1" applyAlignment="1" applyProtection="1">
      <alignment horizontal="center" vertical="center" wrapText="1"/>
      <protection locked="0"/>
    </xf>
    <xf numFmtId="0" fontId="29" fillId="0" borderId="0" xfId="70" applyNumberFormat="1" applyFont="1" applyFill="1" applyAlignment="1">
      <alignment horizontal="center" vertical="center" wrapText="1"/>
      <protection/>
    </xf>
    <xf numFmtId="0" fontId="3" fillId="24" borderId="27" xfId="0" applyFont="1" applyFill="1" applyBorder="1" applyAlignment="1" applyProtection="1">
      <alignment horizontal="center" vertical="center" wrapText="1"/>
      <protection locked="0"/>
    </xf>
    <xf numFmtId="180" fontId="3" fillId="24" borderId="27" xfId="0" applyNumberFormat="1" applyFont="1" applyFill="1" applyBorder="1" applyAlignment="1" applyProtection="1">
      <alignment horizontal="center" vertical="center" wrapText="1"/>
      <protection locked="0"/>
    </xf>
    <xf numFmtId="184" fontId="1" fillId="0" borderId="0" xfId="0" applyNumberFormat="1" applyFont="1" applyAlignment="1">
      <alignment/>
    </xf>
    <xf numFmtId="180" fontId="1" fillId="0" borderId="0" xfId="0" applyNumberFormat="1" applyFont="1" applyAlignment="1">
      <alignment/>
    </xf>
    <xf numFmtId="184" fontId="5" fillId="0" borderId="13" xfId="0" applyNumberFormat="1" applyFont="1" applyBorder="1" applyAlignment="1">
      <alignment horizontal="right"/>
    </xf>
    <xf numFmtId="184" fontId="5" fillId="0" borderId="0" xfId="0" applyNumberFormat="1" applyFont="1" applyAlignment="1">
      <alignment/>
    </xf>
    <xf numFmtId="0" fontId="3" fillId="24" borderId="53" xfId="0" applyFont="1" applyFill="1" applyBorder="1" applyAlignment="1" applyProtection="1">
      <alignment horizontal="center" vertical="center" wrapText="1"/>
      <protection locked="0"/>
    </xf>
    <xf numFmtId="180" fontId="4" fillId="24" borderId="10" xfId="0" applyNumberFormat="1" applyFont="1" applyFill="1" applyBorder="1" applyAlignment="1" applyProtection="1">
      <alignment vertical="center" wrapText="1"/>
      <protection locked="0"/>
    </xf>
    <xf numFmtId="0" fontId="12" fillId="24" borderId="27" xfId="0" applyFont="1" applyFill="1" applyBorder="1" applyAlignment="1" applyProtection="1">
      <alignment horizontal="center" vertical="center" wrapText="1"/>
      <protection locked="0"/>
    </xf>
    <xf numFmtId="0" fontId="3" fillId="24" borderId="21" xfId="0" applyFont="1" applyFill="1" applyBorder="1" applyAlignment="1" applyProtection="1">
      <alignment horizontal="center" vertical="center" wrapText="1"/>
      <protection locked="0"/>
    </xf>
    <xf numFmtId="184" fontId="1" fillId="0" borderId="0" xfId="0" applyNumberFormat="1" applyFont="1" applyAlignment="1">
      <alignment vertical="center"/>
    </xf>
    <xf numFmtId="180" fontId="50" fillId="24" borderId="53" xfId="0" applyNumberFormat="1" applyFont="1" applyFill="1" applyBorder="1" applyAlignment="1" applyProtection="1">
      <alignment horizontal="center" vertical="center" wrapText="1"/>
      <protection locked="0"/>
    </xf>
    <xf numFmtId="0" fontId="33" fillId="0" borderId="0" xfId="73" applyFont="1" applyAlignment="1">
      <alignment horizontal="right"/>
      <protection/>
    </xf>
    <xf numFmtId="0" fontId="1" fillId="0" borderId="0" xfId="73" applyNumberFormat="1" applyFill="1" applyBorder="1">
      <alignment/>
      <protection/>
    </xf>
    <xf numFmtId="49" fontId="1" fillId="0" borderId="0" xfId="73" applyNumberFormat="1">
      <alignment/>
      <protection/>
    </xf>
    <xf numFmtId="49" fontId="33" fillId="0" borderId="0" xfId="73" applyNumberFormat="1" applyFont="1" applyAlignment="1">
      <alignment/>
      <protection/>
    </xf>
    <xf numFmtId="180" fontId="52" fillId="24" borderId="52" xfId="0" applyNumberFormat="1" applyFont="1" applyFill="1" applyBorder="1" applyAlignment="1" applyProtection="1">
      <alignment horizontal="center" vertical="center" wrapText="1"/>
      <protection locked="0"/>
    </xf>
    <xf numFmtId="0" fontId="52" fillId="24" borderId="53" xfId="0" applyFont="1" applyFill="1" applyBorder="1" applyAlignment="1" applyProtection="1">
      <alignment horizontal="distributed" vertical="center" wrapText="1"/>
      <protection locked="0"/>
    </xf>
    <xf numFmtId="0" fontId="31" fillId="0" borderId="0" xfId="65" applyNumberFormat="1" applyFont="1" applyAlignment="1">
      <alignment vertical="top"/>
      <protection/>
    </xf>
    <xf numFmtId="0" fontId="31" fillId="0" borderId="0" xfId="65" applyNumberFormat="1" applyFont="1" applyAlignment="1">
      <alignment vertical="center"/>
      <protection/>
    </xf>
    <xf numFmtId="0" fontId="49" fillId="0" borderId="0" xfId="70" applyNumberFormat="1" applyFont="1" applyAlignment="1">
      <alignment horizontal="left"/>
      <protection/>
    </xf>
    <xf numFmtId="0" fontId="5" fillId="0" borderId="0" xfId="63" applyFont="1" applyFill="1" applyAlignment="1">
      <alignment vertical="center" shrinkToFit="1"/>
      <protection/>
    </xf>
    <xf numFmtId="212" fontId="5" fillId="0" borderId="17" xfId="72" applyNumberFormat="1" applyFont="1" applyBorder="1" applyAlignment="1">
      <alignment horizontal="right" vertical="center"/>
      <protection/>
    </xf>
    <xf numFmtId="212" fontId="5" fillId="0" borderId="0" xfId="72" applyNumberFormat="1" applyFont="1" applyBorder="1" applyAlignment="1">
      <alignment horizontal="right" vertical="center"/>
      <protection/>
    </xf>
    <xf numFmtId="212" fontId="5" fillId="0" borderId="55" xfId="72" applyNumberFormat="1" applyFont="1" applyBorder="1" applyAlignment="1">
      <alignment horizontal="right" vertical="center"/>
      <protection/>
    </xf>
    <xf numFmtId="212" fontId="5" fillId="0" borderId="56" xfId="72" applyNumberFormat="1" applyFont="1" applyBorder="1" applyAlignment="1">
      <alignment horizontal="right" vertical="center"/>
      <protection/>
    </xf>
    <xf numFmtId="212" fontId="5" fillId="0" borderId="0" xfId="72" applyNumberFormat="1" applyFont="1" applyAlignment="1">
      <alignment horizontal="right" vertical="center"/>
      <protection/>
    </xf>
    <xf numFmtId="212" fontId="5" fillId="0" borderId="13" xfId="72" applyNumberFormat="1" applyFont="1" applyBorder="1" applyAlignment="1">
      <alignment horizontal="right" vertical="center"/>
      <protection/>
    </xf>
    <xf numFmtId="212" fontId="5" fillId="0" borderId="14" xfId="72" applyNumberFormat="1" applyFont="1" applyBorder="1" applyAlignment="1">
      <alignment horizontal="right" vertical="center"/>
      <protection/>
    </xf>
    <xf numFmtId="212" fontId="5" fillId="0" borderId="15" xfId="72" applyNumberFormat="1" applyFont="1" applyBorder="1" applyAlignment="1">
      <alignment horizontal="right" vertical="center"/>
      <protection/>
    </xf>
    <xf numFmtId="212" fontId="5" fillId="0" borderId="57" xfId="72" applyNumberFormat="1" applyFont="1" applyBorder="1" applyAlignment="1">
      <alignment horizontal="right" vertical="center"/>
      <protection/>
    </xf>
    <xf numFmtId="212" fontId="5" fillId="0" borderId="58" xfId="72" applyNumberFormat="1" applyFont="1" applyBorder="1" applyAlignment="1">
      <alignment horizontal="right" vertical="center"/>
      <protection/>
    </xf>
    <xf numFmtId="212" fontId="5" fillId="0" borderId="16" xfId="72" applyNumberFormat="1" applyFont="1" applyBorder="1" applyAlignment="1">
      <alignment horizontal="right" vertical="center"/>
      <protection/>
    </xf>
    <xf numFmtId="213" fontId="5" fillId="0" borderId="55" xfId="72" applyNumberFormat="1" applyFont="1" applyBorder="1" applyAlignment="1">
      <alignment horizontal="right" vertical="center"/>
      <protection/>
    </xf>
    <xf numFmtId="213" fontId="5" fillId="0" borderId="0" xfId="72" applyNumberFormat="1" applyFont="1" applyBorder="1" applyAlignment="1">
      <alignment horizontal="right" vertical="center"/>
      <protection/>
    </xf>
    <xf numFmtId="213" fontId="5" fillId="0" borderId="56" xfId="72" applyNumberFormat="1" applyFont="1" applyBorder="1" applyAlignment="1">
      <alignment horizontal="right" vertical="center"/>
      <protection/>
    </xf>
    <xf numFmtId="213" fontId="5" fillId="0" borderId="57" xfId="72" applyNumberFormat="1" applyFont="1" applyBorder="1" applyAlignment="1">
      <alignment horizontal="right" vertical="center"/>
      <protection/>
    </xf>
    <xf numFmtId="213" fontId="5" fillId="0" borderId="15" xfId="72" applyNumberFormat="1" applyFont="1" applyBorder="1" applyAlignment="1">
      <alignment horizontal="right" vertical="center"/>
      <protection/>
    </xf>
    <xf numFmtId="213" fontId="5" fillId="0" borderId="58" xfId="72" applyNumberFormat="1" applyFont="1" applyBorder="1" applyAlignment="1">
      <alignment horizontal="right" vertical="center"/>
      <protection/>
    </xf>
    <xf numFmtId="184" fontId="5" fillId="0" borderId="0" xfId="65" applyNumberFormat="1" applyFont="1" applyFill="1" applyBorder="1" applyAlignment="1">
      <alignment vertical="center"/>
      <protection/>
    </xf>
    <xf numFmtId="184" fontId="5" fillId="0" borderId="0" xfId="0" applyNumberFormat="1" applyFont="1" applyFill="1" applyBorder="1" applyAlignment="1">
      <alignment/>
    </xf>
    <xf numFmtId="184" fontId="5" fillId="0" borderId="13" xfId="65" applyNumberFormat="1" applyFont="1" applyFill="1" applyBorder="1" applyAlignment="1">
      <alignment horizontal="right" vertical="center"/>
      <protection/>
    </xf>
    <xf numFmtId="184" fontId="5" fillId="0" borderId="0" xfId="65" applyNumberFormat="1" applyFont="1" applyBorder="1" applyAlignment="1">
      <alignment vertical="center"/>
      <protection/>
    </xf>
    <xf numFmtId="188" fontId="5" fillId="0" borderId="0" xfId="65" applyNumberFormat="1" applyFont="1" applyBorder="1" applyAlignment="1">
      <alignment horizontal="right" vertical="center"/>
      <protection/>
    </xf>
    <xf numFmtId="191" fontId="29" fillId="0" borderId="17" xfId="49" applyNumberFormat="1" applyFont="1" applyFill="1" applyBorder="1" applyAlignment="1">
      <alignment vertical="center" shrinkToFit="1"/>
    </xf>
    <xf numFmtId="191" fontId="29" fillId="0" borderId="0" xfId="49" applyNumberFormat="1" applyFont="1" applyFill="1" applyBorder="1" applyAlignment="1">
      <alignment vertical="center" shrinkToFit="1"/>
    </xf>
    <xf numFmtId="191" fontId="29" fillId="0" borderId="0" xfId="49" applyNumberFormat="1" applyFont="1" applyFill="1" applyBorder="1" applyAlignment="1">
      <alignment horizontal="right" vertical="center" shrinkToFit="1"/>
    </xf>
    <xf numFmtId="191" fontId="29" fillId="0" borderId="12" xfId="49" applyNumberFormat="1" applyFont="1" applyFill="1" applyBorder="1" applyAlignment="1">
      <alignment horizontal="right" vertical="center" shrinkToFit="1"/>
    </xf>
    <xf numFmtId="191" fontId="29" fillId="0" borderId="17" xfId="49" applyNumberFormat="1" applyFont="1" applyFill="1" applyBorder="1" applyAlignment="1">
      <alignment horizontal="right" vertical="center" shrinkToFit="1"/>
    </xf>
    <xf numFmtId="38" fontId="29" fillId="0" borderId="11" xfId="49" applyFont="1" applyFill="1" applyBorder="1" applyAlignment="1">
      <alignment horizontal="right" vertical="center" shrinkToFit="1"/>
    </xf>
    <xf numFmtId="38" fontId="29" fillId="0" borderId="12" xfId="49" applyFont="1" applyFill="1" applyBorder="1" applyAlignment="1">
      <alignment horizontal="right" vertical="center" shrinkToFit="1"/>
    </xf>
    <xf numFmtId="182" fontId="29" fillId="0" borderId="17" xfId="49" applyNumberFormat="1" applyFont="1" applyFill="1" applyBorder="1" applyAlignment="1">
      <alignment horizontal="right" vertical="center" shrinkToFit="1"/>
    </xf>
    <xf numFmtId="182" fontId="29" fillId="0" borderId="0" xfId="49" applyNumberFormat="1" applyFont="1" applyFill="1" applyBorder="1" applyAlignment="1">
      <alignment horizontal="right" vertical="center" shrinkToFit="1"/>
    </xf>
    <xf numFmtId="182" fontId="29" fillId="0" borderId="12" xfId="49" applyNumberFormat="1" applyFont="1" applyFill="1" applyBorder="1" applyAlignment="1">
      <alignment horizontal="right" vertical="center" shrinkToFit="1"/>
    </xf>
    <xf numFmtId="180" fontId="29" fillId="0" borderId="17" xfId="49" applyNumberFormat="1" applyFont="1" applyFill="1" applyBorder="1" applyAlignment="1">
      <alignment horizontal="right" vertical="center" shrinkToFit="1"/>
    </xf>
    <xf numFmtId="180" fontId="29" fillId="0" borderId="0" xfId="49" applyNumberFormat="1" applyFont="1" applyFill="1" applyBorder="1" applyAlignment="1">
      <alignment horizontal="right" vertical="center" shrinkToFit="1"/>
    </xf>
    <xf numFmtId="180" fontId="29" fillId="0" borderId="12" xfId="49" applyNumberFormat="1" applyFont="1" applyFill="1" applyBorder="1" applyAlignment="1">
      <alignment horizontal="right" vertical="center" shrinkToFit="1"/>
    </xf>
    <xf numFmtId="180" fontId="29" fillId="0" borderId="11" xfId="49" applyNumberFormat="1" applyFont="1" applyFill="1" applyBorder="1" applyAlignment="1">
      <alignment horizontal="right" vertical="center" shrinkToFit="1"/>
    </xf>
    <xf numFmtId="0" fontId="53" fillId="0" borderId="0" xfId="0" applyFont="1" applyAlignment="1">
      <alignment vertical="distributed"/>
    </xf>
    <xf numFmtId="184" fontId="5" fillId="0" borderId="0" xfId="0" applyNumberFormat="1" applyFont="1" applyFill="1" applyBorder="1" applyAlignment="1">
      <alignment vertical="center"/>
    </xf>
    <xf numFmtId="215" fontId="5" fillId="0" borderId="0" xfId="65" applyNumberFormat="1" applyFont="1" applyBorder="1" applyAlignment="1">
      <alignment horizontal="right" vertical="center"/>
      <protection/>
    </xf>
    <xf numFmtId="188" fontId="5" fillId="0" borderId="0" xfId="0" applyNumberFormat="1" applyFont="1" applyFill="1" applyBorder="1" applyAlignment="1">
      <alignment vertical="center"/>
    </xf>
    <xf numFmtId="188" fontId="5" fillId="0" borderId="13" xfId="0" applyNumberFormat="1" applyFont="1" applyFill="1" applyBorder="1" applyAlignment="1">
      <alignment vertical="center"/>
    </xf>
    <xf numFmtId="0" fontId="4" fillId="24" borderId="14" xfId="65" applyNumberFormat="1" applyFont="1" applyFill="1" applyBorder="1" applyAlignment="1">
      <alignment horizontal="center" vertical="center" shrinkToFit="1"/>
      <protection/>
    </xf>
    <xf numFmtId="0" fontId="4" fillId="24" borderId="16" xfId="65" applyNumberFormat="1" applyFont="1" applyFill="1" applyBorder="1" applyAlignment="1">
      <alignment horizontal="center" vertical="center" shrinkToFit="1"/>
      <protection/>
    </xf>
    <xf numFmtId="0" fontId="12" fillId="0" borderId="17" xfId="65" applyFont="1" applyFill="1" applyBorder="1" applyAlignment="1">
      <alignment horizontal="center"/>
      <protection/>
    </xf>
    <xf numFmtId="0" fontId="5" fillId="0" borderId="17" xfId="0" applyFont="1" applyBorder="1" applyAlignment="1">
      <alignment vertical="center" shrinkToFit="1"/>
    </xf>
    <xf numFmtId="0" fontId="5" fillId="0" borderId="13" xfId="0" applyFont="1" applyBorder="1" applyAlignment="1">
      <alignment vertical="center" shrinkToFit="1"/>
    </xf>
    <xf numFmtId="0" fontId="4" fillId="24" borderId="14" xfId="65" applyFont="1" applyFill="1" applyBorder="1" applyAlignment="1">
      <alignment horizontal="center" vertical="center" shrinkToFit="1"/>
      <protection/>
    </xf>
    <xf numFmtId="0" fontId="4" fillId="24" borderId="15" xfId="65" applyFont="1" applyFill="1" applyBorder="1" applyAlignment="1">
      <alignment horizontal="center" vertical="center" shrinkToFit="1"/>
      <protection/>
    </xf>
    <xf numFmtId="0" fontId="4" fillId="24" borderId="10" xfId="65" applyNumberFormat="1" applyFont="1" applyFill="1" applyBorder="1" applyAlignment="1">
      <alignment horizontal="center" vertical="center"/>
      <protection/>
    </xf>
    <xf numFmtId="0" fontId="4" fillId="24" borderId="12" xfId="65" applyNumberFormat="1" applyFont="1" applyFill="1" applyBorder="1" applyAlignment="1">
      <alignment horizontal="center" vertical="center"/>
      <protection/>
    </xf>
    <xf numFmtId="0" fontId="4" fillId="24" borderId="14" xfId="65" applyNumberFormat="1" applyFont="1" applyFill="1" applyBorder="1" applyAlignment="1">
      <alignment horizontal="center" vertical="center"/>
      <protection/>
    </xf>
    <xf numFmtId="0" fontId="4" fillId="24" borderId="16" xfId="65" applyNumberFormat="1" applyFont="1" applyFill="1" applyBorder="1" applyAlignment="1">
      <alignment horizontal="center" vertical="center"/>
      <protection/>
    </xf>
    <xf numFmtId="0" fontId="4" fillId="24" borderId="50" xfId="65" applyNumberFormat="1" applyFont="1" applyFill="1" applyBorder="1" applyAlignment="1">
      <alignment horizontal="center" vertical="center" shrinkToFit="1"/>
      <protection/>
    </xf>
    <xf numFmtId="0" fontId="4" fillId="24" borderId="13" xfId="65" applyNumberFormat="1" applyFont="1" applyFill="1" applyBorder="1" applyAlignment="1">
      <alignment horizontal="center" vertical="center" shrinkToFit="1"/>
      <protection/>
    </xf>
    <xf numFmtId="0" fontId="4" fillId="24" borderId="10" xfId="65" applyNumberFormat="1" applyFont="1" applyFill="1" applyBorder="1" applyAlignment="1">
      <alignment horizontal="center" vertical="center" shrinkToFit="1"/>
      <protection/>
    </xf>
    <xf numFmtId="0" fontId="4" fillId="24" borderId="11" xfId="65" applyNumberFormat="1" applyFont="1" applyFill="1" applyBorder="1" applyAlignment="1">
      <alignment horizontal="center" vertical="center" shrinkToFit="1"/>
      <protection/>
    </xf>
    <xf numFmtId="0" fontId="4" fillId="24" borderId="17" xfId="65" applyNumberFormat="1" applyFont="1" applyFill="1" applyBorder="1" applyAlignment="1">
      <alignment horizontal="center" vertical="center" shrinkToFit="1"/>
      <protection/>
    </xf>
    <xf numFmtId="0" fontId="4" fillId="24" borderId="0" xfId="65" applyNumberFormat="1" applyFont="1" applyFill="1" applyBorder="1" applyAlignment="1">
      <alignment horizontal="center" vertical="center" shrinkToFit="1"/>
      <protection/>
    </xf>
    <xf numFmtId="0" fontId="4" fillId="24" borderId="47" xfId="65" applyNumberFormat="1" applyFont="1" applyFill="1" applyBorder="1" applyAlignment="1">
      <alignment horizontal="center" vertical="center" shrinkToFit="1"/>
      <protection/>
    </xf>
    <xf numFmtId="0" fontId="4" fillId="24" borderId="48" xfId="65" applyNumberFormat="1" applyFont="1" applyFill="1" applyBorder="1" applyAlignment="1">
      <alignment horizontal="center" vertical="center" shrinkToFit="1"/>
      <protection/>
    </xf>
    <xf numFmtId="0" fontId="4" fillId="24" borderId="10" xfId="65" applyFont="1" applyFill="1" applyBorder="1" applyAlignment="1">
      <alignment horizontal="center" vertical="center" shrinkToFit="1"/>
      <protection/>
    </xf>
    <xf numFmtId="0" fontId="4" fillId="24" borderId="11" xfId="65" applyFont="1" applyFill="1" applyBorder="1" applyAlignment="1">
      <alignment horizontal="center" vertical="center" shrinkToFit="1"/>
      <protection/>
    </xf>
    <xf numFmtId="0" fontId="4" fillId="24" borderId="12" xfId="65" applyNumberFormat="1" applyFont="1" applyFill="1" applyBorder="1" applyAlignment="1">
      <alignment horizontal="center" vertical="center" shrinkToFit="1"/>
      <protection/>
    </xf>
    <xf numFmtId="3" fontId="5" fillId="0" borderId="17" xfId="65" applyNumberFormat="1" applyFont="1" applyFill="1" applyBorder="1" applyAlignment="1">
      <alignment vertical="center"/>
      <protection/>
    </xf>
    <xf numFmtId="184" fontId="5" fillId="0" borderId="0" xfId="65" applyNumberFormat="1" applyFont="1" applyFill="1" applyBorder="1" applyAlignment="1">
      <alignment vertical="center"/>
      <protection/>
    </xf>
    <xf numFmtId="180" fontId="5" fillId="0" borderId="0" xfId="0" applyNumberFormat="1" applyFont="1" applyAlignment="1">
      <alignment horizontal="right"/>
    </xf>
    <xf numFmtId="0" fontId="34" fillId="0" borderId="59" xfId="73" applyFont="1" applyBorder="1" applyAlignment="1">
      <alignment horizontal="center" vertical="center" shrinkToFit="1"/>
      <protection/>
    </xf>
    <xf numFmtId="0" fontId="34" fillId="0" borderId="60" xfId="73" applyFont="1" applyBorder="1" applyAlignment="1">
      <alignment horizontal="center" vertical="center" shrinkToFit="1"/>
      <protection/>
    </xf>
    <xf numFmtId="0" fontId="35" fillId="0" borderId="0" xfId="73" applyFont="1" applyAlignment="1">
      <alignment vertical="distributed" wrapText="1"/>
      <protection/>
    </xf>
    <xf numFmtId="0" fontId="42" fillId="0" borderId="0" xfId="73" applyFont="1" applyAlignment="1">
      <alignment horizontal="center"/>
      <protection/>
    </xf>
    <xf numFmtId="184" fontId="5" fillId="0" borderId="0" xfId="0" applyNumberFormat="1" applyFont="1" applyFill="1" applyBorder="1" applyAlignment="1">
      <alignment vertical="center"/>
    </xf>
    <xf numFmtId="180" fontId="69" fillId="0" borderId="0" xfId="0" applyNumberFormat="1" applyFont="1" applyFill="1" applyBorder="1" applyAlignment="1">
      <alignment horizontal="right"/>
    </xf>
    <xf numFmtId="38" fontId="5" fillId="0" borderId="0" xfId="49" applyFont="1" applyFill="1" applyBorder="1" applyAlignment="1">
      <alignment vertical="center"/>
    </xf>
    <xf numFmtId="184" fontId="5" fillId="0" borderId="0" xfId="65" applyNumberFormat="1" applyFont="1" applyFill="1" applyBorder="1" applyAlignment="1">
      <alignment horizontal="right" vertical="center"/>
      <protection/>
    </xf>
    <xf numFmtId="38" fontId="0" fillId="0" borderId="0" xfId="49" applyFont="1" applyAlignment="1">
      <alignment vertical="distributed" wrapText="1"/>
    </xf>
    <xf numFmtId="3" fontId="5" fillId="0" borderId="0" xfId="65" applyNumberFormat="1" applyFont="1" applyFill="1" applyBorder="1" applyAlignment="1">
      <alignment vertical="center"/>
      <protection/>
    </xf>
    <xf numFmtId="0" fontId="47" fillId="0" borderId="0" xfId="67" applyFont="1" applyAlignment="1">
      <alignment horizontal="center"/>
      <protection/>
    </xf>
    <xf numFmtId="58" fontId="49" fillId="0" borderId="0" xfId="67" applyNumberFormat="1" applyFont="1" applyAlignment="1">
      <alignment horizontal="center" vertical="center"/>
      <protection/>
    </xf>
    <xf numFmtId="0" fontId="49" fillId="0" borderId="0" xfId="67" applyFont="1" applyAlignment="1">
      <alignment horizontal="center" vertical="center"/>
      <protection/>
    </xf>
    <xf numFmtId="0" fontId="44" fillId="0" borderId="0" xfId="67" applyFont="1" applyAlignment="1">
      <alignment horizontal="center"/>
      <protection/>
    </xf>
    <xf numFmtId="0" fontId="45" fillId="0" borderId="0" xfId="67" applyFont="1" applyAlignment="1">
      <alignment horizontal="center"/>
      <protection/>
    </xf>
    <xf numFmtId="190" fontId="45" fillId="0" borderId="0" xfId="67" applyNumberFormat="1" applyFont="1" applyAlignment="1">
      <alignment horizontal="center"/>
      <protection/>
    </xf>
    <xf numFmtId="0" fontId="0" fillId="0" borderId="0" xfId="0" applyAlignment="1">
      <alignment horizontal="center"/>
    </xf>
    <xf numFmtId="0" fontId="33" fillId="0" borderId="0" xfId="74" applyFont="1" applyAlignment="1">
      <alignment horizontal="center" vertical="center"/>
      <protection/>
    </xf>
    <xf numFmtId="49" fontId="53" fillId="0" borderId="0" xfId="0" applyNumberFormat="1" applyFont="1" applyAlignment="1">
      <alignment vertical="top" wrapText="1"/>
    </xf>
    <xf numFmtId="49" fontId="54" fillId="0" borderId="0" xfId="0" applyNumberFormat="1" applyFont="1" applyAlignment="1">
      <alignment vertical="top" wrapText="1"/>
    </xf>
    <xf numFmtId="49" fontId="53" fillId="0" borderId="0" xfId="0" applyNumberFormat="1" applyFont="1" applyAlignment="1">
      <alignment vertical="distributed" wrapText="1"/>
    </xf>
    <xf numFmtId="0" fontId="53" fillId="0" borderId="0" xfId="0" applyFont="1" applyAlignment="1">
      <alignment vertical="top" wrapText="1"/>
    </xf>
    <xf numFmtId="0" fontId="34" fillId="0" borderId="61" xfId="73" applyFont="1" applyBorder="1" applyAlignment="1">
      <alignment horizontal="center" vertical="center" shrinkToFit="1"/>
      <protection/>
    </xf>
    <xf numFmtId="0" fontId="12" fillId="0" borderId="13" xfId="65" applyFont="1" applyFill="1" applyBorder="1" applyAlignment="1">
      <alignment horizontal="center"/>
      <protection/>
    </xf>
    <xf numFmtId="0" fontId="4" fillId="24" borderId="17" xfId="65" applyFont="1" applyFill="1" applyBorder="1" applyAlignment="1">
      <alignment horizontal="center" vertical="center" shrinkToFit="1"/>
      <protection/>
    </xf>
    <xf numFmtId="0" fontId="4" fillId="24" borderId="0" xfId="65" applyFont="1" applyFill="1" applyBorder="1" applyAlignment="1">
      <alignment horizontal="center" vertical="center" shrinkToFit="1"/>
      <protection/>
    </xf>
    <xf numFmtId="184" fontId="5" fillId="0" borderId="0" xfId="65" applyNumberFormat="1" applyFont="1" applyBorder="1" applyAlignment="1">
      <alignment horizontal="right"/>
      <protection/>
    </xf>
    <xf numFmtId="184" fontId="5" fillId="0" borderId="13" xfId="65" applyNumberFormat="1" applyFont="1" applyBorder="1" applyAlignment="1">
      <alignment horizontal="right"/>
      <protection/>
    </xf>
    <xf numFmtId="184" fontId="5" fillId="0" borderId="0" xfId="0" applyNumberFormat="1" applyFont="1" applyFill="1" applyBorder="1" applyAlignment="1">
      <alignment horizontal="right" vertical="center"/>
    </xf>
    <xf numFmtId="38" fontId="0" fillId="0" borderId="0" xfId="49" applyNumberFormat="1" applyFont="1" applyAlignment="1">
      <alignment vertical="distributed" wrapText="1"/>
    </xf>
    <xf numFmtId="179" fontId="5" fillId="0" borderId="0" xfId="65" applyNumberFormat="1" applyFont="1" applyFill="1" applyBorder="1" applyAlignment="1">
      <alignment horizontal="right" vertical="center"/>
      <protection/>
    </xf>
    <xf numFmtId="184" fontId="5" fillId="0" borderId="0" xfId="0" applyNumberFormat="1" applyFont="1" applyAlignment="1">
      <alignment horizontal="right"/>
    </xf>
    <xf numFmtId="177" fontId="5" fillId="0" borderId="0" xfId="65" applyNumberFormat="1" applyFont="1" applyFill="1" applyBorder="1" applyAlignment="1">
      <alignment horizontal="right" vertical="center"/>
      <protection/>
    </xf>
    <xf numFmtId="184" fontId="5" fillId="0" borderId="13" xfId="65" applyNumberFormat="1" applyFont="1" applyFill="1" applyBorder="1" applyAlignment="1">
      <alignment vertical="center"/>
      <protection/>
    </xf>
    <xf numFmtId="184" fontId="5" fillId="0" borderId="13" xfId="65" applyNumberFormat="1" applyFont="1" applyFill="1" applyBorder="1" applyAlignment="1">
      <alignment horizontal="right" vertical="center"/>
      <protection/>
    </xf>
    <xf numFmtId="177" fontId="5" fillId="0" borderId="17" xfId="65" applyNumberFormat="1" applyFont="1" applyFill="1" applyBorder="1" applyAlignment="1">
      <alignment horizontal="right" vertical="center"/>
      <protection/>
    </xf>
    <xf numFmtId="0" fontId="5" fillId="0" borderId="0" xfId="0" applyFont="1" applyBorder="1" applyAlignment="1">
      <alignment vertical="center" shrinkToFit="1"/>
    </xf>
    <xf numFmtId="0" fontId="12" fillId="0" borderId="0" xfId="65" applyFont="1" applyFill="1" applyBorder="1" applyAlignment="1">
      <alignment horizontal="center"/>
      <protection/>
    </xf>
    <xf numFmtId="179" fontId="4" fillId="24" borderId="10" xfId="65" applyNumberFormat="1" applyFont="1" applyFill="1" applyBorder="1" applyAlignment="1">
      <alignment horizontal="center" vertical="center" wrapText="1" shrinkToFit="1"/>
      <protection/>
    </xf>
    <xf numFmtId="179" fontId="4" fillId="24" borderId="11" xfId="65" applyNumberFormat="1" applyFont="1" applyFill="1" applyBorder="1" applyAlignment="1">
      <alignment horizontal="center" vertical="center" shrinkToFit="1"/>
      <protection/>
    </xf>
    <xf numFmtId="179" fontId="4" fillId="24" borderId="17" xfId="65" applyNumberFormat="1" applyFont="1" applyFill="1" applyBorder="1" applyAlignment="1">
      <alignment horizontal="center" vertical="center" shrinkToFit="1"/>
      <protection/>
    </xf>
    <xf numFmtId="179" fontId="4" fillId="24" borderId="0" xfId="65" applyNumberFormat="1" applyFont="1" applyFill="1" applyBorder="1" applyAlignment="1">
      <alignment horizontal="center" vertical="center" shrinkToFit="1"/>
      <protection/>
    </xf>
    <xf numFmtId="179" fontId="4" fillId="24" borderId="10" xfId="65" applyNumberFormat="1" applyFont="1" applyFill="1" applyBorder="1" applyAlignment="1">
      <alignment horizontal="center" vertical="center" shrinkToFit="1"/>
      <protection/>
    </xf>
    <xf numFmtId="179" fontId="4" fillId="24" borderId="14" xfId="65" applyNumberFormat="1" applyFont="1" applyFill="1" applyBorder="1" applyAlignment="1">
      <alignment horizontal="center" vertical="center" shrinkToFit="1"/>
      <protection/>
    </xf>
    <xf numFmtId="179" fontId="4" fillId="24" borderId="15" xfId="65" applyNumberFormat="1" applyFont="1" applyFill="1" applyBorder="1" applyAlignment="1">
      <alignment horizontal="center" vertical="center" shrinkToFit="1"/>
      <protection/>
    </xf>
    <xf numFmtId="179" fontId="4" fillId="24" borderId="16" xfId="65" applyNumberFormat="1" applyFont="1" applyFill="1" applyBorder="1" applyAlignment="1">
      <alignment horizontal="center" vertical="center" shrinkToFit="1"/>
      <protection/>
    </xf>
    <xf numFmtId="183" fontId="4" fillId="24" borderId="47" xfId="65" applyNumberFormat="1" applyFont="1" applyFill="1" applyBorder="1" applyAlignment="1">
      <alignment horizontal="center" vertical="center" shrinkToFit="1"/>
      <protection/>
    </xf>
    <xf numFmtId="183" fontId="4" fillId="24" borderId="50" xfId="65" applyNumberFormat="1" applyFont="1" applyFill="1" applyBorder="1" applyAlignment="1">
      <alignment horizontal="center" vertical="center" shrinkToFit="1"/>
      <protection/>
    </xf>
    <xf numFmtId="179" fontId="12" fillId="0" borderId="11" xfId="65" applyNumberFormat="1" applyFont="1" applyFill="1" applyBorder="1" applyAlignment="1">
      <alignment horizontal="right" vertical="center"/>
      <protection/>
    </xf>
    <xf numFmtId="179" fontId="12" fillId="0" borderId="12" xfId="65" applyNumberFormat="1" applyFont="1" applyFill="1" applyBorder="1" applyAlignment="1">
      <alignment horizontal="right" vertical="center"/>
      <protection/>
    </xf>
    <xf numFmtId="183" fontId="4" fillId="24" borderId="10" xfId="65" applyNumberFormat="1" applyFont="1" applyFill="1" applyBorder="1" applyAlignment="1">
      <alignment horizontal="center" vertical="center" shrinkToFit="1"/>
      <protection/>
    </xf>
    <xf numFmtId="183" fontId="4" fillId="24" borderId="12" xfId="65" applyNumberFormat="1" applyFont="1" applyFill="1" applyBorder="1" applyAlignment="1">
      <alignment horizontal="center" vertical="center" shrinkToFit="1"/>
      <protection/>
    </xf>
    <xf numFmtId="184" fontId="5" fillId="0" borderId="0" xfId="0" applyNumberFormat="1" applyFont="1" applyBorder="1" applyAlignment="1">
      <alignment horizontal="right"/>
    </xf>
    <xf numFmtId="184" fontId="5" fillId="0" borderId="13" xfId="0" applyNumberFormat="1" applyFont="1" applyBorder="1" applyAlignment="1">
      <alignment horizontal="right"/>
    </xf>
    <xf numFmtId="0" fontId="4" fillId="24" borderId="12" xfId="65" applyFont="1" applyFill="1" applyBorder="1" applyAlignment="1">
      <alignment horizontal="center" vertical="center" shrinkToFit="1"/>
      <protection/>
    </xf>
    <xf numFmtId="0" fontId="4" fillId="24" borderId="13" xfId="65" applyFont="1" applyFill="1" applyBorder="1" applyAlignment="1">
      <alignment horizontal="center" vertical="center" shrinkToFit="1"/>
      <protection/>
    </xf>
    <xf numFmtId="183" fontId="4" fillId="24" borderId="11" xfId="65" applyNumberFormat="1" applyFont="1" applyFill="1" applyBorder="1" applyAlignment="1">
      <alignment horizontal="center" vertical="center" shrinkToFit="1"/>
      <protection/>
    </xf>
    <xf numFmtId="0" fontId="4" fillId="24" borderId="10" xfId="65" applyNumberFormat="1" applyFont="1" applyFill="1" applyBorder="1" applyAlignment="1">
      <alignment horizontal="center" vertical="center" wrapText="1"/>
      <protection/>
    </xf>
    <xf numFmtId="0" fontId="4" fillId="24" borderId="12" xfId="65" applyNumberFormat="1" applyFont="1" applyFill="1" applyBorder="1" applyAlignment="1">
      <alignment horizontal="center" vertical="center" wrapText="1"/>
      <protection/>
    </xf>
    <xf numFmtId="0" fontId="4" fillId="24" borderId="17" xfId="65" applyNumberFormat="1" applyFont="1" applyFill="1" applyBorder="1" applyAlignment="1">
      <alignment horizontal="center" vertical="center" wrapText="1"/>
      <protection/>
    </xf>
    <xf numFmtId="0" fontId="4" fillId="24" borderId="13" xfId="65" applyNumberFormat="1" applyFont="1" applyFill="1" applyBorder="1" applyAlignment="1">
      <alignment horizontal="center" vertical="center" wrapText="1"/>
      <protection/>
    </xf>
    <xf numFmtId="183" fontId="4" fillId="24" borderId="10" xfId="65" applyNumberFormat="1" applyFont="1" applyFill="1" applyBorder="1" applyAlignment="1">
      <alignment horizontal="center" vertical="center" wrapText="1" shrinkToFit="1"/>
      <protection/>
    </xf>
    <xf numFmtId="183" fontId="4" fillId="24" borderId="12" xfId="65" applyNumberFormat="1" applyFont="1" applyFill="1" applyBorder="1" applyAlignment="1">
      <alignment horizontal="center" vertical="center" wrapText="1" shrinkToFit="1"/>
      <protection/>
    </xf>
    <xf numFmtId="183" fontId="4" fillId="24" borderId="17" xfId="65" applyNumberFormat="1" applyFont="1" applyFill="1" applyBorder="1" applyAlignment="1">
      <alignment horizontal="center" vertical="center" wrapText="1" shrinkToFit="1"/>
      <protection/>
    </xf>
    <xf numFmtId="183" fontId="4" fillId="24" borderId="13" xfId="65" applyNumberFormat="1" applyFont="1" applyFill="1" applyBorder="1" applyAlignment="1">
      <alignment horizontal="center" vertical="center" wrapText="1" shrinkToFit="1"/>
      <protection/>
    </xf>
    <xf numFmtId="0" fontId="4" fillId="24" borderId="17" xfId="65" applyNumberFormat="1" applyFont="1" applyFill="1" applyBorder="1" applyAlignment="1">
      <alignment horizontal="center" vertical="center"/>
      <protection/>
    </xf>
    <xf numFmtId="0" fontId="4" fillId="24" borderId="13" xfId="65" applyNumberFormat="1" applyFont="1" applyFill="1" applyBorder="1" applyAlignment="1">
      <alignment horizontal="center" vertical="center"/>
      <protection/>
    </xf>
    <xf numFmtId="0" fontId="4" fillId="0" borderId="10" xfId="65" applyFont="1" applyBorder="1" applyAlignment="1">
      <alignment horizontal="center"/>
      <protection/>
    </xf>
    <xf numFmtId="0" fontId="4" fillId="0" borderId="11" xfId="65" applyFont="1" applyBorder="1" applyAlignment="1">
      <alignment horizontal="center"/>
      <protection/>
    </xf>
    <xf numFmtId="0" fontId="1" fillId="0" borderId="14" xfId="65" applyFont="1" applyBorder="1" applyAlignment="1">
      <alignment horizontal="center"/>
      <protection/>
    </xf>
    <xf numFmtId="0" fontId="1" fillId="0" borderId="16" xfId="65" applyFont="1" applyBorder="1" applyAlignment="1">
      <alignment horizontal="center"/>
      <protection/>
    </xf>
    <xf numFmtId="0" fontId="4" fillId="24" borderId="15" xfId="65" applyNumberFormat="1" applyFont="1" applyFill="1" applyBorder="1" applyAlignment="1">
      <alignment horizontal="center" vertical="center" shrinkToFit="1"/>
      <protection/>
    </xf>
    <xf numFmtId="0" fontId="12" fillId="0" borderId="10" xfId="65" applyFont="1" applyBorder="1" applyAlignment="1">
      <alignment horizontal="center"/>
      <protection/>
    </xf>
    <xf numFmtId="0" fontId="12" fillId="0" borderId="12" xfId="65" applyFont="1" applyBorder="1" applyAlignment="1">
      <alignment horizontal="center"/>
      <protection/>
    </xf>
    <xf numFmtId="179" fontId="5" fillId="0" borderId="0" xfId="0" applyNumberFormat="1" applyFont="1" applyFill="1" applyBorder="1" applyAlignment="1">
      <alignment horizontal="right" vertical="center"/>
    </xf>
    <xf numFmtId="180" fontId="4" fillId="24" borderId="21" xfId="0" applyNumberFormat="1" applyFont="1" applyFill="1" applyBorder="1" applyAlignment="1" applyProtection="1">
      <alignment horizontal="center" vertical="center" wrapText="1"/>
      <protection locked="0"/>
    </xf>
    <xf numFmtId="180" fontId="4" fillId="24" borderId="27" xfId="0" applyNumberFormat="1" applyFont="1" applyFill="1" applyBorder="1" applyAlignment="1" applyProtection="1">
      <alignment horizontal="center" vertical="center" wrapText="1"/>
      <protection locked="0"/>
    </xf>
    <xf numFmtId="0" fontId="5" fillId="24" borderId="12" xfId="70" applyNumberFormat="1" applyFont="1" applyFill="1" applyBorder="1" applyAlignment="1">
      <alignment horizontal="center" vertical="center" shrinkToFit="1"/>
      <protection/>
    </xf>
    <xf numFmtId="0" fontId="5" fillId="24" borderId="13" xfId="70" applyNumberFormat="1" applyFont="1" applyFill="1" applyBorder="1" applyAlignment="1">
      <alignment horizontal="center" vertical="center" shrinkToFit="1"/>
      <protection/>
    </xf>
    <xf numFmtId="0" fontId="5" fillId="24" borderId="16" xfId="70" applyNumberFormat="1" applyFont="1" applyFill="1" applyBorder="1" applyAlignment="1">
      <alignment horizontal="center" vertical="center" shrinkToFit="1"/>
      <protection/>
    </xf>
    <xf numFmtId="0" fontId="5" fillId="0" borderId="11" xfId="66" applyNumberFormat="1" applyFont="1" applyBorder="1" applyAlignment="1" applyProtection="1">
      <alignment wrapText="1"/>
      <protection locked="0"/>
    </xf>
    <xf numFmtId="0" fontId="5" fillId="0" borderId="0" xfId="66" applyNumberFormat="1" applyFont="1" applyBorder="1" applyAlignment="1" applyProtection="1">
      <alignment wrapText="1"/>
      <protection locked="0"/>
    </xf>
    <xf numFmtId="0" fontId="34" fillId="0" borderId="0" xfId="70" applyFont="1" applyAlignment="1">
      <alignment horizontal="center"/>
      <protection/>
    </xf>
    <xf numFmtId="0" fontId="5" fillId="0" borderId="0" xfId="66" applyFont="1" applyAlignment="1">
      <alignment shrinkToFit="1"/>
      <protection/>
    </xf>
    <xf numFmtId="0" fontId="1" fillId="0" borderId="0" xfId="66" applyAlignment="1">
      <alignment shrinkToFit="1"/>
      <protection/>
    </xf>
    <xf numFmtId="0" fontId="5" fillId="0" borderId="0" xfId="66" applyFont="1" applyBorder="1" applyAlignment="1">
      <alignment shrinkToFit="1"/>
      <protection/>
    </xf>
    <xf numFmtId="0" fontId="1" fillId="0" borderId="0" xfId="66" applyBorder="1" applyAlignment="1">
      <alignment shrinkToFit="1"/>
      <protection/>
    </xf>
    <xf numFmtId="0" fontId="30" fillId="24" borderId="47" xfId="71" applyNumberFormat="1" applyFont="1" applyFill="1" applyBorder="1" applyAlignment="1">
      <alignment horizontal="center" vertical="center" shrinkToFit="1"/>
      <protection/>
    </xf>
    <xf numFmtId="0" fontId="30" fillId="24" borderId="48" xfId="71" applyNumberFormat="1" applyFont="1" applyFill="1" applyBorder="1" applyAlignment="1">
      <alignment horizontal="center" vertical="center" shrinkToFit="1"/>
      <protection/>
    </xf>
    <xf numFmtId="0" fontId="30" fillId="24" borderId="50" xfId="71" applyNumberFormat="1" applyFont="1" applyFill="1" applyBorder="1" applyAlignment="1">
      <alignment horizontal="center" vertical="center" shrinkToFit="1"/>
      <protection/>
    </xf>
    <xf numFmtId="0" fontId="5" fillId="24" borderId="47" xfId="63" applyFont="1" applyFill="1" applyBorder="1" applyAlignment="1">
      <alignment horizontal="center" vertical="distributed"/>
      <protection/>
    </xf>
    <xf numFmtId="0" fontId="5" fillId="24" borderId="48" xfId="63" applyFont="1" applyFill="1" applyBorder="1" applyAlignment="1">
      <alignment horizontal="center" vertical="distributed"/>
      <protection/>
    </xf>
    <xf numFmtId="0" fontId="5" fillId="0" borderId="0" xfId="64" applyFont="1" applyFill="1" applyBorder="1" applyAlignment="1">
      <alignment horizontal="distributed" vertical="center"/>
      <protection/>
    </xf>
    <xf numFmtId="0" fontId="5" fillId="0" borderId="13" xfId="64" applyFont="1" applyFill="1" applyBorder="1" applyAlignment="1">
      <alignment horizontal="distributed" vertical="center"/>
      <protection/>
    </xf>
    <xf numFmtId="0" fontId="5" fillId="24" borderId="47" xfId="63" applyFont="1" applyFill="1" applyBorder="1" applyAlignment="1">
      <alignment horizontal="center" vertical="center" shrinkToFit="1"/>
      <protection/>
    </xf>
    <xf numFmtId="0" fontId="5" fillId="24" borderId="48" xfId="63" applyFont="1" applyFill="1" applyBorder="1" applyAlignment="1">
      <alignment horizontal="center" vertical="center" shrinkToFit="1"/>
      <protection/>
    </xf>
    <xf numFmtId="0" fontId="5" fillId="24" borderId="51" xfId="63" applyFont="1" applyFill="1" applyBorder="1" applyAlignment="1">
      <alignment horizontal="center" vertical="center" shrinkToFit="1"/>
      <protection/>
    </xf>
    <xf numFmtId="0" fontId="5" fillId="24" borderId="11" xfId="63" applyFont="1" applyFill="1" applyBorder="1" applyAlignment="1">
      <alignment horizontal="center" vertical="center"/>
      <protection/>
    </xf>
    <xf numFmtId="0" fontId="5" fillId="24" borderId="12" xfId="63" applyFont="1" applyFill="1" applyBorder="1" applyAlignment="1">
      <alignment horizontal="center" vertical="center"/>
      <protection/>
    </xf>
    <xf numFmtId="0" fontId="5" fillId="24" borderId="15" xfId="63" applyFont="1" applyFill="1" applyBorder="1" applyAlignment="1">
      <alignment horizontal="center" vertical="center"/>
      <protection/>
    </xf>
    <xf numFmtId="0" fontId="5" fillId="24" borderId="16" xfId="63" applyFont="1" applyFill="1" applyBorder="1" applyAlignment="1">
      <alignment horizontal="center" vertical="center"/>
      <protection/>
    </xf>
    <xf numFmtId="0" fontId="4" fillId="0" borderId="15" xfId="64" applyFont="1" applyFill="1" applyBorder="1" applyAlignment="1">
      <alignment horizontal="distributed" vertical="center"/>
      <protection/>
    </xf>
    <xf numFmtId="0" fontId="4" fillId="0" borderId="16" xfId="64" applyFont="1" applyFill="1" applyBorder="1" applyAlignment="1">
      <alignment horizontal="distributed" vertical="center"/>
      <protection/>
    </xf>
    <xf numFmtId="0" fontId="4" fillId="0" borderId="0" xfId="64" applyFont="1" applyFill="1" applyBorder="1" applyAlignment="1">
      <alignment horizontal="distributed" vertical="center"/>
      <protection/>
    </xf>
    <xf numFmtId="0" fontId="4" fillId="0" borderId="13" xfId="64" applyFont="1" applyFill="1" applyBorder="1" applyAlignment="1">
      <alignment horizontal="distributed" vertical="center"/>
      <protection/>
    </xf>
    <xf numFmtId="0" fontId="5" fillId="0" borderId="0" xfId="63" applyFont="1" applyFill="1" applyBorder="1" applyAlignment="1">
      <alignment horizontal="right"/>
      <protection/>
    </xf>
    <xf numFmtId="0" fontId="5" fillId="0" borderId="0" xfId="63" applyFont="1" applyFill="1" applyAlignment="1">
      <alignment/>
      <protection/>
    </xf>
    <xf numFmtId="0" fontId="5" fillId="0" borderId="0" xfId="63" applyFont="1" applyFill="1" applyBorder="1" applyAlignment="1">
      <alignment/>
      <protection/>
    </xf>
    <xf numFmtId="0" fontId="5" fillId="24" borderId="49" xfId="63" applyFont="1" applyFill="1" applyBorder="1" applyAlignment="1">
      <alignment horizontal="center" vertical="distributed"/>
      <protection/>
    </xf>
    <xf numFmtId="0" fontId="5" fillId="24" borderId="50" xfId="63" applyFont="1" applyFill="1" applyBorder="1" applyAlignment="1">
      <alignment horizontal="center" vertical="distributed"/>
      <protection/>
    </xf>
    <xf numFmtId="0" fontId="5" fillId="24" borderId="50" xfId="63" applyFont="1" applyFill="1" applyBorder="1" applyAlignment="1">
      <alignment horizontal="center" vertical="center" shrinkToFit="1"/>
      <protection/>
    </xf>
    <xf numFmtId="0" fontId="5" fillId="24" borderId="10" xfId="63" applyFont="1" applyFill="1" applyBorder="1" applyAlignment="1">
      <alignment horizontal="center" vertical="distributed"/>
      <protection/>
    </xf>
    <xf numFmtId="0" fontId="5" fillId="24" borderId="14" xfId="63" applyFont="1" applyFill="1" applyBorder="1" applyAlignment="1">
      <alignment horizontal="center" vertical="distributed"/>
      <protection/>
    </xf>
    <xf numFmtId="184" fontId="5" fillId="0" borderId="15" xfId="62" applyNumberFormat="1" applyFont="1" applyFill="1" applyBorder="1" applyAlignment="1">
      <alignment horizontal="center"/>
      <protection/>
    </xf>
    <xf numFmtId="0" fontId="5" fillId="0" borderId="0" xfId="62" applyFont="1" applyFill="1" applyBorder="1" applyAlignment="1">
      <alignment shrinkToFit="1"/>
      <protection/>
    </xf>
    <xf numFmtId="0" fontId="5" fillId="0" borderId="13" xfId="62" applyFont="1" applyFill="1" applyBorder="1" applyAlignment="1">
      <alignment shrinkToFit="1"/>
      <protection/>
    </xf>
    <xf numFmtId="0" fontId="5" fillId="0" borderId="15" xfId="62" applyFont="1" applyFill="1" applyBorder="1" applyAlignment="1">
      <alignment horizontal="center"/>
      <protection/>
    </xf>
    <xf numFmtId="0" fontId="5" fillId="24" borderId="47" xfId="62" applyFont="1" applyFill="1" applyBorder="1" applyAlignment="1">
      <alignment horizontal="center" vertical="center"/>
      <protection/>
    </xf>
    <xf numFmtId="0" fontId="5" fillId="24" borderId="50" xfId="62" applyFont="1" applyFill="1" applyBorder="1" applyAlignment="1">
      <alignment horizontal="center" vertical="center"/>
      <protection/>
    </xf>
    <xf numFmtId="0" fontId="5" fillId="24" borderId="48" xfId="62" applyFont="1" applyFill="1" applyBorder="1" applyAlignment="1">
      <alignment horizontal="center" vertical="center"/>
      <protection/>
    </xf>
    <xf numFmtId="0" fontId="33" fillId="0" borderId="0" xfId="62" applyFont="1" applyFill="1" applyAlignment="1">
      <alignment/>
      <protection/>
    </xf>
    <xf numFmtId="0" fontId="5" fillId="24" borderId="47" xfId="62" applyFont="1" applyFill="1" applyBorder="1" applyAlignment="1">
      <alignment horizontal="center" vertical="center" shrinkToFit="1"/>
      <protection/>
    </xf>
    <xf numFmtId="0" fontId="5" fillId="24" borderId="50" xfId="62" applyFont="1" applyFill="1" applyBorder="1" applyAlignment="1">
      <alignment horizontal="center" vertical="center" shrinkToFit="1"/>
      <protection/>
    </xf>
    <xf numFmtId="0" fontId="5" fillId="0" borderId="0" xfId="62" applyFont="1" applyFill="1" applyBorder="1" applyAlignment="1">
      <alignment horizontal="center"/>
      <protection/>
    </xf>
    <xf numFmtId="0" fontId="5" fillId="24" borderId="11" xfId="62" applyFont="1" applyFill="1" applyBorder="1" applyAlignment="1">
      <alignment horizontal="center" vertical="center"/>
      <protection/>
    </xf>
    <xf numFmtId="0" fontId="5" fillId="24" borderId="12" xfId="62" applyFont="1" applyFill="1" applyBorder="1" applyAlignment="1">
      <alignment horizontal="center" vertical="center"/>
      <protection/>
    </xf>
    <xf numFmtId="0" fontId="5" fillId="24" borderId="0" xfId="62" applyFont="1" applyFill="1" applyBorder="1" applyAlignment="1">
      <alignment horizontal="center" vertical="center"/>
      <protection/>
    </xf>
    <xf numFmtId="0" fontId="5" fillId="24" borderId="13" xfId="62" applyFont="1" applyFill="1" applyBorder="1" applyAlignment="1">
      <alignment horizontal="center" vertical="center"/>
      <protection/>
    </xf>
    <xf numFmtId="0" fontId="5" fillId="24" borderId="15" xfId="62" applyFont="1" applyFill="1" applyBorder="1" applyAlignment="1">
      <alignment horizontal="center" vertical="center"/>
      <protection/>
    </xf>
    <xf numFmtId="0" fontId="5" fillId="24" borderId="16" xfId="62" applyFont="1" applyFill="1" applyBorder="1" applyAlignment="1">
      <alignment horizontal="center" vertical="center"/>
      <protection/>
    </xf>
    <xf numFmtId="0" fontId="5" fillId="24" borderId="47" xfId="69" applyFont="1" applyFill="1" applyBorder="1" applyAlignment="1">
      <alignment horizontal="center" vertical="center"/>
      <protection/>
    </xf>
    <xf numFmtId="0" fontId="5" fillId="24" borderId="48" xfId="69" applyFont="1" applyFill="1" applyBorder="1" applyAlignment="1">
      <alignment horizontal="center" vertical="center"/>
      <protection/>
    </xf>
    <xf numFmtId="0" fontId="5" fillId="24" borderId="50" xfId="69" applyFont="1" applyFill="1" applyBorder="1" applyAlignment="1">
      <alignment horizontal="center" vertical="center"/>
      <protection/>
    </xf>
    <xf numFmtId="0" fontId="5" fillId="24" borderId="47" xfId="68" applyFont="1" applyFill="1" applyBorder="1" applyAlignment="1">
      <alignment horizontal="center" vertical="center" shrinkToFit="1"/>
      <protection/>
    </xf>
    <xf numFmtId="0" fontId="5" fillId="24" borderId="50" xfId="68" applyFont="1" applyFill="1" applyBorder="1" applyAlignment="1">
      <alignment horizontal="center" vertical="center" shrinkToFit="1"/>
      <protection/>
    </xf>
    <xf numFmtId="0" fontId="5" fillId="0" borderId="0" xfId="62" applyFont="1" applyFill="1" applyBorder="1" applyAlignment="1">
      <alignment vertical="center" shrinkToFit="1"/>
      <protection/>
    </xf>
    <xf numFmtId="0" fontId="5" fillId="0" borderId="13" xfId="62" applyFont="1" applyFill="1" applyBorder="1" applyAlignment="1">
      <alignment vertical="center" shrinkToFit="1"/>
      <protection/>
    </xf>
    <xf numFmtId="0" fontId="5" fillId="0" borderId="0" xfId="69" applyFont="1" applyBorder="1" applyAlignment="1">
      <alignment vertical="center" shrinkToFit="1"/>
      <protection/>
    </xf>
    <xf numFmtId="0" fontId="1" fillId="0" borderId="0" xfId="69" applyBorder="1" applyAlignment="1">
      <alignment vertical="center" shrinkToFit="1"/>
      <protection/>
    </xf>
    <xf numFmtId="0" fontId="1" fillId="0" borderId="13" xfId="69" applyBorder="1" applyAlignment="1">
      <alignment vertical="center" shrinkToFit="1"/>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1.8全国確報" xfId="62"/>
    <cellStyle name="標準_32表" xfId="63"/>
    <cellStyle name="標準_5-T-1" xfId="64"/>
    <cellStyle name="標準_結果の概要（5人以上）" xfId="65"/>
    <cellStyle name="標準_産業大分類別指数" xfId="66"/>
    <cellStyle name="標準_速報の表紙21.11" xfId="67"/>
    <cellStyle name="標準_第17表　全国の結果（表）" xfId="68"/>
    <cellStyle name="標準_第33表" xfId="69"/>
    <cellStyle name="標準_統計表（第1～7表）" xfId="70"/>
    <cellStyle name="標準_統計表（第8～16表）" xfId="71"/>
    <cellStyle name="標準_特別調査の結果H22" xfId="72"/>
    <cellStyle name="標準_表章産業表" xfId="73"/>
    <cellStyle name="標準_目次" xfId="74"/>
    <cellStyle name="標準_裏表紙（毎and勤ver.)H24.1まで" xfId="75"/>
    <cellStyle name="Followed Hyperlink" xfId="76"/>
    <cellStyle name="良い" xfId="7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9</xdr:row>
      <xdr:rowOff>0</xdr:rowOff>
    </xdr:from>
    <xdr:to>
      <xdr:col>9</xdr:col>
      <xdr:colOff>247650</xdr:colOff>
      <xdr:row>36</xdr:row>
      <xdr:rowOff>28575</xdr:rowOff>
    </xdr:to>
    <xdr:pic>
      <xdr:nvPicPr>
        <xdr:cNvPr id="1" name="Picture 2"/>
        <xdr:cNvPicPr preferRelativeResize="1">
          <a:picLocks noChangeAspect="1"/>
        </xdr:cNvPicPr>
      </xdr:nvPicPr>
      <xdr:blipFill>
        <a:blip r:embed="rId1"/>
        <a:stretch>
          <a:fillRect/>
        </a:stretch>
      </xdr:blipFill>
      <xdr:spPr>
        <a:xfrm>
          <a:off x="390525" y="2295525"/>
          <a:ext cx="7105650" cy="467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82</xdr:row>
      <xdr:rowOff>104775</xdr:rowOff>
    </xdr:from>
    <xdr:to>
      <xdr:col>19</xdr:col>
      <xdr:colOff>133350</xdr:colOff>
      <xdr:row>82</xdr:row>
      <xdr:rowOff>104775</xdr:rowOff>
    </xdr:to>
    <xdr:sp>
      <xdr:nvSpPr>
        <xdr:cNvPr id="1" name="Line 1"/>
        <xdr:cNvSpPr>
          <a:spLocks/>
        </xdr:cNvSpPr>
      </xdr:nvSpPr>
      <xdr:spPr>
        <a:xfrm>
          <a:off x="2381250" y="14535150"/>
          <a:ext cx="2571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25</xdr:row>
      <xdr:rowOff>47625</xdr:rowOff>
    </xdr:from>
    <xdr:ext cx="95250" cy="209550"/>
    <xdr:sp>
      <xdr:nvSpPr>
        <xdr:cNvPr id="1" name="TextBox 1"/>
        <xdr:cNvSpPr txBox="1">
          <a:spLocks noChangeArrowheads="1"/>
        </xdr:cNvSpPr>
      </xdr:nvSpPr>
      <xdr:spPr>
        <a:xfrm>
          <a:off x="0" y="448627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0</xdr:col>
      <xdr:colOff>0</xdr:colOff>
      <xdr:row>33</xdr:row>
      <xdr:rowOff>142875</xdr:rowOff>
    </xdr:from>
    <xdr:ext cx="95250" cy="209550"/>
    <xdr:sp>
      <xdr:nvSpPr>
        <xdr:cNvPr id="2" name="TextBox 2"/>
        <xdr:cNvSpPr txBox="1">
          <a:spLocks noChangeArrowheads="1"/>
        </xdr:cNvSpPr>
      </xdr:nvSpPr>
      <xdr:spPr>
        <a:xfrm>
          <a:off x="0" y="61055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twoCellAnchor>
    <xdr:from>
      <xdr:col>12</xdr:col>
      <xdr:colOff>0</xdr:colOff>
      <xdr:row>54</xdr:row>
      <xdr:rowOff>28575</xdr:rowOff>
    </xdr:from>
    <xdr:to>
      <xdr:col>12</xdr:col>
      <xdr:colOff>0</xdr:colOff>
      <xdr:row>55</xdr:row>
      <xdr:rowOff>142875</xdr:rowOff>
    </xdr:to>
    <xdr:sp>
      <xdr:nvSpPr>
        <xdr:cNvPr id="3" name="TextBox 3"/>
        <xdr:cNvSpPr txBox="1">
          <a:spLocks noChangeArrowheads="1"/>
        </xdr:cNvSpPr>
      </xdr:nvSpPr>
      <xdr:spPr>
        <a:xfrm>
          <a:off x="8772525" y="9877425"/>
          <a:ext cx="0" cy="266700"/>
        </a:xfrm>
        <a:prstGeom prst="rect">
          <a:avLst/>
        </a:prstGeom>
        <a:noFill/>
        <a:ln w="9525" cmpd="sng">
          <a:noFill/>
        </a:ln>
      </xdr:spPr>
      <xdr:txBody>
        <a:bodyPr vertOverflow="clip" wrap="square"/>
        <a:p>
          <a:pPr algn="l">
            <a:defRPr/>
          </a:pPr>
          <a:r>
            <a:rPr lang="en-US" cap="none" sz="1100" b="0" i="0" u="none" baseline="0"/>
            <a:t>  - 1８ -</a:t>
          </a:r>
        </a:p>
      </xdr:txBody>
    </xdr:sp>
    <xdr:clientData/>
  </xdr:twoCellAnchor>
  <xdr:oneCellAnchor>
    <xdr:from>
      <xdr:col>12</xdr:col>
      <xdr:colOff>0</xdr:colOff>
      <xdr:row>25</xdr:row>
      <xdr:rowOff>47625</xdr:rowOff>
    </xdr:from>
    <xdr:ext cx="95250" cy="209550"/>
    <xdr:sp>
      <xdr:nvSpPr>
        <xdr:cNvPr id="4" name="TextBox 4"/>
        <xdr:cNvSpPr txBox="1">
          <a:spLocks noChangeArrowheads="1"/>
        </xdr:cNvSpPr>
      </xdr:nvSpPr>
      <xdr:spPr>
        <a:xfrm>
          <a:off x="8772525" y="448627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12</xdr:col>
      <xdr:colOff>0</xdr:colOff>
      <xdr:row>33</xdr:row>
      <xdr:rowOff>142875</xdr:rowOff>
    </xdr:from>
    <xdr:ext cx="95250" cy="209550"/>
    <xdr:sp>
      <xdr:nvSpPr>
        <xdr:cNvPr id="5" name="TextBox 5"/>
        <xdr:cNvSpPr txBox="1">
          <a:spLocks noChangeArrowheads="1"/>
        </xdr:cNvSpPr>
      </xdr:nvSpPr>
      <xdr:spPr>
        <a:xfrm>
          <a:off x="8772525" y="61055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12</xdr:col>
      <xdr:colOff>0</xdr:colOff>
      <xdr:row>24</xdr:row>
      <xdr:rowOff>47625</xdr:rowOff>
    </xdr:from>
    <xdr:ext cx="95250" cy="209550"/>
    <xdr:sp>
      <xdr:nvSpPr>
        <xdr:cNvPr id="6" name="TextBox 6"/>
        <xdr:cNvSpPr txBox="1">
          <a:spLocks noChangeArrowheads="1"/>
        </xdr:cNvSpPr>
      </xdr:nvSpPr>
      <xdr:spPr>
        <a:xfrm>
          <a:off x="8772525" y="429577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12</xdr:col>
      <xdr:colOff>0</xdr:colOff>
      <xdr:row>32</xdr:row>
      <xdr:rowOff>142875</xdr:rowOff>
    </xdr:from>
    <xdr:ext cx="95250" cy="209550"/>
    <xdr:sp>
      <xdr:nvSpPr>
        <xdr:cNvPr id="7" name="TextBox 7"/>
        <xdr:cNvSpPr txBox="1">
          <a:spLocks noChangeArrowheads="1"/>
        </xdr:cNvSpPr>
      </xdr:nvSpPr>
      <xdr:spPr>
        <a:xfrm>
          <a:off x="8772525" y="59150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12</xdr:col>
      <xdr:colOff>0</xdr:colOff>
      <xdr:row>35</xdr:row>
      <xdr:rowOff>142875</xdr:rowOff>
    </xdr:from>
    <xdr:ext cx="95250" cy="209550"/>
    <xdr:sp>
      <xdr:nvSpPr>
        <xdr:cNvPr id="8" name="TextBox 8"/>
        <xdr:cNvSpPr txBox="1">
          <a:spLocks noChangeArrowheads="1"/>
        </xdr:cNvSpPr>
      </xdr:nvSpPr>
      <xdr:spPr>
        <a:xfrm>
          <a:off x="8772525" y="64865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12</xdr:col>
      <xdr:colOff>0</xdr:colOff>
      <xdr:row>34</xdr:row>
      <xdr:rowOff>142875</xdr:rowOff>
    </xdr:from>
    <xdr:ext cx="95250" cy="209550"/>
    <xdr:sp>
      <xdr:nvSpPr>
        <xdr:cNvPr id="9" name="TextBox 9"/>
        <xdr:cNvSpPr txBox="1">
          <a:spLocks noChangeArrowheads="1"/>
        </xdr:cNvSpPr>
      </xdr:nvSpPr>
      <xdr:spPr>
        <a:xfrm>
          <a:off x="8772525" y="62960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12</xdr:col>
      <xdr:colOff>0</xdr:colOff>
      <xdr:row>37</xdr:row>
      <xdr:rowOff>142875</xdr:rowOff>
    </xdr:from>
    <xdr:ext cx="95250" cy="209550"/>
    <xdr:sp>
      <xdr:nvSpPr>
        <xdr:cNvPr id="10" name="TextBox 10"/>
        <xdr:cNvSpPr txBox="1">
          <a:spLocks noChangeArrowheads="1"/>
        </xdr:cNvSpPr>
      </xdr:nvSpPr>
      <xdr:spPr>
        <a:xfrm>
          <a:off x="8772525" y="67532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12</xdr:col>
      <xdr:colOff>0</xdr:colOff>
      <xdr:row>38</xdr:row>
      <xdr:rowOff>142875</xdr:rowOff>
    </xdr:from>
    <xdr:ext cx="95250" cy="209550"/>
    <xdr:sp>
      <xdr:nvSpPr>
        <xdr:cNvPr id="11" name="TextBox 11"/>
        <xdr:cNvSpPr txBox="1">
          <a:spLocks noChangeArrowheads="1"/>
        </xdr:cNvSpPr>
      </xdr:nvSpPr>
      <xdr:spPr>
        <a:xfrm>
          <a:off x="8772525" y="69437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15</xdr:col>
      <xdr:colOff>0</xdr:colOff>
      <xdr:row>32</xdr:row>
      <xdr:rowOff>142875</xdr:rowOff>
    </xdr:from>
    <xdr:ext cx="95250" cy="209550"/>
    <xdr:sp>
      <xdr:nvSpPr>
        <xdr:cNvPr id="12" name="TextBox 12"/>
        <xdr:cNvSpPr txBox="1">
          <a:spLocks noChangeArrowheads="1"/>
        </xdr:cNvSpPr>
      </xdr:nvSpPr>
      <xdr:spPr>
        <a:xfrm>
          <a:off x="11344275" y="59150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18</xdr:col>
      <xdr:colOff>0</xdr:colOff>
      <xdr:row>32</xdr:row>
      <xdr:rowOff>142875</xdr:rowOff>
    </xdr:from>
    <xdr:ext cx="95250" cy="209550"/>
    <xdr:sp>
      <xdr:nvSpPr>
        <xdr:cNvPr id="13" name="TextBox 13"/>
        <xdr:cNvSpPr txBox="1">
          <a:spLocks noChangeArrowheads="1"/>
        </xdr:cNvSpPr>
      </xdr:nvSpPr>
      <xdr:spPr>
        <a:xfrm>
          <a:off x="13916025" y="59150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15</xdr:col>
      <xdr:colOff>0</xdr:colOff>
      <xdr:row>34</xdr:row>
      <xdr:rowOff>142875</xdr:rowOff>
    </xdr:from>
    <xdr:ext cx="95250" cy="209550"/>
    <xdr:sp>
      <xdr:nvSpPr>
        <xdr:cNvPr id="14" name="TextBox 14"/>
        <xdr:cNvSpPr txBox="1">
          <a:spLocks noChangeArrowheads="1"/>
        </xdr:cNvSpPr>
      </xdr:nvSpPr>
      <xdr:spPr>
        <a:xfrm>
          <a:off x="11344275" y="62960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18</xdr:col>
      <xdr:colOff>0</xdr:colOff>
      <xdr:row>34</xdr:row>
      <xdr:rowOff>142875</xdr:rowOff>
    </xdr:from>
    <xdr:ext cx="95250" cy="209550"/>
    <xdr:sp>
      <xdr:nvSpPr>
        <xdr:cNvPr id="15" name="TextBox 15"/>
        <xdr:cNvSpPr txBox="1">
          <a:spLocks noChangeArrowheads="1"/>
        </xdr:cNvSpPr>
      </xdr:nvSpPr>
      <xdr:spPr>
        <a:xfrm>
          <a:off x="13916025" y="62960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15</xdr:col>
      <xdr:colOff>0</xdr:colOff>
      <xdr:row>38</xdr:row>
      <xdr:rowOff>142875</xdr:rowOff>
    </xdr:from>
    <xdr:ext cx="95250" cy="209550"/>
    <xdr:sp>
      <xdr:nvSpPr>
        <xdr:cNvPr id="16" name="TextBox 16"/>
        <xdr:cNvSpPr txBox="1">
          <a:spLocks noChangeArrowheads="1"/>
        </xdr:cNvSpPr>
      </xdr:nvSpPr>
      <xdr:spPr>
        <a:xfrm>
          <a:off x="11344275" y="69437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18</xdr:col>
      <xdr:colOff>0</xdr:colOff>
      <xdr:row>38</xdr:row>
      <xdr:rowOff>142875</xdr:rowOff>
    </xdr:from>
    <xdr:ext cx="95250" cy="209550"/>
    <xdr:sp>
      <xdr:nvSpPr>
        <xdr:cNvPr id="17" name="TextBox 17"/>
        <xdr:cNvSpPr txBox="1">
          <a:spLocks noChangeArrowheads="1"/>
        </xdr:cNvSpPr>
      </xdr:nvSpPr>
      <xdr:spPr>
        <a:xfrm>
          <a:off x="13916025" y="69437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21</xdr:row>
      <xdr:rowOff>142875</xdr:rowOff>
    </xdr:from>
    <xdr:to>
      <xdr:col>7</xdr:col>
      <xdr:colOff>85725</xdr:colOff>
      <xdr:row>29</xdr:row>
      <xdr:rowOff>76200</xdr:rowOff>
    </xdr:to>
    <xdr:pic>
      <xdr:nvPicPr>
        <xdr:cNvPr id="1" name="Picture 1"/>
        <xdr:cNvPicPr preferRelativeResize="1">
          <a:picLocks noChangeAspect="1"/>
        </xdr:cNvPicPr>
      </xdr:nvPicPr>
      <xdr:blipFill>
        <a:blip r:embed="rId1"/>
        <a:stretch>
          <a:fillRect/>
        </a:stretch>
      </xdr:blipFill>
      <xdr:spPr>
        <a:xfrm>
          <a:off x="2647950" y="6048375"/>
          <a:ext cx="2905125" cy="1638300"/>
        </a:xfrm>
        <a:prstGeom prst="rect">
          <a:avLst/>
        </a:prstGeom>
        <a:solidFill>
          <a:srgbClr val="FFFFFF"/>
        </a:solidFill>
        <a:ln w="9525" cmpd="sng">
          <a:noFill/>
        </a:ln>
      </xdr:spPr>
    </xdr:pic>
    <xdr:clientData/>
  </xdr:twoCellAnchor>
  <xdr:twoCellAnchor>
    <xdr:from>
      <xdr:col>1</xdr:col>
      <xdr:colOff>400050</xdr:colOff>
      <xdr:row>0</xdr:row>
      <xdr:rowOff>133350</xdr:rowOff>
    </xdr:from>
    <xdr:to>
      <xdr:col>9</xdr:col>
      <xdr:colOff>838200</xdr:colOff>
      <xdr:row>4</xdr:row>
      <xdr:rowOff>142875</xdr:rowOff>
    </xdr:to>
    <xdr:pic>
      <xdr:nvPicPr>
        <xdr:cNvPr id="2" name="Picture 2"/>
        <xdr:cNvPicPr preferRelativeResize="1">
          <a:picLocks noChangeAspect="1"/>
        </xdr:cNvPicPr>
      </xdr:nvPicPr>
      <xdr:blipFill>
        <a:blip r:embed="rId2"/>
        <a:stretch>
          <a:fillRect/>
        </a:stretch>
      </xdr:blipFill>
      <xdr:spPr>
        <a:xfrm>
          <a:off x="800100" y="133350"/>
          <a:ext cx="6829425" cy="1228725"/>
        </a:xfrm>
        <a:prstGeom prst="rect">
          <a:avLst/>
        </a:prstGeom>
        <a:noFill/>
        <a:ln w="9525" cmpd="sng">
          <a:noFill/>
        </a:ln>
      </xdr:spPr>
    </xdr:pic>
    <xdr:clientData/>
  </xdr:twoCellAnchor>
  <xdr:twoCellAnchor>
    <xdr:from>
      <xdr:col>3</xdr:col>
      <xdr:colOff>228600</xdr:colOff>
      <xdr:row>5</xdr:row>
      <xdr:rowOff>152400</xdr:rowOff>
    </xdr:from>
    <xdr:to>
      <xdr:col>7</xdr:col>
      <xdr:colOff>180975</xdr:colOff>
      <xdr:row>6</xdr:row>
      <xdr:rowOff>219075</xdr:rowOff>
    </xdr:to>
    <xdr:sp>
      <xdr:nvSpPr>
        <xdr:cNvPr id="3" name="AutoShape 3"/>
        <xdr:cNvSpPr>
          <a:spLocks/>
        </xdr:cNvSpPr>
      </xdr:nvSpPr>
      <xdr:spPr>
        <a:xfrm>
          <a:off x="2266950" y="1676400"/>
          <a:ext cx="3381375" cy="371475"/>
        </a:xfrm>
        <a:prstGeom prst="wedgeRectCallout">
          <a:avLst>
            <a:gd name="adj1" fmla="val -5634"/>
            <a:gd name="adj2" fmla="val -137180"/>
          </a:avLst>
        </a:prstGeom>
        <a:noFill/>
        <a:ln w="25400" cmpd="sng">
          <a:solidFill>
            <a:srgbClr val="969696"/>
          </a:solidFill>
          <a:headEnd type="none"/>
          <a:tailEnd type="none"/>
        </a:ln>
      </xdr:spPr>
      <xdr:txBody>
        <a:bodyPr vertOverflow="clip" wrap="square"/>
        <a:p>
          <a:pPr algn="l">
            <a:defRPr/>
          </a:pPr>
          <a:r>
            <a:rPr lang="en-US" cap="none" sz="2000" b="0" i="0" u="none" baseline="0">
              <a:solidFill>
                <a:srgbClr val="000000"/>
              </a:solidFill>
            </a:rPr>
            <a:t> </a:t>
          </a:r>
          <a:r>
            <a:rPr lang="en-US" cap="none" sz="1400" b="0" i="0" u="none" baseline="0">
              <a:solidFill>
                <a:srgbClr val="000000"/>
              </a:solidFill>
            </a:rPr>
            <a:t>http://toukei.pref.shizuoka.jp/</a:t>
          </a:r>
        </a:p>
      </xdr:txBody>
    </xdr:sp>
    <xdr:clientData/>
  </xdr:twoCellAnchor>
  <xdr:twoCellAnchor>
    <xdr:from>
      <xdr:col>1</xdr:col>
      <xdr:colOff>466725</xdr:colOff>
      <xdr:row>30</xdr:row>
      <xdr:rowOff>19050</xdr:rowOff>
    </xdr:from>
    <xdr:to>
      <xdr:col>9</xdr:col>
      <xdr:colOff>447675</xdr:colOff>
      <xdr:row>37</xdr:row>
      <xdr:rowOff>28575</xdr:rowOff>
    </xdr:to>
    <xdr:sp>
      <xdr:nvSpPr>
        <xdr:cNvPr id="4" name="TextBox 4"/>
        <xdr:cNvSpPr txBox="1">
          <a:spLocks noChangeArrowheads="1"/>
        </xdr:cNvSpPr>
      </xdr:nvSpPr>
      <xdr:spPr>
        <a:xfrm>
          <a:off x="866775" y="7848600"/>
          <a:ext cx="6372225" cy="1323975"/>
        </a:xfrm>
        <a:prstGeom prst="rect">
          <a:avLst/>
        </a:prstGeom>
        <a:solidFill>
          <a:srgbClr val="FFFFFF"/>
        </a:solidFill>
        <a:ln w="57150" cmpd="thickThin">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毎月勤労統計調査についてのお問い合わせ先</a:t>
          </a:r>
          <a:r>
            <a:rPr lang="en-US" cap="none" sz="1100" b="0" i="0" u="none" baseline="0">
              <a:latin typeface="ＭＳ Ｐゴシック"/>
              <a:ea typeface="ＭＳ Ｐゴシック"/>
              <a:cs typeface="ＭＳ Ｐゴシック"/>
            </a:rPr>
            <a:t>
〒420-8601　静岡市葵区追手町9-6
静岡県企画広報部情報統計局統計調査課　経済班
TEL　０５４－２２１－２２４５、２２４６　　FAX　０５４－２２１－３６０９</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tabColor indexed="10"/>
  </sheetPr>
  <dimension ref="A3:J49"/>
  <sheetViews>
    <sheetView showGridLines="0" tabSelected="1" zoomScaleSheetLayoutView="100" workbookViewId="0" topLeftCell="A1">
      <selection activeCell="A1" sqref="A1"/>
    </sheetView>
  </sheetViews>
  <sheetFormatPr defaultColWidth="8.796875" defaultRowHeight="14.25"/>
  <cols>
    <col min="1" max="1" width="4.09765625" style="161" customWidth="1"/>
    <col min="2" max="11" width="9" style="161" customWidth="1"/>
    <col min="12" max="12" width="2.19921875" style="161" customWidth="1"/>
    <col min="13" max="13" width="19.19921875" style="161" customWidth="1"/>
    <col min="14" max="14" width="10.69921875" style="161" customWidth="1"/>
    <col min="15" max="16384" width="9" style="161" customWidth="1"/>
  </cols>
  <sheetData>
    <row r="1" ht="6.75" customHeight="1"/>
    <row r="2" ht="23.25" customHeight="1"/>
    <row r="3" spans="1:8" ht="24">
      <c r="A3" s="162" t="s">
        <v>136</v>
      </c>
      <c r="G3" s="715"/>
      <c r="H3" s="715"/>
    </row>
    <row r="4" spans="1:8" ht="24">
      <c r="A4" s="162"/>
      <c r="G4" s="163"/>
      <c r="H4" s="163"/>
    </row>
    <row r="5" spans="5:8" ht="24">
      <c r="E5" s="716" t="s">
        <v>775</v>
      </c>
      <c r="F5" s="717"/>
      <c r="G5" s="717"/>
      <c r="H5" s="166"/>
    </row>
    <row r="6" spans="2:10" ht="39.75" customHeight="1">
      <c r="B6" s="164" t="s">
        <v>141</v>
      </c>
      <c r="C6" s="165"/>
      <c r="D6" s="165"/>
      <c r="E6" s="165"/>
      <c r="F6" s="165"/>
      <c r="G6" s="165"/>
      <c r="H6" s="165"/>
      <c r="I6" s="165"/>
      <c r="J6" s="165"/>
    </row>
    <row r="7" ht="9.75" customHeight="1"/>
    <row r="8" spans="2:10" ht="19.5" customHeight="1">
      <c r="B8" s="714" t="s">
        <v>137</v>
      </c>
      <c r="C8" s="714"/>
      <c r="D8" s="714"/>
      <c r="E8" s="714"/>
      <c r="F8" s="714"/>
      <c r="G8" s="714"/>
      <c r="H8" s="714"/>
      <c r="I8" s="714"/>
      <c r="J8" s="714"/>
    </row>
    <row r="9" ht="9.75" customHeight="1"/>
    <row r="10" ht="9.75" customHeight="1"/>
    <row r="11" ht="13.5" customHeight="1"/>
    <row r="12" spans="2:10" ht="18.75">
      <c r="B12" s="167"/>
      <c r="C12" s="165"/>
      <c r="D12" s="165"/>
      <c r="E12" s="165"/>
      <c r="F12" s="168"/>
      <c r="G12" s="165"/>
      <c r="H12" s="165"/>
      <c r="I12" s="165"/>
      <c r="J12" s="165"/>
    </row>
    <row r="13" spans="2:10" ht="13.5">
      <c r="B13" s="168"/>
      <c r="C13" s="165"/>
      <c r="D13" s="165"/>
      <c r="E13" s="165"/>
      <c r="F13" s="165"/>
      <c r="G13" s="165"/>
      <c r="H13" s="165"/>
      <c r="I13" s="165"/>
      <c r="J13" s="165"/>
    </row>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44" spans="4:10" ht="20.25" customHeight="1">
      <c r="D44" s="165"/>
      <c r="E44" s="165"/>
      <c r="F44" s="165"/>
      <c r="G44" s="165"/>
      <c r="H44" s="165"/>
      <c r="I44" s="165"/>
      <c r="J44" s="165"/>
    </row>
    <row r="45" ht="13.5">
      <c r="C45" s="165"/>
    </row>
    <row r="46" ht="13.5">
      <c r="C46" s="165"/>
    </row>
    <row r="47" spans="3:10" ht="16.5" customHeight="1">
      <c r="C47" s="169"/>
      <c r="D47" s="169"/>
      <c r="E47" s="712" t="s">
        <v>776</v>
      </c>
      <c r="F47" s="713"/>
      <c r="G47" s="712"/>
      <c r="H47" s="169"/>
      <c r="I47" s="169"/>
      <c r="J47" s="169"/>
    </row>
    <row r="48" spans="3:10" ht="8.25" customHeight="1">
      <c r="C48" s="169"/>
      <c r="D48" s="169"/>
      <c r="E48" s="488"/>
      <c r="F48" s="489"/>
      <c r="G48" s="488"/>
      <c r="H48" s="169"/>
      <c r="I48" s="169"/>
      <c r="J48" s="169"/>
    </row>
    <row r="49" spans="3:10" ht="18.75" customHeight="1">
      <c r="C49" s="711" t="s">
        <v>138</v>
      </c>
      <c r="D49" s="711"/>
      <c r="E49" s="711"/>
      <c r="F49" s="711"/>
      <c r="G49" s="711"/>
      <c r="H49" s="711"/>
      <c r="I49" s="711"/>
      <c r="J49" s="170"/>
    </row>
  </sheetData>
  <mergeCells count="5">
    <mergeCell ref="C49:I49"/>
    <mergeCell ref="E47:G47"/>
    <mergeCell ref="B8:J8"/>
    <mergeCell ref="G3:H3"/>
    <mergeCell ref="E5:G5"/>
  </mergeCells>
  <printOptions/>
  <pageMargins left="0.76" right="0.69" top="0.7874015748031497" bottom="0.86"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2"/>
    <outlinePr summaryBelow="0" summaryRight="0"/>
  </sheetPr>
  <dimension ref="B1:AX56"/>
  <sheetViews>
    <sheetView view="pageBreakPreview" zoomScaleSheetLayoutView="100" workbookViewId="0" topLeftCell="A1">
      <selection activeCell="A1" sqref="A1"/>
    </sheetView>
  </sheetViews>
  <sheetFormatPr defaultColWidth="7.09765625" defaultRowHeight="15" customHeight="1"/>
  <cols>
    <col min="1" max="2" width="1.69921875" style="41" customWidth="1"/>
    <col min="3" max="3" width="17.5" style="46" customWidth="1"/>
    <col min="4" max="4" width="9.5" style="46" customWidth="1"/>
    <col min="5" max="5" width="7.59765625" style="46" customWidth="1"/>
    <col min="6" max="6" width="8.09765625" style="46" customWidth="1"/>
    <col min="7" max="7" width="7.59765625" style="46" customWidth="1"/>
    <col min="8" max="8" width="8.09765625" style="46" customWidth="1"/>
    <col min="9" max="9" width="7.59765625" style="46" customWidth="1"/>
    <col min="10" max="10" width="8.09765625" style="46" customWidth="1"/>
    <col min="11" max="11" width="7.59765625" style="46" customWidth="1"/>
    <col min="12" max="12" width="6.8984375" style="46" customWidth="1"/>
    <col min="13" max="13" width="6.5" style="41" customWidth="1"/>
    <col min="14" max="14" width="7.5" style="41" customWidth="1"/>
    <col min="15" max="16" width="7.09765625" style="41" customWidth="1"/>
    <col min="17" max="17" width="4.5" style="41" customWidth="1"/>
    <col min="18" max="18" width="13" style="41" customWidth="1"/>
    <col min="19" max="19" width="9.3984375" style="41" customWidth="1"/>
    <col min="20" max="16384" width="7.09765625" style="41" customWidth="1"/>
  </cols>
  <sheetData>
    <row r="1" spans="4:24" s="1" customFormat="1" ht="15.75" customHeight="1">
      <c r="D1" s="3"/>
      <c r="F1" s="2"/>
      <c r="G1" s="2"/>
      <c r="H1" s="2"/>
      <c r="I1" s="2"/>
      <c r="J1" s="2"/>
      <c r="K1" s="2"/>
      <c r="L1" s="2"/>
      <c r="M1" s="2"/>
      <c r="N1" s="2"/>
      <c r="O1" s="2"/>
      <c r="P1" s="2"/>
      <c r="Q1" s="2"/>
      <c r="R1" s="2"/>
      <c r="S1" s="2"/>
      <c r="T1" s="2"/>
      <c r="U1" s="2"/>
      <c r="V1" s="2"/>
      <c r="W1" s="2"/>
      <c r="X1" s="2"/>
    </row>
    <row r="2" spans="2:24" s="1" customFormat="1" ht="17.25">
      <c r="B2" s="353" t="s">
        <v>590</v>
      </c>
      <c r="D2" s="3"/>
      <c r="F2" s="2"/>
      <c r="G2" s="2"/>
      <c r="H2" s="2"/>
      <c r="I2" s="2"/>
      <c r="J2" s="2"/>
      <c r="K2" s="2"/>
      <c r="L2" s="2"/>
      <c r="M2" s="2"/>
      <c r="N2" s="2"/>
      <c r="O2" s="2"/>
      <c r="P2" s="2"/>
      <c r="Q2" s="2"/>
      <c r="R2" s="2"/>
      <c r="S2" s="2"/>
      <c r="T2" s="2"/>
      <c r="U2" s="2"/>
      <c r="V2" s="2"/>
      <c r="W2" s="2"/>
      <c r="X2" s="2"/>
    </row>
    <row r="3" s="1" customFormat="1" ht="15" customHeight="1"/>
    <row r="4" spans="3:50" s="1" customFormat="1" ht="13.5" customHeight="1">
      <c r="C4" s="730" t="s">
        <v>3</v>
      </c>
      <c r="D4" s="730"/>
      <c r="E4" s="730"/>
      <c r="F4" s="730"/>
      <c r="G4" s="730"/>
      <c r="H4" s="730"/>
      <c r="I4" s="730"/>
      <c r="J4" s="730"/>
      <c r="K4" s="730"/>
      <c r="L4" s="374"/>
      <c r="M4" s="374"/>
      <c r="N4" s="374"/>
      <c r="O4" s="374"/>
      <c r="P4" s="374"/>
      <c r="Q4" s="374"/>
      <c r="R4" s="374"/>
      <c r="S4" s="374"/>
      <c r="T4" s="374"/>
      <c r="U4" s="374"/>
      <c r="V4" s="374"/>
      <c r="W4" s="374"/>
      <c r="X4" s="374"/>
      <c r="Y4" s="374"/>
      <c r="Z4" s="346"/>
      <c r="AA4" s="346"/>
      <c r="AB4" s="346"/>
      <c r="AC4" s="346"/>
      <c r="AD4" s="346"/>
      <c r="AE4" s="346"/>
      <c r="AF4" s="346"/>
      <c r="AG4" s="346"/>
      <c r="AH4" s="346"/>
      <c r="AI4" s="346"/>
      <c r="AJ4" s="346"/>
      <c r="AK4" s="346"/>
      <c r="AL4" s="346"/>
      <c r="AM4" s="346"/>
      <c r="AN4" s="346"/>
      <c r="AO4" s="346"/>
      <c r="AP4" s="346"/>
      <c r="AQ4" s="346"/>
      <c r="AR4" s="346"/>
      <c r="AS4" s="346"/>
      <c r="AT4" s="346"/>
      <c r="AU4" s="346"/>
      <c r="AV4" s="5"/>
      <c r="AW4" s="5"/>
      <c r="AX4" s="4"/>
    </row>
    <row r="5" spans="3:50" s="1" customFormat="1" ht="13.5" customHeight="1">
      <c r="C5" s="730"/>
      <c r="D5" s="730"/>
      <c r="E5" s="730"/>
      <c r="F5" s="730"/>
      <c r="G5" s="730"/>
      <c r="H5" s="730"/>
      <c r="I5" s="730"/>
      <c r="J5" s="730"/>
      <c r="K5" s="730"/>
      <c r="L5" s="374"/>
      <c r="M5" s="374"/>
      <c r="N5" s="374"/>
      <c r="O5" s="374"/>
      <c r="P5" s="374"/>
      <c r="Q5" s="374"/>
      <c r="R5" s="374"/>
      <c r="S5" s="374"/>
      <c r="T5" s="374"/>
      <c r="U5" s="374"/>
      <c r="V5" s="374"/>
      <c r="W5" s="374"/>
      <c r="X5" s="374"/>
      <c r="Y5" s="374"/>
      <c r="Z5" s="346"/>
      <c r="AA5" s="346"/>
      <c r="AB5" s="346"/>
      <c r="AC5" s="346"/>
      <c r="AD5" s="346"/>
      <c r="AE5" s="346"/>
      <c r="AF5" s="346"/>
      <c r="AG5" s="346"/>
      <c r="AH5" s="346"/>
      <c r="AI5" s="346"/>
      <c r="AJ5" s="346"/>
      <c r="AK5" s="346"/>
      <c r="AL5" s="346"/>
      <c r="AM5" s="346"/>
      <c r="AN5" s="346"/>
      <c r="AO5" s="346"/>
      <c r="AP5" s="346"/>
      <c r="AQ5" s="346"/>
      <c r="AR5" s="346"/>
      <c r="AS5" s="346"/>
      <c r="AT5" s="346"/>
      <c r="AU5" s="346"/>
      <c r="AV5" s="5"/>
      <c r="AW5" s="5"/>
      <c r="AX5" s="4"/>
    </row>
    <row r="6" spans="3:50" s="1" customFormat="1" ht="13.5">
      <c r="C6" s="730"/>
      <c r="D6" s="730"/>
      <c r="E6" s="730"/>
      <c r="F6" s="730"/>
      <c r="G6" s="730"/>
      <c r="H6" s="730"/>
      <c r="I6" s="730"/>
      <c r="J6" s="730"/>
      <c r="K6" s="730"/>
      <c r="L6" s="374"/>
      <c r="M6" s="374"/>
      <c r="N6" s="374"/>
      <c r="O6" s="374"/>
      <c r="P6" s="374"/>
      <c r="Q6" s="374"/>
      <c r="R6" s="374"/>
      <c r="S6" s="374"/>
      <c r="T6" s="374"/>
      <c r="U6" s="374"/>
      <c r="V6" s="374"/>
      <c r="W6" s="374"/>
      <c r="X6" s="374"/>
      <c r="Y6" s="374"/>
      <c r="Z6" s="346"/>
      <c r="AA6" s="346"/>
      <c r="AB6" s="346"/>
      <c r="AC6" s="346"/>
      <c r="AD6" s="346"/>
      <c r="AE6" s="346"/>
      <c r="AF6" s="346"/>
      <c r="AG6" s="346"/>
      <c r="AH6" s="346"/>
      <c r="AI6" s="346"/>
      <c r="AJ6" s="346"/>
      <c r="AK6" s="346"/>
      <c r="AL6" s="346"/>
      <c r="AM6" s="346"/>
      <c r="AN6" s="346"/>
      <c r="AO6" s="346"/>
      <c r="AP6" s="346"/>
      <c r="AQ6" s="346"/>
      <c r="AR6" s="346"/>
      <c r="AS6" s="346"/>
      <c r="AT6" s="346"/>
      <c r="AU6" s="346"/>
      <c r="AV6" s="5"/>
      <c r="AW6" s="5"/>
      <c r="AX6" s="4"/>
    </row>
    <row r="7" spans="3:50" s="1" customFormat="1" ht="13.5">
      <c r="C7" s="730"/>
      <c r="D7" s="730"/>
      <c r="E7" s="730"/>
      <c r="F7" s="730"/>
      <c r="G7" s="730"/>
      <c r="H7" s="730"/>
      <c r="I7" s="730"/>
      <c r="J7" s="730"/>
      <c r="K7" s="730"/>
      <c r="L7" s="374"/>
      <c r="M7" s="374"/>
      <c r="N7" s="374"/>
      <c r="O7" s="374"/>
      <c r="P7" s="374"/>
      <c r="Q7" s="374"/>
      <c r="R7" s="374"/>
      <c r="S7" s="374"/>
      <c r="T7" s="374"/>
      <c r="U7" s="374"/>
      <c r="V7" s="374"/>
      <c r="W7" s="374"/>
      <c r="X7" s="374"/>
      <c r="Y7" s="374"/>
      <c r="Z7" s="346"/>
      <c r="AA7" s="346"/>
      <c r="AB7" s="346"/>
      <c r="AC7" s="346"/>
      <c r="AD7" s="346"/>
      <c r="AE7" s="346"/>
      <c r="AF7" s="346"/>
      <c r="AG7" s="346"/>
      <c r="AH7" s="346"/>
      <c r="AI7" s="346"/>
      <c r="AJ7" s="346"/>
      <c r="AK7" s="346"/>
      <c r="AL7" s="346"/>
      <c r="AM7" s="346"/>
      <c r="AN7" s="346"/>
      <c r="AO7" s="346"/>
      <c r="AP7" s="346"/>
      <c r="AQ7" s="346"/>
      <c r="AR7" s="346"/>
      <c r="AS7" s="346"/>
      <c r="AT7" s="346"/>
      <c r="AU7" s="346"/>
      <c r="AV7" s="5"/>
      <c r="AW7" s="5"/>
      <c r="AX7" s="4"/>
    </row>
    <row r="8" spans="3:50" s="1" customFormat="1" ht="13.5">
      <c r="C8" s="730"/>
      <c r="D8" s="730"/>
      <c r="E8" s="730"/>
      <c r="F8" s="730"/>
      <c r="G8" s="730"/>
      <c r="H8" s="730"/>
      <c r="I8" s="730"/>
      <c r="J8" s="730"/>
      <c r="K8" s="730"/>
      <c r="L8" s="374"/>
      <c r="M8" s="374"/>
      <c r="N8" s="374"/>
      <c r="O8" s="374"/>
      <c r="P8" s="374"/>
      <c r="Q8" s="374"/>
      <c r="R8" s="374"/>
      <c r="S8" s="374"/>
      <c r="T8" s="374"/>
      <c r="U8" s="374"/>
      <c r="V8" s="374"/>
      <c r="W8" s="374"/>
      <c r="X8" s="374"/>
      <c r="Y8" s="374"/>
      <c r="Z8" s="346"/>
      <c r="AA8" s="346"/>
      <c r="AB8" s="346"/>
      <c r="AC8" s="346"/>
      <c r="AD8" s="346"/>
      <c r="AE8" s="346"/>
      <c r="AF8" s="346"/>
      <c r="AG8" s="346"/>
      <c r="AH8" s="346"/>
      <c r="AI8" s="346"/>
      <c r="AJ8" s="346"/>
      <c r="AK8" s="346"/>
      <c r="AL8" s="346"/>
      <c r="AM8" s="346"/>
      <c r="AN8" s="346"/>
      <c r="AO8" s="346"/>
      <c r="AP8" s="346"/>
      <c r="AQ8" s="346"/>
      <c r="AR8" s="346"/>
      <c r="AS8" s="346"/>
      <c r="AT8" s="346"/>
      <c r="AU8" s="346"/>
      <c r="AV8" s="6"/>
      <c r="AW8" s="6"/>
      <c r="AX8" s="4"/>
    </row>
    <row r="9" spans="3:50" s="1" customFormat="1" ht="13.5" customHeight="1">
      <c r="C9" s="730"/>
      <c r="D9" s="730"/>
      <c r="E9" s="730"/>
      <c r="F9" s="730"/>
      <c r="G9" s="730"/>
      <c r="H9" s="730"/>
      <c r="I9" s="730"/>
      <c r="J9" s="730"/>
      <c r="K9" s="730"/>
      <c r="L9" s="374"/>
      <c r="M9" s="374"/>
      <c r="N9" s="374"/>
      <c r="O9" s="374"/>
      <c r="P9" s="374"/>
      <c r="Q9" s="374"/>
      <c r="R9" s="374"/>
      <c r="S9" s="374"/>
      <c r="T9" s="374"/>
      <c r="U9" s="374"/>
      <c r="V9" s="374"/>
      <c r="W9" s="374"/>
      <c r="X9" s="374"/>
      <c r="Y9" s="374"/>
      <c r="Z9" s="346"/>
      <c r="AA9" s="346"/>
      <c r="AB9" s="346"/>
      <c r="AC9" s="346"/>
      <c r="AD9" s="346"/>
      <c r="AE9" s="346"/>
      <c r="AF9" s="346"/>
      <c r="AG9" s="346"/>
      <c r="AH9" s="346"/>
      <c r="AI9" s="346"/>
      <c r="AJ9" s="346"/>
      <c r="AK9" s="346"/>
      <c r="AL9" s="346"/>
      <c r="AM9" s="346"/>
      <c r="AN9" s="346"/>
      <c r="AO9" s="346"/>
      <c r="AP9" s="346"/>
      <c r="AQ9" s="346"/>
      <c r="AR9" s="346"/>
      <c r="AS9" s="346"/>
      <c r="AT9" s="346"/>
      <c r="AU9" s="346"/>
      <c r="AV9" s="6"/>
      <c r="AW9" s="6"/>
      <c r="AX9" s="4"/>
    </row>
    <row r="10" spans="3:50" s="1" customFormat="1" ht="13.5">
      <c r="C10" s="730"/>
      <c r="D10" s="730"/>
      <c r="E10" s="730"/>
      <c r="F10" s="730"/>
      <c r="G10" s="730"/>
      <c r="H10" s="730"/>
      <c r="I10" s="730"/>
      <c r="J10" s="730"/>
      <c r="K10" s="730"/>
      <c r="L10" s="374"/>
      <c r="M10" s="374"/>
      <c r="N10" s="374"/>
      <c r="O10" s="374"/>
      <c r="P10" s="374"/>
      <c r="Q10" s="374"/>
      <c r="R10" s="374"/>
      <c r="S10" s="374"/>
      <c r="T10" s="374"/>
      <c r="U10" s="374"/>
      <c r="V10" s="374"/>
      <c r="W10" s="374"/>
      <c r="X10" s="374"/>
      <c r="Y10" s="374"/>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6"/>
      <c r="AW10" s="6"/>
      <c r="AX10" s="4"/>
    </row>
    <row r="11" spans="3:50" s="1" customFormat="1" ht="13.5" customHeight="1">
      <c r="C11" s="730"/>
      <c r="D11" s="730"/>
      <c r="E11" s="730"/>
      <c r="F11" s="730"/>
      <c r="G11" s="730"/>
      <c r="H11" s="730"/>
      <c r="I11" s="730"/>
      <c r="J11" s="730"/>
      <c r="K11" s="730"/>
      <c r="L11" s="374"/>
      <c r="M11" s="374"/>
      <c r="N11" s="374"/>
      <c r="O11" s="374"/>
      <c r="P11" s="374"/>
      <c r="Q11" s="374"/>
      <c r="R11" s="374"/>
      <c r="S11" s="374"/>
      <c r="T11" s="374"/>
      <c r="U11" s="374"/>
      <c r="V11" s="374"/>
      <c r="W11" s="374"/>
      <c r="X11" s="374"/>
      <c r="Y11" s="374"/>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6"/>
      <c r="AW11" s="6"/>
      <c r="AX11" s="4"/>
    </row>
    <row r="12" spans="3:50" s="1" customFormat="1" ht="13.5">
      <c r="C12" s="730"/>
      <c r="D12" s="730"/>
      <c r="E12" s="730"/>
      <c r="F12" s="730"/>
      <c r="G12" s="730"/>
      <c r="H12" s="730"/>
      <c r="I12" s="730"/>
      <c r="J12" s="730"/>
      <c r="K12" s="730"/>
      <c r="L12" s="374"/>
      <c r="M12" s="374"/>
      <c r="N12" s="374"/>
      <c r="O12" s="374"/>
      <c r="P12" s="374"/>
      <c r="Q12" s="374"/>
      <c r="R12" s="374"/>
      <c r="S12" s="374"/>
      <c r="T12" s="374"/>
      <c r="U12" s="374"/>
      <c r="V12" s="374"/>
      <c r="W12" s="374"/>
      <c r="X12" s="374"/>
      <c r="Y12" s="374"/>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6"/>
      <c r="AW12" s="6"/>
      <c r="AX12" s="4"/>
    </row>
    <row r="13" spans="3:50" s="1" customFormat="1" ht="13.5">
      <c r="C13" s="730"/>
      <c r="D13" s="730"/>
      <c r="E13" s="730"/>
      <c r="F13" s="730"/>
      <c r="G13" s="730"/>
      <c r="H13" s="730"/>
      <c r="I13" s="730"/>
      <c r="J13" s="730"/>
      <c r="K13" s="730"/>
      <c r="L13" s="374"/>
      <c r="M13" s="374"/>
      <c r="N13" s="374"/>
      <c r="O13" s="374"/>
      <c r="P13" s="374"/>
      <c r="Q13" s="374"/>
      <c r="R13" s="374"/>
      <c r="S13" s="374"/>
      <c r="T13" s="374"/>
      <c r="U13" s="374"/>
      <c r="V13" s="374"/>
      <c r="W13" s="374"/>
      <c r="X13" s="374"/>
      <c r="Y13" s="374"/>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68"/>
      <c r="AW13" s="6"/>
      <c r="AX13" s="4"/>
    </row>
    <row r="14" ht="18.75" customHeight="1"/>
    <row r="15" spans="3:12" ht="20.25" customHeight="1">
      <c r="C15" s="631" t="s">
        <v>581</v>
      </c>
      <c r="K15" s="47" t="s">
        <v>317</v>
      </c>
      <c r="L15" s="48"/>
    </row>
    <row r="16" spans="2:12" ht="20.25" customHeight="1">
      <c r="B16" s="689" t="s">
        <v>307</v>
      </c>
      <c r="C16" s="690"/>
      <c r="D16" s="695" t="s">
        <v>323</v>
      </c>
      <c r="E16" s="755"/>
      <c r="F16" s="758" t="s">
        <v>324</v>
      </c>
      <c r="G16" s="759"/>
      <c r="H16" s="689" t="s">
        <v>306</v>
      </c>
      <c r="I16" s="690"/>
      <c r="J16" s="690"/>
      <c r="K16" s="697"/>
      <c r="L16" s="49"/>
    </row>
    <row r="17" spans="2:12" ht="6.75" customHeight="1">
      <c r="B17" s="691"/>
      <c r="C17" s="692"/>
      <c r="D17" s="725"/>
      <c r="E17" s="756"/>
      <c r="F17" s="760"/>
      <c r="G17" s="761"/>
      <c r="H17" s="689" t="s">
        <v>325</v>
      </c>
      <c r="I17" s="458"/>
      <c r="J17" s="689" t="s">
        <v>326</v>
      </c>
      <c r="K17" s="459"/>
      <c r="L17" s="49"/>
    </row>
    <row r="18" spans="2:12" ht="15.75" customHeight="1">
      <c r="B18" s="676"/>
      <c r="C18" s="772"/>
      <c r="D18" s="462"/>
      <c r="E18" s="347" t="s">
        <v>555</v>
      </c>
      <c r="F18" s="524"/>
      <c r="G18" s="448" t="s">
        <v>314</v>
      </c>
      <c r="H18" s="676"/>
      <c r="I18" s="448" t="s">
        <v>314</v>
      </c>
      <c r="J18" s="676"/>
      <c r="K18" s="347" t="s">
        <v>314</v>
      </c>
      <c r="L18" s="50"/>
    </row>
    <row r="19" spans="2:13" s="56" customFormat="1" ht="13.5" customHeight="1">
      <c r="B19" s="768"/>
      <c r="C19" s="769"/>
      <c r="D19" s="51" t="s">
        <v>300</v>
      </c>
      <c r="E19" s="52" t="s">
        <v>301</v>
      </c>
      <c r="F19" s="52" t="s">
        <v>301</v>
      </c>
      <c r="G19" s="52" t="s">
        <v>621</v>
      </c>
      <c r="H19" s="52" t="s">
        <v>301</v>
      </c>
      <c r="I19" s="52" t="s">
        <v>305</v>
      </c>
      <c r="J19" s="52" t="s">
        <v>301</v>
      </c>
      <c r="K19" s="53" t="s">
        <v>305</v>
      </c>
      <c r="L19" s="54"/>
      <c r="M19" s="55"/>
    </row>
    <row r="20" spans="2:20" ht="16.5" customHeight="1">
      <c r="B20" s="679" t="s">
        <v>283</v>
      </c>
      <c r="C20" s="737"/>
      <c r="D20" s="57">
        <v>857339</v>
      </c>
      <c r="E20" s="58">
        <v>0.9</v>
      </c>
      <c r="F20" s="655">
        <v>24.3</v>
      </c>
      <c r="G20" s="655">
        <v>2.2</v>
      </c>
      <c r="H20" s="656">
        <v>1.55</v>
      </c>
      <c r="I20" s="529">
        <v>-0.25</v>
      </c>
      <c r="J20" s="656">
        <v>1.58</v>
      </c>
      <c r="K20" s="531">
        <v>-0.11</v>
      </c>
      <c r="L20" s="60"/>
      <c r="M20" s="441"/>
      <c r="N20" s="442"/>
      <c r="R20" s="435"/>
      <c r="S20" s="441"/>
      <c r="T20" s="442"/>
    </row>
    <row r="21" spans="2:20" ht="16.5" customHeight="1">
      <c r="B21" s="679" t="s">
        <v>296</v>
      </c>
      <c r="C21" s="737"/>
      <c r="D21" s="57">
        <v>17785</v>
      </c>
      <c r="E21" s="58">
        <v>-1.9</v>
      </c>
      <c r="F21" s="655">
        <v>0.9</v>
      </c>
      <c r="G21" s="655">
        <v>-6.8</v>
      </c>
      <c r="H21" s="656">
        <v>0.42</v>
      </c>
      <c r="I21" s="529">
        <v>0.05</v>
      </c>
      <c r="J21" s="656">
        <v>0.49</v>
      </c>
      <c r="K21" s="531">
        <v>-0.07</v>
      </c>
      <c r="L21" s="61"/>
      <c r="M21" s="441"/>
      <c r="N21" s="442"/>
      <c r="R21" s="435"/>
      <c r="S21" s="441"/>
      <c r="T21" s="442"/>
    </row>
    <row r="22" spans="2:20" ht="16.5" customHeight="1">
      <c r="B22" s="679" t="s">
        <v>297</v>
      </c>
      <c r="C22" s="737"/>
      <c r="D22" s="57">
        <v>324205</v>
      </c>
      <c r="E22" s="58">
        <v>1.2</v>
      </c>
      <c r="F22" s="655">
        <v>7.4</v>
      </c>
      <c r="G22" s="655">
        <v>-1.3</v>
      </c>
      <c r="H22" s="656">
        <v>1.06</v>
      </c>
      <c r="I22" s="529">
        <v>-0.17</v>
      </c>
      <c r="J22" s="656">
        <v>1.17</v>
      </c>
      <c r="K22" s="531">
        <v>-0.1</v>
      </c>
      <c r="L22" s="61"/>
      <c r="M22" s="441"/>
      <c r="N22" s="442"/>
      <c r="R22" s="435"/>
      <c r="S22" s="441"/>
      <c r="T22" s="442"/>
    </row>
    <row r="23" spans="2:20" ht="16.5" customHeight="1">
      <c r="B23" s="679" t="s">
        <v>302</v>
      </c>
      <c r="C23" s="737"/>
      <c r="D23" s="57">
        <v>6521</v>
      </c>
      <c r="E23" s="58">
        <v>-2.7</v>
      </c>
      <c r="F23" s="655">
        <v>4.1</v>
      </c>
      <c r="G23" s="655">
        <v>2.4</v>
      </c>
      <c r="H23" s="656">
        <v>0.71</v>
      </c>
      <c r="I23" s="529">
        <v>-0.41</v>
      </c>
      <c r="J23" s="656">
        <v>1.01</v>
      </c>
      <c r="K23" s="531">
        <v>0.03</v>
      </c>
      <c r="L23" s="61"/>
      <c r="M23" s="441"/>
      <c r="N23" s="442"/>
      <c r="R23" s="435"/>
      <c r="S23" s="441"/>
      <c r="T23" s="442"/>
    </row>
    <row r="24" spans="2:20" ht="16.5" customHeight="1">
      <c r="B24" s="679" t="s">
        <v>292</v>
      </c>
      <c r="C24" s="737"/>
      <c r="D24" s="57">
        <v>12723</v>
      </c>
      <c r="E24" s="58">
        <v>-5.6</v>
      </c>
      <c r="F24" s="655">
        <v>23.9</v>
      </c>
      <c r="G24" s="655">
        <v>15.5</v>
      </c>
      <c r="H24" s="656">
        <v>1.21</v>
      </c>
      <c r="I24" s="529">
        <v>-0.92</v>
      </c>
      <c r="J24" s="656">
        <v>1.34</v>
      </c>
      <c r="K24" s="531">
        <v>-0.36</v>
      </c>
      <c r="L24" s="61"/>
      <c r="M24" s="441"/>
      <c r="N24" s="442"/>
      <c r="R24" s="435"/>
      <c r="S24" s="441"/>
      <c r="T24" s="442"/>
    </row>
    <row r="25" spans="2:20" ht="16.5" customHeight="1">
      <c r="B25" s="679" t="s">
        <v>284</v>
      </c>
      <c r="C25" s="737"/>
      <c r="D25" s="57">
        <v>65555</v>
      </c>
      <c r="E25" s="58">
        <v>0.3</v>
      </c>
      <c r="F25" s="655">
        <v>16.5</v>
      </c>
      <c r="G25" s="655">
        <v>-2.7</v>
      </c>
      <c r="H25" s="656">
        <v>1.49</v>
      </c>
      <c r="I25" s="529">
        <v>-0.19</v>
      </c>
      <c r="J25" s="656">
        <v>1.18</v>
      </c>
      <c r="K25" s="531">
        <v>-0.54</v>
      </c>
      <c r="L25" s="61"/>
      <c r="M25" s="441"/>
      <c r="N25" s="442"/>
      <c r="R25" s="435"/>
      <c r="S25" s="441"/>
      <c r="T25" s="442"/>
    </row>
    <row r="26" spans="2:20" ht="16.5" customHeight="1">
      <c r="B26" s="679" t="s">
        <v>285</v>
      </c>
      <c r="C26" s="737"/>
      <c r="D26" s="57">
        <v>97209</v>
      </c>
      <c r="E26" s="58">
        <v>1.8</v>
      </c>
      <c r="F26" s="655">
        <v>55.3</v>
      </c>
      <c r="G26" s="655">
        <v>-0.3</v>
      </c>
      <c r="H26" s="656">
        <v>1.53</v>
      </c>
      <c r="I26" s="529">
        <v>-1</v>
      </c>
      <c r="J26" s="656">
        <v>1.54</v>
      </c>
      <c r="K26" s="531">
        <v>-0.84</v>
      </c>
      <c r="L26" s="61"/>
      <c r="M26" s="441"/>
      <c r="N26" s="442"/>
      <c r="R26" s="435"/>
      <c r="S26" s="441"/>
      <c r="T26" s="442"/>
    </row>
    <row r="27" spans="2:20" ht="16.5" customHeight="1">
      <c r="B27" s="679" t="s">
        <v>286</v>
      </c>
      <c r="C27" s="737"/>
      <c r="D27" s="57">
        <v>16947</v>
      </c>
      <c r="E27" s="58">
        <v>2.5</v>
      </c>
      <c r="F27" s="655">
        <v>6</v>
      </c>
      <c r="G27" s="655">
        <v>-0.5</v>
      </c>
      <c r="H27" s="656">
        <v>1.3</v>
      </c>
      <c r="I27" s="529">
        <v>-0.74</v>
      </c>
      <c r="J27" s="656">
        <v>1.41</v>
      </c>
      <c r="K27" s="531">
        <v>-0.09</v>
      </c>
      <c r="L27" s="61"/>
      <c r="M27" s="441"/>
      <c r="N27" s="442"/>
      <c r="R27" s="435"/>
      <c r="S27" s="441"/>
      <c r="T27" s="442"/>
    </row>
    <row r="28" spans="2:20" ht="16.5" customHeight="1">
      <c r="B28" s="679" t="s">
        <v>287</v>
      </c>
      <c r="C28" s="737"/>
      <c r="D28" s="57">
        <v>7577</v>
      </c>
      <c r="E28" s="58">
        <v>2.3</v>
      </c>
      <c r="F28" s="655">
        <v>34.9</v>
      </c>
      <c r="G28" s="655">
        <v>6.4</v>
      </c>
      <c r="H28" s="656">
        <v>2.01</v>
      </c>
      <c r="I28" s="529">
        <v>0.1</v>
      </c>
      <c r="J28" s="656">
        <v>1.68</v>
      </c>
      <c r="K28" s="531">
        <v>-0.57</v>
      </c>
      <c r="L28" s="61"/>
      <c r="M28" s="44"/>
      <c r="N28" s="59"/>
      <c r="R28" s="435"/>
      <c r="S28" s="441"/>
      <c r="T28" s="442"/>
    </row>
    <row r="29" spans="2:20" ht="16.5" customHeight="1">
      <c r="B29" s="679" t="s">
        <v>288</v>
      </c>
      <c r="C29" s="737"/>
      <c r="D29" s="57">
        <v>20409</v>
      </c>
      <c r="E29" s="58">
        <v>-2.7</v>
      </c>
      <c r="F29" s="655">
        <v>8.6</v>
      </c>
      <c r="G29" s="655">
        <v>-5.7</v>
      </c>
      <c r="H29" s="656">
        <v>1.06</v>
      </c>
      <c r="I29" s="529">
        <v>-0.18</v>
      </c>
      <c r="J29" s="656">
        <v>1.31</v>
      </c>
      <c r="K29" s="531">
        <v>0.08</v>
      </c>
      <c r="L29" s="523" t="s">
        <v>714</v>
      </c>
      <c r="M29" s="44"/>
      <c r="N29" s="59"/>
      <c r="R29" s="435"/>
      <c r="S29" s="441"/>
      <c r="T29" s="442"/>
    </row>
    <row r="30" spans="2:20" ht="16.5" customHeight="1">
      <c r="B30" s="679" t="s">
        <v>289</v>
      </c>
      <c r="C30" s="737"/>
      <c r="D30" s="57">
        <v>47863</v>
      </c>
      <c r="E30" s="58">
        <v>0.5</v>
      </c>
      <c r="F30" s="655">
        <v>67.1</v>
      </c>
      <c r="G30" s="655">
        <v>12.5</v>
      </c>
      <c r="H30" s="656">
        <v>3.58</v>
      </c>
      <c r="I30" s="529">
        <v>0.94</v>
      </c>
      <c r="J30" s="656">
        <v>3</v>
      </c>
      <c r="K30" s="531">
        <v>0.3</v>
      </c>
      <c r="L30" s="61"/>
      <c r="M30" s="44"/>
      <c r="N30" s="59"/>
      <c r="R30" s="435"/>
      <c r="S30" s="441"/>
      <c r="T30" s="442"/>
    </row>
    <row r="31" spans="2:20" ht="16.5" customHeight="1">
      <c r="B31" s="679" t="s">
        <v>290</v>
      </c>
      <c r="C31" s="737"/>
      <c r="D31" s="57">
        <v>19411</v>
      </c>
      <c r="E31" s="58">
        <v>-6.5</v>
      </c>
      <c r="F31" s="655">
        <v>46.3</v>
      </c>
      <c r="G31" s="655">
        <v>-1.9</v>
      </c>
      <c r="H31" s="656">
        <v>1.65</v>
      </c>
      <c r="I31" s="529">
        <v>-0.41</v>
      </c>
      <c r="J31" s="656">
        <v>2.14</v>
      </c>
      <c r="K31" s="531">
        <v>-0.68</v>
      </c>
      <c r="L31" s="61"/>
      <c r="M31" s="44"/>
      <c r="N31" s="59"/>
      <c r="R31" s="435"/>
      <c r="S31" s="441"/>
      <c r="T31" s="442"/>
    </row>
    <row r="32" spans="2:20" ht="16.5" customHeight="1">
      <c r="B32" s="679" t="s">
        <v>298</v>
      </c>
      <c r="C32" s="737"/>
      <c r="D32" s="57">
        <v>44566</v>
      </c>
      <c r="E32" s="58">
        <v>0.5</v>
      </c>
      <c r="F32" s="655">
        <v>27.6</v>
      </c>
      <c r="G32" s="655">
        <v>12.2</v>
      </c>
      <c r="H32" s="656">
        <v>2.02</v>
      </c>
      <c r="I32" s="529">
        <v>0.3</v>
      </c>
      <c r="J32" s="656">
        <v>2.16</v>
      </c>
      <c r="K32" s="531">
        <v>0.41</v>
      </c>
      <c r="L32" s="61"/>
      <c r="M32" s="441"/>
      <c r="N32" s="442"/>
      <c r="R32" s="435"/>
      <c r="S32" s="441"/>
      <c r="T32" s="442"/>
    </row>
    <row r="33" spans="2:20" ht="16.5" customHeight="1">
      <c r="B33" s="679" t="s">
        <v>295</v>
      </c>
      <c r="C33" s="737"/>
      <c r="D33" s="57">
        <v>113293</v>
      </c>
      <c r="E33" s="58">
        <v>5</v>
      </c>
      <c r="F33" s="655">
        <v>23.9</v>
      </c>
      <c r="G33" s="655">
        <v>4.6</v>
      </c>
      <c r="H33" s="656">
        <v>1.63</v>
      </c>
      <c r="I33" s="529">
        <v>-0.98</v>
      </c>
      <c r="J33" s="656">
        <v>1.5</v>
      </c>
      <c r="K33" s="531">
        <v>0.21</v>
      </c>
      <c r="L33" s="61"/>
      <c r="M33" s="441"/>
      <c r="N33" s="442"/>
      <c r="R33" s="435"/>
      <c r="S33" s="441"/>
      <c r="T33" s="442"/>
    </row>
    <row r="34" spans="2:14" ht="16.5" customHeight="1">
      <c r="B34" s="679" t="s">
        <v>293</v>
      </c>
      <c r="C34" s="737"/>
      <c r="D34" s="57">
        <v>4591</v>
      </c>
      <c r="E34" s="58">
        <v>9</v>
      </c>
      <c r="F34" s="655">
        <v>10.6</v>
      </c>
      <c r="G34" s="655">
        <v>1.6</v>
      </c>
      <c r="H34" s="656">
        <v>1.33</v>
      </c>
      <c r="I34" s="529">
        <v>-0.42</v>
      </c>
      <c r="J34" s="656">
        <v>1.21</v>
      </c>
      <c r="K34" s="531">
        <v>-0.53</v>
      </c>
      <c r="L34" s="60"/>
      <c r="M34" s="441"/>
      <c r="N34" s="442"/>
    </row>
    <row r="35" spans="2:21" ht="15" customHeight="1">
      <c r="B35" s="679" t="s">
        <v>294</v>
      </c>
      <c r="C35" s="737"/>
      <c r="D35" s="57">
        <v>58681</v>
      </c>
      <c r="E35" s="58">
        <v>-3.9</v>
      </c>
      <c r="F35" s="655">
        <v>51</v>
      </c>
      <c r="G35" s="655">
        <v>4.9</v>
      </c>
      <c r="H35" s="656">
        <v>2.9</v>
      </c>
      <c r="I35" s="529">
        <v>-0.06</v>
      </c>
      <c r="J35" s="656">
        <v>3.25</v>
      </c>
      <c r="K35" s="531">
        <v>0.18</v>
      </c>
      <c r="M35" s="62"/>
      <c r="N35" s="62"/>
      <c r="O35" s="63"/>
      <c r="P35" s="42"/>
      <c r="Q35" s="42"/>
      <c r="R35" s="64"/>
      <c r="S35" s="62"/>
      <c r="T35" s="62"/>
      <c r="U35" s="63"/>
    </row>
    <row r="36" spans="2:21" ht="5.25" customHeight="1">
      <c r="B36" s="375"/>
      <c r="C36" s="45"/>
      <c r="D36" s="377"/>
      <c r="E36" s="45"/>
      <c r="F36" s="45"/>
      <c r="G36" s="45"/>
      <c r="H36" s="45"/>
      <c r="I36" s="45"/>
      <c r="J36" s="45"/>
      <c r="K36" s="376"/>
      <c r="M36" s="62"/>
      <c r="N36" s="62"/>
      <c r="O36" s="63"/>
      <c r="P36" s="42"/>
      <c r="Q36" s="42"/>
      <c r="R36" s="65"/>
      <c r="S36" s="62"/>
      <c r="T36" s="62"/>
      <c r="U36" s="63"/>
    </row>
    <row r="37" spans="2:18" ht="12.75" customHeight="1">
      <c r="B37" s="512" t="s">
        <v>714</v>
      </c>
      <c r="C37" s="46" t="s">
        <v>565</v>
      </c>
      <c r="O37" s="66"/>
      <c r="R37" s="67"/>
    </row>
    <row r="38" spans="2:18" ht="12.75" customHeight="1">
      <c r="B38" s="512"/>
      <c r="O38" s="66"/>
      <c r="R38" s="67"/>
    </row>
    <row r="39" spans="2:18" ht="12.75" customHeight="1">
      <c r="B39" s="512"/>
      <c r="O39" s="66"/>
      <c r="R39" s="67"/>
    </row>
    <row r="40" spans="3:11" s="319" customFormat="1" ht="25.5" customHeight="1">
      <c r="C40" s="632" t="s">
        <v>580</v>
      </c>
      <c r="D40" s="332"/>
      <c r="E40" s="332"/>
      <c r="F40" s="325"/>
      <c r="G40" s="325"/>
      <c r="H40" s="325"/>
      <c r="I40" s="325"/>
      <c r="J40" s="325"/>
      <c r="K40" s="326" t="s">
        <v>695</v>
      </c>
    </row>
    <row r="41" spans="2:11" s="319" customFormat="1" ht="15.75" customHeight="1">
      <c r="B41" s="683" t="s">
        <v>139</v>
      </c>
      <c r="C41" s="684"/>
      <c r="D41" s="695" t="s">
        <v>279</v>
      </c>
      <c r="E41" s="755"/>
      <c r="F41" s="762" t="s">
        <v>324</v>
      </c>
      <c r="G41" s="763"/>
      <c r="H41" s="751" t="s">
        <v>306</v>
      </c>
      <c r="I41" s="757"/>
      <c r="J41" s="757"/>
      <c r="K41" s="752"/>
    </row>
    <row r="42" spans="2:11" s="319" customFormat="1" ht="12" customHeight="1">
      <c r="B42" s="766"/>
      <c r="C42" s="767"/>
      <c r="D42" s="725"/>
      <c r="E42" s="756"/>
      <c r="F42" s="764"/>
      <c r="G42" s="765"/>
      <c r="H42" s="743" t="s">
        <v>325</v>
      </c>
      <c r="I42" s="482"/>
      <c r="J42" s="743" t="s">
        <v>326</v>
      </c>
      <c r="K42" s="482"/>
    </row>
    <row r="43" spans="2:11" s="319" customFormat="1" ht="15.75" customHeight="1">
      <c r="B43" s="685"/>
      <c r="C43" s="686"/>
      <c r="D43" s="472"/>
      <c r="E43" s="485" t="s">
        <v>555</v>
      </c>
      <c r="F43" s="525"/>
      <c r="G43" s="448" t="s">
        <v>314</v>
      </c>
      <c r="H43" s="744"/>
      <c r="I43" s="485" t="s">
        <v>313</v>
      </c>
      <c r="J43" s="744"/>
      <c r="K43" s="485" t="s">
        <v>313</v>
      </c>
    </row>
    <row r="44" spans="2:11" s="336" customFormat="1" ht="12" customHeight="1">
      <c r="B44" s="773"/>
      <c r="C44" s="774"/>
      <c r="D44" s="52"/>
      <c r="E44" s="52" t="s">
        <v>49</v>
      </c>
      <c r="F44" s="333" t="s">
        <v>49</v>
      </c>
      <c r="G44" s="333" t="s">
        <v>622</v>
      </c>
      <c r="H44" s="334" t="s">
        <v>49</v>
      </c>
      <c r="I44" s="333" t="s">
        <v>50</v>
      </c>
      <c r="J44" s="334" t="s">
        <v>49</v>
      </c>
      <c r="K44" s="335" t="s">
        <v>50</v>
      </c>
    </row>
    <row r="45" spans="2:18" s="319" customFormat="1" ht="15.75" customHeight="1">
      <c r="B45" s="551" t="s">
        <v>779</v>
      </c>
      <c r="C45" s="383"/>
      <c r="D45" s="673">
        <v>98.5</v>
      </c>
      <c r="E45" s="672">
        <v>2.3</v>
      </c>
      <c r="F45" s="672">
        <v>18.7</v>
      </c>
      <c r="G45" s="672">
        <v>0.7</v>
      </c>
      <c r="H45" s="533">
        <v>1.97</v>
      </c>
      <c r="I45" s="529">
        <v>0.11</v>
      </c>
      <c r="J45" s="674">
        <v>1.96</v>
      </c>
      <c r="K45" s="675">
        <v>0.18</v>
      </c>
      <c r="L45" s="672"/>
      <c r="M45" s="443" t="s">
        <v>781</v>
      </c>
      <c r="N45" s="58"/>
      <c r="O45" s="705" t="s">
        <v>782</v>
      </c>
      <c r="P45" s="705"/>
      <c r="Q45" s="705"/>
      <c r="R45" s="443" t="s">
        <v>783</v>
      </c>
    </row>
    <row r="46" spans="2:11" s="338" customFormat="1" ht="15.75" customHeight="1">
      <c r="B46" s="322" t="s">
        <v>787</v>
      </c>
      <c r="C46" s="383"/>
      <c r="D46" s="445">
        <v>102.3</v>
      </c>
      <c r="E46" s="447">
        <v>3.8</v>
      </c>
      <c r="F46" s="443">
        <v>18.3</v>
      </c>
      <c r="G46" s="443">
        <v>-0.4</v>
      </c>
      <c r="H46" s="533">
        <v>1.66</v>
      </c>
      <c r="I46" s="529">
        <v>-0.31</v>
      </c>
      <c r="J46" s="529">
        <v>1.59</v>
      </c>
      <c r="K46" s="531">
        <v>-0.37</v>
      </c>
    </row>
    <row r="47" spans="2:12" s="319" customFormat="1" ht="15.75" customHeight="1">
      <c r="B47" s="322" t="s">
        <v>686</v>
      </c>
      <c r="C47" s="383"/>
      <c r="D47" s="446">
        <v>101.7</v>
      </c>
      <c r="E47" s="443">
        <v>-0.5</v>
      </c>
      <c r="F47" s="443">
        <v>18.2</v>
      </c>
      <c r="G47" s="443">
        <v>-0.1</v>
      </c>
      <c r="H47" s="533">
        <v>1.62</v>
      </c>
      <c r="I47" s="530">
        <v>-0.04</v>
      </c>
      <c r="J47" s="529">
        <v>1.6</v>
      </c>
      <c r="K47" s="532">
        <v>0.01</v>
      </c>
      <c r="L47" s="339"/>
    </row>
    <row r="48" spans="2:12" s="319" customFormat="1" ht="15.75" customHeight="1">
      <c r="B48" s="322" t="s">
        <v>688</v>
      </c>
      <c r="C48" s="383"/>
      <c r="D48" s="446">
        <v>100</v>
      </c>
      <c r="E48" s="443">
        <v>-1.7</v>
      </c>
      <c r="F48" s="443">
        <v>21.1</v>
      </c>
      <c r="G48" s="443">
        <v>2.9</v>
      </c>
      <c r="H48" s="533">
        <v>1.79</v>
      </c>
      <c r="I48" s="530">
        <v>0.17</v>
      </c>
      <c r="J48" s="529">
        <v>1.89</v>
      </c>
      <c r="K48" s="532">
        <v>0.29</v>
      </c>
      <c r="L48" s="339"/>
    </row>
    <row r="49" spans="2:12" s="319" customFormat="1" ht="15.75" customHeight="1">
      <c r="B49" s="322" t="s">
        <v>690</v>
      </c>
      <c r="C49" s="383"/>
      <c r="D49" s="446">
        <v>100</v>
      </c>
      <c r="E49" s="443">
        <v>0</v>
      </c>
      <c r="F49" s="443">
        <v>21.8</v>
      </c>
      <c r="G49" s="443">
        <v>0.7</v>
      </c>
      <c r="H49" s="533">
        <v>1.76</v>
      </c>
      <c r="I49" s="530">
        <v>-0.03</v>
      </c>
      <c r="J49" s="529">
        <v>1.7</v>
      </c>
      <c r="K49" s="532">
        <v>-0.19</v>
      </c>
      <c r="L49" s="339"/>
    </row>
    <row r="50" spans="2:12" s="319" customFormat="1" ht="15.75" customHeight="1">
      <c r="B50" s="322" t="s">
        <v>610</v>
      </c>
      <c r="C50" s="383"/>
      <c r="D50" s="446">
        <v>101.3</v>
      </c>
      <c r="E50" s="443">
        <v>1.3</v>
      </c>
      <c r="F50" s="443">
        <v>22.1</v>
      </c>
      <c r="G50" s="443">
        <v>0.3</v>
      </c>
      <c r="H50" s="533">
        <v>1.8</v>
      </c>
      <c r="I50" s="530">
        <v>0.04</v>
      </c>
      <c r="J50" s="529">
        <v>1.69</v>
      </c>
      <c r="K50" s="532">
        <v>-0.01</v>
      </c>
      <c r="L50" s="339"/>
    </row>
    <row r="51" spans="2:12" s="319" customFormat="1" ht="15.75" customHeight="1">
      <c r="B51" s="322" t="s">
        <v>693</v>
      </c>
      <c r="C51" s="383"/>
      <c r="D51" s="340">
        <v>102.2</v>
      </c>
      <c r="E51" s="58">
        <v>0.9</v>
      </c>
      <c r="F51" s="58">
        <v>24.3</v>
      </c>
      <c r="G51" s="58">
        <v>2.2</v>
      </c>
      <c r="H51" s="529">
        <v>1.55</v>
      </c>
      <c r="I51" s="530">
        <v>-0.25</v>
      </c>
      <c r="J51" s="529">
        <v>1.58</v>
      </c>
      <c r="K51" s="532">
        <v>-0.11</v>
      </c>
      <c r="L51" s="339"/>
    </row>
    <row r="52" spans="2:12" s="319" customFormat="1" ht="5.25" customHeight="1">
      <c r="B52" s="770"/>
      <c r="C52" s="771"/>
      <c r="D52" s="341"/>
      <c r="E52" s="342"/>
      <c r="F52" s="342"/>
      <c r="G52" s="342"/>
      <c r="H52" s="343"/>
      <c r="I52" s="344"/>
      <c r="J52" s="343"/>
      <c r="K52" s="345"/>
      <c r="L52" s="339"/>
    </row>
    <row r="53" spans="2:12" s="319" customFormat="1" ht="5.25" customHeight="1">
      <c r="B53" s="521"/>
      <c r="C53" s="521"/>
      <c r="D53" s="340"/>
      <c r="E53" s="58"/>
      <c r="F53" s="58"/>
      <c r="G53" s="58"/>
      <c r="H53" s="328"/>
      <c r="I53" s="522"/>
      <c r="J53" s="328"/>
      <c r="K53" s="522"/>
      <c r="L53" s="339"/>
    </row>
    <row r="54" spans="3:4" ht="11.25" customHeight="1">
      <c r="C54" s="319"/>
      <c r="D54" s="319"/>
    </row>
    <row r="56" spans="6:7" ht="15" customHeight="1">
      <c r="F56" s="391" t="s">
        <v>76</v>
      </c>
      <c r="G56" s="391"/>
    </row>
  </sheetData>
  <mergeCells count="33">
    <mergeCell ref="F41:G42"/>
    <mergeCell ref="B33:C33"/>
    <mergeCell ref="B16:C18"/>
    <mergeCell ref="B19:C19"/>
    <mergeCell ref="B20:C20"/>
    <mergeCell ref="B41:C43"/>
    <mergeCell ref="B35:C35"/>
    <mergeCell ref="B34:C34"/>
    <mergeCell ref="H16:K16"/>
    <mergeCell ref="H17:H18"/>
    <mergeCell ref="J17:J18"/>
    <mergeCell ref="B30:C30"/>
    <mergeCell ref="D16:E17"/>
    <mergeCell ref="H41:K41"/>
    <mergeCell ref="B27:C27"/>
    <mergeCell ref="B28:C28"/>
    <mergeCell ref="C4:K13"/>
    <mergeCell ref="B21:C21"/>
    <mergeCell ref="B22:C22"/>
    <mergeCell ref="B29:C29"/>
    <mergeCell ref="B23:C23"/>
    <mergeCell ref="B24:C24"/>
    <mergeCell ref="F16:G17"/>
    <mergeCell ref="O45:Q45"/>
    <mergeCell ref="B52:C52"/>
    <mergeCell ref="B25:C25"/>
    <mergeCell ref="B26:C26"/>
    <mergeCell ref="B44:C44"/>
    <mergeCell ref="H42:H43"/>
    <mergeCell ref="B31:C31"/>
    <mergeCell ref="B32:C32"/>
    <mergeCell ref="J42:J43"/>
    <mergeCell ref="D41:E42"/>
  </mergeCells>
  <printOptions/>
  <pageMargins left="0.7874015748031497" right="0.7874015748031497" top="0.7874015748031497" bottom="0.3937007874015748" header="0" footer="0.31496062992125984"/>
  <pageSetup fitToHeight="0" fitToWidth="0"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17"/>
    <outlinePr summaryBelow="0" summaryRight="0"/>
  </sheetPr>
  <dimension ref="B1:R97"/>
  <sheetViews>
    <sheetView zoomScaleSheetLayoutView="100" workbookViewId="0" topLeftCell="B1">
      <selection activeCell="B1" sqref="B1"/>
    </sheetView>
  </sheetViews>
  <sheetFormatPr defaultColWidth="6.796875" defaultRowHeight="10.5" customHeight="1"/>
  <cols>
    <col min="1" max="1" width="1.59765625" style="173" customWidth="1"/>
    <col min="2" max="2" width="8.59765625" style="173" customWidth="1"/>
    <col min="3" max="18" width="7.09765625" style="173" customWidth="1"/>
    <col min="19" max="16384" width="8.09765625" style="173" customWidth="1"/>
  </cols>
  <sheetData>
    <row r="1" spans="2:6" ht="27" customHeight="1">
      <c r="B1" s="373" t="s">
        <v>172</v>
      </c>
      <c r="C1" s="371"/>
      <c r="D1" s="371"/>
      <c r="E1" s="371"/>
      <c r="F1" s="371"/>
    </row>
    <row r="2" spans="2:6" ht="7.5" customHeight="1">
      <c r="B2" s="172"/>
      <c r="C2" s="172"/>
      <c r="D2" s="172"/>
      <c r="E2" s="172"/>
      <c r="F2" s="172"/>
    </row>
    <row r="3" s="174" customFormat="1" ht="24" customHeight="1">
      <c r="B3" s="633" t="s">
        <v>178</v>
      </c>
    </row>
    <row r="4" spans="2:18" s="181" customFormat="1" ht="16.5" customHeight="1">
      <c r="B4" s="175" t="s">
        <v>57</v>
      </c>
      <c r="C4" s="176"/>
      <c r="D4" s="177"/>
      <c r="E4" s="177"/>
      <c r="F4" s="178"/>
      <c r="G4" s="179"/>
      <c r="H4" s="175"/>
      <c r="I4" s="176"/>
      <c r="J4" s="177"/>
      <c r="K4" s="177"/>
      <c r="L4" s="177"/>
      <c r="M4" s="179"/>
      <c r="N4" s="179"/>
      <c r="O4" s="179"/>
      <c r="P4" s="180"/>
      <c r="Q4" s="188"/>
      <c r="R4" s="180" t="s">
        <v>677</v>
      </c>
    </row>
    <row r="5" spans="2:18" s="181" customFormat="1" ht="12.75" customHeight="1">
      <c r="B5" s="778" t="s">
        <v>175</v>
      </c>
      <c r="C5" s="597" t="s">
        <v>635</v>
      </c>
      <c r="D5" s="597" t="s">
        <v>636</v>
      </c>
      <c r="E5" s="597" t="s">
        <v>637</v>
      </c>
      <c r="F5" s="597" t="s">
        <v>638</v>
      </c>
      <c r="G5" s="598" t="s">
        <v>639</v>
      </c>
      <c r="H5" s="598" t="s">
        <v>640</v>
      </c>
      <c r="I5" s="598" t="s">
        <v>641</v>
      </c>
      <c r="J5" s="598" t="s">
        <v>642</v>
      </c>
      <c r="K5" s="598" t="s">
        <v>643</v>
      </c>
      <c r="L5" s="598" t="s">
        <v>644</v>
      </c>
      <c r="M5" s="598" t="s">
        <v>645</v>
      </c>
      <c r="N5" s="598" t="s">
        <v>646</v>
      </c>
      <c r="O5" s="598" t="s">
        <v>647</v>
      </c>
      <c r="P5" s="597" t="s">
        <v>648</v>
      </c>
      <c r="Q5" s="597" t="s">
        <v>649</v>
      </c>
      <c r="R5" s="620" t="s">
        <v>650</v>
      </c>
    </row>
    <row r="6" spans="2:18" s="181" customFormat="1" ht="13.5" customHeight="1">
      <c r="B6" s="779"/>
      <c r="C6" s="600" t="s">
        <v>676</v>
      </c>
      <c r="D6" s="776" t="s">
        <v>179</v>
      </c>
      <c r="E6" s="776" t="s">
        <v>180</v>
      </c>
      <c r="F6" s="601" t="s">
        <v>651</v>
      </c>
      <c r="G6" s="602" t="s">
        <v>674</v>
      </c>
      <c r="H6" s="602" t="s">
        <v>652</v>
      </c>
      <c r="I6" s="602" t="s">
        <v>653</v>
      </c>
      <c r="J6" s="602" t="s">
        <v>654</v>
      </c>
      <c r="K6" s="603" t="s">
        <v>655</v>
      </c>
      <c r="L6" s="603" t="s">
        <v>710</v>
      </c>
      <c r="M6" s="604" t="s">
        <v>657</v>
      </c>
      <c r="N6" s="604" t="s">
        <v>658</v>
      </c>
      <c r="O6" s="622" t="s">
        <v>659</v>
      </c>
      <c r="P6" s="600" t="s">
        <v>660</v>
      </c>
      <c r="Q6" s="605" t="s">
        <v>675</v>
      </c>
      <c r="R6" s="606" t="s">
        <v>661</v>
      </c>
    </row>
    <row r="7" spans="2:18" s="181" customFormat="1" ht="18" customHeight="1">
      <c r="B7" s="780"/>
      <c r="C7" s="599" t="s">
        <v>662</v>
      </c>
      <c r="D7" s="777"/>
      <c r="E7" s="777"/>
      <c r="F7" s="607" t="s">
        <v>663</v>
      </c>
      <c r="G7" s="608" t="s">
        <v>664</v>
      </c>
      <c r="H7" s="608" t="s">
        <v>665</v>
      </c>
      <c r="I7" s="608" t="s">
        <v>666</v>
      </c>
      <c r="J7" s="608" t="s">
        <v>667</v>
      </c>
      <c r="K7" s="609" t="s">
        <v>668</v>
      </c>
      <c r="L7" s="609" t="s">
        <v>669</v>
      </c>
      <c r="M7" s="613" t="s">
        <v>670</v>
      </c>
      <c r="N7" s="613" t="s">
        <v>670</v>
      </c>
      <c r="O7" s="621" t="s">
        <v>671</v>
      </c>
      <c r="P7" s="599" t="s">
        <v>672</v>
      </c>
      <c r="Q7" s="614" t="s">
        <v>670</v>
      </c>
      <c r="R7" s="611" t="s">
        <v>673</v>
      </c>
    </row>
    <row r="8" spans="2:18" s="181" customFormat="1" ht="12.75" customHeight="1">
      <c r="B8" s="182"/>
      <c r="C8" s="183"/>
      <c r="D8" s="183"/>
      <c r="E8" s="183"/>
      <c r="F8" s="183"/>
      <c r="G8" s="183"/>
      <c r="H8" s="183"/>
      <c r="I8" s="183"/>
      <c r="J8" s="183"/>
      <c r="K8" s="183"/>
      <c r="L8" s="183"/>
      <c r="M8" s="183"/>
      <c r="N8" s="183"/>
      <c r="O8" s="183"/>
      <c r="P8" s="183"/>
      <c r="Q8" s="183"/>
      <c r="R8" s="183"/>
    </row>
    <row r="9" spans="2:18" s="181" customFormat="1" ht="12.75" customHeight="1">
      <c r="B9" s="499" t="s">
        <v>633</v>
      </c>
      <c r="C9" s="490">
        <v>106.4</v>
      </c>
      <c r="D9" s="490">
        <v>96.6</v>
      </c>
      <c r="E9" s="490">
        <v>103.3</v>
      </c>
      <c r="F9" s="490">
        <v>99.9</v>
      </c>
      <c r="G9" s="490">
        <v>118.7</v>
      </c>
      <c r="H9" s="490">
        <v>106.2</v>
      </c>
      <c r="I9" s="490">
        <v>103.5</v>
      </c>
      <c r="J9" s="490">
        <v>91.3</v>
      </c>
      <c r="K9" s="490" t="s">
        <v>177</v>
      </c>
      <c r="L9" s="490" t="s">
        <v>177</v>
      </c>
      <c r="M9" s="490" t="s">
        <v>177</v>
      </c>
      <c r="N9" s="490" t="s">
        <v>177</v>
      </c>
      <c r="O9" s="491">
        <v>118.2</v>
      </c>
      <c r="P9" s="491">
        <v>113</v>
      </c>
      <c r="Q9" s="491">
        <v>80.5</v>
      </c>
      <c r="R9" s="490" t="s">
        <v>177</v>
      </c>
    </row>
    <row r="10" spans="2:18" s="181" customFormat="1" ht="9.75" customHeight="1">
      <c r="B10" s="500" t="s">
        <v>181</v>
      </c>
      <c r="C10" s="490">
        <v>107.6</v>
      </c>
      <c r="D10" s="490">
        <v>94.7</v>
      </c>
      <c r="E10" s="490">
        <v>104</v>
      </c>
      <c r="F10" s="490">
        <v>96.3</v>
      </c>
      <c r="G10" s="490">
        <v>109.7</v>
      </c>
      <c r="H10" s="490">
        <v>104.7</v>
      </c>
      <c r="I10" s="490">
        <v>106.1</v>
      </c>
      <c r="J10" s="490">
        <v>91.4</v>
      </c>
      <c r="K10" s="490" t="s">
        <v>177</v>
      </c>
      <c r="L10" s="490" t="s">
        <v>177</v>
      </c>
      <c r="M10" s="490" t="s">
        <v>177</v>
      </c>
      <c r="N10" s="490" t="s">
        <v>177</v>
      </c>
      <c r="O10" s="491">
        <v>124.5</v>
      </c>
      <c r="P10" s="491">
        <v>112.3</v>
      </c>
      <c r="Q10" s="491">
        <v>89.2</v>
      </c>
      <c r="R10" s="490" t="s">
        <v>177</v>
      </c>
    </row>
    <row r="11" spans="2:18" s="181" customFormat="1" ht="12" customHeight="1">
      <c r="B11" s="501" t="s">
        <v>182</v>
      </c>
      <c r="C11" s="490">
        <v>98.7</v>
      </c>
      <c r="D11" s="490">
        <v>92.5</v>
      </c>
      <c r="E11" s="490">
        <v>94.4</v>
      </c>
      <c r="F11" s="490">
        <v>93.7</v>
      </c>
      <c r="G11" s="490">
        <v>98.8</v>
      </c>
      <c r="H11" s="490">
        <v>101.1</v>
      </c>
      <c r="I11" s="490">
        <v>95.4</v>
      </c>
      <c r="J11" s="490">
        <v>91.6</v>
      </c>
      <c r="K11" s="490" t="s">
        <v>177</v>
      </c>
      <c r="L11" s="490" t="s">
        <v>177</v>
      </c>
      <c r="M11" s="490" t="s">
        <v>177</v>
      </c>
      <c r="N11" s="490" t="s">
        <v>177</v>
      </c>
      <c r="O11" s="491">
        <v>111.5</v>
      </c>
      <c r="P11" s="491">
        <v>104.6</v>
      </c>
      <c r="Q11" s="491">
        <v>95.7</v>
      </c>
      <c r="R11" s="490" t="s">
        <v>177</v>
      </c>
    </row>
    <row r="12" spans="2:18" s="181" customFormat="1" ht="12" customHeight="1">
      <c r="B12" s="501" t="s">
        <v>53</v>
      </c>
      <c r="C12" s="490">
        <v>100</v>
      </c>
      <c r="D12" s="490">
        <v>100</v>
      </c>
      <c r="E12" s="490">
        <v>100</v>
      </c>
      <c r="F12" s="490">
        <v>100</v>
      </c>
      <c r="G12" s="490">
        <v>100</v>
      </c>
      <c r="H12" s="490">
        <v>100</v>
      </c>
      <c r="I12" s="490">
        <v>100</v>
      </c>
      <c r="J12" s="490">
        <v>100</v>
      </c>
      <c r="K12" s="490">
        <v>100</v>
      </c>
      <c r="L12" s="490">
        <v>100</v>
      </c>
      <c r="M12" s="490">
        <v>100</v>
      </c>
      <c r="N12" s="490">
        <v>100</v>
      </c>
      <c r="O12" s="491">
        <v>100</v>
      </c>
      <c r="P12" s="491">
        <v>100</v>
      </c>
      <c r="Q12" s="491">
        <v>100</v>
      </c>
      <c r="R12" s="490">
        <v>100</v>
      </c>
    </row>
    <row r="13" spans="2:18" s="181" customFormat="1" ht="12" customHeight="1">
      <c r="B13" s="501" t="s">
        <v>593</v>
      </c>
      <c r="C13" s="490">
        <v>97.5</v>
      </c>
      <c r="D13" s="490">
        <v>94.7</v>
      </c>
      <c r="E13" s="490">
        <v>100</v>
      </c>
      <c r="F13" s="490">
        <v>102</v>
      </c>
      <c r="G13" s="490">
        <v>91.9</v>
      </c>
      <c r="H13" s="490">
        <v>96.3</v>
      </c>
      <c r="I13" s="490">
        <v>99.2</v>
      </c>
      <c r="J13" s="490">
        <v>96.5</v>
      </c>
      <c r="K13" s="490">
        <v>77.6</v>
      </c>
      <c r="L13" s="490">
        <v>105</v>
      </c>
      <c r="M13" s="490">
        <v>84.8</v>
      </c>
      <c r="N13" s="490">
        <v>97.4</v>
      </c>
      <c r="O13" s="491">
        <v>86.8</v>
      </c>
      <c r="P13" s="491">
        <v>95.5</v>
      </c>
      <c r="Q13" s="491">
        <v>100</v>
      </c>
      <c r="R13" s="490">
        <v>111.6</v>
      </c>
    </row>
    <row r="14" spans="2:18" s="181" customFormat="1" ht="12" customHeight="1">
      <c r="B14" s="501" t="s">
        <v>634</v>
      </c>
      <c r="C14" s="490">
        <v>99</v>
      </c>
      <c r="D14" s="490">
        <v>99.9</v>
      </c>
      <c r="E14" s="490">
        <v>102</v>
      </c>
      <c r="F14" s="490">
        <v>93.1</v>
      </c>
      <c r="G14" s="490">
        <v>91.6</v>
      </c>
      <c r="H14" s="490">
        <v>98.7</v>
      </c>
      <c r="I14" s="490">
        <v>100.6</v>
      </c>
      <c r="J14" s="490">
        <v>99.9</v>
      </c>
      <c r="K14" s="490">
        <v>75</v>
      </c>
      <c r="L14" s="490">
        <v>99.4</v>
      </c>
      <c r="M14" s="490">
        <v>86.3</v>
      </c>
      <c r="N14" s="490">
        <v>111.4</v>
      </c>
      <c r="O14" s="490">
        <v>87.2</v>
      </c>
      <c r="P14" s="490">
        <v>97.8</v>
      </c>
      <c r="Q14" s="490">
        <v>92.7</v>
      </c>
      <c r="R14" s="490">
        <v>116.7</v>
      </c>
    </row>
    <row r="15" spans="2:18" s="185" customFormat="1" ht="12" customHeight="1">
      <c r="B15" s="502" t="s">
        <v>173</v>
      </c>
      <c r="C15" s="492"/>
      <c r="D15" s="492"/>
      <c r="E15" s="492"/>
      <c r="F15" s="492"/>
      <c r="G15" s="492"/>
      <c r="H15" s="492" t="s">
        <v>565</v>
      </c>
      <c r="I15" s="492"/>
      <c r="J15" s="492"/>
      <c r="K15" s="492"/>
      <c r="L15" s="492"/>
      <c r="M15" s="492"/>
      <c r="N15" s="492"/>
      <c r="O15" s="492"/>
      <c r="P15" s="492"/>
      <c r="Q15" s="492"/>
      <c r="R15" s="492"/>
    </row>
    <row r="16" spans="2:18" s="185" customFormat="1" ht="12" customHeight="1">
      <c r="B16" s="503" t="s">
        <v>174</v>
      </c>
      <c r="C16" s="493">
        <v>1.5</v>
      </c>
      <c r="D16" s="493">
        <v>5.5</v>
      </c>
      <c r="E16" s="493">
        <v>2</v>
      </c>
      <c r="F16" s="493">
        <v>-8.7</v>
      </c>
      <c r="G16" s="493">
        <v>-0.3</v>
      </c>
      <c r="H16" s="493">
        <v>2.5</v>
      </c>
      <c r="I16" s="493">
        <v>1.4</v>
      </c>
      <c r="J16" s="493">
        <v>3.5</v>
      </c>
      <c r="K16" s="493">
        <v>-3.4</v>
      </c>
      <c r="L16" s="493">
        <v>-5.3</v>
      </c>
      <c r="M16" s="493">
        <v>1.8</v>
      </c>
      <c r="N16" s="493">
        <v>14.4</v>
      </c>
      <c r="O16" s="493">
        <v>0.5</v>
      </c>
      <c r="P16" s="493">
        <v>2.4</v>
      </c>
      <c r="Q16" s="493">
        <v>-7.3</v>
      </c>
      <c r="R16" s="493">
        <v>4.6</v>
      </c>
    </row>
    <row r="17" spans="2:18" s="185" customFormat="1" ht="12" customHeight="1">
      <c r="B17" s="504" t="s">
        <v>567</v>
      </c>
      <c r="C17" s="372"/>
      <c r="D17" s="372"/>
      <c r="E17" s="372"/>
      <c r="F17" s="372"/>
      <c r="G17" s="372"/>
      <c r="H17" s="372"/>
      <c r="I17" s="372"/>
      <c r="J17" s="372"/>
      <c r="K17" s="372"/>
      <c r="L17" s="372"/>
      <c r="M17" s="372"/>
      <c r="N17" s="372"/>
      <c r="O17" s="372"/>
      <c r="P17" s="372"/>
      <c r="Q17" s="372"/>
      <c r="R17" s="372"/>
    </row>
    <row r="18" spans="2:16" s="185" customFormat="1" ht="9" customHeight="1">
      <c r="B18" s="187"/>
      <c r="C18" s="186"/>
      <c r="D18" s="186"/>
      <c r="E18" s="186"/>
      <c r="F18" s="186"/>
      <c r="G18" s="186"/>
      <c r="H18" s="186"/>
      <c r="I18" s="186"/>
      <c r="J18" s="186"/>
      <c r="K18" s="186"/>
      <c r="L18" s="186"/>
      <c r="M18" s="186"/>
      <c r="N18" s="186"/>
      <c r="O18" s="186"/>
      <c r="P18" s="186"/>
    </row>
    <row r="19" s="174" customFormat="1" ht="24" customHeight="1">
      <c r="B19" s="633" t="s">
        <v>183</v>
      </c>
    </row>
    <row r="20" spans="2:18" ht="16.5" customHeight="1">
      <c r="B20" s="175" t="s">
        <v>57</v>
      </c>
      <c r="C20" s="176"/>
      <c r="D20" s="177"/>
      <c r="E20" s="177"/>
      <c r="F20" s="178"/>
      <c r="G20" s="179"/>
      <c r="H20" s="175"/>
      <c r="I20" s="176"/>
      <c r="J20" s="177"/>
      <c r="K20" s="177"/>
      <c r="L20" s="177"/>
      <c r="M20" s="179"/>
      <c r="N20" s="179"/>
      <c r="O20" s="179"/>
      <c r="P20" s="180"/>
      <c r="Q20" s="189"/>
      <c r="R20" s="180" t="s">
        <v>677</v>
      </c>
    </row>
    <row r="21" spans="2:18" s="181" customFormat="1" ht="12.75" customHeight="1">
      <c r="B21" s="778" t="s">
        <v>175</v>
      </c>
      <c r="C21" s="597" t="s">
        <v>635</v>
      </c>
      <c r="D21" s="597" t="s">
        <v>636</v>
      </c>
      <c r="E21" s="597" t="s">
        <v>637</v>
      </c>
      <c r="F21" s="597" t="s">
        <v>638</v>
      </c>
      <c r="G21" s="598" t="s">
        <v>639</v>
      </c>
      <c r="H21" s="598" t="s">
        <v>640</v>
      </c>
      <c r="I21" s="598" t="s">
        <v>641</v>
      </c>
      <c r="J21" s="598" t="s">
        <v>642</v>
      </c>
      <c r="K21" s="598" t="s">
        <v>643</v>
      </c>
      <c r="L21" s="598" t="s">
        <v>644</v>
      </c>
      <c r="M21" s="598" t="s">
        <v>645</v>
      </c>
      <c r="N21" s="598" t="s">
        <v>646</v>
      </c>
      <c r="O21" s="598" t="s">
        <v>647</v>
      </c>
      <c r="P21" s="597" t="s">
        <v>648</v>
      </c>
      <c r="Q21" s="597" t="s">
        <v>649</v>
      </c>
      <c r="R21" s="620" t="s">
        <v>650</v>
      </c>
    </row>
    <row r="22" spans="2:18" s="181" customFormat="1" ht="13.5" customHeight="1">
      <c r="B22" s="779"/>
      <c r="C22" s="600" t="s">
        <v>676</v>
      </c>
      <c r="D22" s="776" t="s">
        <v>179</v>
      </c>
      <c r="E22" s="776" t="s">
        <v>180</v>
      </c>
      <c r="F22" s="601" t="s">
        <v>651</v>
      </c>
      <c r="G22" s="602" t="s">
        <v>674</v>
      </c>
      <c r="H22" s="602" t="s">
        <v>652</v>
      </c>
      <c r="I22" s="602" t="s">
        <v>653</v>
      </c>
      <c r="J22" s="602" t="s">
        <v>654</v>
      </c>
      <c r="K22" s="603" t="s">
        <v>655</v>
      </c>
      <c r="L22" s="603" t="s">
        <v>710</v>
      </c>
      <c r="M22" s="604" t="s">
        <v>657</v>
      </c>
      <c r="N22" s="604" t="s">
        <v>658</v>
      </c>
      <c r="O22" s="622" t="s">
        <v>659</v>
      </c>
      <c r="P22" s="600" t="s">
        <v>660</v>
      </c>
      <c r="Q22" s="605" t="s">
        <v>675</v>
      </c>
      <c r="R22" s="606" t="s">
        <v>661</v>
      </c>
    </row>
    <row r="23" spans="2:18" s="181" customFormat="1" ht="18" customHeight="1">
      <c r="B23" s="780"/>
      <c r="C23" s="599" t="s">
        <v>662</v>
      </c>
      <c r="D23" s="777"/>
      <c r="E23" s="777"/>
      <c r="F23" s="607" t="s">
        <v>663</v>
      </c>
      <c r="G23" s="608" t="s">
        <v>664</v>
      </c>
      <c r="H23" s="608" t="s">
        <v>665</v>
      </c>
      <c r="I23" s="608" t="s">
        <v>666</v>
      </c>
      <c r="J23" s="608" t="s">
        <v>667</v>
      </c>
      <c r="K23" s="609" t="s">
        <v>668</v>
      </c>
      <c r="L23" s="609" t="s">
        <v>669</v>
      </c>
      <c r="M23" s="613" t="s">
        <v>670</v>
      </c>
      <c r="N23" s="613" t="s">
        <v>670</v>
      </c>
      <c r="O23" s="610" t="s">
        <v>671</v>
      </c>
      <c r="P23" s="599" t="s">
        <v>672</v>
      </c>
      <c r="Q23" s="614" t="s">
        <v>670</v>
      </c>
      <c r="R23" s="611" t="s">
        <v>673</v>
      </c>
    </row>
    <row r="24" spans="2:18" s="181" customFormat="1" ht="12.75" customHeight="1">
      <c r="B24" s="182"/>
      <c r="C24" s="183"/>
      <c r="D24" s="183"/>
      <c r="E24" s="183"/>
      <c r="F24" s="183"/>
      <c r="G24" s="183"/>
      <c r="H24" s="183"/>
      <c r="I24" s="183"/>
      <c r="J24" s="183"/>
      <c r="K24" s="183"/>
      <c r="L24" s="183"/>
      <c r="M24" s="183"/>
      <c r="N24" s="183"/>
      <c r="O24" s="183"/>
      <c r="P24" s="183"/>
      <c r="Q24" s="183"/>
      <c r="R24" s="183"/>
    </row>
    <row r="25" spans="2:18" s="181" customFormat="1" ht="12.75" customHeight="1">
      <c r="B25" s="499" t="s">
        <v>632</v>
      </c>
      <c r="C25" s="491">
        <v>104.3</v>
      </c>
      <c r="D25" s="491">
        <v>94.7</v>
      </c>
      <c r="E25" s="491">
        <v>101.3</v>
      </c>
      <c r="F25" s="491">
        <v>97.9</v>
      </c>
      <c r="G25" s="494">
        <v>116.4</v>
      </c>
      <c r="H25" s="491">
        <v>104.1</v>
      </c>
      <c r="I25" s="491">
        <v>101.5</v>
      </c>
      <c r="J25" s="491">
        <v>89.5</v>
      </c>
      <c r="K25" s="490" t="s">
        <v>177</v>
      </c>
      <c r="L25" s="490" t="s">
        <v>177</v>
      </c>
      <c r="M25" s="490" t="s">
        <v>177</v>
      </c>
      <c r="N25" s="490" t="s">
        <v>177</v>
      </c>
      <c r="O25" s="494">
        <v>115.9</v>
      </c>
      <c r="P25" s="494">
        <v>110.8</v>
      </c>
      <c r="Q25" s="494">
        <v>78.9</v>
      </c>
      <c r="R25" s="490" t="s">
        <v>177</v>
      </c>
    </row>
    <row r="26" spans="2:18" s="181" customFormat="1" ht="9.75" customHeight="1">
      <c r="B26" s="500" t="s">
        <v>181</v>
      </c>
      <c r="C26" s="495">
        <v>104</v>
      </c>
      <c r="D26" s="491">
        <v>91.5</v>
      </c>
      <c r="E26" s="491">
        <v>100.5</v>
      </c>
      <c r="F26" s="491">
        <v>93</v>
      </c>
      <c r="G26" s="494">
        <v>106</v>
      </c>
      <c r="H26" s="491">
        <v>101.2</v>
      </c>
      <c r="I26" s="491">
        <v>102.5</v>
      </c>
      <c r="J26" s="491">
        <v>88.3</v>
      </c>
      <c r="K26" s="490" t="s">
        <v>177</v>
      </c>
      <c r="L26" s="490" t="s">
        <v>177</v>
      </c>
      <c r="M26" s="490" t="s">
        <v>177</v>
      </c>
      <c r="N26" s="490" t="s">
        <v>177</v>
      </c>
      <c r="O26" s="494">
        <v>120.3</v>
      </c>
      <c r="P26" s="494">
        <v>108.5</v>
      </c>
      <c r="Q26" s="494">
        <v>86.2</v>
      </c>
      <c r="R26" s="490" t="s">
        <v>177</v>
      </c>
    </row>
    <row r="27" spans="2:18" s="181" customFormat="1" ht="12" customHeight="1">
      <c r="B27" s="501" t="s">
        <v>182</v>
      </c>
      <c r="C27" s="496">
        <v>97.3</v>
      </c>
      <c r="D27" s="496">
        <v>91.2</v>
      </c>
      <c r="E27" s="496">
        <v>93.1</v>
      </c>
      <c r="F27" s="496">
        <v>92.4</v>
      </c>
      <c r="G27" s="496">
        <v>97.4</v>
      </c>
      <c r="H27" s="496">
        <v>99.7</v>
      </c>
      <c r="I27" s="496">
        <v>94.1</v>
      </c>
      <c r="J27" s="496">
        <v>90.3</v>
      </c>
      <c r="K27" s="490" t="s">
        <v>177</v>
      </c>
      <c r="L27" s="490" t="s">
        <v>177</v>
      </c>
      <c r="M27" s="490" t="s">
        <v>177</v>
      </c>
      <c r="N27" s="490" t="s">
        <v>177</v>
      </c>
      <c r="O27" s="496">
        <v>110</v>
      </c>
      <c r="P27" s="496">
        <v>103.2</v>
      </c>
      <c r="Q27" s="496">
        <v>94.4</v>
      </c>
      <c r="R27" s="490" t="s">
        <v>177</v>
      </c>
    </row>
    <row r="28" spans="2:18" s="181" customFormat="1" ht="12" customHeight="1">
      <c r="B28" s="501" t="s">
        <v>53</v>
      </c>
      <c r="C28" s="496">
        <v>100</v>
      </c>
      <c r="D28" s="496">
        <v>100</v>
      </c>
      <c r="E28" s="496">
        <v>100</v>
      </c>
      <c r="F28" s="496">
        <v>100</v>
      </c>
      <c r="G28" s="496">
        <v>100</v>
      </c>
      <c r="H28" s="496">
        <v>100</v>
      </c>
      <c r="I28" s="496">
        <v>100</v>
      </c>
      <c r="J28" s="496">
        <v>100</v>
      </c>
      <c r="K28" s="490">
        <v>100</v>
      </c>
      <c r="L28" s="490">
        <v>100</v>
      </c>
      <c r="M28" s="490">
        <v>100</v>
      </c>
      <c r="N28" s="490">
        <v>100</v>
      </c>
      <c r="O28" s="496">
        <v>100</v>
      </c>
      <c r="P28" s="496">
        <v>100</v>
      </c>
      <c r="Q28" s="496">
        <v>100</v>
      </c>
      <c r="R28" s="490">
        <v>100</v>
      </c>
    </row>
    <row r="29" spans="2:18" s="181" customFormat="1" ht="12" customHeight="1">
      <c r="B29" s="501" t="s">
        <v>593</v>
      </c>
      <c r="C29" s="496">
        <v>97.9</v>
      </c>
      <c r="D29" s="496">
        <v>95.1</v>
      </c>
      <c r="E29" s="496">
        <v>100.4</v>
      </c>
      <c r="F29" s="496">
        <v>102.4</v>
      </c>
      <c r="G29" s="496">
        <v>92.3</v>
      </c>
      <c r="H29" s="496">
        <v>96.7</v>
      </c>
      <c r="I29" s="496">
        <v>99.6</v>
      </c>
      <c r="J29" s="496">
        <v>96.9</v>
      </c>
      <c r="K29" s="490">
        <v>77.9</v>
      </c>
      <c r="L29" s="490">
        <v>105.4</v>
      </c>
      <c r="M29" s="490">
        <v>85.1</v>
      </c>
      <c r="N29" s="490">
        <v>97.8</v>
      </c>
      <c r="O29" s="496">
        <v>87.1</v>
      </c>
      <c r="P29" s="496">
        <v>95.9</v>
      </c>
      <c r="Q29" s="496">
        <v>100.4</v>
      </c>
      <c r="R29" s="490">
        <v>112</v>
      </c>
    </row>
    <row r="30" spans="2:18" s="181" customFormat="1" ht="12" customHeight="1">
      <c r="B30" s="501" t="s">
        <v>634</v>
      </c>
      <c r="C30" s="490">
        <v>99.2</v>
      </c>
      <c r="D30" s="490">
        <v>100.1</v>
      </c>
      <c r="E30" s="490">
        <v>102.2</v>
      </c>
      <c r="F30" s="490">
        <v>93.3</v>
      </c>
      <c r="G30" s="490">
        <v>91.8</v>
      </c>
      <c r="H30" s="490">
        <v>98.9</v>
      </c>
      <c r="I30" s="490">
        <v>100.8</v>
      </c>
      <c r="J30" s="490">
        <v>100.1</v>
      </c>
      <c r="K30" s="490">
        <v>75.2</v>
      </c>
      <c r="L30" s="490">
        <v>99.6</v>
      </c>
      <c r="M30" s="490">
        <v>86.5</v>
      </c>
      <c r="N30" s="490">
        <v>111.6</v>
      </c>
      <c r="O30" s="490">
        <v>87.4</v>
      </c>
      <c r="P30" s="490">
        <v>98</v>
      </c>
      <c r="Q30" s="490">
        <v>92.9</v>
      </c>
      <c r="R30" s="490">
        <v>116.9</v>
      </c>
    </row>
    <row r="31" spans="2:18" s="181" customFormat="1" ht="12" customHeight="1">
      <c r="B31" s="502" t="s">
        <v>173</v>
      </c>
      <c r="C31" s="492"/>
      <c r="D31" s="492"/>
      <c r="E31" s="492"/>
      <c r="F31" s="492"/>
      <c r="G31" s="492"/>
      <c r="H31" s="492" t="s">
        <v>565</v>
      </c>
      <c r="I31" s="492"/>
      <c r="J31" s="492"/>
      <c r="K31" s="492"/>
      <c r="L31" s="492"/>
      <c r="M31" s="492"/>
      <c r="N31" s="492"/>
      <c r="O31" s="492"/>
      <c r="P31" s="492"/>
      <c r="Q31" s="492"/>
      <c r="R31" s="492"/>
    </row>
    <row r="32" spans="2:18" s="185" customFormat="1" ht="12" customHeight="1">
      <c r="B32" s="503" t="s">
        <v>174</v>
      </c>
      <c r="C32" s="493">
        <v>1.3</v>
      </c>
      <c r="D32" s="493">
        <v>5.3</v>
      </c>
      <c r="E32" s="493">
        <v>1.8</v>
      </c>
      <c r="F32" s="493">
        <v>-8.9</v>
      </c>
      <c r="G32" s="493">
        <v>-0.5</v>
      </c>
      <c r="H32" s="493">
        <v>2.3</v>
      </c>
      <c r="I32" s="493">
        <v>1.2</v>
      </c>
      <c r="J32" s="493">
        <v>3.3</v>
      </c>
      <c r="K32" s="493">
        <v>-3.5</v>
      </c>
      <c r="L32" s="493">
        <v>-5.5</v>
      </c>
      <c r="M32" s="493">
        <v>1.6</v>
      </c>
      <c r="N32" s="493">
        <v>14.1</v>
      </c>
      <c r="O32" s="493">
        <v>0.3</v>
      </c>
      <c r="P32" s="493">
        <v>2.2</v>
      </c>
      <c r="Q32" s="493">
        <v>-7.5</v>
      </c>
      <c r="R32" s="493">
        <v>4.4</v>
      </c>
    </row>
    <row r="33" spans="2:18" s="181" customFormat="1" ht="9.75" customHeight="1">
      <c r="B33" s="504" t="s">
        <v>567</v>
      </c>
      <c r="C33" s="372"/>
      <c r="D33" s="372"/>
      <c r="E33" s="372"/>
      <c r="F33" s="372"/>
      <c r="G33" s="372"/>
      <c r="H33" s="372"/>
      <c r="I33" s="372"/>
      <c r="J33" s="372"/>
      <c r="K33" s="372"/>
      <c r="L33" s="372"/>
      <c r="M33" s="372"/>
      <c r="N33" s="372"/>
      <c r="O33" s="372"/>
      <c r="P33" s="372"/>
      <c r="Q33" s="372"/>
      <c r="R33" s="372"/>
    </row>
    <row r="34" spans="2:18" s="181" customFormat="1" ht="12" customHeight="1">
      <c r="B34" s="187"/>
      <c r="C34" s="188"/>
      <c r="D34" s="188"/>
      <c r="E34" s="188"/>
      <c r="F34" s="188"/>
      <c r="G34" s="188"/>
      <c r="H34" s="190"/>
      <c r="I34" s="784" t="s">
        <v>4</v>
      </c>
      <c r="J34" s="785"/>
      <c r="K34" s="785"/>
      <c r="L34" s="785"/>
      <c r="M34" s="785"/>
      <c r="N34" s="785"/>
      <c r="O34" s="785"/>
      <c r="P34" s="785"/>
      <c r="Q34" s="785"/>
      <c r="R34" s="785"/>
    </row>
    <row r="35" s="174" customFormat="1" ht="24" customHeight="1">
      <c r="B35" s="633" t="s">
        <v>184</v>
      </c>
    </row>
    <row r="36" spans="2:18" ht="16.5" customHeight="1">
      <c r="B36" s="175" t="s">
        <v>57</v>
      </c>
      <c r="C36" s="176"/>
      <c r="D36" s="177"/>
      <c r="E36" s="177"/>
      <c r="F36" s="178"/>
      <c r="G36" s="179"/>
      <c r="H36" s="175"/>
      <c r="I36" s="176"/>
      <c r="J36" s="177"/>
      <c r="K36" s="177"/>
      <c r="L36" s="177"/>
      <c r="M36" s="179"/>
      <c r="N36" s="179"/>
      <c r="O36" s="179"/>
      <c r="P36" s="180"/>
      <c r="Q36" s="189"/>
      <c r="R36" s="180" t="s">
        <v>677</v>
      </c>
    </row>
    <row r="37" spans="2:18" s="181" customFormat="1" ht="12.75" customHeight="1">
      <c r="B37" s="778" t="s">
        <v>175</v>
      </c>
      <c r="C37" s="597" t="s">
        <v>635</v>
      </c>
      <c r="D37" s="597" t="s">
        <v>636</v>
      </c>
      <c r="E37" s="597" t="s">
        <v>637</v>
      </c>
      <c r="F37" s="597" t="s">
        <v>638</v>
      </c>
      <c r="G37" s="598" t="s">
        <v>639</v>
      </c>
      <c r="H37" s="598" t="s">
        <v>640</v>
      </c>
      <c r="I37" s="598" t="s">
        <v>641</v>
      </c>
      <c r="J37" s="598" t="s">
        <v>642</v>
      </c>
      <c r="K37" s="598" t="s">
        <v>643</v>
      </c>
      <c r="L37" s="598" t="s">
        <v>644</v>
      </c>
      <c r="M37" s="598" t="s">
        <v>645</v>
      </c>
      <c r="N37" s="598" t="s">
        <v>646</v>
      </c>
      <c r="O37" s="598" t="s">
        <v>647</v>
      </c>
      <c r="P37" s="597" t="s">
        <v>648</v>
      </c>
      <c r="Q37" s="597" t="s">
        <v>649</v>
      </c>
      <c r="R37" s="620" t="s">
        <v>650</v>
      </c>
    </row>
    <row r="38" spans="2:18" s="181" customFormat="1" ht="13.5" customHeight="1">
      <c r="B38" s="779"/>
      <c r="C38" s="600" t="s">
        <v>676</v>
      </c>
      <c r="D38" s="776" t="s">
        <v>179</v>
      </c>
      <c r="E38" s="776" t="s">
        <v>180</v>
      </c>
      <c r="F38" s="601" t="s">
        <v>651</v>
      </c>
      <c r="G38" s="602" t="s">
        <v>674</v>
      </c>
      <c r="H38" s="602" t="s">
        <v>652</v>
      </c>
      <c r="I38" s="602" t="s">
        <v>653</v>
      </c>
      <c r="J38" s="602" t="s">
        <v>654</v>
      </c>
      <c r="K38" s="603" t="s">
        <v>655</v>
      </c>
      <c r="L38" s="603" t="s">
        <v>710</v>
      </c>
      <c r="M38" s="604" t="s">
        <v>657</v>
      </c>
      <c r="N38" s="604" t="s">
        <v>658</v>
      </c>
      <c r="O38" s="622" t="s">
        <v>659</v>
      </c>
      <c r="P38" s="600" t="s">
        <v>660</v>
      </c>
      <c r="Q38" s="605" t="s">
        <v>675</v>
      </c>
      <c r="R38" s="606" t="s">
        <v>661</v>
      </c>
    </row>
    <row r="39" spans="2:18" s="181" customFormat="1" ht="18" customHeight="1">
      <c r="B39" s="780"/>
      <c r="C39" s="599" t="s">
        <v>662</v>
      </c>
      <c r="D39" s="777"/>
      <c r="E39" s="777"/>
      <c r="F39" s="607" t="s">
        <v>663</v>
      </c>
      <c r="G39" s="608" t="s">
        <v>664</v>
      </c>
      <c r="H39" s="608" t="s">
        <v>665</v>
      </c>
      <c r="I39" s="608" t="s">
        <v>666</v>
      </c>
      <c r="J39" s="608" t="s">
        <v>667</v>
      </c>
      <c r="K39" s="609" t="s">
        <v>668</v>
      </c>
      <c r="L39" s="609" t="s">
        <v>669</v>
      </c>
      <c r="M39" s="613" t="s">
        <v>670</v>
      </c>
      <c r="N39" s="613" t="s">
        <v>670</v>
      </c>
      <c r="O39" s="610" t="s">
        <v>671</v>
      </c>
      <c r="P39" s="599" t="s">
        <v>672</v>
      </c>
      <c r="Q39" s="614" t="s">
        <v>670</v>
      </c>
      <c r="R39" s="611" t="s">
        <v>673</v>
      </c>
    </row>
    <row r="40" spans="2:18" s="181" customFormat="1" ht="12.75" customHeight="1">
      <c r="B40" s="182"/>
      <c r="C40" s="183"/>
      <c r="D40" s="183"/>
      <c r="E40" s="183"/>
      <c r="F40" s="183"/>
      <c r="G40" s="183"/>
      <c r="H40" s="183"/>
      <c r="I40" s="183"/>
      <c r="J40" s="183"/>
      <c r="K40" s="183"/>
      <c r="L40" s="183"/>
      <c r="M40" s="183"/>
      <c r="N40" s="183"/>
      <c r="O40" s="183"/>
      <c r="P40" s="183"/>
      <c r="Q40" s="183"/>
      <c r="R40" s="183"/>
    </row>
    <row r="41" spans="2:18" s="181" customFormat="1" ht="12.75" customHeight="1">
      <c r="B41" s="499" t="s">
        <v>632</v>
      </c>
      <c r="C41" s="491">
        <v>104.4</v>
      </c>
      <c r="D41" s="491">
        <v>99.9</v>
      </c>
      <c r="E41" s="491">
        <v>99.9</v>
      </c>
      <c r="F41" s="491">
        <v>101.4</v>
      </c>
      <c r="G41" s="494">
        <v>109.5</v>
      </c>
      <c r="H41" s="491">
        <v>107.9</v>
      </c>
      <c r="I41" s="491">
        <v>101.2</v>
      </c>
      <c r="J41" s="491">
        <v>93.7</v>
      </c>
      <c r="K41" s="490" t="s">
        <v>177</v>
      </c>
      <c r="L41" s="490" t="s">
        <v>177</v>
      </c>
      <c r="M41" s="490" t="s">
        <v>177</v>
      </c>
      <c r="N41" s="490" t="s">
        <v>177</v>
      </c>
      <c r="O41" s="494">
        <v>113.5</v>
      </c>
      <c r="P41" s="494">
        <v>111</v>
      </c>
      <c r="Q41" s="494">
        <v>85.6</v>
      </c>
      <c r="R41" s="490" t="s">
        <v>177</v>
      </c>
    </row>
    <row r="42" spans="2:18" s="181" customFormat="1" ht="9.75" customHeight="1">
      <c r="B42" s="500" t="s">
        <v>181</v>
      </c>
      <c r="C42" s="495">
        <v>105.7</v>
      </c>
      <c r="D42" s="491">
        <v>96.5</v>
      </c>
      <c r="E42" s="491">
        <v>100.9</v>
      </c>
      <c r="F42" s="491">
        <v>97.9</v>
      </c>
      <c r="G42" s="494">
        <v>101.1</v>
      </c>
      <c r="H42" s="491">
        <v>103.4</v>
      </c>
      <c r="I42" s="491">
        <v>103.9</v>
      </c>
      <c r="J42" s="491">
        <v>93.4</v>
      </c>
      <c r="K42" s="490" t="s">
        <v>177</v>
      </c>
      <c r="L42" s="490" t="s">
        <v>177</v>
      </c>
      <c r="M42" s="490" t="s">
        <v>177</v>
      </c>
      <c r="N42" s="490" t="s">
        <v>177</v>
      </c>
      <c r="O42" s="494">
        <v>118.5</v>
      </c>
      <c r="P42" s="494">
        <v>114.2</v>
      </c>
      <c r="Q42" s="494">
        <v>89.8</v>
      </c>
      <c r="R42" s="490" t="s">
        <v>177</v>
      </c>
    </row>
    <row r="43" spans="2:18" s="181" customFormat="1" ht="12" customHeight="1">
      <c r="B43" s="501" t="s">
        <v>182</v>
      </c>
      <c r="C43" s="496">
        <v>98.8</v>
      </c>
      <c r="D43" s="496">
        <v>96.4</v>
      </c>
      <c r="E43" s="496">
        <v>94.5</v>
      </c>
      <c r="F43" s="496">
        <v>97.1</v>
      </c>
      <c r="G43" s="496">
        <v>95.7</v>
      </c>
      <c r="H43" s="496">
        <v>100.9</v>
      </c>
      <c r="I43" s="496">
        <v>96.1</v>
      </c>
      <c r="J43" s="496">
        <v>96.2</v>
      </c>
      <c r="K43" s="490" t="s">
        <v>177</v>
      </c>
      <c r="L43" s="490" t="s">
        <v>177</v>
      </c>
      <c r="M43" s="490" t="s">
        <v>177</v>
      </c>
      <c r="N43" s="490" t="s">
        <v>177</v>
      </c>
      <c r="O43" s="496">
        <v>106.6</v>
      </c>
      <c r="P43" s="496">
        <v>104.2</v>
      </c>
      <c r="Q43" s="496">
        <v>96.2</v>
      </c>
      <c r="R43" s="490" t="s">
        <v>177</v>
      </c>
    </row>
    <row r="44" spans="2:18" s="181" customFormat="1" ht="12" customHeight="1">
      <c r="B44" s="501" t="s">
        <v>53</v>
      </c>
      <c r="C44" s="496">
        <v>100</v>
      </c>
      <c r="D44" s="496">
        <v>100</v>
      </c>
      <c r="E44" s="496">
        <v>100</v>
      </c>
      <c r="F44" s="496">
        <v>100</v>
      </c>
      <c r="G44" s="496">
        <v>100</v>
      </c>
      <c r="H44" s="496">
        <v>100</v>
      </c>
      <c r="I44" s="496">
        <v>100</v>
      </c>
      <c r="J44" s="496">
        <v>100</v>
      </c>
      <c r="K44" s="490">
        <v>100</v>
      </c>
      <c r="L44" s="490">
        <v>100</v>
      </c>
      <c r="M44" s="490">
        <v>100</v>
      </c>
      <c r="N44" s="490">
        <v>100</v>
      </c>
      <c r="O44" s="496">
        <v>100</v>
      </c>
      <c r="P44" s="496">
        <v>100</v>
      </c>
      <c r="Q44" s="496">
        <v>100</v>
      </c>
      <c r="R44" s="490">
        <v>100</v>
      </c>
    </row>
    <row r="45" spans="2:18" s="181" customFormat="1" ht="12" customHeight="1">
      <c r="B45" s="501" t="s">
        <v>593</v>
      </c>
      <c r="C45" s="496">
        <v>97.6</v>
      </c>
      <c r="D45" s="496">
        <v>96.3</v>
      </c>
      <c r="E45" s="496">
        <v>99.7</v>
      </c>
      <c r="F45" s="496">
        <v>106</v>
      </c>
      <c r="G45" s="496">
        <v>91</v>
      </c>
      <c r="H45" s="496">
        <v>97.2</v>
      </c>
      <c r="I45" s="496">
        <v>98.8</v>
      </c>
      <c r="J45" s="496">
        <v>96.2</v>
      </c>
      <c r="K45" s="490">
        <v>80.7</v>
      </c>
      <c r="L45" s="490">
        <v>105.2</v>
      </c>
      <c r="M45" s="490">
        <v>85.1</v>
      </c>
      <c r="N45" s="490">
        <v>99.7</v>
      </c>
      <c r="O45" s="496">
        <v>86.3</v>
      </c>
      <c r="P45" s="496">
        <v>97</v>
      </c>
      <c r="Q45" s="496">
        <v>98.5</v>
      </c>
      <c r="R45" s="490">
        <v>109.5</v>
      </c>
    </row>
    <row r="46" spans="2:18" s="181" customFormat="1" ht="12" customHeight="1">
      <c r="B46" s="501" t="s">
        <v>634</v>
      </c>
      <c r="C46" s="490">
        <v>99</v>
      </c>
      <c r="D46" s="490">
        <v>104.1</v>
      </c>
      <c r="E46" s="490">
        <v>100.8</v>
      </c>
      <c r="F46" s="490">
        <v>104.2</v>
      </c>
      <c r="G46" s="490">
        <v>89.3</v>
      </c>
      <c r="H46" s="490">
        <v>100.1</v>
      </c>
      <c r="I46" s="490">
        <v>98.9</v>
      </c>
      <c r="J46" s="490">
        <v>102.9</v>
      </c>
      <c r="K46" s="490">
        <v>78.8</v>
      </c>
      <c r="L46" s="490">
        <v>99</v>
      </c>
      <c r="M46" s="490">
        <v>86.3</v>
      </c>
      <c r="N46" s="490">
        <v>111</v>
      </c>
      <c r="O46" s="490">
        <v>87.1</v>
      </c>
      <c r="P46" s="490">
        <v>97.2</v>
      </c>
      <c r="Q46" s="490">
        <v>98</v>
      </c>
      <c r="R46" s="490">
        <v>112.5</v>
      </c>
    </row>
    <row r="47" spans="2:18" s="181" customFormat="1" ht="12" customHeight="1">
      <c r="B47" s="502" t="s">
        <v>173</v>
      </c>
      <c r="C47" s="492"/>
      <c r="D47" s="492"/>
      <c r="E47" s="492"/>
      <c r="F47" s="492"/>
      <c r="G47" s="492"/>
      <c r="H47" s="492" t="s">
        <v>565</v>
      </c>
      <c r="I47" s="492"/>
      <c r="J47" s="492"/>
      <c r="K47" s="492"/>
      <c r="L47" s="492"/>
      <c r="M47" s="492"/>
      <c r="N47" s="492"/>
      <c r="O47" s="492"/>
      <c r="P47" s="492"/>
      <c r="Q47" s="492"/>
      <c r="R47" s="492"/>
    </row>
    <row r="48" spans="2:18" s="185" customFormat="1" ht="12" customHeight="1">
      <c r="B48" s="503" t="s">
        <v>174</v>
      </c>
      <c r="C48" s="493">
        <v>1.4</v>
      </c>
      <c r="D48" s="493">
        <v>8.1</v>
      </c>
      <c r="E48" s="493">
        <v>1.1</v>
      </c>
      <c r="F48" s="493">
        <v>-1.7</v>
      </c>
      <c r="G48" s="493">
        <v>-1.9</v>
      </c>
      <c r="H48" s="493">
        <v>3</v>
      </c>
      <c r="I48" s="493">
        <v>0.1</v>
      </c>
      <c r="J48" s="493">
        <v>7</v>
      </c>
      <c r="K48" s="493">
        <v>-2.4</v>
      </c>
      <c r="L48" s="493">
        <v>-5.9</v>
      </c>
      <c r="M48" s="493">
        <v>1.4</v>
      </c>
      <c r="N48" s="493">
        <v>11.3</v>
      </c>
      <c r="O48" s="493">
        <v>0.9</v>
      </c>
      <c r="P48" s="493">
        <v>0.2</v>
      </c>
      <c r="Q48" s="493">
        <v>-0.5</v>
      </c>
      <c r="R48" s="493">
        <v>2.7</v>
      </c>
    </row>
    <row r="49" spans="2:18" s="181" customFormat="1" ht="9.75" customHeight="1">
      <c r="B49" s="504" t="s">
        <v>567</v>
      </c>
      <c r="C49" s="372"/>
      <c r="D49" s="372"/>
      <c r="E49" s="372"/>
      <c r="F49" s="372"/>
      <c r="G49" s="372"/>
      <c r="H49" s="372"/>
      <c r="I49" s="372"/>
      <c r="J49" s="372"/>
      <c r="K49" s="372"/>
      <c r="L49" s="372"/>
      <c r="M49" s="372"/>
      <c r="N49" s="372"/>
      <c r="O49" s="372"/>
      <c r="P49" s="372"/>
      <c r="Q49" s="372"/>
      <c r="R49" s="372"/>
    </row>
    <row r="50" spans="2:18" s="181" customFormat="1" ht="9" customHeight="1">
      <c r="B50" s="187"/>
      <c r="C50" s="188"/>
      <c r="D50" s="188"/>
      <c r="E50" s="188"/>
      <c r="F50" s="188"/>
      <c r="G50" s="188"/>
      <c r="H50" s="190"/>
      <c r="I50" s="188"/>
      <c r="J50" s="188"/>
      <c r="K50" s="188"/>
      <c r="L50" s="188"/>
      <c r="M50" s="188"/>
      <c r="N50" s="188"/>
      <c r="O50" s="188"/>
      <c r="P50" s="188"/>
      <c r="R50" s="173"/>
    </row>
    <row r="51" s="174" customFormat="1" ht="24" customHeight="1">
      <c r="B51" s="633" t="s">
        <v>54</v>
      </c>
    </row>
    <row r="52" spans="2:18" ht="16.5" customHeight="1">
      <c r="B52" s="175" t="s">
        <v>57</v>
      </c>
      <c r="C52" s="176"/>
      <c r="D52" s="177"/>
      <c r="E52" s="177"/>
      <c r="F52" s="178"/>
      <c r="G52" s="179"/>
      <c r="H52" s="175"/>
      <c r="I52" s="176"/>
      <c r="J52" s="177"/>
      <c r="K52" s="177"/>
      <c r="L52" s="177"/>
      <c r="M52" s="179"/>
      <c r="N52" s="179"/>
      <c r="O52" s="179"/>
      <c r="P52" s="180"/>
      <c r="Q52" s="189"/>
      <c r="R52" s="180" t="s">
        <v>677</v>
      </c>
    </row>
    <row r="53" spans="2:18" s="181" customFormat="1" ht="12.75" customHeight="1">
      <c r="B53" s="778" t="s">
        <v>175</v>
      </c>
      <c r="C53" s="597" t="s">
        <v>635</v>
      </c>
      <c r="D53" s="597" t="s">
        <v>636</v>
      </c>
      <c r="E53" s="597" t="s">
        <v>637</v>
      </c>
      <c r="F53" s="597" t="s">
        <v>638</v>
      </c>
      <c r="G53" s="598" t="s">
        <v>639</v>
      </c>
      <c r="H53" s="598" t="s">
        <v>640</v>
      </c>
      <c r="I53" s="598" t="s">
        <v>641</v>
      </c>
      <c r="J53" s="598" t="s">
        <v>642</v>
      </c>
      <c r="K53" s="598" t="s">
        <v>643</v>
      </c>
      <c r="L53" s="598" t="s">
        <v>644</v>
      </c>
      <c r="M53" s="598" t="s">
        <v>645</v>
      </c>
      <c r="N53" s="598" t="s">
        <v>646</v>
      </c>
      <c r="O53" s="598" t="s">
        <v>647</v>
      </c>
      <c r="P53" s="597" t="s">
        <v>648</v>
      </c>
      <c r="Q53" s="597" t="s">
        <v>649</v>
      </c>
      <c r="R53" s="620" t="s">
        <v>650</v>
      </c>
    </row>
    <row r="54" spans="2:18" s="181" customFormat="1" ht="13.5" customHeight="1">
      <c r="B54" s="779"/>
      <c r="C54" s="600" t="s">
        <v>676</v>
      </c>
      <c r="D54" s="776" t="s">
        <v>179</v>
      </c>
      <c r="E54" s="776" t="s">
        <v>180</v>
      </c>
      <c r="F54" s="601" t="s">
        <v>651</v>
      </c>
      <c r="G54" s="602" t="s">
        <v>674</v>
      </c>
      <c r="H54" s="602" t="s">
        <v>652</v>
      </c>
      <c r="I54" s="602" t="s">
        <v>653</v>
      </c>
      <c r="J54" s="602" t="s">
        <v>654</v>
      </c>
      <c r="K54" s="603" t="s">
        <v>655</v>
      </c>
      <c r="L54" s="603" t="s">
        <v>709</v>
      </c>
      <c r="M54" s="604" t="s">
        <v>657</v>
      </c>
      <c r="N54" s="604" t="s">
        <v>658</v>
      </c>
      <c r="O54" s="622" t="s">
        <v>659</v>
      </c>
      <c r="P54" s="600" t="s">
        <v>660</v>
      </c>
      <c r="Q54" s="605" t="s">
        <v>675</v>
      </c>
      <c r="R54" s="606" t="s">
        <v>661</v>
      </c>
    </row>
    <row r="55" spans="2:18" s="181" customFormat="1" ht="18" customHeight="1">
      <c r="B55" s="780"/>
      <c r="C55" s="599" t="s">
        <v>662</v>
      </c>
      <c r="D55" s="777"/>
      <c r="E55" s="777"/>
      <c r="F55" s="607" t="s">
        <v>663</v>
      </c>
      <c r="G55" s="608" t="s">
        <v>664</v>
      </c>
      <c r="H55" s="608" t="s">
        <v>665</v>
      </c>
      <c r="I55" s="608" t="s">
        <v>666</v>
      </c>
      <c r="J55" s="608" t="s">
        <v>667</v>
      </c>
      <c r="K55" s="609" t="s">
        <v>668</v>
      </c>
      <c r="L55" s="609" t="s">
        <v>669</v>
      </c>
      <c r="M55" s="613" t="s">
        <v>670</v>
      </c>
      <c r="N55" s="613" t="s">
        <v>670</v>
      </c>
      <c r="O55" s="610" t="s">
        <v>671</v>
      </c>
      <c r="P55" s="599" t="s">
        <v>672</v>
      </c>
      <c r="Q55" s="614" t="s">
        <v>670</v>
      </c>
      <c r="R55" s="611" t="s">
        <v>673</v>
      </c>
    </row>
    <row r="56" spans="2:18" s="181" customFormat="1" ht="12.75" customHeight="1">
      <c r="B56" s="182"/>
      <c r="C56" s="183"/>
      <c r="D56" s="183"/>
      <c r="E56" s="183"/>
      <c r="F56" s="183"/>
      <c r="G56" s="183"/>
      <c r="H56" s="183"/>
      <c r="I56" s="183"/>
      <c r="J56" s="183"/>
      <c r="K56" s="183"/>
      <c r="L56" s="183"/>
      <c r="M56" s="183"/>
      <c r="N56" s="183"/>
      <c r="O56" s="183"/>
      <c r="P56" s="183"/>
      <c r="Q56" s="183"/>
      <c r="R56" s="183"/>
    </row>
    <row r="57" spans="2:18" s="181" customFormat="1" ht="12.75" customHeight="1">
      <c r="B57" s="499" t="s">
        <v>632</v>
      </c>
      <c r="C57" s="497">
        <v>102.4</v>
      </c>
      <c r="D57" s="497">
        <v>97.9</v>
      </c>
      <c r="E57" s="497">
        <v>97.9</v>
      </c>
      <c r="F57" s="497">
        <v>99.4</v>
      </c>
      <c r="G57" s="497">
        <v>107.4</v>
      </c>
      <c r="H57" s="497">
        <v>105.8</v>
      </c>
      <c r="I57" s="497">
        <v>99.2</v>
      </c>
      <c r="J57" s="497">
        <v>91.9</v>
      </c>
      <c r="K57" s="490" t="s">
        <v>177</v>
      </c>
      <c r="L57" s="490" t="s">
        <v>177</v>
      </c>
      <c r="M57" s="490" t="s">
        <v>177</v>
      </c>
      <c r="N57" s="490" t="s">
        <v>177</v>
      </c>
      <c r="O57" s="497">
        <v>111.3</v>
      </c>
      <c r="P57" s="497">
        <v>108.8</v>
      </c>
      <c r="Q57" s="497">
        <v>83.9</v>
      </c>
      <c r="R57" s="490" t="s">
        <v>177</v>
      </c>
    </row>
    <row r="58" spans="2:18" s="181" customFormat="1" ht="9.75" customHeight="1">
      <c r="B58" s="500" t="s">
        <v>181</v>
      </c>
      <c r="C58" s="497">
        <v>102.1</v>
      </c>
      <c r="D58" s="497">
        <v>93.2</v>
      </c>
      <c r="E58" s="497">
        <v>97.5</v>
      </c>
      <c r="F58" s="497">
        <v>94.6</v>
      </c>
      <c r="G58" s="497">
        <v>97.7</v>
      </c>
      <c r="H58" s="497">
        <v>99.9</v>
      </c>
      <c r="I58" s="497">
        <v>100.4</v>
      </c>
      <c r="J58" s="497">
        <v>90.2</v>
      </c>
      <c r="K58" s="490" t="s">
        <v>177</v>
      </c>
      <c r="L58" s="490" t="s">
        <v>177</v>
      </c>
      <c r="M58" s="490" t="s">
        <v>177</v>
      </c>
      <c r="N58" s="490" t="s">
        <v>177</v>
      </c>
      <c r="O58" s="497">
        <v>114.5</v>
      </c>
      <c r="P58" s="497">
        <v>110.3</v>
      </c>
      <c r="Q58" s="497">
        <v>86.8</v>
      </c>
      <c r="R58" s="490" t="s">
        <v>177</v>
      </c>
    </row>
    <row r="59" spans="2:18" s="181" customFormat="1" ht="12" customHeight="1">
      <c r="B59" s="501" t="s">
        <v>182</v>
      </c>
      <c r="C59" s="497">
        <v>97.4</v>
      </c>
      <c r="D59" s="497">
        <v>95.1</v>
      </c>
      <c r="E59" s="497">
        <v>93.2</v>
      </c>
      <c r="F59" s="497">
        <v>95.8</v>
      </c>
      <c r="G59" s="497">
        <v>94.4</v>
      </c>
      <c r="H59" s="497">
        <v>99.5</v>
      </c>
      <c r="I59" s="497">
        <v>94.8</v>
      </c>
      <c r="J59" s="497">
        <v>94.9</v>
      </c>
      <c r="K59" s="490" t="s">
        <v>177</v>
      </c>
      <c r="L59" s="490" t="s">
        <v>177</v>
      </c>
      <c r="M59" s="490" t="s">
        <v>177</v>
      </c>
      <c r="N59" s="490" t="s">
        <v>177</v>
      </c>
      <c r="O59" s="497">
        <v>105.1</v>
      </c>
      <c r="P59" s="497">
        <v>102.8</v>
      </c>
      <c r="Q59" s="497">
        <v>94.9</v>
      </c>
      <c r="R59" s="490" t="s">
        <v>177</v>
      </c>
    </row>
    <row r="60" spans="2:18" s="181" customFormat="1" ht="12" customHeight="1">
      <c r="B60" s="501" t="s">
        <v>53</v>
      </c>
      <c r="C60" s="498">
        <v>100</v>
      </c>
      <c r="D60" s="498">
        <v>100</v>
      </c>
      <c r="E60" s="498">
        <v>100</v>
      </c>
      <c r="F60" s="498">
        <v>100</v>
      </c>
      <c r="G60" s="498">
        <v>100</v>
      </c>
      <c r="H60" s="498">
        <v>100</v>
      </c>
      <c r="I60" s="498">
        <v>100</v>
      </c>
      <c r="J60" s="498">
        <v>100</v>
      </c>
      <c r="K60" s="490">
        <v>100</v>
      </c>
      <c r="L60" s="490">
        <v>100</v>
      </c>
      <c r="M60" s="490">
        <v>100</v>
      </c>
      <c r="N60" s="490">
        <v>100</v>
      </c>
      <c r="O60" s="498">
        <v>100</v>
      </c>
      <c r="P60" s="498">
        <v>100</v>
      </c>
      <c r="Q60" s="498">
        <v>100</v>
      </c>
      <c r="R60" s="490">
        <v>100</v>
      </c>
    </row>
    <row r="61" spans="2:18" s="181" customFormat="1" ht="12" customHeight="1">
      <c r="B61" s="501" t="s">
        <v>593</v>
      </c>
      <c r="C61" s="498">
        <v>98</v>
      </c>
      <c r="D61" s="498">
        <v>96.7</v>
      </c>
      <c r="E61" s="498">
        <v>100.1</v>
      </c>
      <c r="F61" s="498">
        <v>106.4</v>
      </c>
      <c r="G61" s="498">
        <v>91.4</v>
      </c>
      <c r="H61" s="498">
        <v>97.6</v>
      </c>
      <c r="I61" s="498">
        <v>99.2</v>
      </c>
      <c r="J61" s="498">
        <v>96.6</v>
      </c>
      <c r="K61" s="490">
        <v>81</v>
      </c>
      <c r="L61" s="490">
        <v>105.6</v>
      </c>
      <c r="M61" s="490">
        <v>85.4</v>
      </c>
      <c r="N61" s="490">
        <v>100.1</v>
      </c>
      <c r="O61" s="498">
        <v>86.6</v>
      </c>
      <c r="P61" s="498">
        <v>97.4</v>
      </c>
      <c r="Q61" s="498">
        <v>98.9</v>
      </c>
      <c r="R61" s="490">
        <v>109.9</v>
      </c>
    </row>
    <row r="62" spans="2:18" s="181" customFormat="1" ht="12" customHeight="1">
      <c r="B62" s="501" t="s">
        <v>634</v>
      </c>
      <c r="C62" s="490">
        <v>99.2</v>
      </c>
      <c r="D62" s="490">
        <v>104.3</v>
      </c>
      <c r="E62" s="490">
        <v>101</v>
      </c>
      <c r="F62" s="490">
        <v>104.4</v>
      </c>
      <c r="G62" s="490">
        <v>89.5</v>
      </c>
      <c r="H62" s="490">
        <v>100.3</v>
      </c>
      <c r="I62" s="490">
        <v>99.1</v>
      </c>
      <c r="J62" s="490">
        <v>103.1</v>
      </c>
      <c r="K62" s="490">
        <v>79</v>
      </c>
      <c r="L62" s="490">
        <v>99.2</v>
      </c>
      <c r="M62" s="490">
        <v>86.5</v>
      </c>
      <c r="N62" s="490">
        <v>111.2</v>
      </c>
      <c r="O62" s="490">
        <v>87.3</v>
      </c>
      <c r="P62" s="490">
        <v>97.4</v>
      </c>
      <c r="Q62" s="490">
        <v>98.2</v>
      </c>
      <c r="R62" s="490">
        <v>112.7</v>
      </c>
    </row>
    <row r="63" spans="2:18" s="181" customFormat="1" ht="12" customHeight="1">
      <c r="B63" s="502" t="s">
        <v>173</v>
      </c>
      <c r="C63" s="492"/>
      <c r="D63" s="492"/>
      <c r="E63" s="492"/>
      <c r="F63" s="492"/>
      <c r="G63" s="492"/>
      <c r="H63" s="492" t="s">
        <v>565</v>
      </c>
      <c r="I63" s="492"/>
      <c r="J63" s="492"/>
      <c r="K63" s="492"/>
      <c r="L63" s="492"/>
      <c r="M63" s="492"/>
      <c r="N63" s="492"/>
      <c r="O63" s="492"/>
      <c r="P63" s="492"/>
      <c r="Q63" s="492"/>
      <c r="R63" s="492"/>
    </row>
    <row r="64" spans="2:18" s="185" customFormat="1" ht="12" customHeight="1">
      <c r="B64" s="503" t="s">
        <v>174</v>
      </c>
      <c r="C64" s="493">
        <v>1.2</v>
      </c>
      <c r="D64" s="493">
        <v>7.9</v>
      </c>
      <c r="E64" s="493">
        <v>0.9</v>
      </c>
      <c r="F64" s="493">
        <v>-1.9</v>
      </c>
      <c r="G64" s="493">
        <v>-2.1</v>
      </c>
      <c r="H64" s="493">
        <v>2.8</v>
      </c>
      <c r="I64" s="493">
        <v>-0.1</v>
      </c>
      <c r="J64" s="493">
        <v>6.7</v>
      </c>
      <c r="K64" s="493">
        <v>-2.5</v>
      </c>
      <c r="L64" s="493">
        <v>-6.1</v>
      </c>
      <c r="M64" s="493">
        <v>1.3</v>
      </c>
      <c r="N64" s="493">
        <v>11.1</v>
      </c>
      <c r="O64" s="493">
        <v>0.8</v>
      </c>
      <c r="P64" s="493">
        <v>0</v>
      </c>
      <c r="Q64" s="493">
        <v>-0.7</v>
      </c>
      <c r="R64" s="493">
        <v>2.5</v>
      </c>
    </row>
    <row r="65" spans="2:18" s="181" customFormat="1" ht="9.75" customHeight="1">
      <c r="B65" s="504" t="s">
        <v>567</v>
      </c>
      <c r="C65" s="372"/>
      <c r="D65" s="372"/>
      <c r="E65" s="372"/>
      <c r="F65" s="372"/>
      <c r="G65" s="372"/>
      <c r="H65" s="372"/>
      <c r="I65" s="372"/>
      <c r="J65" s="372"/>
      <c r="K65" s="372"/>
      <c r="L65" s="372"/>
      <c r="M65" s="372"/>
      <c r="N65" s="372"/>
      <c r="O65" s="372"/>
      <c r="P65" s="372"/>
      <c r="Q65" s="372"/>
      <c r="R65" s="372"/>
    </row>
    <row r="66" spans="2:18" s="181" customFormat="1" ht="12" customHeight="1">
      <c r="B66" s="191"/>
      <c r="C66" s="184"/>
      <c r="D66" s="184"/>
      <c r="E66" s="184"/>
      <c r="F66" s="184"/>
      <c r="G66" s="173"/>
      <c r="H66" s="191"/>
      <c r="I66" s="784" t="s">
        <v>4</v>
      </c>
      <c r="J66" s="785"/>
      <c r="K66" s="785"/>
      <c r="L66" s="785"/>
      <c r="M66" s="785"/>
      <c r="N66" s="785"/>
      <c r="O66" s="785"/>
      <c r="P66" s="785"/>
      <c r="Q66" s="785"/>
      <c r="R66" s="785"/>
    </row>
    <row r="67" s="174" customFormat="1" ht="24" customHeight="1">
      <c r="B67" s="633" t="s">
        <v>55</v>
      </c>
    </row>
    <row r="68" spans="2:18" ht="16.5" customHeight="1">
      <c r="B68" s="175" t="s">
        <v>57</v>
      </c>
      <c r="C68" s="176"/>
      <c r="D68" s="177"/>
      <c r="E68" s="177"/>
      <c r="F68" s="178"/>
      <c r="G68" s="179"/>
      <c r="H68" s="175"/>
      <c r="I68" s="176"/>
      <c r="J68" s="177"/>
      <c r="K68" s="177"/>
      <c r="L68" s="177"/>
      <c r="M68" s="179"/>
      <c r="N68" s="179"/>
      <c r="O68" s="179"/>
      <c r="P68" s="180"/>
      <c r="Q68" s="189"/>
      <c r="R68" s="180" t="s">
        <v>677</v>
      </c>
    </row>
    <row r="69" spans="2:18" s="181" customFormat="1" ht="12.75" customHeight="1">
      <c r="B69" s="778" t="s">
        <v>175</v>
      </c>
      <c r="C69" s="597" t="s">
        <v>635</v>
      </c>
      <c r="D69" s="597" t="s">
        <v>636</v>
      </c>
      <c r="E69" s="597" t="s">
        <v>637</v>
      </c>
      <c r="F69" s="597" t="s">
        <v>638</v>
      </c>
      <c r="G69" s="598" t="s">
        <v>639</v>
      </c>
      <c r="H69" s="598" t="s">
        <v>640</v>
      </c>
      <c r="I69" s="598" t="s">
        <v>641</v>
      </c>
      <c r="J69" s="598" t="s">
        <v>642</v>
      </c>
      <c r="K69" s="598" t="s">
        <v>643</v>
      </c>
      <c r="L69" s="598" t="s">
        <v>644</v>
      </c>
      <c r="M69" s="598" t="s">
        <v>645</v>
      </c>
      <c r="N69" s="598" t="s">
        <v>646</v>
      </c>
      <c r="O69" s="598" t="s">
        <v>647</v>
      </c>
      <c r="P69" s="597" t="s">
        <v>648</v>
      </c>
      <c r="Q69" s="597" t="s">
        <v>649</v>
      </c>
      <c r="R69" s="620" t="s">
        <v>650</v>
      </c>
    </row>
    <row r="70" spans="2:18" s="181" customFormat="1" ht="13.5" customHeight="1">
      <c r="B70" s="779"/>
      <c r="C70" s="600" t="s">
        <v>676</v>
      </c>
      <c r="D70" s="776" t="s">
        <v>179</v>
      </c>
      <c r="E70" s="776" t="s">
        <v>180</v>
      </c>
      <c r="F70" s="601" t="s">
        <v>651</v>
      </c>
      <c r="G70" s="602" t="s">
        <v>674</v>
      </c>
      <c r="H70" s="602" t="s">
        <v>652</v>
      </c>
      <c r="I70" s="602" t="s">
        <v>653</v>
      </c>
      <c r="J70" s="602" t="s">
        <v>654</v>
      </c>
      <c r="K70" s="603" t="s">
        <v>655</v>
      </c>
      <c r="L70" s="603" t="s">
        <v>709</v>
      </c>
      <c r="M70" s="604" t="s">
        <v>657</v>
      </c>
      <c r="N70" s="604" t="s">
        <v>658</v>
      </c>
      <c r="O70" s="622" t="s">
        <v>659</v>
      </c>
      <c r="P70" s="600" t="s">
        <v>660</v>
      </c>
      <c r="Q70" s="605" t="s">
        <v>675</v>
      </c>
      <c r="R70" s="606" t="s">
        <v>661</v>
      </c>
    </row>
    <row r="71" spans="2:18" s="181" customFormat="1" ht="18" customHeight="1">
      <c r="B71" s="780"/>
      <c r="C71" s="599" t="s">
        <v>662</v>
      </c>
      <c r="D71" s="777"/>
      <c r="E71" s="777"/>
      <c r="F71" s="607" t="s">
        <v>663</v>
      </c>
      <c r="G71" s="608" t="s">
        <v>664</v>
      </c>
      <c r="H71" s="608" t="s">
        <v>665</v>
      </c>
      <c r="I71" s="608" t="s">
        <v>666</v>
      </c>
      <c r="J71" s="608" t="s">
        <v>667</v>
      </c>
      <c r="K71" s="609" t="s">
        <v>668</v>
      </c>
      <c r="L71" s="609" t="s">
        <v>669</v>
      </c>
      <c r="M71" s="613" t="s">
        <v>670</v>
      </c>
      <c r="N71" s="613" t="s">
        <v>670</v>
      </c>
      <c r="O71" s="610" t="s">
        <v>671</v>
      </c>
      <c r="P71" s="599" t="s">
        <v>672</v>
      </c>
      <c r="Q71" s="614" t="s">
        <v>670</v>
      </c>
      <c r="R71" s="611" t="s">
        <v>673</v>
      </c>
    </row>
    <row r="72" spans="2:18" s="181" customFormat="1" ht="12.75" customHeight="1">
      <c r="B72" s="182"/>
      <c r="C72" s="183"/>
      <c r="D72" s="183"/>
      <c r="E72" s="183"/>
      <c r="F72" s="183"/>
      <c r="G72" s="183"/>
      <c r="H72" s="183"/>
      <c r="I72" s="183"/>
      <c r="J72" s="183"/>
      <c r="K72" s="183"/>
      <c r="L72" s="183"/>
      <c r="M72" s="183"/>
      <c r="N72" s="183"/>
      <c r="O72" s="183"/>
      <c r="P72" s="183"/>
      <c r="Q72" s="183"/>
      <c r="R72" s="183"/>
    </row>
    <row r="73" spans="2:18" s="181" customFormat="1" ht="12.75" customHeight="1">
      <c r="B73" s="499" t="s">
        <v>632</v>
      </c>
      <c r="C73" s="491">
        <v>102.9</v>
      </c>
      <c r="D73" s="491">
        <v>98.9</v>
      </c>
      <c r="E73" s="491">
        <v>98</v>
      </c>
      <c r="F73" s="491">
        <v>98.1</v>
      </c>
      <c r="G73" s="494">
        <v>107.8</v>
      </c>
      <c r="H73" s="491">
        <v>104.5</v>
      </c>
      <c r="I73" s="615">
        <v>101</v>
      </c>
      <c r="J73" s="491">
        <v>93.8</v>
      </c>
      <c r="K73" s="490" t="s">
        <v>177</v>
      </c>
      <c r="L73" s="490" t="s">
        <v>177</v>
      </c>
      <c r="M73" s="490" t="s">
        <v>177</v>
      </c>
      <c r="N73" s="490" t="s">
        <v>177</v>
      </c>
      <c r="O73" s="494">
        <v>113.3</v>
      </c>
      <c r="P73" s="494">
        <v>110</v>
      </c>
      <c r="Q73" s="494">
        <v>79.6</v>
      </c>
      <c r="R73" s="490" t="s">
        <v>177</v>
      </c>
    </row>
    <row r="74" spans="2:18" s="181" customFormat="1" ht="9.75" customHeight="1">
      <c r="B74" s="500" t="s">
        <v>181</v>
      </c>
      <c r="C74" s="495">
        <v>104.6</v>
      </c>
      <c r="D74" s="491">
        <v>94.2</v>
      </c>
      <c r="E74" s="491">
        <v>100.2</v>
      </c>
      <c r="F74" s="491">
        <v>94.9</v>
      </c>
      <c r="G74" s="494">
        <v>98.9</v>
      </c>
      <c r="H74" s="491">
        <v>101.3</v>
      </c>
      <c r="I74" s="623">
        <v>102.8</v>
      </c>
      <c r="J74" s="491">
        <v>94.5</v>
      </c>
      <c r="K74" s="490" t="s">
        <v>177</v>
      </c>
      <c r="L74" s="490" t="s">
        <v>177</v>
      </c>
      <c r="M74" s="490" t="s">
        <v>177</v>
      </c>
      <c r="N74" s="490" t="s">
        <v>177</v>
      </c>
      <c r="O74" s="494">
        <v>118.7</v>
      </c>
      <c r="P74" s="494">
        <v>112.3</v>
      </c>
      <c r="Q74" s="494">
        <v>82.6</v>
      </c>
      <c r="R74" s="490" t="s">
        <v>177</v>
      </c>
    </row>
    <row r="75" spans="2:18" s="181" customFormat="1" ht="12" customHeight="1">
      <c r="B75" s="501" t="s">
        <v>182</v>
      </c>
      <c r="C75" s="496">
        <v>99.9</v>
      </c>
      <c r="D75" s="496">
        <v>96.2</v>
      </c>
      <c r="E75" s="496">
        <v>97.6</v>
      </c>
      <c r="F75" s="496">
        <v>97.1</v>
      </c>
      <c r="G75" s="496">
        <v>94.5</v>
      </c>
      <c r="H75" s="496">
        <v>101.9</v>
      </c>
      <c r="I75" s="615">
        <v>95.7</v>
      </c>
      <c r="J75" s="496">
        <v>97.1</v>
      </c>
      <c r="K75" s="490" t="s">
        <v>177</v>
      </c>
      <c r="L75" s="490" t="s">
        <v>177</v>
      </c>
      <c r="M75" s="490" t="s">
        <v>177</v>
      </c>
      <c r="N75" s="490" t="s">
        <v>177</v>
      </c>
      <c r="O75" s="496">
        <v>106.3</v>
      </c>
      <c r="P75" s="496">
        <v>102.9</v>
      </c>
      <c r="Q75" s="496">
        <v>96.6</v>
      </c>
      <c r="R75" s="490" t="s">
        <v>177</v>
      </c>
    </row>
    <row r="76" spans="2:18" s="181" customFormat="1" ht="12" customHeight="1">
      <c r="B76" s="501" t="s">
        <v>53</v>
      </c>
      <c r="C76" s="496">
        <v>100</v>
      </c>
      <c r="D76" s="496">
        <v>100</v>
      </c>
      <c r="E76" s="496">
        <v>100</v>
      </c>
      <c r="F76" s="496">
        <v>100</v>
      </c>
      <c r="G76" s="496">
        <v>100</v>
      </c>
      <c r="H76" s="496">
        <v>100</v>
      </c>
      <c r="I76" s="615">
        <v>100</v>
      </c>
      <c r="J76" s="496">
        <v>100</v>
      </c>
      <c r="K76" s="490">
        <v>100</v>
      </c>
      <c r="L76" s="490">
        <v>100</v>
      </c>
      <c r="M76" s="490">
        <v>100</v>
      </c>
      <c r="N76" s="490">
        <v>100</v>
      </c>
      <c r="O76" s="496">
        <v>100</v>
      </c>
      <c r="P76" s="496">
        <v>100</v>
      </c>
      <c r="Q76" s="496">
        <v>100</v>
      </c>
      <c r="R76" s="490">
        <v>100</v>
      </c>
    </row>
    <row r="77" spans="2:18" s="181" customFormat="1" ht="12" customHeight="1">
      <c r="B77" s="501" t="s">
        <v>593</v>
      </c>
      <c r="C77" s="496">
        <v>97.3</v>
      </c>
      <c r="D77" s="496">
        <v>93.8</v>
      </c>
      <c r="E77" s="496">
        <v>99.3</v>
      </c>
      <c r="F77" s="496">
        <v>103.8</v>
      </c>
      <c r="G77" s="496">
        <v>90.9</v>
      </c>
      <c r="H77" s="496">
        <v>98.4</v>
      </c>
      <c r="I77" s="615">
        <v>98</v>
      </c>
      <c r="J77" s="496">
        <v>96.2</v>
      </c>
      <c r="K77" s="490">
        <v>83.3</v>
      </c>
      <c r="L77" s="490">
        <v>105.7</v>
      </c>
      <c r="M77" s="490">
        <v>85.4</v>
      </c>
      <c r="N77" s="490">
        <v>101.9</v>
      </c>
      <c r="O77" s="496">
        <v>86</v>
      </c>
      <c r="P77" s="496">
        <v>96.9</v>
      </c>
      <c r="Q77" s="496">
        <v>98.8</v>
      </c>
      <c r="R77" s="490">
        <v>109.7</v>
      </c>
    </row>
    <row r="78" spans="2:18" s="181" customFormat="1" ht="12" customHeight="1">
      <c r="B78" s="501" t="s">
        <v>634</v>
      </c>
      <c r="C78" s="490">
        <v>98.3</v>
      </c>
      <c r="D78" s="490">
        <v>102.6</v>
      </c>
      <c r="E78" s="490">
        <v>100.5</v>
      </c>
      <c r="F78" s="490">
        <v>103.1</v>
      </c>
      <c r="G78" s="490">
        <v>86.8</v>
      </c>
      <c r="H78" s="490">
        <v>99.1</v>
      </c>
      <c r="I78" s="490">
        <v>97.9</v>
      </c>
      <c r="J78" s="490">
        <v>102.7</v>
      </c>
      <c r="K78" s="490">
        <v>79.2</v>
      </c>
      <c r="L78" s="490">
        <v>97</v>
      </c>
      <c r="M78" s="490">
        <v>86.3</v>
      </c>
      <c r="N78" s="490">
        <v>112.4</v>
      </c>
      <c r="O78" s="490">
        <v>86.5</v>
      </c>
      <c r="P78" s="490">
        <v>96.8</v>
      </c>
      <c r="Q78" s="490">
        <v>97.9</v>
      </c>
      <c r="R78" s="490">
        <v>111.8</v>
      </c>
    </row>
    <row r="79" spans="2:18" s="181" customFormat="1" ht="12" customHeight="1">
      <c r="B79" s="502" t="s">
        <v>173</v>
      </c>
      <c r="C79" s="492"/>
      <c r="D79" s="492"/>
      <c r="E79" s="492"/>
      <c r="F79" s="492"/>
      <c r="G79" s="492"/>
      <c r="H79" s="492" t="s">
        <v>565</v>
      </c>
      <c r="I79" s="492"/>
      <c r="J79" s="492"/>
      <c r="K79" s="492"/>
      <c r="L79" s="492"/>
      <c r="M79" s="492"/>
      <c r="N79" s="492"/>
      <c r="O79" s="492"/>
      <c r="P79" s="492"/>
      <c r="Q79" s="492"/>
      <c r="R79" s="492"/>
    </row>
    <row r="80" spans="2:18" s="185" customFormat="1" ht="12" customHeight="1">
      <c r="B80" s="503" t="s">
        <v>174</v>
      </c>
      <c r="C80" s="493">
        <v>1</v>
      </c>
      <c r="D80" s="493">
        <v>9.4</v>
      </c>
      <c r="E80" s="493">
        <v>1.2</v>
      </c>
      <c r="F80" s="493">
        <v>-0.7</v>
      </c>
      <c r="G80" s="493">
        <v>-4.5</v>
      </c>
      <c r="H80" s="493">
        <v>0.7</v>
      </c>
      <c r="I80" s="493">
        <v>-0.1</v>
      </c>
      <c r="J80" s="493">
        <v>6.8</v>
      </c>
      <c r="K80" s="493">
        <v>-4.9</v>
      </c>
      <c r="L80" s="493">
        <v>-8.2</v>
      </c>
      <c r="M80" s="493">
        <v>1.1</v>
      </c>
      <c r="N80" s="493">
        <v>10.3</v>
      </c>
      <c r="O80" s="493">
        <v>0.6</v>
      </c>
      <c r="P80" s="493">
        <v>-0.1</v>
      </c>
      <c r="Q80" s="493">
        <v>-0.9</v>
      </c>
      <c r="R80" s="493">
        <v>1.9</v>
      </c>
    </row>
    <row r="81" spans="2:18" s="181" customFormat="1" ht="9.75" customHeight="1">
      <c r="B81" s="502" t="s">
        <v>566</v>
      </c>
      <c r="C81" s="493"/>
      <c r="D81" s="493"/>
      <c r="E81" s="493"/>
      <c r="F81" s="493"/>
      <c r="G81" s="493"/>
      <c r="H81" s="493"/>
      <c r="I81" s="493"/>
      <c r="J81" s="493"/>
      <c r="K81" s="493"/>
      <c r="L81" s="493"/>
      <c r="M81" s="493"/>
      <c r="N81" s="493"/>
      <c r="O81" s="493"/>
      <c r="P81" s="493"/>
      <c r="Q81" s="493"/>
      <c r="R81" s="493"/>
    </row>
    <row r="82" spans="2:18" s="181" customFormat="1" ht="14.25" customHeight="1">
      <c r="B82" s="781" t="s">
        <v>740</v>
      </c>
      <c r="C82" s="781"/>
      <c r="D82" s="781"/>
      <c r="E82" s="781"/>
      <c r="F82" s="781"/>
      <c r="G82" s="781"/>
      <c r="H82" s="781"/>
      <c r="I82" s="781"/>
      <c r="J82" s="781"/>
      <c r="K82" s="781"/>
      <c r="L82" s="781"/>
      <c r="M82" s="781"/>
      <c r="N82" s="781"/>
      <c r="O82" s="781"/>
      <c r="P82" s="781"/>
      <c r="Q82" s="781"/>
      <c r="R82" s="781"/>
    </row>
    <row r="83" spans="2:18" s="181" customFormat="1" ht="12" customHeight="1">
      <c r="B83" s="782"/>
      <c r="C83" s="782"/>
      <c r="D83" s="782"/>
      <c r="E83" s="782"/>
      <c r="F83" s="782"/>
      <c r="G83" s="782"/>
      <c r="H83" s="782"/>
      <c r="I83" s="782"/>
      <c r="J83" s="782"/>
      <c r="K83" s="782"/>
      <c r="L83" s="782"/>
      <c r="M83" s="782"/>
      <c r="N83" s="782"/>
      <c r="O83" s="782"/>
      <c r="P83" s="782"/>
      <c r="Q83" s="782"/>
      <c r="R83" s="782"/>
    </row>
    <row r="84" spans="6:18" ht="10.5" customHeight="1">
      <c r="F84" s="192"/>
      <c r="G84" s="193"/>
      <c r="K84" s="193"/>
      <c r="R84" s="181"/>
    </row>
    <row r="85" spans="8:11" ht="16.5" customHeight="1">
      <c r="H85" s="194"/>
      <c r="I85" s="783" t="s">
        <v>79</v>
      </c>
      <c r="J85" s="783"/>
      <c r="K85" s="783"/>
    </row>
    <row r="86" ht="12" customHeight="1">
      <c r="R86" s="181"/>
    </row>
    <row r="87" ht="10.5" customHeight="1">
      <c r="R87" s="181"/>
    </row>
    <row r="88" ht="10.5" customHeight="1">
      <c r="R88" s="181"/>
    </row>
    <row r="89" ht="10.5" customHeight="1">
      <c r="R89" s="181"/>
    </row>
    <row r="90" ht="10.5" customHeight="1">
      <c r="R90" s="181"/>
    </row>
    <row r="91" ht="10.5" customHeight="1">
      <c r="R91" s="181"/>
    </row>
    <row r="92" ht="10.5" customHeight="1">
      <c r="R92" s="181"/>
    </row>
    <row r="93" ht="10.5" customHeight="1">
      <c r="R93" s="181"/>
    </row>
    <row r="94" ht="10.5" customHeight="1">
      <c r="R94" s="181"/>
    </row>
    <row r="95" ht="10.5" customHeight="1">
      <c r="R95" s="181"/>
    </row>
    <row r="96" ht="10.5" customHeight="1">
      <c r="R96" s="181"/>
    </row>
    <row r="97" ht="10.5" customHeight="1">
      <c r="R97" s="181"/>
    </row>
  </sheetData>
  <mergeCells count="19">
    <mergeCell ref="B5:B7"/>
    <mergeCell ref="B82:R83"/>
    <mergeCell ref="I85:K85"/>
    <mergeCell ref="I66:R66"/>
    <mergeCell ref="I34:R34"/>
    <mergeCell ref="B21:B23"/>
    <mergeCell ref="B37:B39"/>
    <mergeCell ref="B53:B55"/>
    <mergeCell ref="B69:B71"/>
    <mergeCell ref="D6:D7"/>
    <mergeCell ref="E6:E7"/>
    <mergeCell ref="D22:D23"/>
    <mergeCell ref="E22:E23"/>
    <mergeCell ref="D70:D71"/>
    <mergeCell ref="E70:E71"/>
    <mergeCell ref="D38:D39"/>
    <mergeCell ref="E38:E39"/>
    <mergeCell ref="D54:D55"/>
    <mergeCell ref="E54:E55"/>
  </mergeCells>
  <printOptions/>
  <pageMargins left="0.5" right="0.5118110236220472" top="0.3937007874015748" bottom="0.34" header="0" footer="0"/>
  <pageSetup fitToHeight="0" fitToWidth="0"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sheetPr>
    <tabColor indexed="17"/>
    <outlinePr summaryBelow="0" summaryRight="0"/>
  </sheetPr>
  <dimension ref="A1:V97"/>
  <sheetViews>
    <sheetView zoomScaleSheetLayoutView="100" workbookViewId="0" topLeftCell="A1">
      <selection activeCell="A1" sqref="A1"/>
    </sheetView>
  </sheetViews>
  <sheetFormatPr defaultColWidth="6.796875" defaultRowHeight="10.5" customHeight="1"/>
  <cols>
    <col min="1" max="1" width="1.59765625" style="173" customWidth="1"/>
    <col min="2" max="2" width="8.59765625" style="173" customWidth="1"/>
    <col min="3" max="18" width="7.09765625" style="173" customWidth="1"/>
    <col min="19" max="16384" width="8.09765625" style="173" customWidth="1"/>
  </cols>
  <sheetData>
    <row r="1" spans="2:6" ht="27" customHeight="1">
      <c r="B1" s="373"/>
      <c r="C1" s="371"/>
      <c r="D1" s="371"/>
      <c r="E1" s="371"/>
      <c r="F1" s="371"/>
    </row>
    <row r="2" spans="2:6" ht="7.5" customHeight="1">
      <c r="B2" s="172"/>
      <c r="C2" s="172"/>
      <c r="D2" s="172"/>
      <c r="E2" s="172"/>
      <c r="F2" s="172"/>
    </row>
    <row r="3" s="174" customFormat="1" ht="24" customHeight="1">
      <c r="B3" s="633" t="s">
        <v>60</v>
      </c>
    </row>
    <row r="4" spans="2:18" s="181" customFormat="1" ht="16.5" customHeight="1">
      <c r="B4" s="175" t="s">
        <v>58</v>
      </c>
      <c r="C4" s="176"/>
      <c r="D4" s="177"/>
      <c r="E4" s="177"/>
      <c r="F4" s="178"/>
      <c r="G4" s="179"/>
      <c r="H4" s="175"/>
      <c r="I4" s="176"/>
      <c r="J4" s="177"/>
      <c r="K4" s="177"/>
      <c r="L4" s="177"/>
      <c r="M4" s="179"/>
      <c r="N4" s="179"/>
      <c r="O4" s="179"/>
      <c r="P4" s="180"/>
      <c r="Q4" s="189"/>
      <c r="R4" s="180" t="s">
        <v>677</v>
      </c>
    </row>
    <row r="5" spans="2:22" s="181" customFormat="1" ht="12.75" customHeight="1">
      <c r="B5" s="778" t="s">
        <v>175</v>
      </c>
      <c r="C5" s="597" t="s">
        <v>635</v>
      </c>
      <c r="D5" s="597" t="s">
        <v>636</v>
      </c>
      <c r="E5" s="597" t="s">
        <v>637</v>
      </c>
      <c r="F5" s="597" t="s">
        <v>638</v>
      </c>
      <c r="G5" s="598" t="s">
        <v>639</v>
      </c>
      <c r="H5" s="598" t="s">
        <v>640</v>
      </c>
      <c r="I5" s="598" t="s">
        <v>641</v>
      </c>
      <c r="J5" s="598" t="s">
        <v>642</v>
      </c>
      <c r="K5" s="598" t="s">
        <v>643</v>
      </c>
      <c r="L5" s="598" t="s">
        <v>644</v>
      </c>
      <c r="M5" s="598" t="s">
        <v>645</v>
      </c>
      <c r="N5" s="598" t="s">
        <v>646</v>
      </c>
      <c r="O5" s="598" t="s">
        <v>647</v>
      </c>
      <c r="P5" s="597" t="s">
        <v>648</v>
      </c>
      <c r="Q5" s="597" t="s">
        <v>649</v>
      </c>
      <c r="R5" s="620" t="s">
        <v>650</v>
      </c>
      <c r="S5" s="612"/>
      <c r="T5" s="612"/>
      <c r="U5" s="612"/>
      <c r="V5" s="612"/>
    </row>
    <row r="6" spans="2:22" s="181" customFormat="1" ht="13.5" customHeight="1">
      <c r="B6" s="779"/>
      <c r="C6" s="600" t="s">
        <v>676</v>
      </c>
      <c r="D6" s="776" t="s">
        <v>179</v>
      </c>
      <c r="E6" s="776" t="s">
        <v>180</v>
      </c>
      <c r="F6" s="601" t="s">
        <v>651</v>
      </c>
      <c r="G6" s="602" t="s">
        <v>674</v>
      </c>
      <c r="H6" s="602" t="s">
        <v>652</v>
      </c>
      <c r="I6" s="602" t="s">
        <v>653</v>
      </c>
      <c r="J6" s="602" t="s">
        <v>654</v>
      </c>
      <c r="K6" s="603" t="s">
        <v>655</v>
      </c>
      <c r="L6" s="603" t="s">
        <v>709</v>
      </c>
      <c r="M6" s="604" t="s">
        <v>657</v>
      </c>
      <c r="N6" s="604" t="s">
        <v>658</v>
      </c>
      <c r="O6" s="622" t="s">
        <v>659</v>
      </c>
      <c r="P6" s="600" t="s">
        <v>660</v>
      </c>
      <c r="Q6" s="605" t="s">
        <v>675</v>
      </c>
      <c r="R6" s="606" t="s">
        <v>661</v>
      </c>
      <c r="S6" s="612"/>
      <c r="T6" s="612"/>
      <c r="U6" s="612"/>
      <c r="V6" s="612"/>
    </row>
    <row r="7" spans="2:18" s="181" customFormat="1" ht="18" customHeight="1">
      <c r="B7" s="780"/>
      <c r="C7" s="599" t="s">
        <v>662</v>
      </c>
      <c r="D7" s="777"/>
      <c r="E7" s="777"/>
      <c r="F7" s="607" t="s">
        <v>663</v>
      </c>
      <c r="G7" s="608" t="s">
        <v>664</v>
      </c>
      <c r="H7" s="608" t="s">
        <v>665</v>
      </c>
      <c r="I7" s="608" t="s">
        <v>666</v>
      </c>
      <c r="J7" s="608" t="s">
        <v>667</v>
      </c>
      <c r="K7" s="609" t="s">
        <v>668</v>
      </c>
      <c r="L7" s="609" t="s">
        <v>669</v>
      </c>
      <c r="M7" s="613" t="s">
        <v>670</v>
      </c>
      <c r="N7" s="613" t="s">
        <v>670</v>
      </c>
      <c r="O7" s="610" t="s">
        <v>671</v>
      </c>
      <c r="P7" s="599" t="s">
        <v>672</v>
      </c>
      <c r="Q7" s="614" t="s">
        <v>670</v>
      </c>
      <c r="R7" s="611" t="s">
        <v>673</v>
      </c>
    </row>
    <row r="8" spans="2:18" s="181" customFormat="1" ht="12.75" customHeight="1">
      <c r="B8" s="182"/>
      <c r="C8" s="183"/>
      <c r="D8" s="183"/>
      <c r="E8" s="183"/>
      <c r="F8" s="183"/>
      <c r="G8" s="183"/>
      <c r="H8" s="183"/>
      <c r="I8" s="183"/>
      <c r="J8" s="183"/>
      <c r="K8" s="183"/>
      <c r="L8" s="183"/>
      <c r="M8" s="183"/>
      <c r="N8" s="183"/>
      <c r="O8" s="183"/>
      <c r="P8" s="183"/>
      <c r="Q8" s="183"/>
      <c r="R8" s="183"/>
    </row>
    <row r="9" spans="2:18" s="181" customFormat="1" ht="12.75" customHeight="1">
      <c r="B9" s="499" t="s">
        <v>632</v>
      </c>
      <c r="C9" s="490">
        <v>103.6</v>
      </c>
      <c r="D9" s="490">
        <v>101.5</v>
      </c>
      <c r="E9" s="490">
        <v>103</v>
      </c>
      <c r="F9" s="490">
        <v>101.8</v>
      </c>
      <c r="G9" s="490">
        <v>103.1</v>
      </c>
      <c r="H9" s="490">
        <v>103.1</v>
      </c>
      <c r="I9" s="490">
        <v>101.6</v>
      </c>
      <c r="J9" s="490">
        <v>100.7</v>
      </c>
      <c r="K9" s="490" t="s">
        <v>177</v>
      </c>
      <c r="L9" s="490" t="s">
        <v>177</v>
      </c>
      <c r="M9" s="490" t="s">
        <v>177</v>
      </c>
      <c r="N9" s="490" t="s">
        <v>177</v>
      </c>
      <c r="O9" s="490">
        <v>100.7</v>
      </c>
      <c r="P9" s="490">
        <v>105.1</v>
      </c>
      <c r="Q9" s="490">
        <v>100.9</v>
      </c>
      <c r="R9" s="490" t="s">
        <v>177</v>
      </c>
    </row>
    <row r="10" spans="2:18" s="181" customFormat="1" ht="9.75" customHeight="1">
      <c r="B10" s="500" t="s">
        <v>181</v>
      </c>
      <c r="C10" s="490">
        <v>102.7</v>
      </c>
      <c r="D10" s="490">
        <v>98.3</v>
      </c>
      <c r="E10" s="490">
        <v>101.7</v>
      </c>
      <c r="F10" s="490">
        <v>102</v>
      </c>
      <c r="G10" s="490">
        <v>97.7</v>
      </c>
      <c r="H10" s="490">
        <v>97.4</v>
      </c>
      <c r="I10" s="490">
        <v>102.9</v>
      </c>
      <c r="J10" s="490">
        <v>102.3</v>
      </c>
      <c r="K10" s="490" t="s">
        <v>177</v>
      </c>
      <c r="L10" s="490" t="s">
        <v>177</v>
      </c>
      <c r="M10" s="490" t="s">
        <v>177</v>
      </c>
      <c r="N10" s="490" t="s">
        <v>177</v>
      </c>
      <c r="O10" s="490">
        <v>106.3</v>
      </c>
      <c r="P10" s="490">
        <v>101.3</v>
      </c>
      <c r="Q10" s="490">
        <v>101.9</v>
      </c>
      <c r="R10" s="490" t="s">
        <v>177</v>
      </c>
    </row>
    <row r="11" spans="2:18" s="181" customFormat="1" ht="12" customHeight="1">
      <c r="B11" s="501" t="s">
        <v>182</v>
      </c>
      <c r="C11" s="490">
        <v>96.7</v>
      </c>
      <c r="D11" s="490">
        <v>98.3</v>
      </c>
      <c r="E11" s="490">
        <v>93</v>
      </c>
      <c r="F11" s="490">
        <v>98.1</v>
      </c>
      <c r="G11" s="490">
        <v>92.9</v>
      </c>
      <c r="H11" s="490">
        <v>99.4</v>
      </c>
      <c r="I11" s="490">
        <v>94.6</v>
      </c>
      <c r="J11" s="490">
        <v>99.6</v>
      </c>
      <c r="K11" s="490" t="s">
        <v>177</v>
      </c>
      <c r="L11" s="490" t="s">
        <v>177</v>
      </c>
      <c r="M11" s="490" t="s">
        <v>177</v>
      </c>
      <c r="N11" s="490" t="s">
        <v>177</v>
      </c>
      <c r="O11" s="490">
        <v>104.9</v>
      </c>
      <c r="P11" s="490">
        <v>99.9</v>
      </c>
      <c r="Q11" s="490">
        <v>98.8</v>
      </c>
      <c r="R11" s="490" t="s">
        <v>177</v>
      </c>
    </row>
    <row r="12" spans="2:18" s="181" customFormat="1" ht="12" customHeight="1">
      <c r="B12" s="501" t="s">
        <v>53</v>
      </c>
      <c r="C12" s="490">
        <v>100</v>
      </c>
      <c r="D12" s="490">
        <v>100</v>
      </c>
      <c r="E12" s="490">
        <v>100</v>
      </c>
      <c r="F12" s="490">
        <v>100</v>
      </c>
      <c r="G12" s="490">
        <v>100</v>
      </c>
      <c r="H12" s="490">
        <v>100</v>
      </c>
      <c r="I12" s="490">
        <v>100</v>
      </c>
      <c r="J12" s="490">
        <v>100</v>
      </c>
      <c r="K12" s="490">
        <v>100</v>
      </c>
      <c r="L12" s="490">
        <v>100</v>
      </c>
      <c r="M12" s="490">
        <v>100</v>
      </c>
      <c r="N12" s="490">
        <v>100</v>
      </c>
      <c r="O12" s="490">
        <v>100</v>
      </c>
      <c r="P12" s="490">
        <v>100</v>
      </c>
      <c r="Q12" s="490">
        <v>100</v>
      </c>
      <c r="R12" s="490">
        <v>100</v>
      </c>
    </row>
    <row r="13" spans="2:18" s="181" customFormat="1" ht="12" customHeight="1">
      <c r="B13" s="501" t="s">
        <v>593</v>
      </c>
      <c r="C13" s="490">
        <v>98.4</v>
      </c>
      <c r="D13" s="490">
        <v>100.5</v>
      </c>
      <c r="E13" s="490">
        <v>98.9</v>
      </c>
      <c r="F13" s="490">
        <v>100</v>
      </c>
      <c r="G13" s="490">
        <v>100.9</v>
      </c>
      <c r="H13" s="490">
        <v>99.7</v>
      </c>
      <c r="I13" s="490">
        <v>99.4</v>
      </c>
      <c r="J13" s="490">
        <v>103.8</v>
      </c>
      <c r="K13" s="490">
        <v>99.4</v>
      </c>
      <c r="L13" s="490">
        <v>102.3</v>
      </c>
      <c r="M13" s="490">
        <v>86</v>
      </c>
      <c r="N13" s="490">
        <v>98.3</v>
      </c>
      <c r="O13" s="490">
        <v>88.7</v>
      </c>
      <c r="P13" s="490">
        <v>98.9</v>
      </c>
      <c r="Q13" s="490">
        <v>98.4</v>
      </c>
      <c r="R13" s="490">
        <v>106.3</v>
      </c>
    </row>
    <row r="14" spans="2:18" s="181" customFormat="1" ht="12" customHeight="1">
      <c r="B14" s="501" t="s">
        <v>634</v>
      </c>
      <c r="C14" s="490">
        <v>99.4</v>
      </c>
      <c r="D14" s="490">
        <v>101.4</v>
      </c>
      <c r="E14" s="490">
        <v>100.6</v>
      </c>
      <c r="F14" s="490">
        <v>102</v>
      </c>
      <c r="G14" s="490">
        <v>102.7</v>
      </c>
      <c r="H14" s="490">
        <v>102.2</v>
      </c>
      <c r="I14" s="490">
        <v>97.6</v>
      </c>
      <c r="J14" s="490">
        <v>108</v>
      </c>
      <c r="K14" s="490">
        <v>98.2</v>
      </c>
      <c r="L14" s="490">
        <v>106.4</v>
      </c>
      <c r="M14" s="490">
        <v>88.7</v>
      </c>
      <c r="N14" s="490">
        <v>96.2</v>
      </c>
      <c r="O14" s="490">
        <v>87.8</v>
      </c>
      <c r="P14" s="490">
        <v>100</v>
      </c>
      <c r="Q14" s="490">
        <v>102.1</v>
      </c>
      <c r="R14" s="490">
        <v>108.7</v>
      </c>
    </row>
    <row r="15" spans="2:18" s="185" customFormat="1" ht="12" customHeight="1">
      <c r="B15" s="502" t="s">
        <v>173</v>
      </c>
      <c r="C15" s="492"/>
      <c r="D15" s="492"/>
      <c r="E15" s="492"/>
      <c r="F15" s="492"/>
      <c r="G15" s="492"/>
      <c r="H15" s="492" t="s">
        <v>565</v>
      </c>
      <c r="I15" s="492"/>
      <c r="J15" s="492"/>
      <c r="K15" s="492"/>
      <c r="L15" s="492"/>
      <c r="M15" s="492"/>
      <c r="N15" s="492"/>
      <c r="O15" s="492"/>
      <c r="P15" s="492"/>
      <c r="Q15" s="492"/>
      <c r="R15" s="492"/>
    </row>
    <row r="16" spans="2:18" s="185" customFormat="1" ht="12" customHeight="1">
      <c r="B16" s="503" t="s">
        <v>174</v>
      </c>
      <c r="C16" s="493">
        <v>1</v>
      </c>
      <c r="D16" s="493">
        <v>0.9</v>
      </c>
      <c r="E16" s="493">
        <v>1.7</v>
      </c>
      <c r="F16" s="493">
        <v>2</v>
      </c>
      <c r="G16" s="493">
        <v>1.8</v>
      </c>
      <c r="H16" s="493">
        <v>2.5</v>
      </c>
      <c r="I16" s="493">
        <v>-1.8</v>
      </c>
      <c r="J16" s="493">
        <v>4</v>
      </c>
      <c r="K16" s="493">
        <v>-1.2</v>
      </c>
      <c r="L16" s="493">
        <v>4</v>
      </c>
      <c r="M16" s="493">
        <v>3.1</v>
      </c>
      <c r="N16" s="493">
        <v>-2.1</v>
      </c>
      <c r="O16" s="493">
        <v>-1</v>
      </c>
      <c r="P16" s="493">
        <v>1.1</v>
      </c>
      <c r="Q16" s="493">
        <v>3.8</v>
      </c>
      <c r="R16" s="493">
        <v>2.3</v>
      </c>
    </row>
    <row r="17" spans="2:18" s="185" customFormat="1" ht="12" customHeight="1">
      <c r="B17" s="504" t="s">
        <v>567</v>
      </c>
      <c r="C17" s="372"/>
      <c r="D17" s="372"/>
      <c r="E17" s="372"/>
      <c r="F17" s="372"/>
      <c r="G17" s="372"/>
      <c r="H17" s="372"/>
      <c r="I17" s="372"/>
      <c r="J17" s="372"/>
      <c r="K17" s="372"/>
      <c r="L17" s="372"/>
      <c r="M17" s="372"/>
      <c r="N17" s="372"/>
      <c r="O17" s="372"/>
      <c r="P17" s="372"/>
      <c r="Q17" s="372"/>
      <c r="R17" s="372"/>
    </row>
    <row r="18" spans="2:16" s="185" customFormat="1" ht="9" customHeight="1">
      <c r="B18" s="187"/>
      <c r="C18" s="186"/>
      <c r="D18" s="186"/>
      <c r="E18" s="186"/>
      <c r="F18" s="186"/>
      <c r="G18" s="186"/>
      <c r="H18" s="186"/>
      <c r="I18" s="186"/>
      <c r="J18" s="186"/>
      <c r="K18" s="186"/>
      <c r="L18" s="186"/>
      <c r="M18" s="186"/>
      <c r="N18" s="186"/>
      <c r="O18" s="186"/>
      <c r="P18" s="186"/>
    </row>
    <row r="19" s="174" customFormat="1" ht="24" customHeight="1">
      <c r="B19" s="633" t="s">
        <v>61</v>
      </c>
    </row>
    <row r="20" spans="2:18" ht="16.5" customHeight="1">
      <c r="B20" s="175" t="s">
        <v>59</v>
      </c>
      <c r="C20" s="176"/>
      <c r="D20" s="177"/>
      <c r="E20" s="177"/>
      <c r="F20" s="178"/>
      <c r="G20" s="179"/>
      <c r="H20" s="175"/>
      <c r="I20" s="176"/>
      <c r="J20" s="177"/>
      <c r="K20" s="177"/>
      <c r="L20" s="177"/>
      <c r="M20" s="179"/>
      <c r="N20" s="179"/>
      <c r="O20" s="179"/>
      <c r="P20" s="180"/>
      <c r="Q20" s="189"/>
      <c r="R20" s="180" t="s">
        <v>677</v>
      </c>
    </row>
    <row r="21" spans="2:22" s="181" customFormat="1" ht="12.75" customHeight="1">
      <c r="B21" s="778" t="s">
        <v>175</v>
      </c>
      <c r="C21" s="597" t="s">
        <v>635</v>
      </c>
      <c r="D21" s="597" t="s">
        <v>636</v>
      </c>
      <c r="E21" s="597" t="s">
        <v>637</v>
      </c>
      <c r="F21" s="597" t="s">
        <v>638</v>
      </c>
      <c r="G21" s="598" t="s">
        <v>639</v>
      </c>
      <c r="H21" s="598" t="s">
        <v>640</v>
      </c>
      <c r="I21" s="598" t="s">
        <v>641</v>
      </c>
      <c r="J21" s="598" t="s">
        <v>642</v>
      </c>
      <c r="K21" s="598" t="s">
        <v>643</v>
      </c>
      <c r="L21" s="598" t="s">
        <v>644</v>
      </c>
      <c r="M21" s="598" t="s">
        <v>645</v>
      </c>
      <c r="N21" s="598" t="s">
        <v>646</v>
      </c>
      <c r="O21" s="598" t="s">
        <v>647</v>
      </c>
      <c r="P21" s="597" t="s">
        <v>648</v>
      </c>
      <c r="Q21" s="597" t="s">
        <v>649</v>
      </c>
      <c r="R21" s="620" t="s">
        <v>650</v>
      </c>
      <c r="S21" s="612"/>
      <c r="T21" s="612"/>
      <c r="U21" s="612"/>
      <c r="V21" s="612"/>
    </row>
    <row r="22" spans="2:22" s="181" customFormat="1" ht="13.5" customHeight="1">
      <c r="B22" s="779"/>
      <c r="C22" s="600" t="s">
        <v>676</v>
      </c>
      <c r="D22" s="776" t="s">
        <v>179</v>
      </c>
      <c r="E22" s="776" t="s">
        <v>180</v>
      </c>
      <c r="F22" s="601" t="s">
        <v>651</v>
      </c>
      <c r="G22" s="602" t="s">
        <v>674</v>
      </c>
      <c r="H22" s="602" t="s">
        <v>652</v>
      </c>
      <c r="I22" s="602" t="s">
        <v>653</v>
      </c>
      <c r="J22" s="602" t="s">
        <v>654</v>
      </c>
      <c r="K22" s="603" t="s">
        <v>655</v>
      </c>
      <c r="L22" s="603" t="s">
        <v>709</v>
      </c>
      <c r="M22" s="604" t="s">
        <v>657</v>
      </c>
      <c r="N22" s="604" t="s">
        <v>658</v>
      </c>
      <c r="O22" s="622" t="s">
        <v>659</v>
      </c>
      <c r="P22" s="600" t="s">
        <v>660</v>
      </c>
      <c r="Q22" s="605" t="s">
        <v>675</v>
      </c>
      <c r="R22" s="606" t="s">
        <v>661</v>
      </c>
      <c r="S22" s="612"/>
      <c r="T22" s="612"/>
      <c r="U22" s="612"/>
      <c r="V22" s="612"/>
    </row>
    <row r="23" spans="2:18" s="181" customFormat="1" ht="18" customHeight="1">
      <c r="B23" s="780"/>
      <c r="C23" s="599" t="s">
        <v>662</v>
      </c>
      <c r="D23" s="777"/>
      <c r="E23" s="777"/>
      <c r="F23" s="607" t="s">
        <v>663</v>
      </c>
      <c r="G23" s="608" t="s">
        <v>664</v>
      </c>
      <c r="H23" s="608" t="s">
        <v>665</v>
      </c>
      <c r="I23" s="608" t="s">
        <v>666</v>
      </c>
      <c r="J23" s="608" t="s">
        <v>667</v>
      </c>
      <c r="K23" s="609" t="s">
        <v>668</v>
      </c>
      <c r="L23" s="609" t="s">
        <v>669</v>
      </c>
      <c r="M23" s="613" t="s">
        <v>670</v>
      </c>
      <c r="N23" s="613" t="s">
        <v>670</v>
      </c>
      <c r="O23" s="610" t="s">
        <v>671</v>
      </c>
      <c r="P23" s="599" t="s">
        <v>672</v>
      </c>
      <c r="Q23" s="614" t="s">
        <v>670</v>
      </c>
      <c r="R23" s="611" t="s">
        <v>673</v>
      </c>
    </row>
    <row r="24" spans="2:18" s="181" customFormat="1" ht="12.75" customHeight="1">
      <c r="B24" s="182"/>
      <c r="C24" s="183"/>
      <c r="D24" s="183"/>
      <c r="E24" s="183"/>
      <c r="F24" s="183"/>
      <c r="G24" s="183"/>
      <c r="H24" s="183"/>
      <c r="I24" s="183"/>
      <c r="J24" s="183"/>
      <c r="K24" s="183"/>
      <c r="L24" s="183"/>
      <c r="M24" s="183"/>
      <c r="N24" s="183"/>
      <c r="O24" s="183"/>
      <c r="P24" s="183"/>
      <c r="Q24" s="183"/>
      <c r="R24" s="183"/>
    </row>
    <row r="25" spans="2:18" s="181" customFormat="1" ht="12.75" customHeight="1">
      <c r="B25" s="499" t="s">
        <v>632</v>
      </c>
      <c r="C25" s="615">
        <v>102.8</v>
      </c>
      <c r="D25" s="490">
        <v>101.4</v>
      </c>
      <c r="E25" s="490">
        <v>101</v>
      </c>
      <c r="F25" s="490">
        <v>97.5</v>
      </c>
      <c r="G25" s="490">
        <v>94.7</v>
      </c>
      <c r="H25" s="490">
        <v>104.1</v>
      </c>
      <c r="I25" s="490">
        <v>101.6</v>
      </c>
      <c r="J25" s="490">
        <v>101.3</v>
      </c>
      <c r="K25" s="490" t="s">
        <v>177</v>
      </c>
      <c r="L25" s="490" t="s">
        <v>177</v>
      </c>
      <c r="M25" s="490" t="s">
        <v>177</v>
      </c>
      <c r="N25" s="490" t="s">
        <v>177</v>
      </c>
      <c r="O25" s="490">
        <v>104.8</v>
      </c>
      <c r="P25" s="490">
        <v>103.3</v>
      </c>
      <c r="Q25" s="490">
        <v>94.6</v>
      </c>
      <c r="R25" s="490" t="s">
        <v>177</v>
      </c>
    </row>
    <row r="26" spans="2:18" s="181" customFormat="1" ht="9.75" customHeight="1">
      <c r="B26" s="500" t="s">
        <v>181</v>
      </c>
      <c r="C26" s="623">
        <v>101.9</v>
      </c>
      <c r="D26" s="490">
        <v>99.1</v>
      </c>
      <c r="E26" s="490">
        <v>101.6</v>
      </c>
      <c r="F26" s="490">
        <v>99.5</v>
      </c>
      <c r="G26" s="490">
        <v>92.1</v>
      </c>
      <c r="H26" s="490">
        <v>99.3</v>
      </c>
      <c r="I26" s="490">
        <v>101.9</v>
      </c>
      <c r="J26" s="490">
        <v>102.5</v>
      </c>
      <c r="K26" s="490" t="s">
        <v>177</v>
      </c>
      <c r="L26" s="490" t="s">
        <v>177</v>
      </c>
      <c r="M26" s="490" t="s">
        <v>177</v>
      </c>
      <c r="N26" s="490" t="s">
        <v>177</v>
      </c>
      <c r="O26" s="490">
        <v>105.7</v>
      </c>
      <c r="P26" s="490">
        <v>95.4</v>
      </c>
      <c r="Q26" s="490">
        <v>95.7</v>
      </c>
      <c r="R26" s="490" t="s">
        <v>177</v>
      </c>
    </row>
    <row r="27" spans="2:18" s="181" customFormat="1" ht="12" customHeight="1">
      <c r="B27" s="501" t="s">
        <v>182</v>
      </c>
      <c r="C27" s="615">
        <v>97.7</v>
      </c>
      <c r="D27" s="490">
        <v>98.4</v>
      </c>
      <c r="E27" s="490">
        <v>95.3</v>
      </c>
      <c r="F27" s="490">
        <v>97.7</v>
      </c>
      <c r="G27" s="490">
        <v>92.3</v>
      </c>
      <c r="H27" s="490">
        <v>101.3</v>
      </c>
      <c r="I27" s="490">
        <v>94.4</v>
      </c>
      <c r="J27" s="490">
        <v>100.8</v>
      </c>
      <c r="K27" s="490" t="s">
        <v>177</v>
      </c>
      <c r="L27" s="490" t="s">
        <v>177</v>
      </c>
      <c r="M27" s="490" t="s">
        <v>177</v>
      </c>
      <c r="N27" s="490" t="s">
        <v>177</v>
      </c>
      <c r="O27" s="490">
        <v>102.7</v>
      </c>
      <c r="P27" s="490">
        <v>98.7</v>
      </c>
      <c r="Q27" s="490">
        <v>99.2</v>
      </c>
      <c r="R27" s="490" t="s">
        <v>177</v>
      </c>
    </row>
    <row r="28" spans="2:18" s="181" customFormat="1" ht="12" customHeight="1">
      <c r="B28" s="501" t="s">
        <v>53</v>
      </c>
      <c r="C28" s="615">
        <v>100</v>
      </c>
      <c r="D28" s="490">
        <v>100</v>
      </c>
      <c r="E28" s="490">
        <v>100</v>
      </c>
      <c r="F28" s="490">
        <v>100</v>
      </c>
      <c r="G28" s="490">
        <v>100</v>
      </c>
      <c r="H28" s="490">
        <v>100</v>
      </c>
      <c r="I28" s="490">
        <v>100</v>
      </c>
      <c r="J28" s="490">
        <v>100</v>
      </c>
      <c r="K28" s="490">
        <v>100</v>
      </c>
      <c r="L28" s="490">
        <v>100</v>
      </c>
      <c r="M28" s="490">
        <v>100</v>
      </c>
      <c r="N28" s="490">
        <v>100</v>
      </c>
      <c r="O28" s="490">
        <v>100</v>
      </c>
      <c r="P28" s="490">
        <v>100</v>
      </c>
      <c r="Q28" s="490">
        <v>100</v>
      </c>
      <c r="R28" s="490">
        <v>100</v>
      </c>
    </row>
    <row r="29" spans="2:18" s="181" customFormat="1" ht="12" customHeight="1">
      <c r="B29" s="501" t="s">
        <v>593</v>
      </c>
      <c r="C29" s="615">
        <v>98.4</v>
      </c>
      <c r="D29" s="490">
        <v>99</v>
      </c>
      <c r="E29" s="490">
        <v>98.4</v>
      </c>
      <c r="F29" s="490">
        <v>101.3</v>
      </c>
      <c r="G29" s="490">
        <v>100.3</v>
      </c>
      <c r="H29" s="490">
        <v>101.4</v>
      </c>
      <c r="I29" s="490">
        <v>98.7</v>
      </c>
      <c r="J29" s="490">
        <v>103.8</v>
      </c>
      <c r="K29" s="490">
        <v>102.9</v>
      </c>
      <c r="L29" s="490">
        <v>101</v>
      </c>
      <c r="M29" s="490">
        <v>87.9</v>
      </c>
      <c r="N29" s="490">
        <v>101.6</v>
      </c>
      <c r="O29" s="490">
        <v>88.5</v>
      </c>
      <c r="P29" s="490">
        <v>99.2</v>
      </c>
      <c r="Q29" s="490">
        <v>98.8</v>
      </c>
      <c r="R29" s="490">
        <v>105.9</v>
      </c>
    </row>
    <row r="30" spans="2:18" s="181" customFormat="1" ht="12" customHeight="1">
      <c r="B30" s="501" t="s">
        <v>634</v>
      </c>
      <c r="C30" s="493">
        <v>99.3</v>
      </c>
      <c r="D30" s="493">
        <v>99.8</v>
      </c>
      <c r="E30" s="493">
        <v>100.4</v>
      </c>
      <c r="F30" s="493">
        <v>100.1</v>
      </c>
      <c r="G30" s="493">
        <v>99.5</v>
      </c>
      <c r="H30" s="493">
        <v>104.5</v>
      </c>
      <c r="I30" s="493">
        <v>97.2</v>
      </c>
      <c r="J30" s="493">
        <v>107.1</v>
      </c>
      <c r="K30" s="493">
        <v>99.2</v>
      </c>
      <c r="L30" s="493">
        <v>104.2</v>
      </c>
      <c r="M30" s="493">
        <v>91.1</v>
      </c>
      <c r="N30" s="493">
        <v>99</v>
      </c>
      <c r="O30" s="493">
        <v>89.2</v>
      </c>
      <c r="P30" s="493">
        <v>99.7</v>
      </c>
      <c r="Q30" s="493">
        <v>101.7</v>
      </c>
      <c r="R30" s="493">
        <v>108.3</v>
      </c>
    </row>
    <row r="31" spans="2:18" s="181" customFormat="1" ht="12" customHeight="1">
      <c r="B31" s="502" t="s">
        <v>173</v>
      </c>
      <c r="C31" s="492"/>
      <c r="D31" s="492"/>
      <c r="E31" s="492"/>
      <c r="F31" s="492"/>
      <c r="G31" s="492"/>
      <c r="H31" s="492" t="s">
        <v>565</v>
      </c>
      <c r="I31" s="492"/>
      <c r="J31" s="492"/>
      <c r="K31" s="492"/>
      <c r="L31" s="492"/>
      <c r="M31" s="492"/>
      <c r="N31" s="492"/>
      <c r="O31" s="492"/>
      <c r="P31" s="492"/>
      <c r="Q31" s="492"/>
      <c r="R31" s="492"/>
    </row>
    <row r="32" spans="2:18" s="185" customFormat="1" ht="12" customHeight="1">
      <c r="B32" s="503" t="s">
        <v>174</v>
      </c>
      <c r="C32" s="493">
        <v>0.9</v>
      </c>
      <c r="D32" s="493">
        <v>0.8</v>
      </c>
      <c r="E32" s="493">
        <v>2</v>
      </c>
      <c r="F32" s="493">
        <v>-1.2</v>
      </c>
      <c r="G32" s="493">
        <v>-0.8</v>
      </c>
      <c r="H32" s="493">
        <v>3.1</v>
      </c>
      <c r="I32" s="493">
        <v>-1.5</v>
      </c>
      <c r="J32" s="493">
        <v>3.2</v>
      </c>
      <c r="K32" s="493">
        <v>-3.6</v>
      </c>
      <c r="L32" s="493">
        <v>3.2</v>
      </c>
      <c r="M32" s="493">
        <v>3.6</v>
      </c>
      <c r="N32" s="493">
        <v>-2.6</v>
      </c>
      <c r="O32" s="493">
        <v>0.8</v>
      </c>
      <c r="P32" s="493">
        <v>0.5</v>
      </c>
      <c r="Q32" s="493">
        <v>2.9</v>
      </c>
      <c r="R32" s="493">
        <v>2.3</v>
      </c>
    </row>
    <row r="33" spans="2:18" s="181" customFormat="1" ht="9.75" customHeight="1">
      <c r="B33" s="504" t="s">
        <v>567</v>
      </c>
      <c r="C33" s="372"/>
      <c r="D33" s="372"/>
      <c r="E33" s="372"/>
      <c r="F33" s="372"/>
      <c r="G33" s="372"/>
      <c r="H33" s="372"/>
      <c r="I33" s="372"/>
      <c r="J33" s="372"/>
      <c r="K33" s="372"/>
      <c r="L33" s="372"/>
      <c r="M33" s="372"/>
      <c r="N33" s="372"/>
      <c r="O33" s="372"/>
      <c r="P33" s="372"/>
      <c r="Q33" s="372"/>
      <c r="R33" s="372"/>
    </row>
    <row r="34" spans="2:18" s="181" customFormat="1" ht="9" customHeight="1">
      <c r="B34" s="187"/>
      <c r="C34" s="188"/>
      <c r="D34" s="188"/>
      <c r="E34" s="188"/>
      <c r="F34" s="188"/>
      <c r="G34" s="188"/>
      <c r="H34" s="190"/>
      <c r="I34" s="188"/>
      <c r="J34" s="188"/>
      <c r="K34" s="188"/>
      <c r="L34" s="188"/>
      <c r="M34" s="188"/>
      <c r="N34" s="188"/>
      <c r="O34" s="188"/>
      <c r="P34" s="188"/>
      <c r="R34" s="173"/>
    </row>
    <row r="35" s="174" customFormat="1" ht="24" customHeight="1">
      <c r="B35" s="633" t="s">
        <v>62</v>
      </c>
    </row>
    <row r="36" spans="2:18" ht="16.5" customHeight="1">
      <c r="B36" s="175" t="s">
        <v>58</v>
      </c>
      <c r="C36" s="176"/>
      <c r="D36" s="177"/>
      <c r="E36" s="177"/>
      <c r="F36" s="178"/>
      <c r="G36" s="179"/>
      <c r="H36" s="175"/>
      <c r="I36" s="176"/>
      <c r="J36" s="177"/>
      <c r="K36" s="177"/>
      <c r="L36" s="177"/>
      <c r="M36" s="179"/>
      <c r="N36" s="179"/>
      <c r="O36" s="179"/>
      <c r="P36" s="180"/>
      <c r="Q36" s="189"/>
      <c r="R36" s="180" t="s">
        <v>677</v>
      </c>
    </row>
    <row r="37" spans="2:22" s="181" customFormat="1" ht="12.75" customHeight="1">
      <c r="B37" s="778" t="s">
        <v>175</v>
      </c>
      <c r="C37" s="597" t="s">
        <v>635</v>
      </c>
      <c r="D37" s="597" t="s">
        <v>636</v>
      </c>
      <c r="E37" s="597" t="s">
        <v>637</v>
      </c>
      <c r="F37" s="597" t="s">
        <v>638</v>
      </c>
      <c r="G37" s="598" t="s">
        <v>639</v>
      </c>
      <c r="H37" s="598" t="s">
        <v>640</v>
      </c>
      <c r="I37" s="598" t="s">
        <v>641</v>
      </c>
      <c r="J37" s="598" t="s">
        <v>642</v>
      </c>
      <c r="K37" s="598" t="s">
        <v>643</v>
      </c>
      <c r="L37" s="598" t="s">
        <v>644</v>
      </c>
      <c r="M37" s="598" t="s">
        <v>645</v>
      </c>
      <c r="N37" s="598" t="s">
        <v>646</v>
      </c>
      <c r="O37" s="598" t="s">
        <v>647</v>
      </c>
      <c r="P37" s="597" t="s">
        <v>648</v>
      </c>
      <c r="Q37" s="597" t="s">
        <v>649</v>
      </c>
      <c r="R37" s="620" t="s">
        <v>650</v>
      </c>
      <c r="S37" s="612"/>
      <c r="T37" s="612"/>
      <c r="U37" s="612"/>
      <c r="V37" s="612"/>
    </row>
    <row r="38" spans="2:22" s="181" customFormat="1" ht="13.5" customHeight="1">
      <c r="B38" s="779"/>
      <c r="C38" s="600" t="s">
        <v>676</v>
      </c>
      <c r="D38" s="776" t="s">
        <v>179</v>
      </c>
      <c r="E38" s="776" t="s">
        <v>180</v>
      </c>
      <c r="F38" s="601" t="s">
        <v>651</v>
      </c>
      <c r="G38" s="602" t="s">
        <v>674</v>
      </c>
      <c r="H38" s="602" t="s">
        <v>652</v>
      </c>
      <c r="I38" s="602" t="s">
        <v>653</v>
      </c>
      <c r="J38" s="602" t="s">
        <v>654</v>
      </c>
      <c r="K38" s="603" t="s">
        <v>655</v>
      </c>
      <c r="L38" s="603" t="s">
        <v>709</v>
      </c>
      <c r="M38" s="604" t="s">
        <v>657</v>
      </c>
      <c r="N38" s="604" t="s">
        <v>658</v>
      </c>
      <c r="O38" s="622" t="s">
        <v>659</v>
      </c>
      <c r="P38" s="600" t="s">
        <v>660</v>
      </c>
      <c r="Q38" s="605" t="s">
        <v>675</v>
      </c>
      <c r="R38" s="606" t="s">
        <v>661</v>
      </c>
      <c r="S38" s="612"/>
      <c r="T38" s="612"/>
      <c r="U38" s="612"/>
      <c r="V38" s="612"/>
    </row>
    <row r="39" spans="2:18" s="181" customFormat="1" ht="18" customHeight="1">
      <c r="B39" s="780"/>
      <c r="C39" s="599" t="s">
        <v>662</v>
      </c>
      <c r="D39" s="777"/>
      <c r="E39" s="777"/>
      <c r="F39" s="607" t="s">
        <v>663</v>
      </c>
      <c r="G39" s="608" t="s">
        <v>664</v>
      </c>
      <c r="H39" s="608" t="s">
        <v>665</v>
      </c>
      <c r="I39" s="608" t="s">
        <v>666</v>
      </c>
      <c r="J39" s="608" t="s">
        <v>667</v>
      </c>
      <c r="K39" s="609" t="s">
        <v>668</v>
      </c>
      <c r="L39" s="609" t="s">
        <v>669</v>
      </c>
      <c r="M39" s="613" t="s">
        <v>670</v>
      </c>
      <c r="N39" s="613" t="s">
        <v>670</v>
      </c>
      <c r="O39" s="610" t="s">
        <v>671</v>
      </c>
      <c r="P39" s="599" t="s">
        <v>672</v>
      </c>
      <c r="Q39" s="614" t="s">
        <v>670</v>
      </c>
      <c r="R39" s="611" t="s">
        <v>673</v>
      </c>
    </row>
    <row r="40" spans="2:18" s="181" customFormat="1" ht="12.75" customHeight="1">
      <c r="B40" s="182"/>
      <c r="C40" s="183"/>
      <c r="D40" s="183"/>
      <c r="E40" s="183"/>
      <c r="F40" s="183"/>
      <c r="G40" s="183"/>
      <c r="H40" s="183"/>
      <c r="I40" s="183"/>
      <c r="J40" s="183"/>
      <c r="K40" s="183"/>
      <c r="L40" s="183"/>
      <c r="M40" s="183"/>
      <c r="N40" s="183"/>
      <c r="O40" s="183"/>
      <c r="P40" s="183"/>
      <c r="Q40" s="183"/>
      <c r="R40" s="183"/>
    </row>
    <row r="41" spans="2:18" s="181" customFormat="1" ht="12.75" customHeight="1">
      <c r="B41" s="499" t="s">
        <v>632</v>
      </c>
      <c r="C41" s="490">
        <v>114.5</v>
      </c>
      <c r="D41" s="490">
        <v>104.3</v>
      </c>
      <c r="E41" s="490">
        <v>121.6</v>
      </c>
      <c r="F41" s="490">
        <v>146.8</v>
      </c>
      <c r="G41" s="490">
        <v>220.9</v>
      </c>
      <c r="H41" s="490">
        <v>97.7</v>
      </c>
      <c r="I41" s="490">
        <v>101.6</v>
      </c>
      <c r="J41" s="490">
        <v>95.1</v>
      </c>
      <c r="K41" s="490" t="s">
        <v>177</v>
      </c>
      <c r="L41" s="490" t="s">
        <v>177</v>
      </c>
      <c r="M41" s="490" t="s">
        <v>177</v>
      </c>
      <c r="N41" s="490" t="s">
        <v>177</v>
      </c>
      <c r="O41" s="490">
        <v>50.3</v>
      </c>
      <c r="P41" s="490">
        <v>135.2</v>
      </c>
      <c r="Q41" s="490">
        <v>298.3</v>
      </c>
      <c r="R41" s="490" t="s">
        <v>177</v>
      </c>
    </row>
    <row r="42" spans="2:18" s="181" customFormat="1" ht="9.75" customHeight="1">
      <c r="B42" s="500" t="s">
        <v>181</v>
      </c>
      <c r="C42" s="490">
        <v>113.5</v>
      </c>
      <c r="D42" s="490">
        <v>89.1</v>
      </c>
      <c r="E42" s="490">
        <v>99.2</v>
      </c>
      <c r="F42" s="490">
        <v>120.5</v>
      </c>
      <c r="G42" s="490">
        <v>173.4</v>
      </c>
      <c r="H42" s="490">
        <v>87</v>
      </c>
      <c r="I42" s="490">
        <v>123.2</v>
      </c>
      <c r="J42" s="490">
        <v>103.1</v>
      </c>
      <c r="K42" s="490" t="s">
        <v>177</v>
      </c>
      <c r="L42" s="490" t="s">
        <v>177</v>
      </c>
      <c r="M42" s="490" t="s">
        <v>177</v>
      </c>
      <c r="N42" s="490" t="s">
        <v>177</v>
      </c>
      <c r="O42" s="490">
        <v>94.5</v>
      </c>
      <c r="P42" s="490">
        <v>225.9</v>
      </c>
      <c r="Q42" s="490">
        <v>297.6</v>
      </c>
      <c r="R42" s="490" t="s">
        <v>177</v>
      </c>
    </row>
    <row r="43" spans="2:18" s="181" customFormat="1" ht="12" customHeight="1">
      <c r="B43" s="501" t="s">
        <v>182</v>
      </c>
      <c r="C43" s="490">
        <v>84.3</v>
      </c>
      <c r="D43" s="490">
        <v>97.2</v>
      </c>
      <c r="E43" s="490">
        <v>68.3</v>
      </c>
      <c r="F43" s="490">
        <v>100</v>
      </c>
      <c r="G43" s="490">
        <v>102.8</v>
      </c>
      <c r="H43" s="490">
        <v>87.9</v>
      </c>
      <c r="I43" s="490">
        <v>98.9</v>
      </c>
      <c r="J43" s="490">
        <v>84.2</v>
      </c>
      <c r="K43" s="490" t="s">
        <v>177</v>
      </c>
      <c r="L43" s="490" t="s">
        <v>177</v>
      </c>
      <c r="M43" s="490" t="s">
        <v>177</v>
      </c>
      <c r="N43" s="490" t="s">
        <v>177</v>
      </c>
      <c r="O43" s="490">
        <v>122.9</v>
      </c>
      <c r="P43" s="490">
        <v>127.2</v>
      </c>
      <c r="Q43" s="490">
        <v>85.8</v>
      </c>
      <c r="R43" s="490" t="s">
        <v>177</v>
      </c>
    </row>
    <row r="44" spans="2:18" s="181" customFormat="1" ht="12" customHeight="1">
      <c r="B44" s="501" t="s">
        <v>53</v>
      </c>
      <c r="C44" s="490">
        <v>100</v>
      </c>
      <c r="D44" s="490">
        <v>100</v>
      </c>
      <c r="E44" s="490">
        <v>100</v>
      </c>
      <c r="F44" s="490">
        <v>100</v>
      </c>
      <c r="G44" s="490">
        <v>100</v>
      </c>
      <c r="H44" s="490">
        <v>100</v>
      </c>
      <c r="I44" s="490">
        <v>100</v>
      </c>
      <c r="J44" s="490">
        <v>100</v>
      </c>
      <c r="K44" s="490">
        <v>100</v>
      </c>
      <c r="L44" s="490">
        <v>100</v>
      </c>
      <c r="M44" s="490">
        <v>100</v>
      </c>
      <c r="N44" s="490">
        <v>100</v>
      </c>
      <c r="O44" s="490">
        <v>100</v>
      </c>
      <c r="P44" s="490">
        <v>100</v>
      </c>
      <c r="Q44" s="490">
        <v>100</v>
      </c>
      <c r="R44" s="490">
        <v>100</v>
      </c>
    </row>
    <row r="45" spans="2:18" s="181" customFormat="1" ht="12" customHeight="1">
      <c r="B45" s="501" t="s">
        <v>593</v>
      </c>
      <c r="C45" s="490">
        <v>98.4</v>
      </c>
      <c r="D45" s="490">
        <v>122.5</v>
      </c>
      <c r="E45" s="490">
        <v>104.6</v>
      </c>
      <c r="F45" s="490">
        <v>89</v>
      </c>
      <c r="G45" s="490">
        <v>109.7</v>
      </c>
      <c r="H45" s="490">
        <v>90.1</v>
      </c>
      <c r="I45" s="490">
        <v>112.3</v>
      </c>
      <c r="J45" s="490">
        <v>103.1</v>
      </c>
      <c r="K45" s="490">
        <v>57.1</v>
      </c>
      <c r="L45" s="490">
        <v>116.1</v>
      </c>
      <c r="M45" s="490">
        <v>60.4</v>
      </c>
      <c r="N45" s="490">
        <v>57.4</v>
      </c>
      <c r="O45" s="490">
        <v>86</v>
      </c>
      <c r="P45" s="490">
        <v>93.4</v>
      </c>
      <c r="Q45" s="490">
        <v>86.1</v>
      </c>
      <c r="R45" s="490">
        <v>110.6</v>
      </c>
    </row>
    <row r="46" spans="2:18" s="181" customFormat="1" ht="12" customHeight="1">
      <c r="B46" s="501" t="s">
        <v>634</v>
      </c>
      <c r="C46" s="490">
        <v>99.6</v>
      </c>
      <c r="D46" s="490">
        <v>126.1</v>
      </c>
      <c r="E46" s="490">
        <v>103.9</v>
      </c>
      <c r="F46" s="490">
        <v>118.2</v>
      </c>
      <c r="G46" s="490">
        <v>149.6</v>
      </c>
      <c r="H46" s="490">
        <v>89.1</v>
      </c>
      <c r="I46" s="490">
        <v>105.5</v>
      </c>
      <c r="J46" s="490">
        <v>119.5</v>
      </c>
      <c r="K46" s="490">
        <v>85.9</v>
      </c>
      <c r="L46" s="490">
        <v>128.5</v>
      </c>
      <c r="M46" s="490">
        <v>55.9</v>
      </c>
      <c r="N46" s="490">
        <v>61.6</v>
      </c>
      <c r="O46" s="490">
        <v>69</v>
      </c>
      <c r="P46" s="490">
        <v>102.1</v>
      </c>
      <c r="Q46" s="490">
        <v>116.5</v>
      </c>
      <c r="R46" s="490">
        <v>114.3</v>
      </c>
    </row>
    <row r="47" spans="2:18" s="181" customFormat="1" ht="12" customHeight="1">
      <c r="B47" s="502" t="s">
        <v>173</v>
      </c>
      <c r="C47" s="492"/>
      <c r="D47" s="492"/>
      <c r="E47" s="492"/>
      <c r="F47" s="492"/>
      <c r="G47" s="492"/>
      <c r="H47" s="492" t="s">
        <v>565</v>
      </c>
      <c r="I47" s="492"/>
      <c r="J47" s="492"/>
      <c r="K47" s="492"/>
      <c r="L47" s="492"/>
      <c r="M47" s="492"/>
      <c r="N47" s="492"/>
      <c r="O47" s="492"/>
      <c r="P47" s="492"/>
      <c r="Q47" s="492"/>
      <c r="R47" s="492"/>
    </row>
    <row r="48" spans="2:18" s="185" customFormat="1" ht="12" customHeight="1">
      <c r="B48" s="503" t="s">
        <v>174</v>
      </c>
      <c r="C48" s="493">
        <v>1.2</v>
      </c>
      <c r="D48" s="493">
        <v>2.9</v>
      </c>
      <c r="E48" s="493">
        <v>-0.7</v>
      </c>
      <c r="F48" s="493">
        <v>32.8</v>
      </c>
      <c r="G48" s="493">
        <v>36.4</v>
      </c>
      <c r="H48" s="493">
        <v>-1.1</v>
      </c>
      <c r="I48" s="493">
        <v>-6.1</v>
      </c>
      <c r="J48" s="493">
        <v>15.9</v>
      </c>
      <c r="K48" s="493">
        <v>50.4</v>
      </c>
      <c r="L48" s="493">
        <v>10.7</v>
      </c>
      <c r="M48" s="493">
        <v>-7.5</v>
      </c>
      <c r="N48" s="493">
        <v>7.3</v>
      </c>
      <c r="O48" s="493">
        <v>-19.8</v>
      </c>
      <c r="P48" s="493">
        <v>9.3</v>
      </c>
      <c r="Q48" s="493">
        <v>35.3</v>
      </c>
      <c r="R48" s="493">
        <v>3.3</v>
      </c>
    </row>
    <row r="49" spans="2:18" s="181" customFormat="1" ht="9.75" customHeight="1">
      <c r="B49" s="504" t="s">
        <v>567</v>
      </c>
      <c r="C49" s="372"/>
      <c r="D49" s="372"/>
      <c r="E49" s="372"/>
      <c r="F49" s="372"/>
      <c r="G49" s="372"/>
      <c r="H49" s="372"/>
      <c r="I49" s="372"/>
      <c r="J49" s="372"/>
      <c r="K49" s="372"/>
      <c r="L49" s="372"/>
      <c r="M49" s="372"/>
      <c r="N49" s="372"/>
      <c r="O49" s="372"/>
      <c r="P49" s="372"/>
      <c r="Q49" s="372"/>
      <c r="R49" s="372"/>
    </row>
    <row r="50" spans="2:18" s="181" customFormat="1" ht="9" customHeight="1">
      <c r="B50" s="187"/>
      <c r="C50" s="188"/>
      <c r="D50" s="188"/>
      <c r="E50" s="188"/>
      <c r="F50" s="188"/>
      <c r="G50" s="188"/>
      <c r="H50" s="190"/>
      <c r="I50" s="188"/>
      <c r="J50" s="188"/>
      <c r="K50" s="188"/>
      <c r="L50" s="188"/>
      <c r="M50" s="188"/>
      <c r="N50" s="188"/>
      <c r="O50" s="188"/>
      <c r="P50" s="188"/>
      <c r="R50" s="173"/>
    </row>
    <row r="51" s="174" customFormat="1" ht="24" customHeight="1">
      <c r="B51" s="633" t="s">
        <v>63</v>
      </c>
    </row>
    <row r="52" spans="2:18" ht="16.5" customHeight="1">
      <c r="B52" s="175" t="s">
        <v>59</v>
      </c>
      <c r="C52" s="176"/>
      <c r="D52" s="177"/>
      <c r="E52" s="177"/>
      <c r="F52" s="178"/>
      <c r="G52" s="179"/>
      <c r="H52" s="175"/>
      <c r="I52" s="176"/>
      <c r="J52" s="177"/>
      <c r="K52" s="177"/>
      <c r="L52" s="177"/>
      <c r="M52" s="179"/>
      <c r="N52" s="179"/>
      <c r="O52" s="179"/>
      <c r="P52" s="180"/>
      <c r="Q52" s="189"/>
      <c r="R52" s="180" t="s">
        <v>677</v>
      </c>
    </row>
    <row r="53" spans="2:22" s="181" customFormat="1" ht="12.75" customHeight="1">
      <c r="B53" s="778" t="s">
        <v>175</v>
      </c>
      <c r="C53" s="597" t="s">
        <v>635</v>
      </c>
      <c r="D53" s="597" t="s">
        <v>636</v>
      </c>
      <c r="E53" s="597" t="s">
        <v>637</v>
      </c>
      <c r="F53" s="597" t="s">
        <v>638</v>
      </c>
      <c r="G53" s="598" t="s">
        <v>639</v>
      </c>
      <c r="H53" s="598" t="s">
        <v>640</v>
      </c>
      <c r="I53" s="598" t="s">
        <v>641</v>
      </c>
      <c r="J53" s="598" t="s">
        <v>642</v>
      </c>
      <c r="K53" s="598" t="s">
        <v>643</v>
      </c>
      <c r="L53" s="598" t="s">
        <v>644</v>
      </c>
      <c r="M53" s="598" t="s">
        <v>645</v>
      </c>
      <c r="N53" s="598" t="s">
        <v>646</v>
      </c>
      <c r="O53" s="598" t="s">
        <v>647</v>
      </c>
      <c r="P53" s="597" t="s">
        <v>648</v>
      </c>
      <c r="Q53" s="597" t="s">
        <v>649</v>
      </c>
      <c r="R53" s="620" t="s">
        <v>650</v>
      </c>
      <c r="S53" s="612"/>
      <c r="T53" s="612"/>
      <c r="U53" s="612"/>
      <c r="V53" s="612"/>
    </row>
    <row r="54" spans="2:22" s="181" customFormat="1" ht="13.5" customHeight="1">
      <c r="B54" s="779"/>
      <c r="C54" s="600" t="s">
        <v>676</v>
      </c>
      <c r="D54" s="776" t="s">
        <v>179</v>
      </c>
      <c r="E54" s="776" t="s">
        <v>180</v>
      </c>
      <c r="F54" s="601" t="s">
        <v>651</v>
      </c>
      <c r="G54" s="602" t="s">
        <v>674</v>
      </c>
      <c r="H54" s="602" t="s">
        <v>652</v>
      </c>
      <c r="I54" s="602" t="s">
        <v>653</v>
      </c>
      <c r="J54" s="602" t="s">
        <v>654</v>
      </c>
      <c r="K54" s="603" t="s">
        <v>655</v>
      </c>
      <c r="L54" s="603" t="s">
        <v>656</v>
      </c>
      <c r="M54" s="604" t="s">
        <v>657</v>
      </c>
      <c r="N54" s="604" t="s">
        <v>658</v>
      </c>
      <c r="O54" s="622" t="s">
        <v>659</v>
      </c>
      <c r="P54" s="600" t="s">
        <v>660</v>
      </c>
      <c r="Q54" s="605" t="s">
        <v>675</v>
      </c>
      <c r="R54" s="606" t="s">
        <v>661</v>
      </c>
      <c r="S54" s="612"/>
      <c r="T54" s="612"/>
      <c r="U54" s="612"/>
      <c r="V54" s="612"/>
    </row>
    <row r="55" spans="2:18" s="181" customFormat="1" ht="18" customHeight="1">
      <c r="B55" s="780"/>
      <c r="C55" s="599" t="s">
        <v>662</v>
      </c>
      <c r="D55" s="777"/>
      <c r="E55" s="777"/>
      <c r="F55" s="607" t="s">
        <v>663</v>
      </c>
      <c r="G55" s="608" t="s">
        <v>664</v>
      </c>
      <c r="H55" s="608" t="s">
        <v>665</v>
      </c>
      <c r="I55" s="608" t="s">
        <v>666</v>
      </c>
      <c r="J55" s="608" t="s">
        <v>667</v>
      </c>
      <c r="K55" s="609" t="s">
        <v>668</v>
      </c>
      <c r="L55" s="609" t="s">
        <v>669</v>
      </c>
      <c r="M55" s="613" t="s">
        <v>670</v>
      </c>
      <c r="N55" s="613" t="s">
        <v>670</v>
      </c>
      <c r="O55" s="610" t="s">
        <v>671</v>
      </c>
      <c r="P55" s="599" t="s">
        <v>672</v>
      </c>
      <c r="Q55" s="614" t="s">
        <v>670</v>
      </c>
      <c r="R55" s="611" t="s">
        <v>673</v>
      </c>
    </row>
    <row r="56" spans="2:18" s="181" customFormat="1" ht="12.75" customHeight="1">
      <c r="B56" s="182"/>
      <c r="C56" s="183"/>
      <c r="D56" s="183"/>
      <c r="E56" s="183"/>
      <c r="F56" s="183"/>
      <c r="G56" s="183"/>
      <c r="H56" s="183"/>
      <c r="I56" s="183"/>
      <c r="J56" s="183"/>
      <c r="K56" s="183"/>
      <c r="L56" s="183"/>
      <c r="M56" s="183"/>
      <c r="N56" s="183"/>
      <c r="O56" s="183"/>
      <c r="P56" s="183"/>
      <c r="Q56" s="183"/>
      <c r="R56" s="183"/>
    </row>
    <row r="57" spans="2:18" s="181" customFormat="1" ht="12.75" customHeight="1">
      <c r="B57" s="499" t="s">
        <v>632</v>
      </c>
      <c r="C57" s="490">
        <v>101.3</v>
      </c>
      <c r="D57" s="490">
        <v>102.5</v>
      </c>
      <c r="E57" s="490">
        <v>117</v>
      </c>
      <c r="F57" s="490">
        <v>108.9</v>
      </c>
      <c r="G57" s="490">
        <v>97.2</v>
      </c>
      <c r="H57" s="490">
        <v>95.6</v>
      </c>
      <c r="I57" s="490">
        <v>104.9</v>
      </c>
      <c r="J57" s="490">
        <v>95</v>
      </c>
      <c r="K57" s="490" t="s">
        <v>177</v>
      </c>
      <c r="L57" s="490" t="s">
        <v>177</v>
      </c>
      <c r="M57" s="490" t="s">
        <v>177</v>
      </c>
      <c r="N57" s="490" t="s">
        <v>177</v>
      </c>
      <c r="O57" s="490">
        <v>95.1</v>
      </c>
      <c r="P57" s="490">
        <v>84.1</v>
      </c>
      <c r="Q57" s="490">
        <v>134</v>
      </c>
      <c r="R57" s="490" t="s">
        <v>177</v>
      </c>
    </row>
    <row r="58" spans="2:18" s="181" customFormat="1" ht="9.75" customHeight="1">
      <c r="B58" s="500" t="s">
        <v>181</v>
      </c>
      <c r="C58" s="490">
        <v>101.1</v>
      </c>
      <c r="D58" s="490">
        <v>99.5</v>
      </c>
      <c r="E58" s="490">
        <v>109.2</v>
      </c>
      <c r="F58" s="490">
        <v>106.3</v>
      </c>
      <c r="G58" s="490">
        <v>104.6</v>
      </c>
      <c r="H58" s="490">
        <v>99.5</v>
      </c>
      <c r="I58" s="490">
        <v>103.6</v>
      </c>
      <c r="J58" s="490">
        <v>96</v>
      </c>
      <c r="K58" s="490" t="s">
        <v>177</v>
      </c>
      <c r="L58" s="490" t="s">
        <v>177</v>
      </c>
      <c r="M58" s="490" t="s">
        <v>177</v>
      </c>
      <c r="N58" s="490" t="s">
        <v>177</v>
      </c>
      <c r="O58" s="490">
        <v>98</v>
      </c>
      <c r="P58" s="490">
        <v>91.3</v>
      </c>
      <c r="Q58" s="490">
        <v>122.5</v>
      </c>
      <c r="R58" s="490" t="s">
        <v>177</v>
      </c>
    </row>
    <row r="59" spans="2:18" s="181" customFormat="1" ht="12" customHeight="1">
      <c r="B59" s="501" t="s">
        <v>182</v>
      </c>
      <c r="C59" s="490">
        <v>100.3</v>
      </c>
      <c r="D59" s="490">
        <v>100.2</v>
      </c>
      <c r="E59" s="490">
        <v>100.4</v>
      </c>
      <c r="F59" s="490">
        <v>106</v>
      </c>
      <c r="G59" s="490">
        <v>107.5</v>
      </c>
      <c r="H59" s="490">
        <v>100.1</v>
      </c>
      <c r="I59" s="490">
        <v>105.7</v>
      </c>
      <c r="J59" s="490">
        <v>96.8</v>
      </c>
      <c r="K59" s="490" t="s">
        <v>177</v>
      </c>
      <c r="L59" s="490" t="s">
        <v>177</v>
      </c>
      <c r="M59" s="490" t="s">
        <v>177</v>
      </c>
      <c r="N59" s="490" t="s">
        <v>177</v>
      </c>
      <c r="O59" s="490">
        <v>100</v>
      </c>
      <c r="P59" s="490">
        <v>97.4</v>
      </c>
      <c r="Q59" s="490">
        <v>101.3</v>
      </c>
      <c r="R59" s="490" t="s">
        <v>177</v>
      </c>
    </row>
    <row r="60" spans="2:18" s="181" customFormat="1" ht="12" customHeight="1">
      <c r="B60" s="501" t="s">
        <v>53</v>
      </c>
      <c r="C60" s="490">
        <v>100</v>
      </c>
      <c r="D60" s="490">
        <v>100</v>
      </c>
      <c r="E60" s="490">
        <v>100</v>
      </c>
      <c r="F60" s="490">
        <v>100</v>
      </c>
      <c r="G60" s="490">
        <v>100</v>
      </c>
      <c r="H60" s="490">
        <v>100</v>
      </c>
      <c r="I60" s="490">
        <v>100</v>
      </c>
      <c r="J60" s="490">
        <v>100</v>
      </c>
      <c r="K60" s="490">
        <v>100</v>
      </c>
      <c r="L60" s="490">
        <v>100</v>
      </c>
      <c r="M60" s="490">
        <v>100</v>
      </c>
      <c r="N60" s="490">
        <v>100</v>
      </c>
      <c r="O60" s="490">
        <v>100</v>
      </c>
      <c r="P60" s="490">
        <v>100</v>
      </c>
      <c r="Q60" s="490">
        <v>100</v>
      </c>
      <c r="R60" s="490">
        <v>100</v>
      </c>
    </row>
    <row r="61" spans="2:18" s="181" customFormat="1" ht="12" customHeight="1">
      <c r="B61" s="501" t="s">
        <v>593</v>
      </c>
      <c r="C61" s="490">
        <v>100.5</v>
      </c>
      <c r="D61" s="490">
        <v>100.1</v>
      </c>
      <c r="E61" s="490">
        <v>100</v>
      </c>
      <c r="F61" s="490">
        <v>117.8</v>
      </c>
      <c r="G61" s="490">
        <v>99.7</v>
      </c>
      <c r="H61" s="490">
        <v>99.6</v>
      </c>
      <c r="I61" s="490">
        <v>98.2</v>
      </c>
      <c r="J61" s="490">
        <v>100.8</v>
      </c>
      <c r="K61" s="490">
        <v>98.5</v>
      </c>
      <c r="L61" s="490">
        <v>101</v>
      </c>
      <c r="M61" s="490">
        <v>100.7</v>
      </c>
      <c r="N61" s="490">
        <v>94.6</v>
      </c>
      <c r="O61" s="490">
        <v>98</v>
      </c>
      <c r="P61" s="490">
        <v>109.9</v>
      </c>
      <c r="Q61" s="490">
        <v>98.9</v>
      </c>
      <c r="R61" s="490">
        <v>100.1</v>
      </c>
    </row>
    <row r="62" spans="2:18" s="181" customFormat="1" ht="12" customHeight="1">
      <c r="B62" s="501" t="s">
        <v>634</v>
      </c>
      <c r="C62" s="490">
        <v>101</v>
      </c>
      <c r="D62" s="490">
        <v>98.4</v>
      </c>
      <c r="E62" s="490">
        <v>100.8</v>
      </c>
      <c r="F62" s="490">
        <v>99.9</v>
      </c>
      <c r="G62" s="490">
        <v>101.8</v>
      </c>
      <c r="H62" s="490">
        <v>99.9</v>
      </c>
      <c r="I62" s="490">
        <v>97.7</v>
      </c>
      <c r="J62" s="490">
        <v>99.9</v>
      </c>
      <c r="K62" s="490">
        <v>101.2</v>
      </c>
      <c r="L62" s="490">
        <v>98.2</v>
      </c>
      <c r="M62" s="490">
        <v>101.7</v>
      </c>
      <c r="N62" s="490">
        <v>90.3</v>
      </c>
      <c r="O62" s="490">
        <v>100.9</v>
      </c>
      <c r="P62" s="490">
        <v>113.9</v>
      </c>
      <c r="Q62" s="490">
        <v>104.2</v>
      </c>
      <c r="R62" s="490">
        <v>97.9</v>
      </c>
    </row>
    <row r="63" spans="2:18" s="181" customFormat="1" ht="12" customHeight="1">
      <c r="B63" s="502" t="s">
        <v>173</v>
      </c>
      <c r="C63" s="492"/>
      <c r="D63" s="492"/>
      <c r="E63" s="492"/>
      <c r="F63" s="492"/>
      <c r="G63" s="492"/>
      <c r="H63" s="492" t="s">
        <v>565</v>
      </c>
      <c r="I63" s="492"/>
      <c r="J63" s="492"/>
      <c r="K63" s="492"/>
      <c r="L63" s="492"/>
      <c r="M63" s="492"/>
      <c r="N63" s="492"/>
      <c r="O63" s="492"/>
      <c r="P63" s="492"/>
      <c r="Q63" s="492"/>
      <c r="R63" s="492"/>
    </row>
    <row r="64" spans="2:18" s="185" customFormat="1" ht="12" customHeight="1">
      <c r="B64" s="503" t="s">
        <v>174</v>
      </c>
      <c r="C64" s="493">
        <v>0.5</v>
      </c>
      <c r="D64" s="493">
        <v>-1.7</v>
      </c>
      <c r="E64" s="493">
        <v>0.8</v>
      </c>
      <c r="F64" s="493">
        <v>-15.2</v>
      </c>
      <c r="G64" s="493">
        <v>2.1</v>
      </c>
      <c r="H64" s="493">
        <v>0.3</v>
      </c>
      <c r="I64" s="493">
        <v>-0.5</v>
      </c>
      <c r="J64" s="493">
        <v>-0.9</v>
      </c>
      <c r="K64" s="493">
        <v>2.7</v>
      </c>
      <c r="L64" s="493">
        <v>-2.8</v>
      </c>
      <c r="M64" s="493">
        <v>1</v>
      </c>
      <c r="N64" s="493">
        <v>-4.5</v>
      </c>
      <c r="O64" s="493">
        <v>3</v>
      </c>
      <c r="P64" s="493">
        <v>3.6</v>
      </c>
      <c r="Q64" s="493">
        <v>5.4</v>
      </c>
      <c r="R64" s="493">
        <v>-2.2</v>
      </c>
    </row>
    <row r="65" spans="2:18" s="181" customFormat="1" ht="9.75" customHeight="1">
      <c r="B65" s="504" t="s">
        <v>567</v>
      </c>
      <c r="C65" s="372"/>
      <c r="D65" s="372"/>
      <c r="E65" s="372"/>
      <c r="F65" s="372"/>
      <c r="G65" s="372"/>
      <c r="H65" s="372"/>
      <c r="I65" s="372"/>
      <c r="J65" s="372"/>
      <c r="K65" s="372"/>
      <c r="L65" s="372"/>
      <c r="M65" s="372"/>
      <c r="N65" s="372"/>
      <c r="O65" s="372"/>
      <c r="P65" s="372"/>
      <c r="Q65" s="372"/>
      <c r="R65" s="372"/>
    </row>
    <row r="66" spans="2:18" s="181" customFormat="1" ht="14.25" customHeight="1">
      <c r="B66" s="781" t="s">
        <v>740</v>
      </c>
      <c r="C66" s="781"/>
      <c r="D66" s="781"/>
      <c r="E66" s="781"/>
      <c r="F66" s="781"/>
      <c r="G66" s="781"/>
      <c r="H66" s="781"/>
      <c r="I66" s="781"/>
      <c r="J66" s="781"/>
      <c r="K66" s="781"/>
      <c r="L66" s="781"/>
      <c r="M66" s="781"/>
      <c r="N66" s="781"/>
      <c r="O66" s="781"/>
      <c r="P66" s="781"/>
      <c r="Q66" s="781"/>
      <c r="R66" s="781"/>
    </row>
    <row r="67" spans="1:18" s="174" customFormat="1" ht="12" customHeight="1">
      <c r="A67" s="422"/>
      <c r="B67" s="782"/>
      <c r="C67" s="782"/>
      <c r="D67" s="782"/>
      <c r="E67" s="782"/>
      <c r="F67" s="782"/>
      <c r="G67" s="782"/>
      <c r="H67" s="782"/>
      <c r="I67" s="782"/>
      <c r="J67" s="782"/>
      <c r="K67" s="782"/>
      <c r="L67" s="782"/>
      <c r="M67" s="782"/>
      <c r="N67" s="782"/>
      <c r="O67" s="782"/>
      <c r="P67" s="782"/>
      <c r="Q67" s="782"/>
      <c r="R67" s="782"/>
    </row>
    <row r="68" spans="1:18" ht="12.75" customHeight="1">
      <c r="A68" s="423"/>
      <c r="B68" s="424"/>
      <c r="C68" s="396"/>
      <c r="D68" s="395"/>
      <c r="E68" s="395"/>
      <c r="F68" s="396"/>
      <c r="G68" s="395"/>
      <c r="H68" s="424"/>
      <c r="I68" s="396"/>
      <c r="J68" s="395"/>
      <c r="K68" s="395"/>
      <c r="L68" s="395"/>
      <c r="M68" s="395"/>
      <c r="N68" s="395"/>
      <c r="O68" s="395"/>
      <c r="P68" s="425"/>
      <c r="Q68" s="196"/>
      <c r="R68" s="425"/>
    </row>
    <row r="69" spans="1:18" s="181" customFormat="1" ht="12.75" customHeight="1">
      <c r="A69" s="196"/>
      <c r="B69" s="405"/>
      <c r="C69" s="406"/>
      <c r="D69" s="406"/>
      <c r="E69" s="406"/>
      <c r="F69" s="407"/>
      <c r="G69" s="408"/>
      <c r="H69" s="408"/>
      <c r="I69" s="408"/>
      <c r="J69" s="408"/>
      <c r="K69" s="409"/>
      <c r="L69" s="409"/>
      <c r="M69" s="410"/>
      <c r="N69" s="410"/>
      <c r="O69" s="411"/>
      <c r="P69" s="406"/>
      <c r="Q69" s="412"/>
      <c r="R69" s="413"/>
    </row>
    <row r="70" spans="1:18" s="181" customFormat="1" ht="12.75" customHeight="1">
      <c r="A70" s="196"/>
      <c r="B70" s="405"/>
      <c r="C70" s="406"/>
      <c r="D70" s="406"/>
      <c r="E70" s="406"/>
      <c r="F70" s="407"/>
      <c r="G70" s="408"/>
      <c r="H70" s="408"/>
      <c r="I70" s="408"/>
      <c r="J70" s="408"/>
      <c r="K70" s="409"/>
      <c r="L70" s="409"/>
      <c r="M70" s="410"/>
      <c r="N70" s="410"/>
      <c r="O70" s="411"/>
      <c r="P70" s="406"/>
      <c r="Q70" s="412"/>
      <c r="R70" s="413"/>
    </row>
    <row r="71" spans="1:18" s="181" customFormat="1" ht="12.75" customHeight="1">
      <c r="A71" s="196"/>
      <c r="B71" s="405"/>
      <c r="C71" s="406"/>
      <c r="D71" s="406"/>
      <c r="E71" s="406"/>
      <c r="F71" s="407"/>
      <c r="G71" s="408"/>
      <c r="H71" s="408"/>
      <c r="I71" s="408"/>
      <c r="J71" s="408"/>
      <c r="K71" s="409"/>
      <c r="L71" s="409"/>
      <c r="M71" s="410"/>
      <c r="N71" s="410"/>
      <c r="O71" s="411"/>
      <c r="P71" s="406"/>
      <c r="Q71" s="412"/>
      <c r="R71" s="413"/>
    </row>
    <row r="72" spans="1:18" s="181" customFormat="1" ht="12.75" customHeight="1">
      <c r="A72" s="196"/>
      <c r="B72" s="405"/>
      <c r="C72" s="406"/>
      <c r="D72" s="406"/>
      <c r="E72" s="406"/>
      <c r="F72" s="407"/>
      <c r="G72" s="408"/>
      <c r="H72" s="408"/>
      <c r="I72" s="408"/>
      <c r="J72" s="408"/>
      <c r="K72" s="409"/>
      <c r="L72" s="409"/>
      <c r="M72" s="410"/>
      <c r="N72" s="410"/>
      <c r="O72" s="411"/>
      <c r="P72" s="406"/>
      <c r="Q72" s="412"/>
      <c r="R72" s="413"/>
    </row>
    <row r="73" spans="1:18" s="181" customFormat="1" ht="12.75" customHeight="1">
      <c r="A73" s="196"/>
      <c r="B73" s="196"/>
      <c r="C73" s="196"/>
      <c r="D73" s="196"/>
      <c r="E73" s="196"/>
      <c r="F73" s="196"/>
      <c r="G73" s="196"/>
      <c r="H73" s="196"/>
      <c r="I73" s="196"/>
      <c r="J73" s="196"/>
      <c r="K73" s="196"/>
      <c r="L73" s="196"/>
      <c r="M73" s="196"/>
      <c r="N73" s="196"/>
      <c r="O73" s="196"/>
      <c r="P73" s="196"/>
      <c r="Q73" s="196"/>
      <c r="R73" s="196"/>
    </row>
    <row r="74" spans="1:18" s="181" customFormat="1" ht="13.5" customHeight="1">
      <c r="A74" s="196"/>
      <c r="B74" s="415"/>
      <c r="C74" s="401"/>
      <c r="D74" s="401"/>
      <c r="E74" s="401"/>
      <c r="F74" s="401"/>
      <c r="G74" s="401"/>
      <c r="H74" s="401"/>
      <c r="I74" s="401"/>
      <c r="J74" s="401"/>
      <c r="K74" s="401"/>
      <c r="L74" s="401"/>
      <c r="M74" s="401"/>
      <c r="N74" s="401"/>
      <c r="O74" s="401"/>
      <c r="P74" s="401"/>
      <c r="Q74" s="401"/>
      <c r="R74" s="401"/>
    </row>
    <row r="75" spans="1:18" s="181" customFormat="1" ht="12" customHeight="1">
      <c r="A75" s="196"/>
      <c r="B75" s="416"/>
      <c r="C75" s="401"/>
      <c r="D75" s="401"/>
      <c r="E75" s="401"/>
      <c r="F75" s="401"/>
      <c r="G75" s="401"/>
      <c r="H75" s="401"/>
      <c r="I75" s="401"/>
      <c r="J75" s="401"/>
      <c r="K75" s="401"/>
      <c r="L75" s="401"/>
      <c r="M75" s="401"/>
      <c r="N75" s="401"/>
      <c r="O75" s="401"/>
      <c r="P75" s="401"/>
      <c r="Q75" s="401"/>
      <c r="R75" s="401"/>
    </row>
    <row r="76" spans="1:18" s="181" customFormat="1" ht="12" customHeight="1">
      <c r="A76" s="196"/>
      <c r="B76" s="416"/>
      <c r="C76" s="401"/>
      <c r="D76" s="401"/>
      <c r="E76" s="401"/>
      <c r="F76" s="401"/>
      <c r="G76" s="401"/>
      <c r="H76" s="401"/>
      <c r="I76" s="401"/>
      <c r="J76" s="401"/>
      <c r="K76" s="401"/>
      <c r="L76" s="401"/>
      <c r="M76" s="401"/>
      <c r="N76" s="401"/>
      <c r="O76" s="401"/>
      <c r="P76" s="401"/>
      <c r="Q76" s="401"/>
      <c r="R76" s="401"/>
    </row>
    <row r="77" spans="1:18" s="181" customFormat="1" ht="12" customHeight="1">
      <c r="A77" s="196"/>
      <c r="B77" s="416"/>
      <c r="C77" s="401"/>
      <c r="D77" s="401"/>
      <c r="E77" s="401"/>
      <c r="F77" s="401"/>
      <c r="G77" s="401"/>
      <c r="H77" s="401"/>
      <c r="I77" s="401"/>
      <c r="J77" s="401"/>
      <c r="K77" s="401"/>
      <c r="L77" s="401"/>
      <c r="M77" s="401"/>
      <c r="N77" s="401"/>
      <c r="O77" s="401"/>
      <c r="P77" s="401"/>
      <c r="Q77" s="401"/>
      <c r="R77" s="401"/>
    </row>
    <row r="78" spans="1:18" s="181" customFormat="1" ht="12" customHeight="1">
      <c r="A78" s="196"/>
      <c r="B78" s="416"/>
      <c r="C78" s="401"/>
      <c r="D78" s="401"/>
      <c r="E78" s="401"/>
      <c r="F78" s="401"/>
      <c r="G78" s="401"/>
      <c r="H78" s="401"/>
      <c r="I78" s="401"/>
      <c r="J78" s="401"/>
      <c r="K78" s="401"/>
      <c r="L78" s="401"/>
      <c r="M78" s="401"/>
      <c r="N78" s="401"/>
      <c r="O78" s="401"/>
      <c r="P78" s="401"/>
      <c r="Q78" s="401"/>
      <c r="R78" s="401"/>
    </row>
    <row r="79" spans="1:18" s="181" customFormat="1" ht="12" customHeight="1">
      <c r="A79" s="196"/>
      <c r="B79" s="405"/>
      <c r="C79" s="402"/>
      <c r="D79" s="402"/>
      <c r="E79" s="402"/>
      <c r="F79" s="402"/>
      <c r="G79" s="402"/>
      <c r="H79" s="402"/>
      <c r="I79" s="402"/>
      <c r="J79" s="402"/>
      <c r="K79" s="402"/>
      <c r="L79" s="402"/>
      <c r="M79" s="402"/>
      <c r="N79" s="402"/>
      <c r="O79" s="402"/>
      <c r="P79" s="402"/>
      <c r="Q79" s="402"/>
      <c r="R79" s="402"/>
    </row>
    <row r="80" spans="1:18" s="185" customFormat="1" ht="12" customHeight="1">
      <c r="A80" s="418"/>
      <c r="B80" s="417"/>
      <c r="C80" s="403"/>
      <c r="D80" s="403"/>
      <c r="E80" s="403"/>
      <c r="F80" s="403"/>
      <c r="G80" s="403"/>
      <c r="H80" s="403"/>
      <c r="I80" s="403"/>
      <c r="J80" s="403"/>
      <c r="K80" s="403"/>
      <c r="L80" s="403"/>
      <c r="M80" s="403"/>
      <c r="N80" s="403"/>
      <c r="O80" s="403"/>
      <c r="P80" s="403"/>
      <c r="Q80" s="403"/>
      <c r="R80" s="403"/>
    </row>
    <row r="81" spans="1:18" s="181" customFormat="1" ht="9.75" customHeight="1">
      <c r="A81" s="196"/>
      <c r="B81" s="419"/>
      <c r="C81" s="420"/>
      <c r="D81" s="420"/>
      <c r="E81" s="420"/>
      <c r="F81" s="420"/>
      <c r="G81" s="420"/>
      <c r="H81" s="420"/>
      <c r="I81" s="420"/>
      <c r="J81" s="420"/>
      <c r="K81" s="420"/>
      <c r="L81" s="420"/>
      <c r="M81" s="420"/>
      <c r="N81" s="420"/>
      <c r="O81" s="420"/>
      <c r="P81" s="420"/>
      <c r="Q81" s="420"/>
      <c r="R81" s="420"/>
    </row>
    <row r="82" spans="1:18" s="181" customFormat="1" ht="9.75" customHeight="1">
      <c r="A82" s="196"/>
      <c r="B82" s="419"/>
      <c r="C82" s="420"/>
      <c r="D82" s="420"/>
      <c r="E82" s="420"/>
      <c r="F82" s="420"/>
      <c r="G82" s="420"/>
      <c r="H82" s="420"/>
      <c r="I82" s="420"/>
      <c r="J82" s="420"/>
      <c r="K82" s="420"/>
      <c r="L82" s="420"/>
      <c r="M82" s="420"/>
      <c r="N82" s="420"/>
      <c r="O82" s="420"/>
      <c r="P82" s="420"/>
      <c r="Q82" s="420"/>
      <c r="R82" s="420"/>
    </row>
    <row r="83" spans="1:18" s="181" customFormat="1" ht="12" customHeight="1">
      <c r="A83" s="196"/>
      <c r="B83" s="421"/>
      <c r="C83" s="405"/>
      <c r="D83" s="405"/>
      <c r="E83" s="405"/>
      <c r="F83" s="405"/>
      <c r="G83" s="423"/>
      <c r="H83" s="421"/>
      <c r="I83" s="405"/>
      <c r="J83" s="405"/>
      <c r="K83" s="405"/>
      <c r="L83" s="405"/>
      <c r="M83" s="423"/>
      <c r="N83" s="423"/>
      <c r="O83" s="423"/>
      <c r="P83" s="423"/>
      <c r="Q83" s="196"/>
      <c r="R83" s="423"/>
    </row>
    <row r="84" spans="6:18" ht="10.5" customHeight="1">
      <c r="F84" s="192"/>
      <c r="G84" s="193"/>
      <c r="K84" s="193"/>
      <c r="R84" s="181"/>
    </row>
    <row r="85" spans="8:19" ht="16.5" customHeight="1">
      <c r="H85" s="194"/>
      <c r="I85" s="783" t="s">
        <v>81</v>
      </c>
      <c r="J85" s="783"/>
      <c r="K85" s="783"/>
      <c r="S85" s="181"/>
    </row>
    <row r="86" ht="12" customHeight="1">
      <c r="R86" s="181"/>
    </row>
    <row r="87" ht="10.5" customHeight="1">
      <c r="R87" s="181"/>
    </row>
    <row r="88" ht="10.5" customHeight="1">
      <c r="R88" s="181"/>
    </row>
    <row r="89" ht="10.5" customHeight="1">
      <c r="R89" s="181"/>
    </row>
    <row r="90" ht="10.5" customHeight="1">
      <c r="R90" s="181"/>
    </row>
    <row r="91" ht="10.5" customHeight="1">
      <c r="R91" s="181"/>
    </row>
    <row r="92" ht="10.5" customHeight="1">
      <c r="R92" s="181"/>
    </row>
    <row r="93" ht="10.5" customHeight="1">
      <c r="R93" s="181"/>
    </row>
    <row r="94" ht="10.5" customHeight="1">
      <c r="R94" s="181"/>
    </row>
    <row r="95" ht="10.5" customHeight="1">
      <c r="R95" s="181"/>
    </row>
    <row r="96" ht="10.5" customHeight="1">
      <c r="R96" s="181"/>
    </row>
    <row r="97" ht="10.5" customHeight="1">
      <c r="R97" s="181"/>
    </row>
  </sheetData>
  <mergeCells count="14">
    <mergeCell ref="I85:K85"/>
    <mergeCell ref="B66:R67"/>
    <mergeCell ref="B5:B7"/>
    <mergeCell ref="B21:B23"/>
    <mergeCell ref="B37:B39"/>
    <mergeCell ref="B53:B55"/>
    <mergeCell ref="D6:D7"/>
    <mergeCell ref="E6:E7"/>
    <mergeCell ref="D22:D23"/>
    <mergeCell ref="E22:E23"/>
    <mergeCell ref="D38:D39"/>
    <mergeCell ref="E38:E39"/>
    <mergeCell ref="D54:D55"/>
    <mergeCell ref="E54:E55"/>
  </mergeCells>
  <printOptions/>
  <pageMargins left="0.5" right="0.5118110236220472" top="0.3937007874015748" bottom="0.1968503937007874" header="0" footer="0"/>
  <pageSetup fitToHeight="0" fitToWidth="0"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sheetPr>
    <tabColor indexed="17"/>
    <outlinePr summaryBelow="0" summaryRight="0"/>
  </sheetPr>
  <dimension ref="B1:V97"/>
  <sheetViews>
    <sheetView zoomScaleSheetLayoutView="100" workbookViewId="0" topLeftCell="A1">
      <selection activeCell="A1" sqref="A1"/>
    </sheetView>
  </sheetViews>
  <sheetFormatPr defaultColWidth="6.796875" defaultRowHeight="10.5" customHeight="1"/>
  <cols>
    <col min="1" max="1" width="1.59765625" style="173" customWidth="1"/>
    <col min="2" max="2" width="8.59765625" style="173" customWidth="1"/>
    <col min="3" max="18" width="7.09765625" style="173" customWidth="1"/>
    <col min="19" max="16384" width="8.09765625" style="173" customWidth="1"/>
  </cols>
  <sheetData>
    <row r="1" spans="2:6" ht="27" customHeight="1">
      <c r="B1" s="373"/>
      <c r="C1" s="371"/>
      <c r="D1" s="371"/>
      <c r="E1" s="371"/>
      <c r="F1" s="371"/>
    </row>
    <row r="2" spans="2:6" ht="7.5" customHeight="1">
      <c r="B2" s="172"/>
      <c r="C2" s="172"/>
      <c r="D2" s="172"/>
      <c r="E2" s="172"/>
      <c r="F2" s="172"/>
    </row>
    <row r="3" s="174" customFormat="1" ht="24" customHeight="1">
      <c r="B3" s="633" t="s">
        <v>178</v>
      </c>
    </row>
    <row r="4" spans="2:18" s="181" customFormat="1" ht="16.5" customHeight="1">
      <c r="B4" s="175" t="s">
        <v>56</v>
      </c>
      <c r="C4" s="176"/>
      <c r="D4" s="177"/>
      <c r="E4" s="177"/>
      <c r="F4" s="178"/>
      <c r="G4" s="179"/>
      <c r="H4" s="175"/>
      <c r="I4" s="176"/>
      <c r="J4" s="177"/>
      <c r="K4" s="177"/>
      <c r="L4" s="177"/>
      <c r="M4" s="179"/>
      <c r="N4" s="179"/>
      <c r="O4" s="179"/>
      <c r="P4" s="180"/>
      <c r="Q4" s="189"/>
      <c r="R4" s="180" t="s">
        <v>677</v>
      </c>
    </row>
    <row r="5" spans="2:22" s="181" customFormat="1" ht="12.75" customHeight="1">
      <c r="B5" s="778" t="s">
        <v>175</v>
      </c>
      <c r="C5" s="597" t="s">
        <v>635</v>
      </c>
      <c r="D5" s="597" t="s">
        <v>636</v>
      </c>
      <c r="E5" s="597" t="s">
        <v>637</v>
      </c>
      <c r="F5" s="597" t="s">
        <v>638</v>
      </c>
      <c r="G5" s="598" t="s">
        <v>639</v>
      </c>
      <c r="H5" s="598" t="s">
        <v>640</v>
      </c>
      <c r="I5" s="598" t="s">
        <v>641</v>
      </c>
      <c r="J5" s="598" t="s">
        <v>642</v>
      </c>
      <c r="K5" s="598" t="s">
        <v>643</v>
      </c>
      <c r="L5" s="598" t="s">
        <v>644</v>
      </c>
      <c r="M5" s="598" t="s">
        <v>645</v>
      </c>
      <c r="N5" s="598" t="s">
        <v>646</v>
      </c>
      <c r="O5" s="598" t="s">
        <v>647</v>
      </c>
      <c r="P5" s="597" t="s">
        <v>648</v>
      </c>
      <c r="Q5" s="597" t="s">
        <v>649</v>
      </c>
      <c r="R5" s="620" t="s">
        <v>650</v>
      </c>
      <c r="S5" s="612"/>
      <c r="T5" s="612"/>
      <c r="U5" s="612"/>
      <c r="V5" s="612"/>
    </row>
    <row r="6" spans="2:22" s="181" customFormat="1" ht="13.5" customHeight="1">
      <c r="B6" s="779"/>
      <c r="C6" s="600" t="s">
        <v>676</v>
      </c>
      <c r="D6" s="776" t="s">
        <v>179</v>
      </c>
      <c r="E6" s="776" t="s">
        <v>180</v>
      </c>
      <c r="F6" s="601" t="s">
        <v>651</v>
      </c>
      <c r="G6" s="602" t="s">
        <v>674</v>
      </c>
      <c r="H6" s="602" t="s">
        <v>652</v>
      </c>
      <c r="I6" s="602" t="s">
        <v>653</v>
      </c>
      <c r="J6" s="602" t="s">
        <v>654</v>
      </c>
      <c r="K6" s="603" t="s">
        <v>655</v>
      </c>
      <c r="L6" s="603" t="s">
        <v>709</v>
      </c>
      <c r="M6" s="604" t="s">
        <v>657</v>
      </c>
      <c r="N6" s="604" t="s">
        <v>658</v>
      </c>
      <c r="O6" s="622" t="s">
        <v>659</v>
      </c>
      <c r="P6" s="600" t="s">
        <v>660</v>
      </c>
      <c r="Q6" s="605" t="s">
        <v>675</v>
      </c>
      <c r="R6" s="606" t="s">
        <v>661</v>
      </c>
      <c r="S6" s="612"/>
      <c r="T6" s="612"/>
      <c r="U6" s="612"/>
      <c r="V6" s="612"/>
    </row>
    <row r="7" spans="2:18" s="181" customFormat="1" ht="18" customHeight="1">
      <c r="B7" s="780"/>
      <c r="C7" s="599" t="s">
        <v>662</v>
      </c>
      <c r="D7" s="777"/>
      <c r="E7" s="777"/>
      <c r="F7" s="607" t="s">
        <v>663</v>
      </c>
      <c r="G7" s="608" t="s">
        <v>664</v>
      </c>
      <c r="H7" s="608" t="s">
        <v>665</v>
      </c>
      <c r="I7" s="608" t="s">
        <v>666</v>
      </c>
      <c r="J7" s="608" t="s">
        <v>667</v>
      </c>
      <c r="K7" s="609" t="s">
        <v>668</v>
      </c>
      <c r="L7" s="609" t="s">
        <v>669</v>
      </c>
      <c r="M7" s="613" t="s">
        <v>670</v>
      </c>
      <c r="N7" s="613" t="s">
        <v>670</v>
      </c>
      <c r="O7" s="610" t="s">
        <v>671</v>
      </c>
      <c r="P7" s="599" t="s">
        <v>672</v>
      </c>
      <c r="Q7" s="614" t="s">
        <v>670</v>
      </c>
      <c r="R7" s="611" t="s">
        <v>673</v>
      </c>
    </row>
    <row r="8" spans="2:18" s="181" customFormat="1" ht="12.75" customHeight="1">
      <c r="B8" s="182"/>
      <c r="C8" s="183"/>
      <c r="D8" s="183"/>
      <c r="E8" s="183"/>
      <c r="F8" s="183"/>
      <c r="G8" s="183"/>
      <c r="H8" s="183"/>
      <c r="I8" s="183"/>
      <c r="J8" s="183"/>
      <c r="K8" s="183"/>
      <c r="L8" s="183"/>
      <c r="M8" s="183"/>
      <c r="N8" s="183"/>
      <c r="O8" s="183"/>
      <c r="P8" s="183"/>
      <c r="Q8" s="183"/>
      <c r="R8" s="183"/>
    </row>
    <row r="9" spans="2:18" s="181" customFormat="1" ht="12.75" customHeight="1">
      <c r="B9" s="499" t="s">
        <v>632</v>
      </c>
      <c r="C9" s="490">
        <v>108.8</v>
      </c>
      <c r="D9" s="490">
        <v>90.5</v>
      </c>
      <c r="E9" s="490">
        <v>104.9</v>
      </c>
      <c r="F9" s="490">
        <v>106.9</v>
      </c>
      <c r="G9" s="490">
        <v>121.6</v>
      </c>
      <c r="H9" s="490">
        <v>105.8</v>
      </c>
      <c r="I9" s="490">
        <v>109.4</v>
      </c>
      <c r="J9" s="490">
        <v>87.3</v>
      </c>
      <c r="K9" s="490" t="s">
        <v>177</v>
      </c>
      <c r="L9" s="490" t="s">
        <v>177</v>
      </c>
      <c r="M9" s="490" t="s">
        <v>177</v>
      </c>
      <c r="N9" s="490" t="s">
        <v>177</v>
      </c>
      <c r="O9" s="490">
        <v>125</v>
      </c>
      <c r="P9" s="490">
        <v>105.9</v>
      </c>
      <c r="Q9" s="490">
        <v>76.8</v>
      </c>
      <c r="R9" s="490" t="s">
        <v>177</v>
      </c>
    </row>
    <row r="10" spans="2:18" s="181" customFormat="1" ht="9.75" customHeight="1">
      <c r="B10" s="500" t="s">
        <v>181</v>
      </c>
      <c r="C10" s="490">
        <v>108.7</v>
      </c>
      <c r="D10" s="490">
        <v>85.8</v>
      </c>
      <c r="E10" s="490">
        <v>105.1</v>
      </c>
      <c r="F10" s="490">
        <v>101.4</v>
      </c>
      <c r="G10" s="490">
        <v>110.4</v>
      </c>
      <c r="H10" s="490">
        <v>108.5</v>
      </c>
      <c r="I10" s="490">
        <v>100.7</v>
      </c>
      <c r="J10" s="490">
        <v>94.2</v>
      </c>
      <c r="K10" s="490" t="s">
        <v>177</v>
      </c>
      <c r="L10" s="490" t="s">
        <v>177</v>
      </c>
      <c r="M10" s="490" t="s">
        <v>177</v>
      </c>
      <c r="N10" s="490" t="s">
        <v>177</v>
      </c>
      <c r="O10" s="490">
        <v>119</v>
      </c>
      <c r="P10" s="490">
        <v>109.5</v>
      </c>
      <c r="Q10" s="490">
        <v>82.8</v>
      </c>
      <c r="R10" s="490" t="s">
        <v>177</v>
      </c>
    </row>
    <row r="11" spans="2:18" s="181" customFormat="1" ht="12" customHeight="1">
      <c r="B11" s="501" t="s">
        <v>182</v>
      </c>
      <c r="C11" s="490">
        <v>99.6</v>
      </c>
      <c r="D11" s="490">
        <v>83.4</v>
      </c>
      <c r="E11" s="490">
        <v>94.4</v>
      </c>
      <c r="F11" s="490">
        <v>98.5</v>
      </c>
      <c r="G11" s="490">
        <v>98.5</v>
      </c>
      <c r="H11" s="490">
        <v>104.9</v>
      </c>
      <c r="I11" s="490">
        <v>96</v>
      </c>
      <c r="J11" s="490">
        <v>95.9</v>
      </c>
      <c r="K11" s="490" t="s">
        <v>177</v>
      </c>
      <c r="L11" s="490" t="s">
        <v>177</v>
      </c>
      <c r="M11" s="490" t="s">
        <v>177</v>
      </c>
      <c r="N11" s="490" t="s">
        <v>177</v>
      </c>
      <c r="O11" s="490">
        <v>115.2</v>
      </c>
      <c r="P11" s="490">
        <v>105.9</v>
      </c>
      <c r="Q11" s="490">
        <v>94.7</v>
      </c>
      <c r="R11" s="490" t="s">
        <v>177</v>
      </c>
    </row>
    <row r="12" spans="2:18" s="181" customFormat="1" ht="12" customHeight="1">
      <c r="B12" s="501" t="s">
        <v>53</v>
      </c>
      <c r="C12" s="490">
        <v>100</v>
      </c>
      <c r="D12" s="490">
        <v>100</v>
      </c>
      <c r="E12" s="490">
        <v>100</v>
      </c>
      <c r="F12" s="490">
        <v>100</v>
      </c>
      <c r="G12" s="490">
        <v>100</v>
      </c>
      <c r="H12" s="490">
        <v>100</v>
      </c>
      <c r="I12" s="490">
        <v>100</v>
      </c>
      <c r="J12" s="490">
        <v>100</v>
      </c>
      <c r="K12" s="490">
        <v>100</v>
      </c>
      <c r="L12" s="490">
        <v>100</v>
      </c>
      <c r="M12" s="490">
        <v>100</v>
      </c>
      <c r="N12" s="490">
        <v>100</v>
      </c>
      <c r="O12" s="490">
        <v>100</v>
      </c>
      <c r="P12" s="490">
        <v>100</v>
      </c>
      <c r="Q12" s="490">
        <v>100</v>
      </c>
      <c r="R12" s="490">
        <v>100</v>
      </c>
    </row>
    <row r="13" spans="2:18" s="181" customFormat="1" ht="12" customHeight="1">
      <c r="B13" s="501" t="s">
        <v>593</v>
      </c>
      <c r="C13" s="490">
        <v>98.6</v>
      </c>
      <c r="D13" s="490">
        <v>104.9</v>
      </c>
      <c r="E13" s="490">
        <v>100.9</v>
      </c>
      <c r="F13" s="490">
        <v>95.5</v>
      </c>
      <c r="G13" s="490">
        <v>93.6</v>
      </c>
      <c r="H13" s="490">
        <v>97</v>
      </c>
      <c r="I13" s="490">
        <v>101.4</v>
      </c>
      <c r="J13" s="490">
        <v>94.8</v>
      </c>
      <c r="K13" s="490">
        <v>106.1</v>
      </c>
      <c r="L13" s="490">
        <v>103</v>
      </c>
      <c r="M13" s="490">
        <v>85.7</v>
      </c>
      <c r="N13" s="490">
        <v>103.8</v>
      </c>
      <c r="O13" s="490">
        <v>95.6</v>
      </c>
      <c r="P13" s="490">
        <v>92.5</v>
      </c>
      <c r="Q13" s="490">
        <v>98.8</v>
      </c>
      <c r="R13" s="490">
        <v>100.5</v>
      </c>
    </row>
    <row r="14" spans="2:18" s="181" customFormat="1" ht="12" customHeight="1">
      <c r="B14" s="501" t="s">
        <v>634</v>
      </c>
      <c r="C14" s="490">
        <v>99.2</v>
      </c>
      <c r="D14" s="490">
        <v>108.2</v>
      </c>
      <c r="E14" s="490">
        <v>103.7</v>
      </c>
      <c r="F14" s="490">
        <v>87.5</v>
      </c>
      <c r="G14" s="490">
        <v>91.1</v>
      </c>
      <c r="H14" s="490">
        <v>103.5</v>
      </c>
      <c r="I14" s="490">
        <v>103.5</v>
      </c>
      <c r="J14" s="490">
        <v>95.9</v>
      </c>
      <c r="K14" s="490">
        <v>93.7</v>
      </c>
      <c r="L14" s="490">
        <v>99.5</v>
      </c>
      <c r="M14" s="490">
        <v>81.8</v>
      </c>
      <c r="N14" s="490">
        <v>98.8</v>
      </c>
      <c r="O14" s="490">
        <v>87.6</v>
      </c>
      <c r="P14" s="490">
        <v>92.4</v>
      </c>
      <c r="Q14" s="490">
        <v>90.5</v>
      </c>
      <c r="R14" s="490">
        <v>99.4</v>
      </c>
    </row>
    <row r="15" spans="2:18" s="185" customFormat="1" ht="12" customHeight="1">
      <c r="B15" s="502" t="s">
        <v>173</v>
      </c>
      <c r="C15" s="492"/>
      <c r="D15" s="492"/>
      <c r="E15" s="492"/>
      <c r="F15" s="492"/>
      <c r="G15" s="492"/>
      <c r="H15" s="492" t="s">
        <v>565</v>
      </c>
      <c r="I15" s="492"/>
      <c r="J15" s="492"/>
      <c r="K15" s="490"/>
      <c r="L15" s="490"/>
      <c r="M15" s="490"/>
      <c r="N15" s="490"/>
      <c r="O15" s="492"/>
      <c r="P15" s="492"/>
      <c r="Q15" s="492"/>
      <c r="R15" s="492"/>
    </row>
    <row r="16" spans="2:18" s="185" customFormat="1" ht="12" customHeight="1">
      <c r="B16" s="503" t="s">
        <v>174</v>
      </c>
      <c r="C16" s="493">
        <v>0.6</v>
      </c>
      <c r="D16" s="493">
        <v>3.1</v>
      </c>
      <c r="E16" s="493">
        <v>2.8</v>
      </c>
      <c r="F16" s="493">
        <v>-8.4</v>
      </c>
      <c r="G16" s="493">
        <v>-2.7</v>
      </c>
      <c r="H16" s="493">
        <v>6.7</v>
      </c>
      <c r="I16" s="493">
        <v>2.1</v>
      </c>
      <c r="J16" s="493">
        <v>1.2</v>
      </c>
      <c r="K16" s="493">
        <v>-11.7</v>
      </c>
      <c r="L16" s="493">
        <v>-3.4</v>
      </c>
      <c r="M16" s="493">
        <v>-4.6</v>
      </c>
      <c r="N16" s="493">
        <v>-4.8</v>
      </c>
      <c r="O16" s="493">
        <v>-8.4</v>
      </c>
      <c r="P16" s="493">
        <v>-0.1</v>
      </c>
      <c r="Q16" s="493">
        <v>-8.4</v>
      </c>
      <c r="R16" s="493">
        <v>-1.1</v>
      </c>
    </row>
    <row r="17" spans="2:18" s="185" customFormat="1" ht="12" customHeight="1">
      <c r="B17" s="504" t="s">
        <v>567</v>
      </c>
      <c r="C17" s="372"/>
      <c r="D17" s="372"/>
      <c r="E17" s="372"/>
      <c r="F17" s="372"/>
      <c r="G17" s="372"/>
      <c r="H17" s="372"/>
      <c r="I17" s="372"/>
      <c r="J17" s="372"/>
      <c r="K17" s="372"/>
      <c r="L17" s="372"/>
      <c r="M17" s="372"/>
      <c r="N17" s="372"/>
      <c r="O17" s="372"/>
      <c r="P17" s="372"/>
      <c r="Q17" s="372"/>
      <c r="R17" s="372"/>
    </row>
    <row r="18" spans="2:16" s="185" customFormat="1" ht="9" customHeight="1">
      <c r="B18" s="187"/>
      <c r="C18" s="186"/>
      <c r="D18" s="186"/>
      <c r="E18" s="186"/>
      <c r="F18" s="186"/>
      <c r="G18" s="186"/>
      <c r="H18" s="186"/>
      <c r="I18" s="186"/>
      <c r="J18" s="186"/>
      <c r="K18" s="186"/>
      <c r="L18" s="186"/>
      <c r="M18" s="186"/>
      <c r="N18" s="186"/>
      <c r="O18" s="186"/>
      <c r="P18" s="186"/>
    </row>
    <row r="19" s="174" customFormat="1" ht="24" customHeight="1">
      <c r="B19" s="633" t="s">
        <v>183</v>
      </c>
    </row>
    <row r="20" spans="2:18" ht="16.5" customHeight="1">
      <c r="B20" s="175" t="s">
        <v>56</v>
      </c>
      <c r="C20" s="176"/>
      <c r="D20" s="177"/>
      <c r="E20" s="177"/>
      <c r="F20" s="178"/>
      <c r="G20" s="179"/>
      <c r="H20" s="175"/>
      <c r="I20" s="176"/>
      <c r="J20" s="177"/>
      <c r="K20" s="177"/>
      <c r="L20" s="177"/>
      <c r="M20" s="179"/>
      <c r="N20" s="179"/>
      <c r="O20" s="179"/>
      <c r="P20" s="180"/>
      <c r="Q20" s="189"/>
      <c r="R20" s="180" t="s">
        <v>677</v>
      </c>
    </row>
    <row r="21" spans="2:22" s="181" customFormat="1" ht="12.75" customHeight="1">
      <c r="B21" s="778" t="s">
        <v>175</v>
      </c>
      <c r="C21" s="597" t="s">
        <v>635</v>
      </c>
      <c r="D21" s="597" t="s">
        <v>636</v>
      </c>
      <c r="E21" s="597" t="s">
        <v>637</v>
      </c>
      <c r="F21" s="597" t="s">
        <v>638</v>
      </c>
      <c r="G21" s="598" t="s">
        <v>639</v>
      </c>
      <c r="H21" s="598" t="s">
        <v>640</v>
      </c>
      <c r="I21" s="598" t="s">
        <v>641</v>
      </c>
      <c r="J21" s="598" t="s">
        <v>642</v>
      </c>
      <c r="K21" s="598" t="s">
        <v>643</v>
      </c>
      <c r="L21" s="598" t="s">
        <v>644</v>
      </c>
      <c r="M21" s="598" t="s">
        <v>645</v>
      </c>
      <c r="N21" s="598" t="s">
        <v>646</v>
      </c>
      <c r="O21" s="598" t="s">
        <v>647</v>
      </c>
      <c r="P21" s="597" t="s">
        <v>648</v>
      </c>
      <c r="Q21" s="597" t="s">
        <v>649</v>
      </c>
      <c r="R21" s="620" t="s">
        <v>650</v>
      </c>
      <c r="S21" s="612"/>
      <c r="T21" s="612"/>
      <c r="U21" s="612"/>
      <c r="V21" s="612"/>
    </row>
    <row r="22" spans="2:22" s="181" customFormat="1" ht="13.5" customHeight="1">
      <c r="B22" s="779"/>
      <c r="C22" s="600" t="s">
        <v>676</v>
      </c>
      <c r="D22" s="776" t="s">
        <v>179</v>
      </c>
      <c r="E22" s="776" t="s">
        <v>180</v>
      </c>
      <c r="F22" s="601" t="s">
        <v>651</v>
      </c>
      <c r="G22" s="602" t="s">
        <v>674</v>
      </c>
      <c r="H22" s="602" t="s">
        <v>652</v>
      </c>
      <c r="I22" s="602" t="s">
        <v>653</v>
      </c>
      <c r="J22" s="602" t="s">
        <v>654</v>
      </c>
      <c r="K22" s="603" t="s">
        <v>655</v>
      </c>
      <c r="L22" s="603" t="s">
        <v>709</v>
      </c>
      <c r="M22" s="604" t="s">
        <v>657</v>
      </c>
      <c r="N22" s="604" t="s">
        <v>658</v>
      </c>
      <c r="O22" s="622" t="s">
        <v>659</v>
      </c>
      <c r="P22" s="600" t="s">
        <v>660</v>
      </c>
      <c r="Q22" s="605" t="s">
        <v>675</v>
      </c>
      <c r="R22" s="606" t="s">
        <v>661</v>
      </c>
      <c r="S22" s="612"/>
      <c r="T22" s="612"/>
      <c r="U22" s="612"/>
      <c r="V22" s="612"/>
    </row>
    <row r="23" spans="2:18" s="181" customFormat="1" ht="18" customHeight="1">
      <c r="B23" s="780"/>
      <c r="C23" s="599" t="s">
        <v>662</v>
      </c>
      <c r="D23" s="777"/>
      <c r="E23" s="777"/>
      <c r="F23" s="607" t="s">
        <v>663</v>
      </c>
      <c r="G23" s="608" t="s">
        <v>664</v>
      </c>
      <c r="H23" s="608" t="s">
        <v>665</v>
      </c>
      <c r="I23" s="608" t="s">
        <v>666</v>
      </c>
      <c r="J23" s="608" t="s">
        <v>667</v>
      </c>
      <c r="K23" s="609" t="s">
        <v>668</v>
      </c>
      <c r="L23" s="609" t="s">
        <v>669</v>
      </c>
      <c r="M23" s="613" t="s">
        <v>670</v>
      </c>
      <c r="N23" s="613" t="s">
        <v>670</v>
      </c>
      <c r="O23" s="610" t="s">
        <v>671</v>
      </c>
      <c r="P23" s="599" t="s">
        <v>672</v>
      </c>
      <c r="Q23" s="614" t="s">
        <v>670</v>
      </c>
      <c r="R23" s="611" t="s">
        <v>673</v>
      </c>
    </row>
    <row r="24" spans="2:18" s="181" customFormat="1" ht="12.75" customHeight="1">
      <c r="B24" s="182"/>
      <c r="C24" s="183"/>
      <c r="D24" s="183"/>
      <c r="E24" s="183"/>
      <c r="F24" s="183"/>
      <c r="G24" s="183"/>
      <c r="H24" s="183"/>
      <c r="I24" s="183"/>
      <c r="J24" s="183"/>
      <c r="K24" s="183"/>
      <c r="L24" s="183"/>
      <c r="M24" s="183"/>
      <c r="N24" s="183"/>
      <c r="O24" s="183"/>
      <c r="P24" s="183"/>
      <c r="Q24" s="183"/>
      <c r="R24" s="183"/>
    </row>
    <row r="25" spans="2:18" s="181" customFormat="1" ht="12.75" customHeight="1">
      <c r="B25" s="499" t="s">
        <v>632</v>
      </c>
      <c r="C25" s="490">
        <v>106.7</v>
      </c>
      <c r="D25" s="490">
        <v>88.7</v>
      </c>
      <c r="E25" s="490">
        <v>102.8</v>
      </c>
      <c r="F25" s="490">
        <v>104.8</v>
      </c>
      <c r="G25" s="490">
        <v>119.2</v>
      </c>
      <c r="H25" s="490">
        <v>103.7</v>
      </c>
      <c r="I25" s="490">
        <v>107.3</v>
      </c>
      <c r="J25" s="490">
        <v>85.6</v>
      </c>
      <c r="K25" s="490" t="s">
        <v>177</v>
      </c>
      <c r="L25" s="490" t="s">
        <v>177</v>
      </c>
      <c r="M25" s="490" t="s">
        <v>177</v>
      </c>
      <c r="N25" s="490" t="s">
        <v>177</v>
      </c>
      <c r="O25" s="490">
        <v>122.5</v>
      </c>
      <c r="P25" s="490">
        <v>103.8</v>
      </c>
      <c r="Q25" s="490">
        <v>75.3</v>
      </c>
      <c r="R25" s="490" t="s">
        <v>177</v>
      </c>
    </row>
    <row r="26" spans="2:18" s="181" customFormat="1" ht="9.75" customHeight="1">
      <c r="B26" s="500" t="s">
        <v>181</v>
      </c>
      <c r="C26" s="490">
        <v>105</v>
      </c>
      <c r="D26" s="490">
        <v>82.9</v>
      </c>
      <c r="E26" s="490">
        <v>101.5</v>
      </c>
      <c r="F26" s="490">
        <v>98</v>
      </c>
      <c r="G26" s="490">
        <v>106.7</v>
      </c>
      <c r="H26" s="490">
        <v>104.8</v>
      </c>
      <c r="I26" s="490">
        <v>97.3</v>
      </c>
      <c r="J26" s="490">
        <v>91</v>
      </c>
      <c r="K26" s="490" t="s">
        <v>177</v>
      </c>
      <c r="L26" s="490" t="s">
        <v>177</v>
      </c>
      <c r="M26" s="490" t="s">
        <v>177</v>
      </c>
      <c r="N26" s="490" t="s">
        <v>177</v>
      </c>
      <c r="O26" s="490">
        <v>115</v>
      </c>
      <c r="P26" s="490">
        <v>105.8</v>
      </c>
      <c r="Q26" s="490">
        <v>80</v>
      </c>
      <c r="R26" s="490" t="s">
        <v>177</v>
      </c>
    </row>
    <row r="27" spans="2:18" s="181" customFormat="1" ht="12" customHeight="1">
      <c r="B27" s="501" t="s">
        <v>182</v>
      </c>
      <c r="C27" s="490">
        <v>98.2</v>
      </c>
      <c r="D27" s="490">
        <v>82.2</v>
      </c>
      <c r="E27" s="490">
        <v>93.1</v>
      </c>
      <c r="F27" s="490">
        <v>97.1</v>
      </c>
      <c r="G27" s="490">
        <v>97.1</v>
      </c>
      <c r="H27" s="490">
        <v>103.5</v>
      </c>
      <c r="I27" s="490">
        <v>94.7</v>
      </c>
      <c r="J27" s="490">
        <v>94.6</v>
      </c>
      <c r="K27" s="490" t="s">
        <v>177</v>
      </c>
      <c r="L27" s="490" t="s">
        <v>177</v>
      </c>
      <c r="M27" s="490" t="s">
        <v>177</v>
      </c>
      <c r="N27" s="490" t="s">
        <v>177</v>
      </c>
      <c r="O27" s="490">
        <v>113.6</v>
      </c>
      <c r="P27" s="490">
        <v>104.4</v>
      </c>
      <c r="Q27" s="490">
        <v>93.4</v>
      </c>
      <c r="R27" s="490" t="s">
        <v>177</v>
      </c>
    </row>
    <row r="28" spans="2:18" s="181" customFormat="1" ht="12" customHeight="1">
      <c r="B28" s="501" t="s">
        <v>53</v>
      </c>
      <c r="C28" s="490">
        <v>100</v>
      </c>
      <c r="D28" s="490">
        <v>100</v>
      </c>
      <c r="E28" s="490">
        <v>100</v>
      </c>
      <c r="F28" s="490">
        <v>100</v>
      </c>
      <c r="G28" s="490">
        <v>100</v>
      </c>
      <c r="H28" s="490">
        <v>100</v>
      </c>
      <c r="I28" s="490">
        <v>100</v>
      </c>
      <c r="J28" s="490">
        <v>100</v>
      </c>
      <c r="K28" s="490">
        <v>100</v>
      </c>
      <c r="L28" s="490">
        <v>100</v>
      </c>
      <c r="M28" s="490">
        <v>100</v>
      </c>
      <c r="N28" s="490">
        <v>100</v>
      </c>
      <c r="O28" s="490">
        <v>100</v>
      </c>
      <c r="P28" s="490">
        <v>100</v>
      </c>
      <c r="Q28" s="490">
        <v>100</v>
      </c>
      <c r="R28" s="490">
        <v>100</v>
      </c>
    </row>
    <row r="29" spans="2:18" s="181" customFormat="1" ht="12" customHeight="1">
      <c r="B29" s="501" t="s">
        <v>593</v>
      </c>
      <c r="C29" s="490">
        <v>99</v>
      </c>
      <c r="D29" s="490">
        <v>105.3</v>
      </c>
      <c r="E29" s="490">
        <v>101.3</v>
      </c>
      <c r="F29" s="490">
        <v>95.9</v>
      </c>
      <c r="G29" s="490">
        <v>94</v>
      </c>
      <c r="H29" s="490">
        <v>97.4</v>
      </c>
      <c r="I29" s="490">
        <v>101.8</v>
      </c>
      <c r="J29" s="490">
        <v>95.2</v>
      </c>
      <c r="K29" s="490">
        <v>106.5</v>
      </c>
      <c r="L29" s="490">
        <v>103.4</v>
      </c>
      <c r="M29" s="490">
        <v>86</v>
      </c>
      <c r="N29" s="490">
        <v>104.2</v>
      </c>
      <c r="O29" s="490">
        <v>96</v>
      </c>
      <c r="P29" s="490">
        <v>92.9</v>
      </c>
      <c r="Q29" s="490">
        <v>99.2</v>
      </c>
      <c r="R29" s="490">
        <v>100.9</v>
      </c>
    </row>
    <row r="30" spans="2:18" s="181" customFormat="1" ht="12" customHeight="1">
      <c r="B30" s="501" t="s">
        <v>634</v>
      </c>
      <c r="C30" s="490">
        <v>99.4</v>
      </c>
      <c r="D30" s="490">
        <v>108.4</v>
      </c>
      <c r="E30" s="490">
        <v>103.9</v>
      </c>
      <c r="F30" s="490">
        <v>87.7</v>
      </c>
      <c r="G30" s="490">
        <v>91.3</v>
      </c>
      <c r="H30" s="490">
        <v>103.7</v>
      </c>
      <c r="I30" s="490">
        <v>103.7</v>
      </c>
      <c r="J30" s="490">
        <v>96.1</v>
      </c>
      <c r="K30" s="490">
        <v>93.9</v>
      </c>
      <c r="L30" s="490">
        <v>99.7</v>
      </c>
      <c r="M30" s="490">
        <v>82</v>
      </c>
      <c r="N30" s="490">
        <v>99</v>
      </c>
      <c r="O30" s="490">
        <v>87.8</v>
      </c>
      <c r="P30" s="490">
        <v>92.6</v>
      </c>
      <c r="Q30" s="490">
        <v>90.7</v>
      </c>
      <c r="R30" s="490">
        <v>99.6</v>
      </c>
    </row>
    <row r="31" spans="2:18" s="181" customFormat="1" ht="12" customHeight="1">
      <c r="B31" s="502" t="s">
        <v>173</v>
      </c>
      <c r="C31" s="492"/>
      <c r="D31" s="492"/>
      <c r="E31" s="492"/>
      <c r="F31" s="492"/>
      <c r="G31" s="492"/>
      <c r="H31" s="492" t="s">
        <v>565</v>
      </c>
      <c r="I31" s="492"/>
      <c r="J31" s="492"/>
      <c r="K31" s="492"/>
      <c r="L31" s="492"/>
      <c r="M31" s="492"/>
      <c r="N31" s="492"/>
      <c r="O31" s="492"/>
      <c r="P31" s="492"/>
      <c r="Q31" s="492"/>
      <c r="R31" s="492"/>
    </row>
    <row r="32" spans="2:18" s="185" customFormat="1" ht="12" customHeight="1">
      <c r="B32" s="503" t="s">
        <v>174</v>
      </c>
      <c r="C32" s="493">
        <v>0.4</v>
      </c>
      <c r="D32" s="493">
        <v>2.9</v>
      </c>
      <c r="E32" s="493">
        <v>2.6</v>
      </c>
      <c r="F32" s="493">
        <v>-8.6</v>
      </c>
      <c r="G32" s="493">
        <v>-2.9</v>
      </c>
      <c r="H32" s="493">
        <v>6.5</v>
      </c>
      <c r="I32" s="493">
        <v>1.9</v>
      </c>
      <c r="J32" s="493">
        <v>0.9</v>
      </c>
      <c r="K32" s="493">
        <v>-11.8</v>
      </c>
      <c r="L32" s="493">
        <v>-3.6</v>
      </c>
      <c r="M32" s="493">
        <v>-4.7</v>
      </c>
      <c r="N32" s="493">
        <v>-5</v>
      </c>
      <c r="O32" s="493">
        <v>-8.5</v>
      </c>
      <c r="P32" s="493">
        <v>-0.3</v>
      </c>
      <c r="Q32" s="493">
        <v>-8.6</v>
      </c>
      <c r="R32" s="493">
        <v>-1.3</v>
      </c>
    </row>
    <row r="33" spans="2:18" s="181" customFormat="1" ht="9.75" customHeight="1">
      <c r="B33" s="504" t="s">
        <v>567</v>
      </c>
      <c r="C33" s="372"/>
      <c r="D33" s="372"/>
      <c r="E33" s="372"/>
      <c r="F33" s="372"/>
      <c r="G33" s="372"/>
      <c r="H33" s="372"/>
      <c r="I33" s="372"/>
      <c r="J33" s="372"/>
      <c r="K33" s="372"/>
      <c r="L33" s="372"/>
      <c r="M33" s="372"/>
      <c r="N33" s="372"/>
      <c r="O33" s="372"/>
      <c r="P33" s="372"/>
      <c r="Q33" s="372"/>
      <c r="R33" s="372"/>
    </row>
    <row r="34" spans="2:18" s="181" customFormat="1" ht="12" customHeight="1">
      <c r="B34" s="187"/>
      <c r="C34" s="188"/>
      <c r="D34" s="188"/>
      <c r="E34" s="188"/>
      <c r="F34" s="188"/>
      <c r="G34" s="188"/>
      <c r="H34" s="190"/>
      <c r="I34" s="786" t="s">
        <v>4</v>
      </c>
      <c r="J34" s="787"/>
      <c r="K34" s="787"/>
      <c r="L34" s="787"/>
      <c r="M34" s="787"/>
      <c r="N34" s="787"/>
      <c r="O34" s="787"/>
      <c r="P34" s="787"/>
      <c r="Q34" s="785"/>
      <c r="R34" s="785"/>
    </row>
    <row r="35" s="174" customFormat="1" ht="24" customHeight="1">
      <c r="B35" s="633" t="s">
        <v>184</v>
      </c>
    </row>
    <row r="36" spans="2:18" ht="16.5" customHeight="1">
      <c r="B36" s="175" t="s">
        <v>56</v>
      </c>
      <c r="C36" s="176"/>
      <c r="D36" s="177"/>
      <c r="E36" s="177"/>
      <c r="F36" s="178"/>
      <c r="G36" s="179"/>
      <c r="H36" s="175"/>
      <c r="I36" s="176"/>
      <c r="J36" s="177"/>
      <c r="K36" s="177"/>
      <c r="L36" s="177"/>
      <c r="M36" s="179"/>
      <c r="N36" s="179"/>
      <c r="O36" s="179"/>
      <c r="P36" s="180"/>
      <c r="Q36" s="189"/>
      <c r="R36" s="180" t="s">
        <v>677</v>
      </c>
    </row>
    <row r="37" spans="2:22" s="181" customFormat="1" ht="12.75" customHeight="1">
      <c r="B37" s="778" t="s">
        <v>175</v>
      </c>
      <c r="C37" s="597" t="s">
        <v>635</v>
      </c>
      <c r="D37" s="597" t="s">
        <v>636</v>
      </c>
      <c r="E37" s="597" t="s">
        <v>637</v>
      </c>
      <c r="F37" s="597" t="s">
        <v>638</v>
      </c>
      <c r="G37" s="598" t="s">
        <v>639</v>
      </c>
      <c r="H37" s="598" t="s">
        <v>640</v>
      </c>
      <c r="I37" s="598" t="s">
        <v>641</v>
      </c>
      <c r="J37" s="598" t="s">
        <v>642</v>
      </c>
      <c r="K37" s="598" t="s">
        <v>643</v>
      </c>
      <c r="L37" s="598" t="s">
        <v>644</v>
      </c>
      <c r="M37" s="598" t="s">
        <v>645</v>
      </c>
      <c r="N37" s="598" t="s">
        <v>646</v>
      </c>
      <c r="O37" s="598" t="s">
        <v>647</v>
      </c>
      <c r="P37" s="597" t="s">
        <v>648</v>
      </c>
      <c r="Q37" s="597" t="s">
        <v>649</v>
      </c>
      <c r="R37" s="620" t="s">
        <v>650</v>
      </c>
      <c r="S37" s="612"/>
      <c r="T37" s="612"/>
      <c r="U37" s="612"/>
      <c r="V37" s="612"/>
    </row>
    <row r="38" spans="2:22" s="181" customFormat="1" ht="13.5" customHeight="1">
      <c r="B38" s="779"/>
      <c r="C38" s="600" t="s">
        <v>676</v>
      </c>
      <c r="D38" s="776" t="s">
        <v>179</v>
      </c>
      <c r="E38" s="776" t="s">
        <v>180</v>
      </c>
      <c r="F38" s="601" t="s">
        <v>651</v>
      </c>
      <c r="G38" s="602" t="s">
        <v>674</v>
      </c>
      <c r="H38" s="602" t="s">
        <v>652</v>
      </c>
      <c r="I38" s="602" t="s">
        <v>653</v>
      </c>
      <c r="J38" s="602" t="s">
        <v>654</v>
      </c>
      <c r="K38" s="603" t="s">
        <v>655</v>
      </c>
      <c r="L38" s="603" t="s">
        <v>709</v>
      </c>
      <c r="M38" s="604" t="s">
        <v>657</v>
      </c>
      <c r="N38" s="604" t="s">
        <v>658</v>
      </c>
      <c r="O38" s="622" t="s">
        <v>659</v>
      </c>
      <c r="P38" s="600" t="s">
        <v>660</v>
      </c>
      <c r="Q38" s="605" t="s">
        <v>675</v>
      </c>
      <c r="R38" s="606" t="s">
        <v>661</v>
      </c>
      <c r="S38" s="612"/>
      <c r="T38" s="612"/>
      <c r="U38" s="612"/>
      <c r="V38" s="612"/>
    </row>
    <row r="39" spans="2:18" s="181" customFormat="1" ht="18" customHeight="1">
      <c r="B39" s="780"/>
      <c r="C39" s="599" t="s">
        <v>662</v>
      </c>
      <c r="D39" s="777"/>
      <c r="E39" s="777"/>
      <c r="F39" s="607" t="s">
        <v>663</v>
      </c>
      <c r="G39" s="608" t="s">
        <v>664</v>
      </c>
      <c r="H39" s="608" t="s">
        <v>665</v>
      </c>
      <c r="I39" s="608" t="s">
        <v>666</v>
      </c>
      <c r="J39" s="608" t="s">
        <v>667</v>
      </c>
      <c r="K39" s="609" t="s">
        <v>668</v>
      </c>
      <c r="L39" s="609" t="s">
        <v>669</v>
      </c>
      <c r="M39" s="613" t="s">
        <v>670</v>
      </c>
      <c r="N39" s="613" t="s">
        <v>670</v>
      </c>
      <c r="O39" s="610" t="s">
        <v>671</v>
      </c>
      <c r="P39" s="599" t="s">
        <v>672</v>
      </c>
      <c r="Q39" s="614" t="s">
        <v>670</v>
      </c>
      <c r="R39" s="611" t="s">
        <v>673</v>
      </c>
    </row>
    <row r="40" spans="2:18" s="181" customFormat="1" ht="12.75" customHeight="1">
      <c r="B40" s="182"/>
      <c r="C40" s="183"/>
      <c r="D40" s="183"/>
      <c r="E40" s="183"/>
      <c r="F40" s="183"/>
      <c r="G40" s="183"/>
      <c r="H40" s="183"/>
      <c r="I40" s="183"/>
      <c r="J40" s="183"/>
      <c r="K40" s="183"/>
      <c r="L40" s="183"/>
      <c r="M40" s="183"/>
      <c r="N40" s="183"/>
      <c r="O40" s="183"/>
      <c r="P40" s="183"/>
      <c r="Q40" s="183"/>
      <c r="R40" s="183"/>
    </row>
    <row r="41" spans="2:18" s="181" customFormat="1" ht="12.75" customHeight="1">
      <c r="B41" s="499" t="s">
        <v>632</v>
      </c>
      <c r="C41" s="490">
        <v>106.5</v>
      </c>
      <c r="D41" s="490">
        <v>96.7</v>
      </c>
      <c r="E41" s="490">
        <v>100.9</v>
      </c>
      <c r="F41" s="490">
        <v>106.8</v>
      </c>
      <c r="G41" s="490">
        <v>113.1</v>
      </c>
      <c r="H41" s="490">
        <v>108.2</v>
      </c>
      <c r="I41" s="490">
        <v>113</v>
      </c>
      <c r="J41" s="490">
        <v>89.3</v>
      </c>
      <c r="K41" s="490" t="s">
        <v>177</v>
      </c>
      <c r="L41" s="490" t="s">
        <v>177</v>
      </c>
      <c r="M41" s="490" t="s">
        <v>177</v>
      </c>
      <c r="N41" s="490" t="s">
        <v>177</v>
      </c>
      <c r="O41" s="490">
        <v>119.2</v>
      </c>
      <c r="P41" s="490">
        <v>104.9</v>
      </c>
      <c r="Q41" s="490">
        <v>85</v>
      </c>
      <c r="R41" s="490" t="s">
        <v>177</v>
      </c>
    </row>
    <row r="42" spans="2:18" s="181" customFormat="1" ht="9.75" customHeight="1">
      <c r="B42" s="500" t="s">
        <v>181</v>
      </c>
      <c r="C42" s="490">
        <v>106.6</v>
      </c>
      <c r="D42" s="490">
        <v>88.4</v>
      </c>
      <c r="E42" s="490">
        <v>100.9</v>
      </c>
      <c r="F42" s="490">
        <v>100.8</v>
      </c>
      <c r="G42" s="490">
        <v>102.1</v>
      </c>
      <c r="H42" s="490">
        <v>110.7</v>
      </c>
      <c r="I42" s="490">
        <v>102</v>
      </c>
      <c r="J42" s="490">
        <v>94.2</v>
      </c>
      <c r="K42" s="490" t="s">
        <v>177</v>
      </c>
      <c r="L42" s="490" t="s">
        <v>177</v>
      </c>
      <c r="M42" s="490" t="s">
        <v>177</v>
      </c>
      <c r="N42" s="490" t="s">
        <v>177</v>
      </c>
      <c r="O42" s="490">
        <v>112.8</v>
      </c>
      <c r="P42" s="490">
        <v>112.6</v>
      </c>
      <c r="Q42" s="490">
        <v>86.5</v>
      </c>
      <c r="R42" s="490" t="s">
        <v>177</v>
      </c>
    </row>
    <row r="43" spans="2:18" s="181" customFormat="1" ht="12" customHeight="1">
      <c r="B43" s="501" t="s">
        <v>182</v>
      </c>
      <c r="C43" s="490">
        <v>99.2</v>
      </c>
      <c r="D43" s="490">
        <v>87.8</v>
      </c>
      <c r="E43" s="490">
        <v>94.2</v>
      </c>
      <c r="F43" s="490">
        <v>98.6</v>
      </c>
      <c r="G43" s="490">
        <v>94.5</v>
      </c>
      <c r="H43" s="490">
        <v>105.6</v>
      </c>
      <c r="I43" s="490">
        <v>95.9</v>
      </c>
      <c r="J43" s="490">
        <v>100.5</v>
      </c>
      <c r="K43" s="490" t="s">
        <v>177</v>
      </c>
      <c r="L43" s="490" t="s">
        <v>177</v>
      </c>
      <c r="M43" s="490" t="s">
        <v>177</v>
      </c>
      <c r="N43" s="490" t="s">
        <v>177</v>
      </c>
      <c r="O43" s="490">
        <v>108.1</v>
      </c>
      <c r="P43" s="490">
        <v>105</v>
      </c>
      <c r="Q43" s="490">
        <v>98.6</v>
      </c>
      <c r="R43" s="490" t="s">
        <v>177</v>
      </c>
    </row>
    <row r="44" spans="2:18" s="181" customFormat="1" ht="12" customHeight="1">
      <c r="B44" s="501" t="s">
        <v>53</v>
      </c>
      <c r="C44" s="490">
        <v>100</v>
      </c>
      <c r="D44" s="490">
        <v>100</v>
      </c>
      <c r="E44" s="490">
        <v>100</v>
      </c>
      <c r="F44" s="490">
        <v>100</v>
      </c>
      <c r="G44" s="490">
        <v>100</v>
      </c>
      <c r="H44" s="490">
        <v>100</v>
      </c>
      <c r="I44" s="490">
        <v>100</v>
      </c>
      <c r="J44" s="490">
        <v>100</v>
      </c>
      <c r="K44" s="490">
        <v>100</v>
      </c>
      <c r="L44" s="490">
        <v>100</v>
      </c>
      <c r="M44" s="490">
        <v>100</v>
      </c>
      <c r="N44" s="490">
        <v>100</v>
      </c>
      <c r="O44" s="490">
        <v>100</v>
      </c>
      <c r="P44" s="490">
        <v>100</v>
      </c>
      <c r="Q44" s="490">
        <v>100</v>
      </c>
      <c r="R44" s="490">
        <v>100</v>
      </c>
    </row>
    <row r="45" spans="2:18" s="181" customFormat="1" ht="12" customHeight="1">
      <c r="B45" s="501" t="s">
        <v>593</v>
      </c>
      <c r="C45" s="490">
        <v>98.5</v>
      </c>
      <c r="D45" s="490">
        <v>105.9</v>
      </c>
      <c r="E45" s="490">
        <v>100.2</v>
      </c>
      <c r="F45" s="490">
        <v>99.4</v>
      </c>
      <c r="G45" s="490">
        <v>92.4</v>
      </c>
      <c r="H45" s="490">
        <v>96.5</v>
      </c>
      <c r="I45" s="490">
        <v>102.1</v>
      </c>
      <c r="J45" s="490">
        <v>95.9</v>
      </c>
      <c r="K45" s="490">
        <v>97</v>
      </c>
      <c r="L45" s="490">
        <v>102.1</v>
      </c>
      <c r="M45" s="490">
        <v>86.2</v>
      </c>
      <c r="N45" s="490">
        <v>104</v>
      </c>
      <c r="O45" s="490">
        <v>94.5</v>
      </c>
      <c r="P45" s="490">
        <v>93.9</v>
      </c>
      <c r="Q45" s="490">
        <v>100.4</v>
      </c>
      <c r="R45" s="490">
        <v>100.4</v>
      </c>
    </row>
    <row r="46" spans="2:18" s="181" customFormat="1" ht="12" customHeight="1">
      <c r="B46" s="501" t="s">
        <v>634</v>
      </c>
      <c r="C46" s="490">
        <v>99.1</v>
      </c>
      <c r="D46" s="490">
        <v>116.1</v>
      </c>
      <c r="E46" s="490">
        <v>102.1</v>
      </c>
      <c r="F46" s="490">
        <v>99.1</v>
      </c>
      <c r="G46" s="490">
        <v>90.2</v>
      </c>
      <c r="H46" s="490">
        <v>105.4</v>
      </c>
      <c r="I46" s="490">
        <v>103.6</v>
      </c>
      <c r="J46" s="490">
        <v>97</v>
      </c>
      <c r="K46" s="490">
        <v>87</v>
      </c>
      <c r="L46" s="490">
        <v>96.2</v>
      </c>
      <c r="M46" s="490">
        <v>82.7</v>
      </c>
      <c r="N46" s="490">
        <v>101.7</v>
      </c>
      <c r="O46" s="490">
        <v>87.6</v>
      </c>
      <c r="P46" s="490">
        <v>91.7</v>
      </c>
      <c r="Q46" s="490">
        <v>99.1</v>
      </c>
      <c r="R46" s="490">
        <v>98.3</v>
      </c>
    </row>
    <row r="47" spans="2:18" s="181" customFormat="1" ht="12" customHeight="1">
      <c r="B47" s="502" t="s">
        <v>173</v>
      </c>
      <c r="C47" s="492"/>
      <c r="D47" s="492"/>
      <c r="E47" s="492"/>
      <c r="F47" s="492"/>
      <c r="G47" s="492"/>
      <c r="H47" s="492" t="s">
        <v>565</v>
      </c>
      <c r="I47" s="492"/>
      <c r="J47" s="492"/>
      <c r="K47" s="492"/>
      <c r="L47" s="492"/>
      <c r="M47" s="492"/>
      <c r="N47" s="492"/>
      <c r="O47" s="492"/>
      <c r="P47" s="492"/>
      <c r="Q47" s="492"/>
      <c r="R47" s="492"/>
    </row>
    <row r="48" spans="2:18" s="185" customFormat="1" ht="12" customHeight="1">
      <c r="B48" s="503" t="s">
        <v>174</v>
      </c>
      <c r="C48" s="493">
        <v>0.6</v>
      </c>
      <c r="D48" s="493">
        <v>9.6</v>
      </c>
      <c r="E48" s="493">
        <v>1.9</v>
      </c>
      <c r="F48" s="493">
        <v>-0.3</v>
      </c>
      <c r="G48" s="493">
        <v>-2.4</v>
      </c>
      <c r="H48" s="493">
        <v>9.2</v>
      </c>
      <c r="I48" s="493">
        <v>1.5</v>
      </c>
      <c r="J48" s="493">
        <v>1.1</v>
      </c>
      <c r="K48" s="493">
        <v>-10.3</v>
      </c>
      <c r="L48" s="493">
        <v>-5.8</v>
      </c>
      <c r="M48" s="493">
        <v>-4.1</v>
      </c>
      <c r="N48" s="493">
        <v>-2.2</v>
      </c>
      <c r="O48" s="493">
        <v>-7.3</v>
      </c>
      <c r="P48" s="493">
        <v>-2.3</v>
      </c>
      <c r="Q48" s="493">
        <v>-1.3</v>
      </c>
      <c r="R48" s="493">
        <v>-2.1</v>
      </c>
    </row>
    <row r="49" spans="2:18" s="181" customFormat="1" ht="9.75" customHeight="1">
      <c r="B49" s="504" t="s">
        <v>567</v>
      </c>
      <c r="C49" s="372"/>
      <c r="D49" s="372"/>
      <c r="E49" s="372"/>
      <c r="F49" s="372"/>
      <c r="G49" s="372"/>
      <c r="H49" s="372"/>
      <c r="I49" s="372"/>
      <c r="J49" s="372"/>
      <c r="K49" s="372"/>
      <c r="L49" s="372"/>
      <c r="M49" s="372"/>
      <c r="N49" s="372"/>
      <c r="O49" s="372"/>
      <c r="P49" s="372"/>
      <c r="Q49" s="372"/>
      <c r="R49" s="372"/>
    </row>
    <row r="50" spans="2:18" s="181" customFormat="1" ht="9" customHeight="1">
      <c r="B50" s="187"/>
      <c r="C50" s="188"/>
      <c r="D50" s="188"/>
      <c r="E50" s="188"/>
      <c r="F50" s="188"/>
      <c r="G50" s="188"/>
      <c r="H50" s="190"/>
      <c r="I50" s="188"/>
      <c r="J50" s="188"/>
      <c r="K50" s="188"/>
      <c r="L50" s="188"/>
      <c r="M50" s="188"/>
      <c r="N50" s="188"/>
      <c r="O50" s="188"/>
      <c r="P50" s="188"/>
      <c r="R50" s="173"/>
    </row>
    <row r="51" s="174" customFormat="1" ht="24" customHeight="1">
      <c r="B51" s="633" t="s">
        <v>54</v>
      </c>
    </row>
    <row r="52" spans="2:18" ht="16.5" customHeight="1">
      <c r="B52" s="175" t="s">
        <v>56</v>
      </c>
      <c r="C52" s="176"/>
      <c r="D52" s="177"/>
      <c r="E52" s="177"/>
      <c r="F52" s="178"/>
      <c r="G52" s="179"/>
      <c r="H52" s="175"/>
      <c r="I52" s="176"/>
      <c r="J52" s="177"/>
      <c r="K52" s="177"/>
      <c r="L52" s="177"/>
      <c r="M52" s="179"/>
      <c r="N52" s="179"/>
      <c r="O52" s="179"/>
      <c r="P52" s="180"/>
      <c r="Q52" s="189"/>
      <c r="R52" s="180" t="s">
        <v>677</v>
      </c>
    </row>
    <row r="53" spans="2:22" s="181" customFormat="1" ht="12.75" customHeight="1">
      <c r="B53" s="778" t="s">
        <v>175</v>
      </c>
      <c r="C53" s="597" t="s">
        <v>635</v>
      </c>
      <c r="D53" s="597" t="s">
        <v>636</v>
      </c>
      <c r="E53" s="597" t="s">
        <v>637</v>
      </c>
      <c r="F53" s="597" t="s">
        <v>638</v>
      </c>
      <c r="G53" s="598" t="s">
        <v>639</v>
      </c>
      <c r="H53" s="598" t="s">
        <v>640</v>
      </c>
      <c r="I53" s="598" t="s">
        <v>641</v>
      </c>
      <c r="J53" s="598" t="s">
        <v>642</v>
      </c>
      <c r="K53" s="598" t="s">
        <v>643</v>
      </c>
      <c r="L53" s="598" t="s">
        <v>644</v>
      </c>
      <c r="M53" s="598" t="s">
        <v>645</v>
      </c>
      <c r="N53" s="598" t="s">
        <v>646</v>
      </c>
      <c r="O53" s="598" t="s">
        <v>647</v>
      </c>
      <c r="P53" s="597" t="s">
        <v>648</v>
      </c>
      <c r="Q53" s="597" t="s">
        <v>649</v>
      </c>
      <c r="R53" s="620" t="s">
        <v>650</v>
      </c>
      <c r="S53" s="612"/>
      <c r="T53" s="612"/>
      <c r="U53" s="612"/>
      <c r="V53" s="612"/>
    </row>
    <row r="54" spans="2:22" s="181" customFormat="1" ht="13.5" customHeight="1">
      <c r="B54" s="779"/>
      <c r="C54" s="600" t="s">
        <v>676</v>
      </c>
      <c r="D54" s="776" t="s">
        <v>179</v>
      </c>
      <c r="E54" s="776" t="s">
        <v>180</v>
      </c>
      <c r="F54" s="601" t="s">
        <v>651</v>
      </c>
      <c r="G54" s="602" t="s">
        <v>674</v>
      </c>
      <c r="H54" s="602" t="s">
        <v>652</v>
      </c>
      <c r="I54" s="602" t="s">
        <v>653</v>
      </c>
      <c r="J54" s="602" t="s">
        <v>654</v>
      </c>
      <c r="K54" s="603" t="s">
        <v>655</v>
      </c>
      <c r="L54" s="603" t="s">
        <v>709</v>
      </c>
      <c r="M54" s="604" t="s">
        <v>657</v>
      </c>
      <c r="N54" s="604" t="s">
        <v>658</v>
      </c>
      <c r="O54" s="622" t="s">
        <v>659</v>
      </c>
      <c r="P54" s="600" t="s">
        <v>660</v>
      </c>
      <c r="Q54" s="605" t="s">
        <v>675</v>
      </c>
      <c r="R54" s="606" t="s">
        <v>661</v>
      </c>
      <c r="S54" s="612"/>
      <c r="T54" s="612"/>
      <c r="U54" s="612"/>
      <c r="V54" s="612"/>
    </row>
    <row r="55" spans="2:18" s="181" customFormat="1" ht="18" customHeight="1">
      <c r="B55" s="780"/>
      <c r="C55" s="599" t="s">
        <v>662</v>
      </c>
      <c r="D55" s="777"/>
      <c r="E55" s="777"/>
      <c r="F55" s="607" t="s">
        <v>663</v>
      </c>
      <c r="G55" s="608" t="s">
        <v>664</v>
      </c>
      <c r="H55" s="608" t="s">
        <v>665</v>
      </c>
      <c r="I55" s="608" t="s">
        <v>666</v>
      </c>
      <c r="J55" s="608" t="s">
        <v>667</v>
      </c>
      <c r="K55" s="609" t="s">
        <v>668</v>
      </c>
      <c r="L55" s="609" t="s">
        <v>669</v>
      </c>
      <c r="M55" s="613" t="s">
        <v>670</v>
      </c>
      <c r="N55" s="613" t="s">
        <v>670</v>
      </c>
      <c r="O55" s="610" t="s">
        <v>671</v>
      </c>
      <c r="P55" s="599" t="s">
        <v>672</v>
      </c>
      <c r="Q55" s="614" t="s">
        <v>670</v>
      </c>
      <c r="R55" s="611" t="s">
        <v>673</v>
      </c>
    </row>
    <row r="56" spans="2:18" s="181" customFormat="1" ht="12.75" customHeight="1">
      <c r="B56" s="182"/>
      <c r="C56" s="183"/>
      <c r="D56" s="183"/>
      <c r="E56" s="183"/>
      <c r="F56" s="183"/>
      <c r="G56" s="183"/>
      <c r="H56" s="183"/>
      <c r="I56" s="183"/>
      <c r="J56" s="183"/>
      <c r="K56" s="183"/>
      <c r="L56" s="183"/>
      <c r="M56" s="183"/>
      <c r="N56" s="183"/>
      <c r="O56" s="183"/>
      <c r="P56" s="183"/>
      <c r="Q56" s="183"/>
      <c r="R56" s="183"/>
    </row>
    <row r="57" spans="2:18" s="181" customFormat="1" ht="12.75" customHeight="1">
      <c r="B57" s="499" t="s">
        <v>632</v>
      </c>
      <c r="C57" s="490">
        <v>104.4</v>
      </c>
      <c r="D57" s="490">
        <v>94.8</v>
      </c>
      <c r="E57" s="490">
        <v>98.9</v>
      </c>
      <c r="F57" s="490">
        <v>104.7</v>
      </c>
      <c r="G57" s="490">
        <v>110.9</v>
      </c>
      <c r="H57" s="490">
        <v>106.1</v>
      </c>
      <c r="I57" s="490">
        <v>110.8</v>
      </c>
      <c r="J57" s="490">
        <v>87.5</v>
      </c>
      <c r="K57" s="490" t="s">
        <v>177</v>
      </c>
      <c r="L57" s="490" t="s">
        <v>177</v>
      </c>
      <c r="M57" s="490" t="s">
        <v>177</v>
      </c>
      <c r="N57" s="490" t="s">
        <v>177</v>
      </c>
      <c r="O57" s="490">
        <v>116.9</v>
      </c>
      <c r="P57" s="490">
        <v>102.8</v>
      </c>
      <c r="Q57" s="490">
        <v>83.3</v>
      </c>
      <c r="R57" s="490" t="s">
        <v>177</v>
      </c>
    </row>
    <row r="58" spans="2:18" s="181" customFormat="1" ht="9.75" customHeight="1">
      <c r="B58" s="500" t="s">
        <v>181</v>
      </c>
      <c r="C58" s="490">
        <v>103</v>
      </c>
      <c r="D58" s="490">
        <v>85.4</v>
      </c>
      <c r="E58" s="490">
        <v>97.5</v>
      </c>
      <c r="F58" s="490">
        <v>97.4</v>
      </c>
      <c r="G58" s="490">
        <v>98.6</v>
      </c>
      <c r="H58" s="490">
        <v>107</v>
      </c>
      <c r="I58" s="490">
        <v>98.6</v>
      </c>
      <c r="J58" s="490">
        <v>91</v>
      </c>
      <c r="K58" s="490" t="s">
        <v>177</v>
      </c>
      <c r="L58" s="490" t="s">
        <v>177</v>
      </c>
      <c r="M58" s="490" t="s">
        <v>177</v>
      </c>
      <c r="N58" s="490" t="s">
        <v>177</v>
      </c>
      <c r="O58" s="490">
        <v>109</v>
      </c>
      <c r="P58" s="490">
        <v>108.8</v>
      </c>
      <c r="Q58" s="490">
        <v>83.6</v>
      </c>
      <c r="R58" s="490" t="s">
        <v>177</v>
      </c>
    </row>
    <row r="59" spans="2:18" s="181" customFormat="1" ht="12" customHeight="1">
      <c r="B59" s="501" t="s">
        <v>182</v>
      </c>
      <c r="C59" s="490">
        <v>97.8</v>
      </c>
      <c r="D59" s="490">
        <v>86.6</v>
      </c>
      <c r="E59" s="490">
        <v>92.9</v>
      </c>
      <c r="F59" s="490">
        <v>97.2</v>
      </c>
      <c r="G59" s="490">
        <v>93.2</v>
      </c>
      <c r="H59" s="490">
        <v>104.1</v>
      </c>
      <c r="I59" s="490">
        <v>94.6</v>
      </c>
      <c r="J59" s="490">
        <v>99.1</v>
      </c>
      <c r="K59" s="490" t="s">
        <v>177</v>
      </c>
      <c r="L59" s="490" t="s">
        <v>177</v>
      </c>
      <c r="M59" s="490" t="s">
        <v>177</v>
      </c>
      <c r="N59" s="490" t="s">
        <v>177</v>
      </c>
      <c r="O59" s="490">
        <v>106.6</v>
      </c>
      <c r="P59" s="490">
        <v>103.6</v>
      </c>
      <c r="Q59" s="490">
        <v>97.2</v>
      </c>
      <c r="R59" s="490" t="s">
        <v>177</v>
      </c>
    </row>
    <row r="60" spans="2:18" s="181" customFormat="1" ht="12" customHeight="1">
      <c r="B60" s="501" t="s">
        <v>53</v>
      </c>
      <c r="C60" s="490">
        <v>100</v>
      </c>
      <c r="D60" s="490">
        <v>100</v>
      </c>
      <c r="E60" s="490">
        <v>100</v>
      </c>
      <c r="F60" s="490">
        <v>100</v>
      </c>
      <c r="G60" s="490">
        <v>100</v>
      </c>
      <c r="H60" s="490">
        <v>100</v>
      </c>
      <c r="I60" s="490">
        <v>100</v>
      </c>
      <c r="J60" s="490">
        <v>100</v>
      </c>
      <c r="K60" s="490">
        <v>100</v>
      </c>
      <c r="L60" s="490">
        <v>100</v>
      </c>
      <c r="M60" s="490">
        <v>100</v>
      </c>
      <c r="N60" s="490">
        <v>100</v>
      </c>
      <c r="O60" s="490">
        <v>100</v>
      </c>
      <c r="P60" s="490">
        <v>100</v>
      </c>
      <c r="Q60" s="490">
        <v>100</v>
      </c>
      <c r="R60" s="490">
        <v>100</v>
      </c>
    </row>
    <row r="61" spans="2:18" s="181" customFormat="1" ht="12" customHeight="1">
      <c r="B61" s="501" t="s">
        <v>593</v>
      </c>
      <c r="C61" s="490">
        <v>98.9</v>
      </c>
      <c r="D61" s="490">
        <v>106.3</v>
      </c>
      <c r="E61" s="490">
        <v>100.6</v>
      </c>
      <c r="F61" s="490">
        <v>99.8</v>
      </c>
      <c r="G61" s="490">
        <v>92.8</v>
      </c>
      <c r="H61" s="490">
        <v>96.9</v>
      </c>
      <c r="I61" s="490">
        <v>102.5</v>
      </c>
      <c r="J61" s="490">
        <v>96.3</v>
      </c>
      <c r="K61" s="490">
        <v>97.4</v>
      </c>
      <c r="L61" s="490">
        <v>102.5</v>
      </c>
      <c r="M61" s="490">
        <v>86.5</v>
      </c>
      <c r="N61" s="490">
        <v>104.4</v>
      </c>
      <c r="O61" s="490">
        <v>94.9</v>
      </c>
      <c r="P61" s="490">
        <v>94.3</v>
      </c>
      <c r="Q61" s="490">
        <v>100.8</v>
      </c>
      <c r="R61" s="490">
        <v>100.8</v>
      </c>
    </row>
    <row r="62" spans="2:18" s="181" customFormat="1" ht="12" customHeight="1">
      <c r="B62" s="501" t="s">
        <v>634</v>
      </c>
      <c r="C62" s="490">
        <v>99.3</v>
      </c>
      <c r="D62" s="490">
        <v>116.3</v>
      </c>
      <c r="E62" s="490">
        <v>102.3</v>
      </c>
      <c r="F62" s="490">
        <v>99.3</v>
      </c>
      <c r="G62" s="490">
        <v>90.4</v>
      </c>
      <c r="H62" s="490">
        <v>105.6</v>
      </c>
      <c r="I62" s="490">
        <v>103.8</v>
      </c>
      <c r="J62" s="490">
        <v>97.2</v>
      </c>
      <c r="K62" s="490">
        <v>87.2</v>
      </c>
      <c r="L62" s="490">
        <v>96.4</v>
      </c>
      <c r="M62" s="490">
        <v>82.9</v>
      </c>
      <c r="N62" s="490">
        <v>101.9</v>
      </c>
      <c r="O62" s="490">
        <v>87.8</v>
      </c>
      <c r="P62" s="490">
        <v>91.9</v>
      </c>
      <c r="Q62" s="490">
        <v>99.3</v>
      </c>
      <c r="R62" s="490">
        <v>98.5</v>
      </c>
    </row>
    <row r="63" spans="2:18" s="181" customFormat="1" ht="12" customHeight="1">
      <c r="B63" s="502" t="s">
        <v>173</v>
      </c>
      <c r="C63" s="492"/>
      <c r="D63" s="492"/>
      <c r="E63" s="492"/>
      <c r="F63" s="492"/>
      <c r="G63" s="492"/>
      <c r="H63" s="492" t="s">
        <v>565</v>
      </c>
      <c r="I63" s="492"/>
      <c r="J63" s="492"/>
      <c r="K63" s="492"/>
      <c r="L63" s="492"/>
      <c r="M63" s="492"/>
      <c r="N63" s="492"/>
      <c r="O63" s="492"/>
      <c r="P63" s="492"/>
      <c r="Q63" s="492"/>
      <c r="R63" s="492"/>
    </row>
    <row r="64" spans="2:18" s="185" customFormat="1" ht="12" customHeight="1">
      <c r="B64" s="503" t="s">
        <v>174</v>
      </c>
      <c r="C64" s="493">
        <v>0.4</v>
      </c>
      <c r="D64" s="493">
        <v>9.4</v>
      </c>
      <c r="E64" s="493">
        <v>1.7</v>
      </c>
      <c r="F64" s="493">
        <v>-0.5</v>
      </c>
      <c r="G64" s="493">
        <v>-2.6</v>
      </c>
      <c r="H64" s="493">
        <v>9</v>
      </c>
      <c r="I64" s="493">
        <v>1.3</v>
      </c>
      <c r="J64" s="493">
        <v>0.9</v>
      </c>
      <c r="K64" s="493">
        <v>-10.5</v>
      </c>
      <c r="L64" s="493">
        <v>-6</v>
      </c>
      <c r="M64" s="493">
        <v>-4.2</v>
      </c>
      <c r="N64" s="493">
        <v>-2.4</v>
      </c>
      <c r="O64" s="493">
        <v>-7.5</v>
      </c>
      <c r="P64" s="493">
        <v>-2.5</v>
      </c>
      <c r="Q64" s="493">
        <v>-1.5</v>
      </c>
      <c r="R64" s="493">
        <v>-2.3</v>
      </c>
    </row>
    <row r="65" spans="2:18" s="181" customFormat="1" ht="9.75" customHeight="1">
      <c r="B65" s="504" t="s">
        <v>567</v>
      </c>
      <c r="C65" s="372"/>
      <c r="D65" s="372"/>
      <c r="E65" s="372"/>
      <c r="F65" s="372"/>
      <c r="G65" s="372"/>
      <c r="H65" s="372"/>
      <c r="I65" s="372"/>
      <c r="J65" s="372"/>
      <c r="K65" s="372"/>
      <c r="L65" s="372"/>
      <c r="M65" s="372"/>
      <c r="N65" s="372"/>
      <c r="O65" s="372"/>
      <c r="P65" s="372"/>
      <c r="Q65" s="372"/>
      <c r="R65" s="372"/>
    </row>
    <row r="66" spans="2:18" s="181" customFormat="1" ht="12" customHeight="1">
      <c r="B66" s="191"/>
      <c r="C66" s="184"/>
      <c r="D66" s="184"/>
      <c r="E66" s="184"/>
      <c r="F66" s="184"/>
      <c r="G66" s="173"/>
      <c r="H66" s="191"/>
      <c r="I66" s="784" t="s">
        <v>4</v>
      </c>
      <c r="J66" s="785"/>
      <c r="K66" s="785"/>
      <c r="L66" s="785"/>
      <c r="M66" s="785"/>
      <c r="N66" s="785"/>
      <c r="O66" s="785"/>
      <c r="P66" s="785"/>
      <c r="Q66" s="785"/>
      <c r="R66" s="785"/>
    </row>
    <row r="67" s="174" customFormat="1" ht="24" customHeight="1">
      <c r="B67" s="633" t="s">
        <v>55</v>
      </c>
    </row>
    <row r="68" spans="2:18" ht="16.5" customHeight="1">
      <c r="B68" s="175" t="s">
        <v>56</v>
      </c>
      <c r="C68" s="176"/>
      <c r="D68" s="177"/>
      <c r="E68" s="177"/>
      <c r="F68" s="178"/>
      <c r="G68" s="179"/>
      <c r="H68" s="175"/>
      <c r="I68" s="176"/>
      <c r="J68" s="177"/>
      <c r="K68" s="177"/>
      <c r="L68" s="177"/>
      <c r="M68" s="179"/>
      <c r="N68" s="179"/>
      <c r="O68" s="179"/>
      <c r="P68" s="180"/>
      <c r="Q68" s="189"/>
      <c r="R68" s="180" t="s">
        <v>677</v>
      </c>
    </row>
    <row r="69" spans="2:22" s="181" customFormat="1" ht="12.75" customHeight="1">
      <c r="B69" s="778" t="s">
        <v>175</v>
      </c>
      <c r="C69" s="597" t="s">
        <v>635</v>
      </c>
      <c r="D69" s="597" t="s">
        <v>636</v>
      </c>
      <c r="E69" s="597" t="s">
        <v>637</v>
      </c>
      <c r="F69" s="597" t="s">
        <v>638</v>
      </c>
      <c r="G69" s="598" t="s">
        <v>639</v>
      </c>
      <c r="H69" s="598" t="s">
        <v>640</v>
      </c>
      <c r="I69" s="598" t="s">
        <v>641</v>
      </c>
      <c r="J69" s="598" t="s">
        <v>642</v>
      </c>
      <c r="K69" s="598" t="s">
        <v>643</v>
      </c>
      <c r="L69" s="598" t="s">
        <v>644</v>
      </c>
      <c r="M69" s="598" t="s">
        <v>645</v>
      </c>
      <c r="N69" s="598" t="s">
        <v>646</v>
      </c>
      <c r="O69" s="598" t="s">
        <v>647</v>
      </c>
      <c r="P69" s="597" t="s">
        <v>648</v>
      </c>
      <c r="Q69" s="597" t="s">
        <v>649</v>
      </c>
      <c r="R69" s="620" t="s">
        <v>650</v>
      </c>
      <c r="S69" s="612"/>
      <c r="T69" s="612"/>
      <c r="U69" s="612"/>
      <c r="V69" s="612"/>
    </row>
    <row r="70" spans="2:22" s="181" customFormat="1" ht="13.5" customHeight="1">
      <c r="B70" s="779"/>
      <c r="C70" s="600" t="s">
        <v>676</v>
      </c>
      <c r="D70" s="776" t="s">
        <v>179</v>
      </c>
      <c r="E70" s="776" t="s">
        <v>180</v>
      </c>
      <c r="F70" s="601" t="s">
        <v>651</v>
      </c>
      <c r="G70" s="602" t="s">
        <v>674</v>
      </c>
      <c r="H70" s="602" t="s">
        <v>652</v>
      </c>
      <c r="I70" s="602" t="s">
        <v>653</v>
      </c>
      <c r="J70" s="602" t="s">
        <v>654</v>
      </c>
      <c r="K70" s="603" t="s">
        <v>655</v>
      </c>
      <c r="L70" s="603" t="s">
        <v>709</v>
      </c>
      <c r="M70" s="604" t="s">
        <v>657</v>
      </c>
      <c r="N70" s="604" t="s">
        <v>658</v>
      </c>
      <c r="O70" s="622" t="s">
        <v>659</v>
      </c>
      <c r="P70" s="600" t="s">
        <v>660</v>
      </c>
      <c r="Q70" s="605" t="s">
        <v>675</v>
      </c>
      <c r="R70" s="606" t="s">
        <v>661</v>
      </c>
      <c r="S70" s="612"/>
      <c r="T70" s="612"/>
      <c r="U70" s="612"/>
      <c r="V70" s="612"/>
    </row>
    <row r="71" spans="2:18" s="181" customFormat="1" ht="18" customHeight="1">
      <c r="B71" s="780"/>
      <c r="C71" s="599" t="s">
        <v>662</v>
      </c>
      <c r="D71" s="777"/>
      <c r="E71" s="777"/>
      <c r="F71" s="607" t="s">
        <v>663</v>
      </c>
      <c r="G71" s="608" t="s">
        <v>664</v>
      </c>
      <c r="H71" s="608" t="s">
        <v>665</v>
      </c>
      <c r="I71" s="608" t="s">
        <v>666</v>
      </c>
      <c r="J71" s="608" t="s">
        <v>667</v>
      </c>
      <c r="K71" s="609" t="s">
        <v>668</v>
      </c>
      <c r="L71" s="609" t="s">
        <v>669</v>
      </c>
      <c r="M71" s="613" t="s">
        <v>670</v>
      </c>
      <c r="N71" s="613" t="s">
        <v>670</v>
      </c>
      <c r="O71" s="610" t="s">
        <v>671</v>
      </c>
      <c r="P71" s="599" t="s">
        <v>672</v>
      </c>
      <c r="Q71" s="614" t="s">
        <v>670</v>
      </c>
      <c r="R71" s="611" t="s">
        <v>673</v>
      </c>
    </row>
    <row r="72" spans="2:18" s="181" customFormat="1" ht="12.75" customHeight="1">
      <c r="B72" s="182"/>
      <c r="C72" s="183"/>
      <c r="D72" s="183"/>
      <c r="E72" s="183"/>
      <c r="F72" s="183"/>
      <c r="G72" s="183"/>
      <c r="H72" s="183"/>
      <c r="I72" s="183"/>
      <c r="J72" s="183"/>
      <c r="K72" s="183"/>
      <c r="L72" s="183"/>
      <c r="M72" s="183"/>
      <c r="N72" s="183"/>
      <c r="O72" s="183"/>
      <c r="P72" s="183"/>
      <c r="Q72" s="183"/>
      <c r="R72" s="183"/>
    </row>
    <row r="73" spans="2:18" s="181" customFormat="1" ht="12.75" customHeight="1">
      <c r="B73" s="499" t="s">
        <v>633</v>
      </c>
      <c r="C73" s="490">
        <v>104.5</v>
      </c>
      <c r="D73" s="490">
        <v>91.9</v>
      </c>
      <c r="E73" s="615">
        <v>99</v>
      </c>
      <c r="F73" s="490">
        <v>102.4</v>
      </c>
      <c r="G73" s="490">
        <v>110.4</v>
      </c>
      <c r="H73" s="490">
        <v>104.1</v>
      </c>
      <c r="I73" s="490">
        <v>111.2</v>
      </c>
      <c r="J73" s="490">
        <v>89.7</v>
      </c>
      <c r="K73" s="490" t="s">
        <v>177</v>
      </c>
      <c r="L73" s="490" t="s">
        <v>177</v>
      </c>
      <c r="M73" s="490" t="s">
        <v>177</v>
      </c>
      <c r="N73" s="490" t="s">
        <v>177</v>
      </c>
      <c r="O73" s="490">
        <v>119.8</v>
      </c>
      <c r="P73" s="490">
        <v>103.2</v>
      </c>
      <c r="Q73" s="490">
        <v>75.4</v>
      </c>
      <c r="R73" s="490" t="s">
        <v>177</v>
      </c>
    </row>
    <row r="74" spans="2:18" s="181" customFormat="1" ht="9.75" customHeight="1">
      <c r="B74" s="500" t="s">
        <v>181</v>
      </c>
      <c r="C74" s="490">
        <v>105.2</v>
      </c>
      <c r="D74" s="490">
        <v>84.9</v>
      </c>
      <c r="E74" s="623">
        <v>100.1</v>
      </c>
      <c r="F74" s="490">
        <v>97.1</v>
      </c>
      <c r="G74" s="490">
        <v>99.3</v>
      </c>
      <c r="H74" s="490">
        <v>107.5</v>
      </c>
      <c r="I74" s="490">
        <v>100.6</v>
      </c>
      <c r="J74" s="490">
        <v>95</v>
      </c>
      <c r="K74" s="490" t="s">
        <v>177</v>
      </c>
      <c r="L74" s="490" t="s">
        <v>177</v>
      </c>
      <c r="M74" s="490" t="s">
        <v>177</v>
      </c>
      <c r="N74" s="490" t="s">
        <v>177</v>
      </c>
      <c r="O74" s="490">
        <v>113.6</v>
      </c>
      <c r="P74" s="490">
        <v>110.3</v>
      </c>
      <c r="Q74" s="490">
        <v>75.6</v>
      </c>
      <c r="R74" s="490" t="s">
        <v>177</v>
      </c>
    </row>
    <row r="75" spans="2:18" s="181" customFormat="1" ht="12" customHeight="1">
      <c r="B75" s="501" t="s">
        <v>182</v>
      </c>
      <c r="C75" s="490">
        <v>100.7</v>
      </c>
      <c r="D75" s="490">
        <v>88</v>
      </c>
      <c r="E75" s="615">
        <v>97.8</v>
      </c>
      <c r="F75" s="490">
        <v>97.6</v>
      </c>
      <c r="G75" s="490">
        <v>92.4</v>
      </c>
      <c r="H75" s="490">
        <v>106.8</v>
      </c>
      <c r="I75" s="490">
        <v>94.5</v>
      </c>
      <c r="J75" s="490">
        <v>100.4</v>
      </c>
      <c r="K75" s="490" t="s">
        <v>177</v>
      </c>
      <c r="L75" s="490" t="s">
        <v>177</v>
      </c>
      <c r="M75" s="490" t="s">
        <v>177</v>
      </c>
      <c r="N75" s="490" t="s">
        <v>177</v>
      </c>
      <c r="O75" s="490">
        <v>108</v>
      </c>
      <c r="P75" s="490">
        <v>103.5</v>
      </c>
      <c r="Q75" s="490">
        <v>98.6</v>
      </c>
      <c r="R75" s="490" t="s">
        <v>177</v>
      </c>
    </row>
    <row r="76" spans="2:18" s="181" customFormat="1" ht="12" customHeight="1">
      <c r="B76" s="501" t="s">
        <v>53</v>
      </c>
      <c r="C76" s="490">
        <v>100</v>
      </c>
      <c r="D76" s="490">
        <v>100</v>
      </c>
      <c r="E76" s="615">
        <v>100</v>
      </c>
      <c r="F76" s="490">
        <v>100</v>
      </c>
      <c r="G76" s="490">
        <v>100</v>
      </c>
      <c r="H76" s="490">
        <v>100</v>
      </c>
      <c r="I76" s="490">
        <v>100</v>
      </c>
      <c r="J76" s="490">
        <v>100</v>
      </c>
      <c r="K76" s="490">
        <v>100</v>
      </c>
      <c r="L76" s="490">
        <v>100</v>
      </c>
      <c r="M76" s="490">
        <v>100</v>
      </c>
      <c r="N76" s="490">
        <v>100</v>
      </c>
      <c r="O76" s="490">
        <v>100</v>
      </c>
      <c r="P76" s="490">
        <v>100</v>
      </c>
      <c r="Q76" s="490">
        <v>100</v>
      </c>
      <c r="R76" s="490">
        <v>100</v>
      </c>
    </row>
    <row r="77" spans="2:18" s="181" customFormat="1" ht="12" customHeight="1">
      <c r="B77" s="501" t="s">
        <v>593</v>
      </c>
      <c r="C77" s="490">
        <v>98.3</v>
      </c>
      <c r="D77" s="490">
        <v>104.2</v>
      </c>
      <c r="E77" s="615">
        <v>100.2</v>
      </c>
      <c r="F77" s="490">
        <v>98.3</v>
      </c>
      <c r="G77" s="490">
        <v>92.5</v>
      </c>
      <c r="H77" s="490">
        <v>96.5</v>
      </c>
      <c r="I77" s="490">
        <v>101.6</v>
      </c>
      <c r="J77" s="490">
        <v>96.1</v>
      </c>
      <c r="K77" s="490">
        <v>96.9</v>
      </c>
      <c r="L77" s="490">
        <v>101.1</v>
      </c>
      <c r="M77" s="490">
        <v>86</v>
      </c>
      <c r="N77" s="490">
        <v>104.7</v>
      </c>
      <c r="O77" s="490">
        <v>94.4</v>
      </c>
      <c r="P77" s="490">
        <v>93.9</v>
      </c>
      <c r="Q77" s="490">
        <v>100</v>
      </c>
      <c r="R77" s="490">
        <v>100.6</v>
      </c>
    </row>
    <row r="78" spans="2:18" s="181" customFormat="1" ht="12" customHeight="1">
      <c r="B78" s="501" t="s">
        <v>634</v>
      </c>
      <c r="C78" s="490">
        <v>98.6</v>
      </c>
      <c r="D78" s="490">
        <v>113.8</v>
      </c>
      <c r="E78" s="490">
        <v>102.3</v>
      </c>
      <c r="F78" s="490">
        <v>99.1</v>
      </c>
      <c r="G78" s="490">
        <v>87.7</v>
      </c>
      <c r="H78" s="490">
        <v>104.7</v>
      </c>
      <c r="I78" s="490">
        <v>103.1</v>
      </c>
      <c r="J78" s="490">
        <v>95.9</v>
      </c>
      <c r="K78" s="490">
        <v>86.6</v>
      </c>
      <c r="L78" s="490">
        <v>91.6</v>
      </c>
      <c r="M78" s="490">
        <v>82.8</v>
      </c>
      <c r="N78" s="490">
        <v>102.4</v>
      </c>
      <c r="O78" s="490">
        <v>87.1</v>
      </c>
      <c r="P78" s="490">
        <v>91.3</v>
      </c>
      <c r="Q78" s="490">
        <v>99.2</v>
      </c>
      <c r="R78" s="490">
        <v>97.7</v>
      </c>
    </row>
    <row r="79" spans="2:18" s="181" customFormat="1" ht="12" customHeight="1">
      <c r="B79" s="502" t="s">
        <v>173</v>
      </c>
      <c r="C79" s="492"/>
      <c r="D79" s="492"/>
      <c r="E79" s="492"/>
      <c r="F79" s="492"/>
      <c r="G79" s="492"/>
      <c r="H79" s="492" t="s">
        <v>565</v>
      </c>
      <c r="I79" s="492"/>
      <c r="J79" s="492"/>
      <c r="K79" s="492"/>
      <c r="L79" s="492"/>
      <c r="M79" s="492"/>
      <c r="N79" s="492"/>
      <c r="O79" s="492"/>
      <c r="P79" s="492"/>
      <c r="Q79" s="492"/>
      <c r="R79" s="492"/>
    </row>
    <row r="80" spans="2:18" s="185" customFormat="1" ht="12" customHeight="1">
      <c r="B80" s="503" t="s">
        <v>174</v>
      </c>
      <c r="C80" s="493">
        <v>0.3</v>
      </c>
      <c r="D80" s="493">
        <v>9.2</v>
      </c>
      <c r="E80" s="493">
        <v>2.1</v>
      </c>
      <c r="F80" s="493">
        <v>0.8</v>
      </c>
      <c r="G80" s="493">
        <v>-5.2</v>
      </c>
      <c r="H80" s="493">
        <v>8.5</v>
      </c>
      <c r="I80" s="493">
        <v>1.5</v>
      </c>
      <c r="J80" s="493">
        <v>-0.2</v>
      </c>
      <c r="K80" s="493">
        <v>-10.6</v>
      </c>
      <c r="L80" s="493">
        <v>-9.4</v>
      </c>
      <c r="M80" s="493">
        <v>-3.7</v>
      </c>
      <c r="N80" s="493">
        <v>-2.2</v>
      </c>
      <c r="O80" s="493">
        <v>-7.7</v>
      </c>
      <c r="P80" s="493">
        <v>-2.8</v>
      </c>
      <c r="Q80" s="493">
        <v>-0.8</v>
      </c>
      <c r="R80" s="493">
        <v>-2.9</v>
      </c>
    </row>
    <row r="81" spans="2:18" s="181" customFormat="1" ht="9.75" customHeight="1">
      <c r="B81" s="504" t="s">
        <v>567</v>
      </c>
      <c r="C81" s="372"/>
      <c r="D81" s="372"/>
      <c r="E81" s="372"/>
      <c r="F81" s="372"/>
      <c r="G81" s="372"/>
      <c r="H81" s="372"/>
      <c r="I81" s="372"/>
      <c r="J81" s="372"/>
      <c r="K81" s="372"/>
      <c r="L81" s="372"/>
      <c r="M81" s="372"/>
      <c r="N81" s="372"/>
      <c r="O81" s="372"/>
      <c r="P81" s="372"/>
      <c r="Q81" s="372"/>
      <c r="R81" s="372"/>
    </row>
    <row r="82" spans="2:18" s="181" customFormat="1" ht="14.25" customHeight="1">
      <c r="B82" s="781" t="s">
        <v>740</v>
      </c>
      <c r="C82" s="781"/>
      <c r="D82" s="781"/>
      <c r="E82" s="781"/>
      <c r="F82" s="781"/>
      <c r="G82" s="781"/>
      <c r="H82" s="781"/>
      <c r="I82" s="781"/>
      <c r="J82" s="781"/>
      <c r="K82" s="781"/>
      <c r="L82" s="781"/>
      <c r="M82" s="781"/>
      <c r="N82" s="781"/>
      <c r="O82" s="781"/>
      <c r="P82" s="781"/>
      <c r="Q82" s="781"/>
      <c r="R82" s="781"/>
    </row>
    <row r="83" spans="2:18" s="181" customFormat="1" ht="12" customHeight="1">
      <c r="B83" s="782"/>
      <c r="C83" s="782"/>
      <c r="D83" s="782"/>
      <c r="E83" s="782"/>
      <c r="F83" s="782"/>
      <c r="G83" s="782"/>
      <c r="H83" s="782"/>
      <c r="I83" s="782"/>
      <c r="J83" s="782"/>
      <c r="K83" s="782"/>
      <c r="L83" s="782"/>
      <c r="M83" s="782"/>
      <c r="N83" s="782"/>
      <c r="O83" s="782"/>
      <c r="P83" s="782"/>
      <c r="Q83" s="782"/>
      <c r="R83" s="782"/>
    </row>
    <row r="84" spans="6:18" ht="10.5" customHeight="1">
      <c r="F84" s="192"/>
      <c r="G84" s="193"/>
      <c r="K84" s="193"/>
      <c r="R84" s="181"/>
    </row>
    <row r="85" spans="8:19" ht="16.5" customHeight="1">
      <c r="H85" s="194"/>
      <c r="I85" s="783" t="s">
        <v>80</v>
      </c>
      <c r="J85" s="783"/>
      <c r="K85" s="783"/>
      <c r="S85" s="181"/>
    </row>
    <row r="86" ht="12" customHeight="1">
      <c r="R86" s="181"/>
    </row>
    <row r="87" ht="10.5" customHeight="1">
      <c r="R87" s="181"/>
    </row>
    <row r="88" ht="10.5" customHeight="1">
      <c r="R88" s="181"/>
    </row>
    <row r="89" ht="10.5" customHeight="1">
      <c r="R89" s="181"/>
    </row>
    <row r="90" ht="10.5" customHeight="1">
      <c r="R90" s="181"/>
    </row>
    <row r="91" ht="10.5" customHeight="1">
      <c r="R91" s="181"/>
    </row>
    <row r="92" ht="10.5" customHeight="1">
      <c r="R92" s="181"/>
    </row>
    <row r="93" ht="10.5" customHeight="1">
      <c r="R93" s="181"/>
    </row>
    <row r="94" ht="10.5" customHeight="1">
      <c r="R94" s="181"/>
    </row>
    <row r="95" ht="10.5" customHeight="1">
      <c r="R95" s="181"/>
    </row>
    <row r="96" ht="10.5" customHeight="1">
      <c r="R96" s="181"/>
    </row>
    <row r="97" ht="10.5" customHeight="1">
      <c r="R97" s="181"/>
    </row>
  </sheetData>
  <mergeCells count="19">
    <mergeCell ref="I85:K85"/>
    <mergeCell ref="I66:R66"/>
    <mergeCell ref="I34:R34"/>
    <mergeCell ref="B82:R83"/>
    <mergeCell ref="B69:B71"/>
    <mergeCell ref="D38:D39"/>
    <mergeCell ref="E38:E39"/>
    <mergeCell ref="D54:D55"/>
    <mergeCell ref="E54:E55"/>
    <mergeCell ref="D70:D71"/>
    <mergeCell ref="B5:B7"/>
    <mergeCell ref="B21:B23"/>
    <mergeCell ref="B37:B39"/>
    <mergeCell ref="B53:B55"/>
    <mergeCell ref="E70:E71"/>
    <mergeCell ref="D6:D7"/>
    <mergeCell ref="E6:E7"/>
    <mergeCell ref="D22:D23"/>
    <mergeCell ref="E22:E23"/>
  </mergeCells>
  <printOptions/>
  <pageMargins left="0.5" right="0.5118110236220472" top="0.3937007874015748" bottom="0.1968503937007874" header="0" footer="0"/>
  <pageSetup fitToHeight="0" fitToWidth="0"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sheetPr>
    <tabColor indexed="17"/>
    <outlinePr summaryBelow="0" summaryRight="0"/>
  </sheetPr>
  <dimension ref="B1:V97"/>
  <sheetViews>
    <sheetView zoomScaleSheetLayoutView="100" workbookViewId="0" topLeftCell="A1">
      <selection activeCell="A1" sqref="A1"/>
    </sheetView>
  </sheetViews>
  <sheetFormatPr defaultColWidth="6.796875" defaultRowHeight="10.5" customHeight="1"/>
  <cols>
    <col min="1" max="1" width="1.59765625" style="173" customWidth="1"/>
    <col min="2" max="2" width="8.59765625" style="173" customWidth="1"/>
    <col min="3" max="18" width="7.09765625" style="173" customWidth="1"/>
    <col min="19" max="16384" width="8.09765625" style="173" customWidth="1"/>
  </cols>
  <sheetData>
    <row r="1" spans="2:6" ht="27" customHeight="1">
      <c r="B1" s="373"/>
      <c r="C1" s="371"/>
      <c r="D1" s="371"/>
      <c r="E1" s="371"/>
      <c r="F1" s="371"/>
    </row>
    <row r="2" spans="2:6" ht="7.5" customHeight="1">
      <c r="B2" s="172"/>
      <c r="C2" s="172"/>
      <c r="D2" s="172"/>
      <c r="E2" s="172"/>
      <c r="F2" s="172"/>
    </row>
    <row r="3" s="174" customFormat="1" ht="24" customHeight="1">
      <c r="B3" s="633" t="s">
        <v>60</v>
      </c>
    </row>
    <row r="4" spans="2:18" s="181" customFormat="1" ht="16.5" customHeight="1">
      <c r="B4" s="175" t="s">
        <v>56</v>
      </c>
      <c r="C4" s="176"/>
      <c r="D4" s="177"/>
      <c r="E4" s="177"/>
      <c r="F4" s="178"/>
      <c r="G4" s="179"/>
      <c r="H4" s="175"/>
      <c r="I4" s="176"/>
      <c r="J4" s="177"/>
      <c r="K4" s="177"/>
      <c r="L4" s="177"/>
      <c r="M4" s="179"/>
      <c r="N4" s="179"/>
      <c r="O4" s="179"/>
      <c r="P4" s="180"/>
      <c r="Q4" s="189"/>
      <c r="R4" s="180" t="s">
        <v>677</v>
      </c>
    </row>
    <row r="5" spans="2:22" s="181" customFormat="1" ht="12.75" customHeight="1">
      <c r="B5" s="778" t="s">
        <v>175</v>
      </c>
      <c r="C5" s="597" t="s">
        <v>635</v>
      </c>
      <c r="D5" s="597" t="s">
        <v>636</v>
      </c>
      <c r="E5" s="597" t="s">
        <v>637</v>
      </c>
      <c r="F5" s="597" t="s">
        <v>638</v>
      </c>
      <c r="G5" s="598" t="s">
        <v>639</v>
      </c>
      <c r="H5" s="598" t="s">
        <v>640</v>
      </c>
      <c r="I5" s="598" t="s">
        <v>641</v>
      </c>
      <c r="J5" s="598" t="s">
        <v>642</v>
      </c>
      <c r="K5" s="598" t="s">
        <v>643</v>
      </c>
      <c r="L5" s="598" t="s">
        <v>644</v>
      </c>
      <c r="M5" s="598" t="s">
        <v>645</v>
      </c>
      <c r="N5" s="598" t="s">
        <v>646</v>
      </c>
      <c r="O5" s="598" t="s">
        <v>647</v>
      </c>
      <c r="P5" s="597" t="s">
        <v>648</v>
      </c>
      <c r="Q5" s="597" t="s">
        <v>649</v>
      </c>
      <c r="R5" s="620" t="s">
        <v>650</v>
      </c>
      <c r="S5" s="612"/>
      <c r="T5" s="612"/>
      <c r="U5" s="612"/>
      <c r="V5" s="612"/>
    </row>
    <row r="6" spans="2:22" s="181" customFormat="1" ht="13.5" customHeight="1">
      <c r="B6" s="779"/>
      <c r="C6" s="600" t="s">
        <v>676</v>
      </c>
      <c r="D6" s="776" t="s">
        <v>179</v>
      </c>
      <c r="E6" s="776" t="s">
        <v>180</v>
      </c>
      <c r="F6" s="601" t="s">
        <v>651</v>
      </c>
      <c r="G6" s="602" t="s">
        <v>674</v>
      </c>
      <c r="H6" s="602" t="s">
        <v>652</v>
      </c>
      <c r="I6" s="602" t="s">
        <v>653</v>
      </c>
      <c r="J6" s="602" t="s">
        <v>654</v>
      </c>
      <c r="K6" s="603" t="s">
        <v>655</v>
      </c>
      <c r="L6" s="603" t="s">
        <v>709</v>
      </c>
      <c r="M6" s="604" t="s">
        <v>657</v>
      </c>
      <c r="N6" s="604" t="s">
        <v>658</v>
      </c>
      <c r="O6" s="622" t="s">
        <v>659</v>
      </c>
      <c r="P6" s="600" t="s">
        <v>660</v>
      </c>
      <c r="Q6" s="605" t="s">
        <v>675</v>
      </c>
      <c r="R6" s="606" t="s">
        <v>661</v>
      </c>
      <c r="S6" s="612"/>
      <c r="T6" s="612"/>
      <c r="U6" s="612"/>
      <c r="V6" s="612"/>
    </row>
    <row r="7" spans="2:18" s="181" customFormat="1" ht="18" customHeight="1">
      <c r="B7" s="780"/>
      <c r="C7" s="599" t="s">
        <v>662</v>
      </c>
      <c r="D7" s="777"/>
      <c r="E7" s="777"/>
      <c r="F7" s="607" t="s">
        <v>663</v>
      </c>
      <c r="G7" s="608" t="s">
        <v>664</v>
      </c>
      <c r="H7" s="608" t="s">
        <v>665</v>
      </c>
      <c r="I7" s="608" t="s">
        <v>666</v>
      </c>
      <c r="J7" s="608" t="s">
        <v>667</v>
      </c>
      <c r="K7" s="609" t="s">
        <v>668</v>
      </c>
      <c r="L7" s="609" t="s">
        <v>669</v>
      </c>
      <c r="M7" s="613" t="s">
        <v>670</v>
      </c>
      <c r="N7" s="613" t="s">
        <v>670</v>
      </c>
      <c r="O7" s="610" t="s">
        <v>671</v>
      </c>
      <c r="P7" s="599" t="s">
        <v>672</v>
      </c>
      <c r="Q7" s="614" t="s">
        <v>670</v>
      </c>
      <c r="R7" s="611" t="s">
        <v>673</v>
      </c>
    </row>
    <row r="8" spans="2:18" s="181" customFormat="1" ht="12.75" customHeight="1">
      <c r="B8" s="182"/>
      <c r="C8" s="183"/>
      <c r="D8" s="183"/>
      <c r="E8" s="183"/>
      <c r="F8" s="183"/>
      <c r="G8" s="183"/>
      <c r="H8" s="183"/>
      <c r="I8" s="183"/>
      <c r="J8" s="183"/>
      <c r="K8" s="183"/>
      <c r="L8" s="183"/>
      <c r="M8" s="183"/>
      <c r="N8" s="183"/>
      <c r="O8" s="183"/>
      <c r="P8" s="183"/>
      <c r="Q8" s="183"/>
      <c r="R8" s="183"/>
    </row>
    <row r="9" spans="2:18" s="181" customFormat="1" ht="12.75" customHeight="1">
      <c r="B9" s="499" t="s">
        <v>632</v>
      </c>
      <c r="C9" s="490">
        <v>104.6</v>
      </c>
      <c r="D9" s="490">
        <v>106.1</v>
      </c>
      <c r="E9" s="490">
        <v>102.7</v>
      </c>
      <c r="F9" s="490">
        <v>102</v>
      </c>
      <c r="G9" s="490">
        <v>104.1</v>
      </c>
      <c r="H9" s="490">
        <v>101.5</v>
      </c>
      <c r="I9" s="490">
        <v>109.5</v>
      </c>
      <c r="J9" s="490">
        <v>94.8</v>
      </c>
      <c r="K9" s="490" t="s">
        <v>177</v>
      </c>
      <c r="L9" s="490" t="s">
        <v>177</v>
      </c>
      <c r="M9" s="490" t="s">
        <v>177</v>
      </c>
      <c r="N9" s="490" t="s">
        <v>177</v>
      </c>
      <c r="O9" s="490">
        <v>104.4</v>
      </c>
      <c r="P9" s="490">
        <v>101.9</v>
      </c>
      <c r="Q9" s="490">
        <v>97.3</v>
      </c>
      <c r="R9" s="490" t="s">
        <v>177</v>
      </c>
    </row>
    <row r="10" spans="2:18" s="181" customFormat="1" ht="9.75" customHeight="1">
      <c r="B10" s="500" t="s">
        <v>181</v>
      </c>
      <c r="C10" s="490">
        <v>102.8</v>
      </c>
      <c r="D10" s="490">
        <v>98.3</v>
      </c>
      <c r="E10" s="490">
        <v>100.7</v>
      </c>
      <c r="F10" s="490">
        <v>100.1</v>
      </c>
      <c r="G10" s="490">
        <v>99</v>
      </c>
      <c r="H10" s="490">
        <v>96.5</v>
      </c>
      <c r="I10" s="490">
        <v>107.4</v>
      </c>
      <c r="J10" s="490">
        <v>98.9</v>
      </c>
      <c r="K10" s="490" t="s">
        <v>177</v>
      </c>
      <c r="L10" s="490" t="s">
        <v>177</v>
      </c>
      <c r="M10" s="490" t="s">
        <v>177</v>
      </c>
      <c r="N10" s="490" t="s">
        <v>177</v>
      </c>
      <c r="O10" s="490">
        <v>107.8</v>
      </c>
      <c r="P10" s="490">
        <v>101.7</v>
      </c>
      <c r="Q10" s="490">
        <v>101.8</v>
      </c>
      <c r="R10" s="490" t="s">
        <v>177</v>
      </c>
    </row>
    <row r="11" spans="2:18" s="181" customFormat="1" ht="12" customHeight="1">
      <c r="B11" s="501" t="s">
        <v>182</v>
      </c>
      <c r="C11" s="490">
        <v>97</v>
      </c>
      <c r="D11" s="490">
        <v>100.5</v>
      </c>
      <c r="E11" s="490">
        <v>92.9</v>
      </c>
      <c r="F11" s="490">
        <v>99.5</v>
      </c>
      <c r="G11" s="490">
        <v>92.2</v>
      </c>
      <c r="H11" s="490">
        <v>99.8</v>
      </c>
      <c r="I11" s="490">
        <v>98.6</v>
      </c>
      <c r="J11" s="490">
        <v>98.8</v>
      </c>
      <c r="K11" s="490" t="s">
        <v>177</v>
      </c>
      <c r="L11" s="490" t="s">
        <v>177</v>
      </c>
      <c r="M11" s="490" t="s">
        <v>177</v>
      </c>
      <c r="N11" s="490" t="s">
        <v>177</v>
      </c>
      <c r="O11" s="490">
        <v>107.5</v>
      </c>
      <c r="P11" s="490">
        <v>99.9</v>
      </c>
      <c r="Q11" s="490">
        <v>99.2</v>
      </c>
      <c r="R11" s="490" t="s">
        <v>177</v>
      </c>
    </row>
    <row r="12" spans="2:18" s="181" customFormat="1" ht="12" customHeight="1">
      <c r="B12" s="501" t="s">
        <v>53</v>
      </c>
      <c r="C12" s="490">
        <v>100</v>
      </c>
      <c r="D12" s="490">
        <v>100</v>
      </c>
      <c r="E12" s="490">
        <v>100</v>
      </c>
      <c r="F12" s="490">
        <v>100</v>
      </c>
      <c r="G12" s="490">
        <v>100</v>
      </c>
      <c r="H12" s="490">
        <v>100</v>
      </c>
      <c r="I12" s="490">
        <v>100</v>
      </c>
      <c r="J12" s="490">
        <v>100</v>
      </c>
      <c r="K12" s="490">
        <v>100</v>
      </c>
      <c r="L12" s="490">
        <v>100</v>
      </c>
      <c r="M12" s="490">
        <v>100</v>
      </c>
      <c r="N12" s="490">
        <v>100</v>
      </c>
      <c r="O12" s="490">
        <v>100</v>
      </c>
      <c r="P12" s="490">
        <v>100</v>
      </c>
      <c r="Q12" s="490">
        <v>100</v>
      </c>
      <c r="R12" s="490">
        <v>100</v>
      </c>
    </row>
    <row r="13" spans="2:18" s="181" customFormat="1" ht="12" customHeight="1">
      <c r="B13" s="501" t="s">
        <v>593</v>
      </c>
      <c r="C13" s="490">
        <v>98.1</v>
      </c>
      <c r="D13" s="490">
        <v>100.9</v>
      </c>
      <c r="E13" s="490">
        <v>97.8</v>
      </c>
      <c r="F13" s="490">
        <v>98.7</v>
      </c>
      <c r="G13" s="490">
        <v>101</v>
      </c>
      <c r="H13" s="490">
        <v>99.5</v>
      </c>
      <c r="I13" s="490">
        <v>102.4</v>
      </c>
      <c r="J13" s="490">
        <v>101</v>
      </c>
      <c r="K13" s="490">
        <v>100.3</v>
      </c>
      <c r="L13" s="490">
        <v>102.7</v>
      </c>
      <c r="M13" s="490">
        <v>88.3</v>
      </c>
      <c r="N13" s="490">
        <v>100.7</v>
      </c>
      <c r="O13" s="490">
        <v>93</v>
      </c>
      <c r="P13" s="490">
        <v>97.4</v>
      </c>
      <c r="Q13" s="490">
        <v>99.8</v>
      </c>
      <c r="R13" s="490">
        <v>99.7</v>
      </c>
    </row>
    <row r="14" spans="2:18" s="181" customFormat="1" ht="12" customHeight="1">
      <c r="B14" s="501" t="s">
        <v>634</v>
      </c>
      <c r="C14" s="490">
        <v>98.7</v>
      </c>
      <c r="D14" s="490">
        <v>107.2</v>
      </c>
      <c r="E14" s="490">
        <v>99.9</v>
      </c>
      <c r="F14" s="490">
        <v>101.2</v>
      </c>
      <c r="G14" s="490">
        <v>102.1</v>
      </c>
      <c r="H14" s="490">
        <v>100.5</v>
      </c>
      <c r="I14" s="490">
        <v>100.8</v>
      </c>
      <c r="J14" s="490">
        <v>101.2</v>
      </c>
      <c r="K14" s="490">
        <v>92.4</v>
      </c>
      <c r="L14" s="490">
        <v>108.5</v>
      </c>
      <c r="M14" s="490">
        <v>90.9</v>
      </c>
      <c r="N14" s="490">
        <v>94.9</v>
      </c>
      <c r="O14" s="490">
        <v>86.7</v>
      </c>
      <c r="P14" s="490">
        <v>96.4</v>
      </c>
      <c r="Q14" s="490">
        <v>103.7</v>
      </c>
      <c r="R14" s="490">
        <v>101.1</v>
      </c>
    </row>
    <row r="15" spans="2:18" s="185" customFormat="1" ht="12" customHeight="1">
      <c r="B15" s="502" t="s">
        <v>173</v>
      </c>
      <c r="C15" s="492"/>
      <c r="D15" s="492"/>
      <c r="E15" s="492"/>
      <c r="F15" s="492"/>
      <c r="G15" s="492"/>
      <c r="H15" s="492" t="s">
        <v>565</v>
      </c>
      <c r="I15" s="492"/>
      <c r="J15" s="492"/>
      <c r="K15" s="492"/>
      <c r="L15" s="492"/>
      <c r="M15" s="492"/>
      <c r="N15" s="492"/>
      <c r="O15" s="492"/>
      <c r="P15" s="492"/>
      <c r="Q15" s="492"/>
      <c r="R15" s="492"/>
    </row>
    <row r="16" spans="2:18" s="185" customFormat="1" ht="12" customHeight="1">
      <c r="B16" s="503" t="s">
        <v>174</v>
      </c>
      <c r="C16" s="493">
        <v>0.6</v>
      </c>
      <c r="D16" s="493">
        <v>6.2</v>
      </c>
      <c r="E16" s="493">
        <v>2.1</v>
      </c>
      <c r="F16" s="493">
        <v>2.5</v>
      </c>
      <c r="G16" s="493">
        <v>1.1</v>
      </c>
      <c r="H16" s="493">
        <v>1</v>
      </c>
      <c r="I16" s="493">
        <v>-1.6</v>
      </c>
      <c r="J16" s="493">
        <v>0.2</v>
      </c>
      <c r="K16" s="493">
        <v>-7.9</v>
      </c>
      <c r="L16" s="493">
        <v>5.6</v>
      </c>
      <c r="M16" s="493">
        <v>2.9</v>
      </c>
      <c r="N16" s="493">
        <v>-5.8</v>
      </c>
      <c r="O16" s="493">
        <v>-6.8</v>
      </c>
      <c r="P16" s="493">
        <v>-1</v>
      </c>
      <c r="Q16" s="493">
        <v>3.9</v>
      </c>
      <c r="R16" s="493">
        <v>1.4</v>
      </c>
    </row>
    <row r="17" spans="2:18" s="185" customFormat="1" ht="12" customHeight="1">
      <c r="B17" s="504" t="s">
        <v>567</v>
      </c>
      <c r="C17" s="372"/>
      <c r="D17" s="372"/>
      <c r="E17" s="372"/>
      <c r="F17" s="372"/>
      <c r="G17" s="372"/>
      <c r="H17" s="372"/>
      <c r="I17" s="372"/>
      <c r="J17" s="372"/>
      <c r="K17" s="372"/>
      <c r="L17" s="372"/>
      <c r="M17" s="372"/>
      <c r="N17" s="372"/>
      <c r="O17" s="372"/>
      <c r="P17" s="372"/>
      <c r="Q17" s="372"/>
      <c r="R17" s="372"/>
    </row>
    <row r="18" spans="2:16" s="185" customFormat="1" ht="9" customHeight="1">
      <c r="B18" s="187"/>
      <c r="C18" s="186"/>
      <c r="D18" s="186"/>
      <c r="E18" s="186"/>
      <c r="F18" s="186"/>
      <c r="G18" s="186"/>
      <c r="H18" s="186"/>
      <c r="I18" s="186"/>
      <c r="J18" s="186"/>
      <c r="K18" s="186"/>
      <c r="L18" s="186"/>
      <c r="M18" s="186"/>
      <c r="N18" s="186"/>
      <c r="O18" s="186"/>
      <c r="P18" s="186"/>
    </row>
    <row r="19" s="174" customFormat="1" ht="24" customHeight="1">
      <c r="B19" s="633" t="s">
        <v>61</v>
      </c>
    </row>
    <row r="20" spans="2:18" ht="16.5" customHeight="1">
      <c r="B20" s="175" t="s">
        <v>56</v>
      </c>
      <c r="C20" s="176"/>
      <c r="D20" s="177"/>
      <c r="E20" s="177"/>
      <c r="F20" s="178"/>
      <c r="G20" s="179"/>
      <c r="H20" s="175"/>
      <c r="I20" s="176"/>
      <c r="J20" s="177"/>
      <c r="K20" s="177"/>
      <c r="L20" s="177"/>
      <c r="M20" s="179"/>
      <c r="N20" s="179"/>
      <c r="O20" s="179"/>
      <c r="P20" s="180"/>
      <c r="Q20" s="189"/>
      <c r="R20" s="180" t="s">
        <v>677</v>
      </c>
    </row>
    <row r="21" spans="2:22" s="181" customFormat="1" ht="12.75" customHeight="1">
      <c r="B21" s="778" t="s">
        <v>175</v>
      </c>
      <c r="C21" s="597" t="s">
        <v>635</v>
      </c>
      <c r="D21" s="597" t="s">
        <v>636</v>
      </c>
      <c r="E21" s="597" t="s">
        <v>637</v>
      </c>
      <c r="F21" s="597" t="s">
        <v>638</v>
      </c>
      <c r="G21" s="598" t="s">
        <v>639</v>
      </c>
      <c r="H21" s="598" t="s">
        <v>640</v>
      </c>
      <c r="I21" s="598" t="s">
        <v>641</v>
      </c>
      <c r="J21" s="598" t="s">
        <v>642</v>
      </c>
      <c r="K21" s="598" t="s">
        <v>643</v>
      </c>
      <c r="L21" s="598" t="s">
        <v>644</v>
      </c>
      <c r="M21" s="598" t="s">
        <v>645</v>
      </c>
      <c r="N21" s="598" t="s">
        <v>646</v>
      </c>
      <c r="O21" s="598" t="s">
        <v>647</v>
      </c>
      <c r="P21" s="597" t="s">
        <v>648</v>
      </c>
      <c r="Q21" s="597" t="s">
        <v>649</v>
      </c>
      <c r="R21" s="620" t="s">
        <v>650</v>
      </c>
      <c r="S21" s="612"/>
      <c r="T21" s="612"/>
      <c r="U21" s="612"/>
      <c r="V21" s="612"/>
    </row>
    <row r="22" spans="2:22" s="181" customFormat="1" ht="13.5" customHeight="1">
      <c r="B22" s="779"/>
      <c r="C22" s="600" t="s">
        <v>676</v>
      </c>
      <c r="D22" s="776" t="s">
        <v>179</v>
      </c>
      <c r="E22" s="776" t="s">
        <v>180</v>
      </c>
      <c r="F22" s="601" t="s">
        <v>651</v>
      </c>
      <c r="G22" s="602" t="s">
        <v>674</v>
      </c>
      <c r="H22" s="602" t="s">
        <v>652</v>
      </c>
      <c r="I22" s="602" t="s">
        <v>653</v>
      </c>
      <c r="J22" s="602" t="s">
        <v>654</v>
      </c>
      <c r="K22" s="603" t="s">
        <v>655</v>
      </c>
      <c r="L22" s="603" t="s">
        <v>709</v>
      </c>
      <c r="M22" s="604" t="s">
        <v>657</v>
      </c>
      <c r="N22" s="604" t="s">
        <v>658</v>
      </c>
      <c r="O22" s="622" t="s">
        <v>659</v>
      </c>
      <c r="P22" s="600" t="s">
        <v>660</v>
      </c>
      <c r="Q22" s="605" t="s">
        <v>675</v>
      </c>
      <c r="R22" s="606" t="s">
        <v>661</v>
      </c>
      <c r="S22" s="612"/>
      <c r="T22" s="612"/>
      <c r="U22" s="612"/>
      <c r="V22" s="612"/>
    </row>
    <row r="23" spans="2:18" s="181" customFormat="1" ht="18" customHeight="1">
      <c r="B23" s="780"/>
      <c r="C23" s="599" t="s">
        <v>662</v>
      </c>
      <c r="D23" s="777"/>
      <c r="E23" s="777"/>
      <c r="F23" s="607" t="s">
        <v>663</v>
      </c>
      <c r="G23" s="608" t="s">
        <v>664</v>
      </c>
      <c r="H23" s="608" t="s">
        <v>665</v>
      </c>
      <c r="I23" s="608" t="s">
        <v>666</v>
      </c>
      <c r="J23" s="608" t="s">
        <v>667</v>
      </c>
      <c r="K23" s="609" t="s">
        <v>668</v>
      </c>
      <c r="L23" s="609" t="s">
        <v>669</v>
      </c>
      <c r="M23" s="613" t="s">
        <v>670</v>
      </c>
      <c r="N23" s="613" t="s">
        <v>670</v>
      </c>
      <c r="O23" s="610" t="s">
        <v>671</v>
      </c>
      <c r="P23" s="599" t="s">
        <v>672</v>
      </c>
      <c r="Q23" s="614" t="s">
        <v>670</v>
      </c>
      <c r="R23" s="611" t="s">
        <v>673</v>
      </c>
    </row>
    <row r="24" spans="2:18" s="181" customFormat="1" ht="12.75" customHeight="1">
      <c r="B24" s="182"/>
      <c r="C24" s="183"/>
      <c r="D24" s="183"/>
      <c r="E24" s="183"/>
      <c r="F24" s="183"/>
      <c r="G24" s="183"/>
      <c r="H24" s="183"/>
      <c r="I24" s="183"/>
      <c r="J24" s="183"/>
      <c r="K24" s="183"/>
      <c r="L24" s="183"/>
      <c r="M24" s="183"/>
      <c r="N24" s="183"/>
      <c r="O24" s="183"/>
      <c r="P24" s="183"/>
      <c r="Q24" s="183"/>
      <c r="R24" s="183"/>
    </row>
    <row r="25" spans="2:18" s="181" customFormat="1" ht="12.75" customHeight="1">
      <c r="B25" s="499" t="s">
        <v>632</v>
      </c>
      <c r="C25" s="490">
        <v>103</v>
      </c>
      <c r="D25" s="490">
        <v>103</v>
      </c>
      <c r="E25" s="490">
        <v>100.6</v>
      </c>
      <c r="F25" s="490">
        <v>96.1</v>
      </c>
      <c r="G25" s="490">
        <v>94.2</v>
      </c>
      <c r="H25" s="490">
        <v>102.6</v>
      </c>
      <c r="I25" s="490">
        <v>107.6</v>
      </c>
      <c r="J25" s="490">
        <v>97</v>
      </c>
      <c r="K25" s="490" t="s">
        <v>177</v>
      </c>
      <c r="L25" s="490" t="s">
        <v>177</v>
      </c>
      <c r="M25" s="490" t="s">
        <v>177</v>
      </c>
      <c r="N25" s="490" t="s">
        <v>177</v>
      </c>
      <c r="O25" s="490">
        <v>113.4</v>
      </c>
      <c r="P25" s="490">
        <v>98.9</v>
      </c>
      <c r="Q25" s="490">
        <v>86.8</v>
      </c>
      <c r="R25" s="490" t="s">
        <v>177</v>
      </c>
    </row>
    <row r="26" spans="2:18" s="181" customFormat="1" ht="9.75" customHeight="1">
      <c r="B26" s="500" t="s">
        <v>181</v>
      </c>
      <c r="C26" s="490">
        <v>101.4</v>
      </c>
      <c r="D26" s="490">
        <v>100.4</v>
      </c>
      <c r="E26" s="490">
        <v>100.5</v>
      </c>
      <c r="F26" s="490">
        <v>96.7</v>
      </c>
      <c r="G26" s="490">
        <v>91.8</v>
      </c>
      <c r="H26" s="490">
        <v>97.7</v>
      </c>
      <c r="I26" s="490">
        <v>105.4</v>
      </c>
      <c r="J26" s="490">
        <v>100.5</v>
      </c>
      <c r="K26" s="490" t="s">
        <v>177</v>
      </c>
      <c r="L26" s="490" t="s">
        <v>177</v>
      </c>
      <c r="M26" s="490" t="s">
        <v>177</v>
      </c>
      <c r="N26" s="490" t="s">
        <v>177</v>
      </c>
      <c r="O26" s="490">
        <v>108.7</v>
      </c>
      <c r="P26" s="490">
        <v>93.2</v>
      </c>
      <c r="Q26" s="490">
        <v>92.5</v>
      </c>
      <c r="R26" s="490" t="s">
        <v>177</v>
      </c>
    </row>
    <row r="27" spans="2:18" s="181" customFormat="1" ht="12" customHeight="1">
      <c r="B27" s="501" t="s">
        <v>182</v>
      </c>
      <c r="C27" s="490">
        <v>98</v>
      </c>
      <c r="D27" s="490">
        <v>100.9</v>
      </c>
      <c r="E27" s="490">
        <v>95.6</v>
      </c>
      <c r="F27" s="490">
        <v>98.4</v>
      </c>
      <c r="G27" s="490">
        <v>90.7</v>
      </c>
      <c r="H27" s="490">
        <v>101.4</v>
      </c>
      <c r="I27" s="490">
        <v>96.9</v>
      </c>
      <c r="J27" s="490">
        <v>99</v>
      </c>
      <c r="K27" s="490" t="s">
        <v>177</v>
      </c>
      <c r="L27" s="490" t="s">
        <v>177</v>
      </c>
      <c r="M27" s="490" t="s">
        <v>177</v>
      </c>
      <c r="N27" s="490" t="s">
        <v>177</v>
      </c>
      <c r="O27" s="490">
        <v>105.1</v>
      </c>
      <c r="P27" s="490">
        <v>98.1</v>
      </c>
      <c r="Q27" s="490">
        <v>99</v>
      </c>
      <c r="R27" s="490" t="s">
        <v>177</v>
      </c>
    </row>
    <row r="28" spans="2:18" s="181" customFormat="1" ht="12" customHeight="1">
      <c r="B28" s="501" t="s">
        <v>53</v>
      </c>
      <c r="C28" s="490">
        <v>100</v>
      </c>
      <c r="D28" s="490">
        <v>100</v>
      </c>
      <c r="E28" s="490">
        <v>100</v>
      </c>
      <c r="F28" s="490">
        <v>100</v>
      </c>
      <c r="G28" s="490">
        <v>100</v>
      </c>
      <c r="H28" s="490">
        <v>100</v>
      </c>
      <c r="I28" s="490">
        <v>100</v>
      </c>
      <c r="J28" s="490">
        <v>100</v>
      </c>
      <c r="K28" s="490">
        <v>100</v>
      </c>
      <c r="L28" s="490">
        <v>100</v>
      </c>
      <c r="M28" s="490">
        <v>100</v>
      </c>
      <c r="N28" s="490">
        <v>100</v>
      </c>
      <c r="O28" s="490">
        <v>100</v>
      </c>
      <c r="P28" s="490">
        <v>100</v>
      </c>
      <c r="Q28" s="490">
        <v>100</v>
      </c>
      <c r="R28" s="490">
        <v>100</v>
      </c>
    </row>
    <row r="29" spans="2:18" s="181" customFormat="1" ht="12" customHeight="1">
      <c r="B29" s="501" t="s">
        <v>593</v>
      </c>
      <c r="C29" s="490">
        <v>98.3</v>
      </c>
      <c r="D29" s="490">
        <v>100.2</v>
      </c>
      <c r="E29" s="490">
        <v>97.4</v>
      </c>
      <c r="F29" s="490">
        <v>100.6</v>
      </c>
      <c r="G29" s="490">
        <v>101</v>
      </c>
      <c r="H29" s="490">
        <v>100.8</v>
      </c>
      <c r="I29" s="490">
        <v>102.2</v>
      </c>
      <c r="J29" s="490">
        <v>101</v>
      </c>
      <c r="K29" s="490">
        <v>99.5</v>
      </c>
      <c r="L29" s="490">
        <v>100.4</v>
      </c>
      <c r="M29" s="490">
        <v>88.9</v>
      </c>
      <c r="N29" s="490">
        <v>102.8</v>
      </c>
      <c r="O29" s="490">
        <v>95.7</v>
      </c>
      <c r="P29" s="490">
        <v>97.9</v>
      </c>
      <c r="Q29" s="490">
        <v>99.6</v>
      </c>
      <c r="R29" s="490">
        <v>99.3</v>
      </c>
    </row>
    <row r="30" spans="2:18" s="181" customFormat="1" ht="12" customHeight="1">
      <c r="B30" s="501" t="s">
        <v>634</v>
      </c>
      <c r="C30" s="490">
        <v>99.2</v>
      </c>
      <c r="D30" s="490">
        <v>105.6</v>
      </c>
      <c r="E30" s="490">
        <v>100.1</v>
      </c>
      <c r="F30" s="490">
        <v>99.3</v>
      </c>
      <c r="G30" s="490">
        <v>99.2</v>
      </c>
      <c r="H30" s="490">
        <v>105.1</v>
      </c>
      <c r="I30" s="490">
        <v>100.5</v>
      </c>
      <c r="J30" s="490">
        <v>100.4</v>
      </c>
      <c r="K30" s="490">
        <v>91</v>
      </c>
      <c r="L30" s="490">
        <v>105.5</v>
      </c>
      <c r="M30" s="490">
        <v>91.5</v>
      </c>
      <c r="N30" s="490">
        <v>96.8</v>
      </c>
      <c r="O30" s="490">
        <v>92</v>
      </c>
      <c r="P30" s="490">
        <v>96</v>
      </c>
      <c r="Q30" s="490">
        <v>103.5</v>
      </c>
      <c r="R30" s="490">
        <v>101.4</v>
      </c>
    </row>
    <row r="31" spans="2:18" s="181" customFormat="1" ht="12" customHeight="1">
      <c r="B31" s="502" t="s">
        <v>173</v>
      </c>
      <c r="C31" s="492"/>
      <c r="D31" s="492"/>
      <c r="E31" s="492"/>
      <c r="F31" s="492"/>
      <c r="G31" s="492"/>
      <c r="H31" s="492" t="s">
        <v>565</v>
      </c>
      <c r="I31" s="492"/>
      <c r="J31" s="492"/>
      <c r="K31" s="492"/>
      <c r="L31" s="492"/>
      <c r="M31" s="492"/>
      <c r="N31" s="492"/>
      <c r="O31" s="492"/>
      <c r="P31" s="492"/>
      <c r="Q31" s="492"/>
      <c r="R31" s="492"/>
    </row>
    <row r="32" spans="2:18" s="185" customFormat="1" ht="12" customHeight="1">
      <c r="B32" s="503" t="s">
        <v>174</v>
      </c>
      <c r="C32" s="493">
        <v>0.9</v>
      </c>
      <c r="D32" s="493">
        <v>5.4</v>
      </c>
      <c r="E32" s="493">
        <v>2.8</v>
      </c>
      <c r="F32" s="493">
        <v>-1.3</v>
      </c>
      <c r="G32" s="493">
        <v>-1.8</v>
      </c>
      <c r="H32" s="493">
        <v>4.3</v>
      </c>
      <c r="I32" s="493">
        <v>-1.7</v>
      </c>
      <c r="J32" s="493">
        <v>-0.6</v>
      </c>
      <c r="K32" s="493">
        <v>-8.5</v>
      </c>
      <c r="L32" s="493">
        <v>5.1</v>
      </c>
      <c r="M32" s="493">
        <v>2.9</v>
      </c>
      <c r="N32" s="493">
        <v>-5.8</v>
      </c>
      <c r="O32" s="493">
        <v>-3.9</v>
      </c>
      <c r="P32" s="493">
        <v>-1.9</v>
      </c>
      <c r="Q32" s="493">
        <v>3.9</v>
      </c>
      <c r="R32" s="493">
        <v>2.1</v>
      </c>
    </row>
    <row r="33" spans="2:18" s="181" customFormat="1" ht="9.75" customHeight="1">
      <c r="B33" s="504" t="s">
        <v>567</v>
      </c>
      <c r="C33" s="372"/>
      <c r="D33" s="372"/>
      <c r="E33" s="372"/>
      <c r="F33" s="372"/>
      <c r="G33" s="372"/>
      <c r="H33" s="372"/>
      <c r="I33" s="372"/>
      <c r="J33" s="372"/>
      <c r="K33" s="372"/>
      <c r="L33" s="372"/>
      <c r="M33" s="372"/>
      <c r="N33" s="372"/>
      <c r="O33" s="372"/>
      <c r="P33" s="372"/>
      <c r="Q33" s="372"/>
      <c r="R33" s="372"/>
    </row>
    <row r="34" spans="2:18" s="181" customFormat="1" ht="9" customHeight="1">
      <c r="B34" s="187"/>
      <c r="C34" s="188"/>
      <c r="D34" s="188"/>
      <c r="E34" s="188"/>
      <c r="F34" s="188"/>
      <c r="G34" s="188"/>
      <c r="H34" s="190"/>
      <c r="I34" s="188"/>
      <c r="J34" s="188"/>
      <c r="K34" s="188"/>
      <c r="L34" s="188"/>
      <c r="M34" s="188"/>
      <c r="N34" s="188"/>
      <c r="O34" s="188"/>
      <c r="P34" s="188"/>
      <c r="R34" s="173"/>
    </row>
    <row r="35" s="174" customFormat="1" ht="24" customHeight="1">
      <c r="B35" s="633" t="s">
        <v>62</v>
      </c>
    </row>
    <row r="36" spans="2:18" ht="16.5" customHeight="1">
      <c r="B36" s="175" t="s">
        <v>56</v>
      </c>
      <c r="C36" s="176"/>
      <c r="D36" s="177"/>
      <c r="E36" s="177"/>
      <c r="F36" s="178"/>
      <c r="G36" s="179"/>
      <c r="H36" s="175"/>
      <c r="I36" s="176"/>
      <c r="J36" s="177"/>
      <c r="K36" s="177"/>
      <c r="L36" s="177"/>
      <c r="M36" s="179"/>
      <c r="N36" s="179"/>
      <c r="O36" s="179"/>
      <c r="P36" s="180"/>
      <c r="Q36" s="189"/>
      <c r="R36" s="180" t="s">
        <v>677</v>
      </c>
    </row>
    <row r="37" spans="2:22" s="181" customFormat="1" ht="12.75" customHeight="1">
      <c r="B37" s="778" t="s">
        <v>175</v>
      </c>
      <c r="C37" s="597" t="s">
        <v>635</v>
      </c>
      <c r="D37" s="597" t="s">
        <v>636</v>
      </c>
      <c r="E37" s="597" t="s">
        <v>637</v>
      </c>
      <c r="F37" s="597" t="s">
        <v>638</v>
      </c>
      <c r="G37" s="598" t="s">
        <v>639</v>
      </c>
      <c r="H37" s="598" t="s">
        <v>640</v>
      </c>
      <c r="I37" s="598" t="s">
        <v>641</v>
      </c>
      <c r="J37" s="598" t="s">
        <v>642</v>
      </c>
      <c r="K37" s="598" t="s">
        <v>643</v>
      </c>
      <c r="L37" s="598" t="s">
        <v>644</v>
      </c>
      <c r="M37" s="598" t="s">
        <v>645</v>
      </c>
      <c r="N37" s="598" t="s">
        <v>646</v>
      </c>
      <c r="O37" s="598" t="s">
        <v>647</v>
      </c>
      <c r="P37" s="597" t="s">
        <v>648</v>
      </c>
      <c r="Q37" s="597" t="s">
        <v>649</v>
      </c>
      <c r="R37" s="620" t="s">
        <v>650</v>
      </c>
      <c r="S37" s="612"/>
      <c r="T37" s="612"/>
      <c r="U37" s="612"/>
      <c r="V37" s="612"/>
    </row>
    <row r="38" spans="2:22" s="181" customFormat="1" ht="13.5" customHeight="1">
      <c r="B38" s="779"/>
      <c r="C38" s="600" t="s">
        <v>676</v>
      </c>
      <c r="D38" s="776" t="s">
        <v>179</v>
      </c>
      <c r="E38" s="776" t="s">
        <v>180</v>
      </c>
      <c r="F38" s="601" t="s">
        <v>651</v>
      </c>
      <c r="G38" s="602" t="s">
        <v>674</v>
      </c>
      <c r="H38" s="602" t="s">
        <v>652</v>
      </c>
      <c r="I38" s="602" t="s">
        <v>653</v>
      </c>
      <c r="J38" s="602" t="s">
        <v>654</v>
      </c>
      <c r="K38" s="603" t="s">
        <v>655</v>
      </c>
      <c r="L38" s="603" t="s">
        <v>709</v>
      </c>
      <c r="M38" s="604" t="s">
        <v>657</v>
      </c>
      <c r="N38" s="604" t="s">
        <v>658</v>
      </c>
      <c r="O38" s="622" t="s">
        <v>659</v>
      </c>
      <c r="P38" s="600" t="s">
        <v>660</v>
      </c>
      <c r="Q38" s="605" t="s">
        <v>675</v>
      </c>
      <c r="R38" s="606" t="s">
        <v>661</v>
      </c>
      <c r="S38" s="612"/>
      <c r="T38" s="612"/>
      <c r="U38" s="612"/>
      <c r="V38" s="612"/>
    </row>
    <row r="39" spans="2:18" s="181" customFormat="1" ht="18" customHeight="1">
      <c r="B39" s="780"/>
      <c r="C39" s="599" t="s">
        <v>662</v>
      </c>
      <c r="D39" s="777"/>
      <c r="E39" s="777"/>
      <c r="F39" s="607" t="s">
        <v>663</v>
      </c>
      <c r="G39" s="608" t="s">
        <v>664</v>
      </c>
      <c r="H39" s="608" t="s">
        <v>665</v>
      </c>
      <c r="I39" s="608" t="s">
        <v>666</v>
      </c>
      <c r="J39" s="608" t="s">
        <v>667</v>
      </c>
      <c r="K39" s="609" t="s">
        <v>668</v>
      </c>
      <c r="L39" s="609" t="s">
        <v>669</v>
      </c>
      <c r="M39" s="613" t="s">
        <v>670</v>
      </c>
      <c r="N39" s="613" t="s">
        <v>670</v>
      </c>
      <c r="O39" s="610" t="s">
        <v>671</v>
      </c>
      <c r="P39" s="599" t="s">
        <v>672</v>
      </c>
      <c r="Q39" s="614" t="s">
        <v>670</v>
      </c>
      <c r="R39" s="611" t="s">
        <v>673</v>
      </c>
    </row>
    <row r="40" spans="2:18" s="181" customFormat="1" ht="12.75" customHeight="1">
      <c r="B40" s="182"/>
      <c r="C40" s="183"/>
      <c r="D40" s="183"/>
      <c r="E40" s="183"/>
      <c r="F40" s="183"/>
      <c r="G40" s="183"/>
      <c r="H40" s="183"/>
      <c r="I40" s="183"/>
      <c r="J40" s="183"/>
      <c r="K40" s="183"/>
      <c r="L40" s="183"/>
      <c r="M40" s="183"/>
      <c r="N40" s="183"/>
      <c r="O40" s="183"/>
      <c r="P40" s="183"/>
      <c r="Q40" s="183"/>
      <c r="R40" s="183"/>
    </row>
    <row r="41" spans="2:18" s="181" customFormat="1" ht="12.75" customHeight="1">
      <c r="B41" s="499" t="s">
        <v>632</v>
      </c>
      <c r="C41" s="490">
        <v>122.7</v>
      </c>
      <c r="D41" s="490">
        <v>155.5</v>
      </c>
      <c r="E41" s="490">
        <v>119.8</v>
      </c>
      <c r="F41" s="490">
        <v>158.2</v>
      </c>
      <c r="G41" s="490">
        <v>241.7</v>
      </c>
      <c r="H41" s="490">
        <v>95.9</v>
      </c>
      <c r="I41" s="490">
        <v>145</v>
      </c>
      <c r="J41" s="490">
        <v>69</v>
      </c>
      <c r="K41" s="490" t="s">
        <v>177</v>
      </c>
      <c r="L41" s="490" t="s">
        <v>177</v>
      </c>
      <c r="M41" s="490" t="s">
        <v>177</v>
      </c>
      <c r="N41" s="490" t="s">
        <v>177</v>
      </c>
      <c r="O41" s="490">
        <v>38.6</v>
      </c>
      <c r="P41" s="490">
        <v>152.6</v>
      </c>
      <c r="Q41" s="490">
        <v>473</v>
      </c>
      <c r="R41" s="490" t="s">
        <v>177</v>
      </c>
    </row>
    <row r="42" spans="2:18" s="181" customFormat="1" ht="9.75" customHeight="1">
      <c r="B42" s="500" t="s">
        <v>181</v>
      </c>
      <c r="C42" s="490">
        <v>119.8</v>
      </c>
      <c r="D42" s="490">
        <v>84.5</v>
      </c>
      <c r="E42" s="490">
        <v>97.4</v>
      </c>
      <c r="F42" s="490">
        <v>127</v>
      </c>
      <c r="G42" s="490">
        <v>197.4</v>
      </c>
      <c r="H42" s="490">
        <v>91</v>
      </c>
      <c r="I42" s="490">
        <v>144.9</v>
      </c>
      <c r="J42" s="490">
        <v>78.8</v>
      </c>
      <c r="K42" s="490" t="s">
        <v>177</v>
      </c>
      <c r="L42" s="490" t="s">
        <v>177</v>
      </c>
      <c r="M42" s="490" t="s">
        <v>177</v>
      </c>
      <c r="N42" s="490" t="s">
        <v>177</v>
      </c>
      <c r="O42" s="490">
        <v>93.7</v>
      </c>
      <c r="P42" s="490">
        <v>260</v>
      </c>
      <c r="Q42" s="490">
        <v>418.9</v>
      </c>
      <c r="R42" s="490" t="s">
        <v>177</v>
      </c>
    </row>
    <row r="43" spans="2:18" s="181" customFormat="1" ht="12" customHeight="1">
      <c r="B43" s="501" t="s">
        <v>182</v>
      </c>
      <c r="C43" s="490">
        <v>87.2</v>
      </c>
      <c r="D43" s="490">
        <v>95.4</v>
      </c>
      <c r="E43" s="490">
        <v>67.3</v>
      </c>
      <c r="F43" s="490">
        <v>107.1</v>
      </c>
      <c r="G43" s="490">
        <v>114.2</v>
      </c>
      <c r="H43" s="490">
        <v>91.2</v>
      </c>
      <c r="I43" s="490">
        <v>129.8</v>
      </c>
      <c r="J43" s="490">
        <v>97.2</v>
      </c>
      <c r="K43" s="490" t="s">
        <v>177</v>
      </c>
      <c r="L43" s="490" t="s">
        <v>177</v>
      </c>
      <c r="M43" s="490" t="s">
        <v>177</v>
      </c>
      <c r="N43" s="490" t="s">
        <v>177</v>
      </c>
      <c r="O43" s="490">
        <v>122.3</v>
      </c>
      <c r="P43" s="490">
        <v>136.2</v>
      </c>
      <c r="Q43" s="490">
        <v>105.3</v>
      </c>
      <c r="R43" s="490" t="s">
        <v>177</v>
      </c>
    </row>
    <row r="44" spans="2:18" s="181" customFormat="1" ht="12" customHeight="1">
      <c r="B44" s="501" t="s">
        <v>53</v>
      </c>
      <c r="C44" s="490">
        <v>100</v>
      </c>
      <c r="D44" s="490">
        <v>100</v>
      </c>
      <c r="E44" s="490">
        <v>100</v>
      </c>
      <c r="F44" s="490">
        <v>100</v>
      </c>
      <c r="G44" s="490">
        <v>100</v>
      </c>
      <c r="H44" s="490">
        <v>100</v>
      </c>
      <c r="I44" s="490">
        <v>100</v>
      </c>
      <c r="J44" s="490">
        <v>100</v>
      </c>
      <c r="K44" s="490">
        <v>100</v>
      </c>
      <c r="L44" s="490">
        <v>100</v>
      </c>
      <c r="M44" s="490">
        <v>100</v>
      </c>
      <c r="N44" s="490">
        <v>100</v>
      </c>
      <c r="O44" s="490">
        <v>100</v>
      </c>
      <c r="P44" s="490">
        <v>100</v>
      </c>
      <c r="Q44" s="490">
        <v>100</v>
      </c>
      <c r="R44" s="490">
        <v>100</v>
      </c>
    </row>
    <row r="45" spans="2:18" s="181" customFormat="1" ht="12" customHeight="1">
      <c r="B45" s="501" t="s">
        <v>593</v>
      </c>
      <c r="C45" s="490">
        <v>96.3</v>
      </c>
      <c r="D45" s="490">
        <v>110.7</v>
      </c>
      <c r="E45" s="490">
        <v>100.7</v>
      </c>
      <c r="F45" s="490">
        <v>84.4</v>
      </c>
      <c r="G45" s="490">
        <v>101.1</v>
      </c>
      <c r="H45" s="490">
        <v>92.2</v>
      </c>
      <c r="I45" s="490">
        <v>107.7</v>
      </c>
      <c r="J45" s="490">
        <v>100.5</v>
      </c>
      <c r="K45" s="490">
        <v>116</v>
      </c>
      <c r="L45" s="490">
        <v>128.2</v>
      </c>
      <c r="M45" s="490">
        <v>80.8</v>
      </c>
      <c r="N45" s="490">
        <v>67.3</v>
      </c>
      <c r="O45" s="490">
        <v>76</v>
      </c>
      <c r="P45" s="490">
        <v>88.8</v>
      </c>
      <c r="Q45" s="490">
        <v>106.9</v>
      </c>
      <c r="R45" s="490">
        <v>103.2</v>
      </c>
    </row>
    <row r="46" spans="2:18" s="181" customFormat="1" ht="12" customHeight="1">
      <c r="B46" s="501" t="s">
        <v>634</v>
      </c>
      <c r="C46" s="490">
        <v>93.5</v>
      </c>
      <c r="D46" s="490">
        <v>132.2</v>
      </c>
      <c r="E46" s="490">
        <v>98.7</v>
      </c>
      <c r="F46" s="490">
        <v>115.9</v>
      </c>
      <c r="G46" s="490">
        <v>142.6</v>
      </c>
      <c r="H46" s="490">
        <v>75.2</v>
      </c>
      <c r="I46" s="490">
        <v>105.7</v>
      </c>
      <c r="J46" s="490">
        <v>109.8</v>
      </c>
      <c r="K46" s="490">
        <v>116.8</v>
      </c>
      <c r="L46" s="490">
        <v>143.8</v>
      </c>
      <c r="M46" s="490">
        <v>80.9</v>
      </c>
      <c r="N46" s="490">
        <v>60.2</v>
      </c>
      <c r="O46" s="490">
        <v>50.5</v>
      </c>
      <c r="P46" s="490">
        <v>99.6</v>
      </c>
      <c r="Q46" s="490">
        <v>107.5</v>
      </c>
      <c r="R46" s="490">
        <v>99.2</v>
      </c>
    </row>
    <row r="47" spans="2:18" s="181" customFormat="1" ht="12" customHeight="1">
      <c r="B47" s="502" t="s">
        <v>173</v>
      </c>
      <c r="C47" s="492"/>
      <c r="D47" s="492"/>
      <c r="E47" s="492"/>
      <c r="F47" s="492"/>
      <c r="G47" s="492"/>
      <c r="H47" s="492" t="s">
        <v>565</v>
      </c>
      <c r="I47" s="492"/>
      <c r="J47" s="492"/>
      <c r="K47" s="492"/>
      <c r="L47" s="492"/>
      <c r="M47" s="492"/>
      <c r="N47" s="492"/>
      <c r="O47" s="492"/>
      <c r="P47" s="492"/>
      <c r="Q47" s="492"/>
      <c r="R47" s="492"/>
    </row>
    <row r="48" spans="2:18" s="185" customFormat="1" ht="12" customHeight="1">
      <c r="B48" s="503" t="s">
        <v>174</v>
      </c>
      <c r="C48" s="493">
        <v>-2.9</v>
      </c>
      <c r="D48" s="493">
        <v>19.4</v>
      </c>
      <c r="E48" s="493">
        <v>-2</v>
      </c>
      <c r="F48" s="493">
        <v>37.3</v>
      </c>
      <c r="G48" s="493">
        <v>41</v>
      </c>
      <c r="H48" s="493">
        <v>-18.4</v>
      </c>
      <c r="I48" s="493">
        <v>-1.9</v>
      </c>
      <c r="J48" s="493">
        <v>9.3</v>
      </c>
      <c r="K48" s="493">
        <v>0.7</v>
      </c>
      <c r="L48" s="493">
        <v>12.2</v>
      </c>
      <c r="M48" s="493">
        <v>0.1</v>
      </c>
      <c r="N48" s="493">
        <v>-10.5</v>
      </c>
      <c r="O48" s="493">
        <v>-33.6</v>
      </c>
      <c r="P48" s="493">
        <v>12.2</v>
      </c>
      <c r="Q48" s="493">
        <v>0.6</v>
      </c>
      <c r="R48" s="493">
        <v>-3.9</v>
      </c>
    </row>
    <row r="49" spans="2:18" s="181" customFormat="1" ht="9.75" customHeight="1">
      <c r="B49" s="504" t="s">
        <v>567</v>
      </c>
      <c r="C49" s="372"/>
      <c r="D49" s="372"/>
      <c r="E49" s="372"/>
      <c r="F49" s="372"/>
      <c r="G49" s="372"/>
      <c r="H49" s="372"/>
      <c r="I49" s="372"/>
      <c r="J49" s="372"/>
      <c r="K49" s="372"/>
      <c r="L49" s="372"/>
      <c r="M49" s="372"/>
      <c r="N49" s="372"/>
      <c r="O49" s="372"/>
      <c r="P49" s="372"/>
      <c r="Q49" s="372"/>
      <c r="R49" s="372"/>
    </row>
    <row r="50" spans="2:18" s="181" customFormat="1" ht="9" customHeight="1">
      <c r="B50" s="187"/>
      <c r="C50" s="188"/>
      <c r="D50" s="188"/>
      <c r="E50" s="188"/>
      <c r="F50" s="188"/>
      <c r="G50" s="188"/>
      <c r="H50" s="190"/>
      <c r="I50" s="188"/>
      <c r="J50" s="188"/>
      <c r="K50" s="188"/>
      <c r="L50" s="188"/>
      <c r="M50" s="188"/>
      <c r="N50" s="188"/>
      <c r="O50" s="188"/>
      <c r="P50" s="188"/>
      <c r="R50" s="173"/>
    </row>
    <row r="51" s="174" customFormat="1" ht="24" customHeight="1">
      <c r="B51" s="633" t="s">
        <v>63</v>
      </c>
    </row>
    <row r="52" spans="2:18" ht="16.5" customHeight="1">
      <c r="B52" s="175" t="s">
        <v>56</v>
      </c>
      <c r="C52" s="176"/>
      <c r="D52" s="177"/>
      <c r="E52" s="177"/>
      <c r="F52" s="178"/>
      <c r="G52" s="179"/>
      <c r="H52" s="175"/>
      <c r="I52" s="176"/>
      <c r="J52" s="177"/>
      <c r="K52" s="177"/>
      <c r="L52" s="177"/>
      <c r="M52" s="179"/>
      <c r="N52" s="179"/>
      <c r="O52" s="179"/>
      <c r="P52" s="180"/>
      <c r="Q52" s="189"/>
      <c r="R52" s="180" t="s">
        <v>677</v>
      </c>
    </row>
    <row r="53" spans="2:22" s="181" customFormat="1" ht="12.75" customHeight="1">
      <c r="B53" s="778" t="s">
        <v>175</v>
      </c>
      <c r="C53" s="597" t="s">
        <v>635</v>
      </c>
      <c r="D53" s="597" t="s">
        <v>636</v>
      </c>
      <c r="E53" s="597" t="s">
        <v>637</v>
      </c>
      <c r="F53" s="597" t="s">
        <v>638</v>
      </c>
      <c r="G53" s="598" t="s">
        <v>639</v>
      </c>
      <c r="H53" s="598" t="s">
        <v>640</v>
      </c>
      <c r="I53" s="598" t="s">
        <v>641</v>
      </c>
      <c r="J53" s="598" t="s">
        <v>642</v>
      </c>
      <c r="K53" s="598" t="s">
        <v>643</v>
      </c>
      <c r="L53" s="598" t="s">
        <v>644</v>
      </c>
      <c r="M53" s="598" t="s">
        <v>645</v>
      </c>
      <c r="N53" s="598" t="s">
        <v>646</v>
      </c>
      <c r="O53" s="598" t="s">
        <v>647</v>
      </c>
      <c r="P53" s="597" t="s">
        <v>648</v>
      </c>
      <c r="Q53" s="597" t="s">
        <v>649</v>
      </c>
      <c r="R53" s="620" t="s">
        <v>650</v>
      </c>
      <c r="S53" s="612"/>
      <c r="T53" s="612"/>
      <c r="U53" s="612"/>
      <c r="V53" s="612"/>
    </row>
    <row r="54" spans="2:22" s="181" customFormat="1" ht="13.5" customHeight="1">
      <c r="B54" s="779"/>
      <c r="C54" s="600" t="s">
        <v>676</v>
      </c>
      <c r="D54" s="776" t="s">
        <v>179</v>
      </c>
      <c r="E54" s="776" t="s">
        <v>180</v>
      </c>
      <c r="F54" s="601" t="s">
        <v>651</v>
      </c>
      <c r="G54" s="602" t="s">
        <v>674</v>
      </c>
      <c r="H54" s="602" t="s">
        <v>652</v>
      </c>
      <c r="I54" s="602" t="s">
        <v>653</v>
      </c>
      <c r="J54" s="602" t="s">
        <v>654</v>
      </c>
      <c r="K54" s="603" t="s">
        <v>655</v>
      </c>
      <c r="L54" s="603" t="s">
        <v>709</v>
      </c>
      <c r="M54" s="604" t="s">
        <v>657</v>
      </c>
      <c r="N54" s="604" t="s">
        <v>658</v>
      </c>
      <c r="O54" s="622" t="s">
        <v>659</v>
      </c>
      <c r="P54" s="600" t="s">
        <v>660</v>
      </c>
      <c r="Q54" s="605" t="s">
        <v>675</v>
      </c>
      <c r="R54" s="606" t="s">
        <v>661</v>
      </c>
      <c r="S54" s="612"/>
      <c r="T54" s="612"/>
      <c r="U54" s="612"/>
      <c r="V54" s="612"/>
    </row>
    <row r="55" spans="2:18" s="181" customFormat="1" ht="18" customHeight="1">
      <c r="B55" s="780"/>
      <c r="C55" s="599" t="s">
        <v>662</v>
      </c>
      <c r="D55" s="777"/>
      <c r="E55" s="777"/>
      <c r="F55" s="607" t="s">
        <v>663</v>
      </c>
      <c r="G55" s="608" t="s">
        <v>664</v>
      </c>
      <c r="H55" s="608" t="s">
        <v>665</v>
      </c>
      <c r="I55" s="608" t="s">
        <v>666</v>
      </c>
      <c r="J55" s="608" t="s">
        <v>667</v>
      </c>
      <c r="K55" s="609" t="s">
        <v>668</v>
      </c>
      <c r="L55" s="609" t="s">
        <v>669</v>
      </c>
      <c r="M55" s="613" t="s">
        <v>670</v>
      </c>
      <c r="N55" s="613" t="s">
        <v>670</v>
      </c>
      <c r="O55" s="610" t="s">
        <v>671</v>
      </c>
      <c r="P55" s="599" t="s">
        <v>672</v>
      </c>
      <c r="Q55" s="614" t="s">
        <v>670</v>
      </c>
      <c r="R55" s="611" t="s">
        <v>673</v>
      </c>
    </row>
    <row r="56" spans="2:18" s="181" customFormat="1" ht="12.75" customHeight="1">
      <c r="B56" s="182"/>
      <c r="C56" s="183"/>
      <c r="D56" s="183"/>
      <c r="E56" s="183"/>
      <c r="F56" s="183"/>
      <c r="G56" s="183"/>
      <c r="H56" s="183"/>
      <c r="I56" s="183"/>
      <c r="J56" s="183"/>
      <c r="K56" s="183"/>
      <c r="L56" s="183"/>
      <c r="M56" s="183"/>
      <c r="N56" s="183"/>
      <c r="O56" s="183"/>
      <c r="P56" s="183"/>
      <c r="Q56" s="183"/>
      <c r="R56" s="183"/>
    </row>
    <row r="57" spans="2:18" s="181" customFormat="1" ht="12.75" customHeight="1">
      <c r="B57" s="499" t="s">
        <v>632</v>
      </c>
      <c r="C57" s="490">
        <v>102.3</v>
      </c>
      <c r="D57" s="490">
        <v>109.5</v>
      </c>
      <c r="E57" s="490">
        <v>118</v>
      </c>
      <c r="F57" s="490">
        <v>105.7</v>
      </c>
      <c r="G57" s="490">
        <v>103.1</v>
      </c>
      <c r="H57" s="490">
        <v>96.6</v>
      </c>
      <c r="I57" s="490">
        <v>97.4</v>
      </c>
      <c r="J57" s="490">
        <v>92.6</v>
      </c>
      <c r="K57" s="490" t="s">
        <v>177</v>
      </c>
      <c r="L57" s="490" t="s">
        <v>177</v>
      </c>
      <c r="M57" s="490" t="s">
        <v>177</v>
      </c>
      <c r="N57" s="490" t="s">
        <v>177</v>
      </c>
      <c r="O57" s="490">
        <v>95.1</v>
      </c>
      <c r="P57" s="490">
        <v>84.2</v>
      </c>
      <c r="Q57" s="490">
        <v>204.8</v>
      </c>
      <c r="R57" s="490" t="s">
        <v>177</v>
      </c>
    </row>
    <row r="58" spans="2:18" s="181" customFormat="1" ht="9.75" customHeight="1">
      <c r="B58" s="500" t="s">
        <v>181</v>
      </c>
      <c r="C58" s="490">
        <v>101.7</v>
      </c>
      <c r="D58" s="490">
        <v>102.6</v>
      </c>
      <c r="E58" s="490">
        <v>108.9</v>
      </c>
      <c r="F58" s="490">
        <v>101.6</v>
      </c>
      <c r="G58" s="490">
        <v>108.7</v>
      </c>
      <c r="H58" s="490">
        <v>100.1</v>
      </c>
      <c r="I58" s="490">
        <v>100</v>
      </c>
      <c r="J58" s="490">
        <v>95.1</v>
      </c>
      <c r="K58" s="490" t="s">
        <v>177</v>
      </c>
      <c r="L58" s="490" t="s">
        <v>177</v>
      </c>
      <c r="M58" s="490" t="s">
        <v>177</v>
      </c>
      <c r="N58" s="490" t="s">
        <v>177</v>
      </c>
      <c r="O58" s="490">
        <v>98.9</v>
      </c>
      <c r="P58" s="490">
        <v>90.5</v>
      </c>
      <c r="Q58" s="490">
        <v>168.5</v>
      </c>
      <c r="R58" s="490" t="s">
        <v>177</v>
      </c>
    </row>
    <row r="59" spans="2:18" s="181" customFormat="1" ht="12" customHeight="1">
      <c r="B59" s="501" t="s">
        <v>182</v>
      </c>
      <c r="C59" s="490">
        <v>100</v>
      </c>
      <c r="D59" s="490">
        <v>96.9</v>
      </c>
      <c r="E59" s="490">
        <v>101.1</v>
      </c>
      <c r="F59" s="490">
        <v>98.2</v>
      </c>
      <c r="G59" s="490">
        <v>110.4</v>
      </c>
      <c r="H59" s="490">
        <v>98.6</v>
      </c>
      <c r="I59" s="490">
        <v>103.1</v>
      </c>
      <c r="J59" s="490">
        <v>95.4</v>
      </c>
      <c r="K59" s="490" t="s">
        <v>177</v>
      </c>
      <c r="L59" s="490" t="s">
        <v>177</v>
      </c>
      <c r="M59" s="490" t="s">
        <v>177</v>
      </c>
      <c r="N59" s="490" t="s">
        <v>177</v>
      </c>
      <c r="O59" s="490">
        <v>101.4</v>
      </c>
      <c r="P59" s="490">
        <v>97.3</v>
      </c>
      <c r="Q59" s="490">
        <v>107.6</v>
      </c>
      <c r="R59" s="490" t="s">
        <v>177</v>
      </c>
    </row>
    <row r="60" spans="2:18" s="181" customFormat="1" ht="12" customHeight="1">
      <c r="B60" s="501" t="s">
        <v>53</v>
      </c>
      <c r="C60" s="490">
        <v>100</v>
      </c>
      <c r="D60" s="490">
        <v>100</v>
      </c>
      <c r="E60" s="490">
        <v>100</v>
      </c>
      <c r="F60" s="490">
        <v>100</v>
      </c>
      <c r="G60" s="490">
        <v>100</v>
      </c>
      <c r="H60" s="490">
        <v>100</v>
      </c>
      <c r="I60" s="490">
        <v>100</v>
      </c>
      <c r="J60" s="490">
        <v>100</v>
      </c>
      <c r="K60" s="490">
        <v>100</v>
      </c>
      <c r="L60" s="490">
        <v>100</v>
      </c>
      <c r="M60" s="490">
        <v>100</v>
      </c>
      <c r="N60" s="490">
        <v>100</v>
      </c>
      <c r="O60" s="490">
        <v>100</v>
      </c>
      <c r="P60" s="490">
        <v>100</v>
      </c>
      <c r="Q60" s="490">
        <v>100</v>
      </c>
      <c r="R60" s="616">
        <v>100</v>
      </c>
    </row>
    <row r="61" spans="2:18" s="181" customFormat="1" ht="12" customHeight="1">
      <c r="B61" s="501" t="s">
        <v>593</v>
      </c>
      <c r="C61" s="490">
        <v>101.3</v>
      </c>
      <c r="D61" s="490">
        <v>98.4</v>
      </c>
      <c r="E61" s="490">
        <v>99.9</v>
      </c>
      <c r="F61" s="490">
        <v>103.2</v>
      </c>
      <c r="G61" s="490">
        <v>100.3</v>
      </c>
      <c r="H61" s="490">
        <v>101.6</v>
      </c>
      <c r="I61" s="490">
        <v>100.5</v>
      </c>
      <c r="J61" s="490">
        <v>104.6</v>
      </c>
      <c r="K61" s="490">
        <v>96.8</v>
      </c>
      <c r="L61" s="490">
        <v>101.4</v>
      </c>
      <c r="M61" s="490">
        <v>101.2</v>
      </c>
      <c r="N61" s="490">
        <v>92.9</v>
      </c>
      <c r="O61" s="490">
        <v>98.4</v>
      </c>
      <c r="P61" s="490">
        <v>114.3</v>
      </c>
      <c r="Q61" s="490">
        <v>97.4</v>
      </c>
      <c r="R61" s="616">
        <v>97.9</v>
      </c>
    </row>
    <row r="62" spans="2:18" s="181" customFormat="1" ht="12" customHeight="1">
      <c r="B62" s="501" t="s">
        <v>634</v>
      </c>
      <c r="C62" s="490">
        <v>102.2</v>
      </c>
      <c r="D62" s="490">
        <v>96.5</v>
      </c>
      <c r="E62" s="490">
        <v>101.1</v>
      </c>
      <c r="F62" s="490">
        <v>100.4</v>
      </c>
      <c r="G62" s="490">
        <v>94.7</v>
      </c>
      <c r="H62" s="490">
        <v>101.9</v>
      </c>
      <c r="I62" s="490">
        <v>102.3</v>
      </c>
      <c r="J62" s="490">
        <v>107.2</v>
      </c>
      <c r="K62" s="490">
        <v>99</v>
      </c>
      <c r="L62" s="490">
        <v>98.7</v>
      </c>
      <c r="M62" s="490">
        <v>101.7</v>
      </c>
      <c r="N62" s="490">
        <v>86.9</v>
      </c>
      <c r="O62" s="490">
        <v>98.9</v>
      </c>
      <c r="P62" s="490">
        <v>120</v>
      </c>
      <c r="Q62" s="490">
        <v>106.2</v>
      </c>
      <c r="R62" s="490">
        <v>94.1</v>
      </c>
    </row>
    <row r="63" spans="2:18" s="181" customFormat="1" ht="12" customHeight="1">
      <c r="B63" s="502" t="s">
        <v>173</v>
      </c>
      <c r="C63" s="492"/>
      <c r="D63" s="492"/>
      <c r="E63" s="492"/>
      <c r="F63" s="492"/>
      <c r="G63" s="492"/>
      <c r="H63" s="492" t="s">
        <v>565</v>
      </c>
      <c r="I63" s="492"/>
      <c r="J63" s="492"/>
      <c r="K63" s="492"/>
      <c r="L63" s="492"/>
      <c r="M63" s="492"/>
      <c r="N63" s="492"/>
      <c r="O63" s="492"/>
      <c r="P63" s="492"/>
      <c r="Q63" s="492"/>
      <c r="R63" s="492"/>
    </row>
    <row r="64" spans="2:18" s="185" customFormat="1" ht="12" customHeight="1">
      <c r="B64" s="503" t="s">
        <v>174</v>
      </c>
      <c r="C64" s="493">
        <v>0.9</v>
      </c>
      <c r="D64" s="493">
        <v>-1.9</v>
      </c>
      <c r="E64" s="493">
        <v>1.2</v>
      </c>
      <c r="F64" s="493">
        <v>-2.7</v>
      </c>
      <c r="G64" s="493">
        <v>-5.6</v>
      </c>
      <c r="H64" s="493">
        <v>0.3</v>
      </c>
      <c r="I64" s="493">
        <v>1.8</v>
      </c>
      <c r="J64" s="493">
        <v>2.5</v>
      </c>
      <c r="K64" s="493">
        <v>2.3</v>
      </c>
      <c r="L64" s="493">
        <v>-2.7</v>
      </c>
      <c r="M64" s="493">
        <v>0.5</v>
      </c>
      <c r="N64" s="493">
        <v>-6.5</v>
      </c>
      <c r="O64" s="493">
        <v>0.5</v>
      </c>
      <c r="P64" s="493">
        <v>5</v>
      </c>
      <c r="Q64" s="493">
        <v>9</v>
      </c>
      <c r="R64" s="493">
        <v>-3.9</v>
      </c>
    </row>
    <row r="65" spans="2:18" s="181" customFormat="1" ht="9.75" customHeight="1">
      <c r="B65" s="504" t="s">
        <v>567</v>
      </c>
      <c r="C65" s="372"/>
      <c r="D65" s="372"/>
      <c r="E65" s="372"/>
      <c r="F65" s="372"/>
      <c r="G65" s="372"/>
      <c r="H65" s="372"/>
      <c r="I65" s="372"/>
      <c r="J65" s="372"/>
      <c r="K65" s="372"/>
      <c r="L65" s="372"/>
      <c r="M65" s="372"/>
      <c r="N65" s="372"/>
      <c r="O65" s="372"/>
      <c r="P65" s="372"/>
      <c r="Q65" s="372"/>
      <c r="R65" s="372"/>
    </row>
    <row r="66" spans="2:18" s="181" customFormat="1" ht="14.25" customHeight="1">
      <c r="B66" s="781" t="s">
        <v>740</v>
      </c>
      <c r="C66" s="781"/>
      <c r="D66" s="781"/>
      <c r="E66" s="781"/>
      <c r="F66" s="781"/>
      <c r="G66" s="781"/>
      <c r="H66" s="781"/>
      <c r="I66" s="781"/>
      <c r="J66" s="781"/>
      <c r="K66" s="781"/>
      <c r="L66" s="781"/>
      <c r="M66" s="781"/>
      <c r="N66" s="781"/>
      <c r="O66" s="781"/>
      <c r="P66" s="781"/>
      <c r="Q66" s="781"/>
      <c r="R66" s="781"/>
    </row>
    <row r="67" spans="2:18" s="392" customFormat="1" ht="12" customHeight="1">
      <c r="B67" s="782"/>
      <c r="C67" s="782"/>
      <c r="D67" s="782"/>
      <c r="E67" s="782"/>
      <c r="F67" s="782"/>
      <c r="G67" s="782"/>
      <c r="H67" s="782"/>
      <c r="I67" s="782"/>
      <c r="J67" s="782"/>
      <c r="K67" s="782"/>
      <c r="L67" s="782"/>
      <c r="M67" s="782"/>
      <c r="N67" s="782"/>
      <c r="O67" s="782"/>
      <c r="P67" s="782"/>
      <c r="Q67" s="782"/>
      <c r="R67" s="782"/>
    </row>
    <row r="68" spans="2:18" s="399" customFormat="1" ht="12.75" customHeight="1">
      <c r="B68" s="393"/>
      <c r="C68" s="394"/>
      <c r="D68" s="395"/>
      <c r="E68" s="395"/>
      <c r="F68" s="396"/>
      <c r="G68" s="397"/>
      <c r="H68" s="393"/>
      <c r="I68" s="394"/>
      <c r="J68" s="395"/>
      <c r="K68" s="395"/>
      <c r="L68" s="395"/>
      <c r="M68" s="397"/>
      <c r="N68" s="397"/>
      <c r="O68" s="397"/>
      <c r="P68" s="398"/>
      <c r="Q68" s="196"/>
      <c r="R68" s="398"/>
    </row>
    <row r="69" spans="2:19" s="400" customFormat="1" ht="12.75" customHeight="1">
      <c r="B69" s="405"/>
      <c r="C69" s="406"/>
      <c r="D69" s="406"/>
      <c r="E69" s="406"/>
      <c r="F69" s="407"/>
      <c r="G69" s="408"/>
      <c r="H69" s="408"/>
      <c r="I69" s="408"/>
      <c r="J69" s="408"/>
      <c r="K69" s="409"/>
      <c r="L69" s="409"/>
      <c r="M69" s="410"/>
      <c r="N69" s="410"/>
      <c r="O69" s="411"/>
      <c r="P69" s="406"/>
      <c r="Q69" s="412"/>
      <c r="R69" s="413"/>
      <c r="S69" s="196"/>
    </row>
    <row r="70" spans="2:19" s="400" customFormat="1" ht="12.75" customHeight="1">
      <c r="B70" s="196"/>
      <c r="C70" s="196"/>
      <c r="D70" s="196"/>
      <c r="E70" s="196"/>
      <c r="F70" s="196"/>
      <c r="G70" s="196"/>
      <c r="H70" s="196"/>
      <c r="I70" s="196"/>
      <c r="J70" s="196"/>
      <c r="K70" s="196"/>
      <c r="L70" s="196"/>
      <c r="M70" s="196"/>
      <c r="N70" s="196"/>
      <c r="O70" s="196"/>
      <c r="P70" s="196"/>
      <c r="Q70" s="196"/>
      <c r="R70" s="196"/>
      <c r="S70" s="196"/>
    </row>
    <row r="71" spans="2:19" s="400" customFormat="1" ht="12.75" customHeight="1">
      <c r="B71" s="196"/>
      <c r="C71" s="196"/>
      <c r="D71" s="196"/>
      <c r="E71" s="196"/>
      <c r="F71" s="196"/>
      <c r="G71" s="196"/>
      <c r="H71" s="196"/>
      <c r="I71" s="196"/>
      <c r="J71" s="196"/>
      <c r="K71" s="196"/>
      <c r="L71" s="196"/>
      <c r="M71" s="196"/>
      <c r="N71" s="196"/>
      <c r="O71" s="196"/>
      <c r="P71" s="196"/>
      <c r="Q71" s="196"/>
      <c r="R71" s="196"/>
      <c r="S71" s="196"/>
    </row>
    <row r="72" spans="2:19" s="400" customFormat="1" ht="12.75" customHeight="1">
      <c r="B72" s="196"/>
      <c r="C72" s="196"/>
      <c r="D72" s="196"/>
      <c r="E72" s="196"/>
      <c r="F72" s="196"/>
      <c r="G72" s="196"/>
      <c r="H72" s="196"/>
      <c r="I72" s="196"/>
      <c r="J72" s="196"/>
      <c r="K72" s="196"/>
      <c r="L72" s="196"/>
      <c r="M72" s="196"/>
      <c r="N72" s="196"/>
      <c r="O72" s="196"/>
      <c r="P72" s="196"/>
      <c r="Q72" s="196"/>
      <c r="R72" s="196"/>
      <c r="S72" s="196"/>
    </row>
    <row r="73" spans="2:19" s="400" customFormat="1" ht="12.75" customHeight="1">
      <c r="B73" s="414"/>
      <c r="C73" s="401"/>
      <c r="D73" s="401"/>
      <c r="E73" s="401"/>
      <c r="F73" s="401"/>
      <c r="G73" s="401"/>
      <c r="H73" s="401"/>
      <c r="I73" s="401"/>
      <c r="J73" s="401"/>
      <c r="K73" s="401"/>
      <c r="L73" s="401"/>
      <c r="M73" s="401"/>
      <c r="N73" s="401"/>
      <c r="O73" s="401"/>
      <c r="P73" s="401"/>
      <c r="Q73" s="401"/>
      <c r="R73" s="401"/>
      <c r="S73" s="196"/>
    </row>
    <row r="74" spans="2:19" s="400" customFormat="1" ht="9.75" customHeight="1">
      <c r="B74" s="415"/>
      <c r="C74" s="401"/>
      <c r="D74" s="401"/>
      <c r="E74" s="401"/>
      <c r="F74" s="401"/>
      <c r="G74" s="401"/>
      <c r="H74" s="401"/>
      <c r="I74" s="401"/>
      <c r="J74" s="401"/>
      <c r="K74" s="401"/>
      <c r="L74" s="401"/>
      <c r="M74" s="401"/>
      <c r="N74" s="401"/>
      <c r="O74" s="401"/>
      <c r="P74" s="401"/>
      <c r="Q74" s="401"/>
      <c r="R74" s="401"/>
      <c r="S74" s="196"/>
    </row>
    <row r="75" spans="2:19" s="400" customFormat="1" ht="12" customHeight="1">
      <c r="B75" s="416"/>
      <c r="C75" s="401"/>
      <c r="D75" s="401"/>
      <c r="E75" s="401"/>
      <c r="F75" s="401"/>
      <c r="G75" s="401"/>
      <c r="H75" s="401"/>
      <c r="I75" s="401"/>
      <c r="J75" s="401"/>
      <c r="K75" s="401"/>
      <c r="L75" s="401"/>
      <c r="M75" s="401"/>
      <c r="N75" s="401"/>
      <c r="O75" s="401"/>
      <c r="P75" s="401"/>
      <c r="Q75" s="401"/>
      <c r="R75" s="401"/>
      <c r="S75" s="196"/>
    </row>
    <row r="76" spans="2:19" s="400" customFormat="1" ht="12" customHeight="1">
      <c r="B76" s="416"/>
      <c r="C76" s="401"/>
      <c r="D76" s="401"/>
      <c r="E76" s="401"/>
      <c r="F76" s="401"/>
      <c r="G76" s="401"/>
      <c r="H76" s="401"/>
      <c r="I76" s="401"/>
      <c r="J76" s="401"/>
      <c r="K76" s="401"/>
      <c r="L76" s="401"/>
      <c r="M76" s="401"/>
      <c r="N76" s="401"/>
      <c r="O76" s="401"/>
      <c r="P76" s="401"/>
      <c r="Q76" s="401"/>
      <c r="R76" s="401"/>
      <c r="S76" s="196"/>
    </row>
    <row r="77" spans="2:19" s="400" customFormat="1" ht="12" customHeight="1">
      <c r="B77" s="416"/>
      <c r="C77" s="401"/>
      <c r="D77" s="401"/>
      <c r="E77" s="401"/>
      <c r="F77" s="401"/>
      <c r="G77" s="401"/>
      <c r="H77" s="401"/>
      <c r="I77" s="401"/>
      <c r="J77" s="401"/>
      <c r="K77" s="401"/>
      <c r="L77" s="401"/>
      <c r="M77" s="401"/>
      <c r="N77" s="401"/>
      <c r="O77" s="401"/>
      <c r="P77" s="401"/>
      <c r="Q77" s="401"/>
      <c r="R77" s="401"/>
      <c r="S77" s="196"/>
    </row>
    <row r="78" spans="2:19" s="400" customFormat="1" ht="12" customHeight="1">
      <c r="B78" s="416"/>
      <c r="C78" s="401"/>
      <c r="D78" s="401"/>
      <c r="E78" s="401"/>
      <c r="F78" s="401"/>
      <c r="G78" s="401"/>
      <c r="H78" s="401"/>
      <c r="I78" s="401"/>
      <c r="J78" s="401"/>
      <c r="K78" s="401"/>
      <c r="L78" s="401"/>
      <c r="M78" s="401"/>
      <c r="N78" s="401"/>
      <c r="O78" s="401"/>
      <c r="P78" s="401"/>
      <c r="Q78" s="401"/>
      <c r="R78" s="401"/>
      <c r="S78" s="196"/>
    </row>
    <row r="79" spans="2:19" s="400" customFormat="1" ht="12" customHeight="1">
      <c r="B79" s="405"/>
      <c r="C79" s="402"/>
      <c r="D79" s="402"/>
      <c r="E79" s="402"/>
      <c r="F79" s="402"/>
      <c r="G79" s="402"/>
      <c r="H79" s="402"/>
      <c r="I79" s="402"/>
      <c r="J79" s="402"/>
      <c r="K79" s="402"/>
      <c r="L79" s="402"/>
      <c r="M79" s="402"/>
      <c r="N79" s="402"/>
      <c r="O79" s="402"/>
      <c r="P79" s="402"/>
      <c r="Q79" s="402"/>
      <c r="R79" s="402"/>
      <c r="S79" s="196"/>
    </row>
    <row r="80" spans="2:19" s="404" customFormat="1" ht="12" customHeight="1">
      <c r="B80" s="417"/>
      <c r="C80" s="403"/>
      <c r="D80" s="403"/>
      <c r="E80" s="403"/>
      <c r="F80" s="403"/>
      <c r="G80" s="403"/>
      <c r="H80" s="403"/>
      <c r="I80" s="403"/>
      <c r="J80" s="403"/>
      <c r="K80" s="403"/>
      <c r="L80" s="403"/>
      <c r="M80" s="403"/>
      <c r="N80" s="403"/>
      <c r="O80" s="403"/>
      <c r="P80" s="403"/>
      <c r="Q80" s="403"/>
      <c r="R80" s="403"/>
      <c r="S80" s="418"/>
    </row>
    <row r="81" spans="2:19" s="404" customFormat="1" ht="12" customHeight="1">
      <c r="B81" s="417"/>
      <c r="C81" s="403"/>
      <c r="D81" s="403"/>
      <c r="E81" s="403"/>
      <c r="F81" s="403"/>
      <c r="G81" s="403"/>
      <c r="H81" s="403"/>
      <c r="I81" s="403"/>
      <c r="J81" s="403"/>
      <c r="K81" s="403"/>
      <c r="L81" s="403"/>
      <c r="M81" s="403"/>
      <c r="N81" s="403"/>
      <c r="O81" s="403"/>
      <c r="P81" s="403"/>
      <c r="Q81" s="403"/>
      <c r="R81" s="403"/>
      <c r="S81" s="418"/>
    </row>
    <row r="82" spans="2:19" s="400" customFormat="1" ht="9.75" customHeight="1">
      <c r="B82" s="419"/>
      <c r="C82" s="420"/>
      <c r="D82" s="420"/>
      <c r="E82" s="420"/>
      <c r="F82" s="420"/>
      <c r="G82" s="420"/>
      <c r="H82" s="420"/>
      <c r="I82" s="420"/>
      <c r="J82" s="420"/>
      <c r="K82" s="420"/>
      <c r="L82" s="420"/>
      <c r="M82" s="420"/>
      <c r="N82" s="420"/>
      <c r="O82" s="420"/>
      <c r="P82" s="420"/>
      <c r="Q82" s="420"/>
      <c r="R82" s="420"/>
      <c r="S82" s="196"/>
    </row>
    <row r="83" spans="2:19" s="181" customFormat="1" ht="12" customHeight="1">
      <c r="B83" s="191"/>
      <c r="C83" s="184"/>
      <c r="D83" s="184"/>
      <c r="E83" s="184"/>
      <c r="F83" s="184"/>
      <c r="G83" s="195"/>
      <c r="H83" s="191"/>
      <c r="I83" s="184"/>
      <c r="J83" s="184"/>
      <c r="K83" s="184"/>
      <c r="L83" s="184"/>
      <c r="M83" s="195"/>
      <c r="N83" s="195"/>
      <c r="O83" s="195"/>
      <c r="P83" s="195"/>
      <c r="Q83" s="188"/>
      <c r="R83" s="195"/>
      <c r="S83" s="188"/>
    </row>
    <row r="84" spans="6:18" ht="10.5" customHeight="1">
      <c r="F84" s="192"/>
      <c r="G84" s="193"/>
      <c r="K84" s="193"/>
      <c r="R84" s="181"/>
    </row>
    <row r="85" spans="8:19" ht="16.5" customHeight="1">
      <c r="H85" s="194"/>
      <c r="I85" s="783" t="s">
        <v>77</v>
      </c>
      <c r="J85" s="783"/>
      <c r="K85" s="783"/>
      <c r="S85" s="181"/>
    </row>
    <row r="86" ht="12" customHeight="1">
      <c r="R86" s="181"/>
    </row>
    <row r="87" ht="10.5" customHeight="1">
      <c r="R87" s="181"/>
    </row>
    <row r="88" ht="10.5" customHeight="1">
      <c r="R88" s="181"/>
    </row>
    <row r="89" ht="10.5" customHeight="1">
      <c r="R89" s="181"/>
    </row>
    <row r="90" ht="10.5" customHeight="1">
      <c r="R90" s="181"/>
    </row>
    <row r="91" ht="10.5" customHeight="1">
      <c r="R91" s="181"/>
    </row>
    <row r="92" ht="10.5" customHeight="1">
      <c r="R92" s="181"/>
    </row>
    <row r="93" ht="10.5" customHeight="1">
      <c r="R93" s="181"/>
    </row>
    <row r="94" ht="10.5" customHeight="1">
      <c r="R94" s="181"/>
    </row>
    <row r="95" ht="10.5" customHeight="1">
      <c r="R95" s="181"/>
    </row>
    <row r="96" ht="10.5" customHeight="1">
      <c r="R96" s="181"/>
    </row>
    <row r="97" ht="10.5" customHeight="1">
      <c r="R97" s="181"/>
    </row>
  </sheetData>
  <mergeCells count="14">
    <mergeCell ref="I85:K85"/>
    <mergeCell ref="B66:R67"/>
    <mergeCell ref="B5:B7"/>
    <mergeCell ref="B21:B23"/>
    <mergeCell ref="B37:B39"/>
    <mergeCell ref="B53:B55"/>
    <mergeCell ref="D6:D7"/>
    <mergeCell ref="E6:E7"/>
    <mergeCell ref="D22:D23"/>
    <mergeCell ref="E22:E23"/>
    <mergeCell ref="D38:D39"/>
    <mergeCell ref="E38:E39"/>
    <mergeCell ref="D54:D55"/>
    <mergeCell ref="E54:E55"/>
  </mergeCells>
  <printOptions/>
  <pageMargins left="0.5" right="0.5118110236220472" top="0.3937007874015748" bottom="0.1968503937007874" header="0" footer="0"/>
  <pageSetup fitToHeight="0" fitToWidth="0"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sheetPr>
    <tabColor indexed="53"/>
    <outlinePr summaryBelow="0" summaryRight="0"/>
  </sheetPr>
  <dimension ref="A1:U48"/>
  <sheetViews>
    <sheetView view="pageBreakPreview" zoomScaleNormal="95" zoomScaleSheetLayoutView="100" workbookViewId="0" topLeftCell="A1">
      <selection activeCell="A1" sqref="A1"/>
    </sheetView>
  </sheetViews>
  <sheetFormatPr defaultColWidth="6.796875" defaultRowHeight="10.5" customHeight="1"/>
  <cols>
    <col min="1" max="1" width="2" style="205" customWidth="1"/>
    <col min="2" max="2" width="5.09765625" style="205" customWidth="1"/>
    <col min="3" max="3" width="5.09765625" style="555" customWidth="1"/>
    <col min="4" max="19" width="9.69921875" style="205" customWidth="1"/>
    <col min="20" max="20" width="5.09765625" style="555" customWidth="1"/>
    <col min="21" max="21" width="5.09765625" style="205" customWidth="1"/>
    <col min="22" max="16384" width="11.8984375" style="205" customWidth="1"/>
  </cols>
  <sheetData>
    <row r="1" spans="2:20" s="197" customFormat="1" ht="39.75" customHeight="1">
      <c r="B1" s="198" t="s">
        <v>496</v>
      </c>
      <c r="C1" s="552"/>
      <c r="D1" s="199"/>
      <c r="E1" s="199"/>
      <c r="F1" s="199"/>
      <c r="G1" s="199"/>
      <c r="H1" s="199"/>
      <c r="I1" s="199"/>
      <c r="J1" s="200"/>
      <c r="L1" s="198"/>
      <c r="T1" s="556"/>
    </row>
    <row r="2" spans="2:21" s="201" customFormat="1" ht="15.75" customHeight="1">
      <c r="B2" s="202" t="s">
        <v>185</v>
      </c>
      <c r="C2" s="553"/>
      <c r="D2" s="203"/>
      <c r="E2" s="203"/>
      <c r="F2" s="203"/>
      <c r="G2" s="203"/>
      <c r="H2" s="203"/>
      <c r="I2" s="203"/>
      <c r="K2" s="204"/>
      <c r="L2" s="202"/>
      <c r="Q2" s="204"/>
      <c r="T2" s="557"/>
      <c r="U2" s="204" t="s">
        <v>186</v>
      </c>
    </row>
    <row r="3" spans="2:21" ht="21" customHeight="1">
      <c r="B3" s="789" t="s">
        <v>187</v>
      </c>
      <c r="C3" s="790"/>
      <c r="D3" s="449" t="s">
        <v>741</v>
      </c>
      <c r="E3" s="450" t="s">
        <v>696</v>
      </c>
      <c r="F3" s="450" t="s">
        <v>697</v>
      </c>
      <c r="G3" s="624" t="s">
        <v>712</v>
      </c>
      <c r="H3" s="451" t="s">
        <v>698</v>
      </c>
      <c r="I3" s="451" t="s">
        <v>699</v>
      </c>
      <c r="J3" s="451" t="s">
        <v>700</v>
      </c>
      <c r="K3" s="451" t="s">
        <v>701</v>
      </c>
      <c r="L3" s="452" t="s">
        <v>702</v>
      </c>
      <c r="M3" s="619" t="s">
        <v>703</v>
      </c>
      <c r="N3" s="453" t="s">
        <v>704</v>
      </c>
      <c r="O3" s="619" t="s">
        <v>711</v>
      </c>
      <c r="P3" s="454" t="s">
        <v>705</v>
      </c>
      <c r="Q3" s="455" t="s">
        <v>706</v>
      </c>
      <c r="R3" s="455" t="s">
        <v>707</v>
      </c>
      <c r="S3" s="456" t="s">
        <v>708</v>
      </c>
      <c r="T3" s="788" t="s">
        <v>187</v>
      </c>
      <c r="U3" s="789"/>
    </row>
    <row r="4" spans="2:21" s="206" customFormat="1" ht="15" customHeight="1">
      <c r="B4" s="564" t="s">
        <v>615</v>
      </c>
      <c r="C4" s="565" t="s">
        <v>623</v>
      </c>
      <c r="D4" s="657">
        <v>307758</v>
      </c>
      <c r="E4" s="658">
        <v>380783</v>
      </c>
      <c r="F4" s="658">
        <v>368488</v>
      </c>
      <c r="G4" s="658">
        <v>511506</v>
      </c>
      <c r="H4" s="658">
        <v>342644</v>
      </c>
      <c r="I4" s="658">
        <v>313296</v>
      </c>
      <c r="J4" s="658">
        <v>242601</v>
      </c>
      <c r="K4" s="658">
        <v>500271</v>
      </c>
      <c r="L4" s="659">
        <v>284132</v>
      </c>
      <c r="M4" s="659">
        <v>415854</v>
      </c>
      <c r="N4" s="659">
        <v>116007</v>
      </c>
      <c r="O4" s="659">
        <v>238919</v>
      </c>
      <c r="P4" s="658">
        <v>359617</v>
      </c>
      <c r="Q4" s="658">
        <v>303451</v>
      </c>
      <c r="R4" s="658">
        <v>361827</v>
      </c>
      <c r="S4" s="660">
        <v>228264</v>
      </c>
      <c r="T4" s="564" t="s">
        <v>616</v>
      </c>
      <c r="U4" s="565" t="s">
        <v>624</v>
      </c>
    </row>
    <row r="5" spans="2:21" ht="18" customHeight="1">
      <c r="B5" s="566"/>
      <c r="C5" s="567" t="s">
        <v>611</v>
      </c>
      <c r="D5" s="568">
        <v>306912</v>
      </c>
      <c r="E5" s="569">
        <v>341307</v>
      </c>
      <c r="F5" s="569">
        <v>355306</v>
      </c>
      <c r="G5" s="569">
        <v>538320</v>
      </c>
      <c r="H5" s="569">
        <v>377301</v>
      </c>
      <c r="I5" s="569">
        <v>319643</v>
      </c>
      <c r="J5" s="569">
        <v>233902</v>
      </c>
      <c r="K5" s="569">
        <v>477793</v>
      </c>
      <c r="L5" s="569">
        <v>304157</v>
      </c>
      <c r="M5" s="569">
        <v>442288</v>
      </c>
      <c r="N5" s="569">
        <v>123678</v>
      </c>
      <c r="O5" s="569">
        <v>200005</v>
      </c>
      <c r="P5" s="569">
        <v>400192</v>
      </c>
      <c r="Q5" s="569">
        <v>312573</v>
      </c>
      <c r="R5" s="569">
        <v>401410</v>
      </c>
      <c r="S5" s="591">
        <v>214502</v>
      </c>
      <c r="T5" s="566"/>
      <c r="U5" s="567" t="s">
        <v>611</v>
      </c>
    </row>
    <row r="6" spans="2:21" s="201" customFormat="1" ht="15.75" customHeight="1">
      <c r="B6" s="202" t="s">
        <v>188</v>
      </c>
      <c r="C6" s="553"/>
      <c r="D6" s="505"/>
      <c r="E6" s="505"/>
      <c r="F6" s="505"/>
      <c r="G6" s="505"/>
      <c r="H6" s="505"/>
      <c r="I6" s="505"/>
      <c r="J6" s="506"/>
      <c r="K6" s="204"/>
      <c r="L6" s="202"/>
      <c r="M6" s="506"/>
      <c r="N6" s="506"/>
      <c r="O6" s="506"/>
      <c r="P6" s="506"/>
      <c r="Q6" s="204"/>
      <c r="R6" s="506"/>
      <c r="S6" s="204"/>
      <c r="T6" s="558"/>
      <c r="U6" s="204" t="s">
        <v>186</v>
      </c>
    </row>
    <row r="7" spans="2:21" ht="21" customHeight="1">
      <c r="B7" s="789" t="s">
        <v>187</v>
      </c>
      <c r="C7" s="790"/>
      <c r="D7" s="449" t="s">
        <v>741</v>
      </c>
      <c r="E7" s="450" t="s">
        <v>696</v>
      </c>
      <c r="F7" s="450" t="s">
        <v>697</v>
      </c>
      <c r="G7" s="624" t="s">
        <v>712</v>
      </c>
      <c r="H7" s="451" t="s">
        <v>698</v>
      </c>
      <c r="I7" s="451" t="s">
        <v>699</v>
      </c>
      <c r="J7" s="451" t="s">
        <v>700</v>
      </c>
      <c r="K7" s="451" t="s">
        <v>701</v>
      </c>
      <c r="L7" s="452" t="s">
        <v>702</v>
      </c>
      <c r="M7" s="619" t="s">
        <v>703</v>
      </c>
      <c r="N7" s="453" t="s">
        <v>704</v>
      </c>
      <c r="O7" s="619" t="s">
        <v>711</v>
      </c>
      <c r="P7" s="454" t="s">
        <v>705</v>
      </c>
      <c r="Q7" s="455" t="s">
        <v>706</v>
      </c>
      <c r="R7" s="455" t="s">
        <v>707</v>
      </c>
      <c r="S7" s="456" t="s">
        <v>708</v>
      </c>
      <c r="T7" s="788" t="s">
        <v>187</v>
      </c>
      <c r="U7" s="789"/>
    </row>
    <row r="8" spans="2:21" s="206" customFormat="1" ht="15" customHeight="1">
      <c r="B8" s="564" t="s">
        <v>618</v>
      </c>
      <c r="C8" s="565" t="s">
        <v>624</v>
      </c>
      <c r="D8" s="661">
        <v>339297</v>
      </c>
      <c r="E8" s="659">
        <v>489289</v>
      </c>
      <c r="F8" s="659">
        <v>403419</v>
      </c>
      <c r="G8" s="659">
        <v>485072</v>
      </c>
      <c r="H8" s="659">
        <v>348503</v>
      </c>
      <c r="I8" s="659">
        <v>322396</v>
      </c>
      <c r="J8" s="659">
        <v>245479</v>
      </c>
      <c r="K8" s="659">
        <v>550316</v>
      </c>
      <c r="L8" s="659">
        <v>239263</v>
      </c>
      <c r="M8" s="659">
        <v>476706</v>
      </c>
      <c r="N8" s="659">
        <v>142234</v>
      </c>
      <c r="O8" s="659">
        <v>218460</v>
      </c>
      <c r="P8" s="659">
        <v>384023</v>
      </c>
      <c r="Q8" s="659">
        <v>333513</v>
      </c>
      <c r="R8" s="659">
        <v>364506</v>
      </c>
      <c r="S8" s="660">
        <v>175299</v>
      </c>
      <c r="T8" s="564" t="s">
        <v>616</v>
      </c>
      <c r="U8" s="565" t="s">
        <v>624</v>
      </c>
    </row>
    <row r="9" spans="2:21" ht="18" customHeight="1">
      <c r="B9" s="566"/>
      <c r="C9" s="567" t="s">
        <v>611</v>
      </c>
      <c r="D9" s="568">
        <v>343660</v>
      </c>
      <c r="E9" s="569">
        <v>399282</v>
      </c>
      <c r="F9" s="569">
        <v>385300</v>
      </c>
      <c r="G9" s="569">
        <v>508148</v>
      </c>
      <c r="H9" s="569">
        <v>401390</v>
      </c>
      <c r="I9" s="569">
        <v>322044</v>
      </c>
      <c r="J9" s="569">
        <v>221978</v>
      </c>
      <c r="K9" s="569">
        <v>536701</v>
      </c>
      <c r="L9" s="569">
        <v>277883</v>
      </c>
      <c r="M9" s="569">
        <v>492242</v>
      </c>
      <c r="N9" s="569">
        <v>180527</v>
      </c>
      <c r="O9" s="569">
        <v>209549</v>
      </c>
      <c r="P9" s="569">
        <v>491820</v>
      </c>
      <c r="Q9" s="569">
        <v>361335</v>
      </c>
      <c r="R9" s="569">
        <v>414184</v>
      </c>
      <c r="S9" s="591">
        <v>177813</v>
      </c>
      <c r="T9" s="566"/>
      <c r="U9" s="567" t="s">
        <v>611</v>
      </c>
    </row>
    <row r="10" spans="1:20" s="197" customFormat="1" ht="39.75" customHeight="1">
      <c r="A10" s="207"/>
      <c r="B10" s="198" t="s">
        <v>497</v>
      </c>
      <c r="C10" s="552"/>
      <c r="D10" s="510"/>
      <c r="E10" s="510"/>
      <c r="F10" s="510"/>
      <c r="G10" s="510"/>
      <c r="H10" s="510"/>
      <c r="I10" s="510"/>
      <c r="J10" s="511"/>
      <c r="K10" s="511"/>
      <c r="L10" s="198"/>
      <c r="M10" s="511"/>
      <c r="N10" s="511"/>
      <c r="O10" s="511"/>
      <c r="P10" s="511"/>
      <c r="Q10" s="511"/>
      <c r="R10" s="511"/>
      <c r="S10" s="511"/>
      <c r="T10" s="559"/>
    </row>
    <row r="11" spans="2:21" s="201" customFormat="1" ht="15.75" customHeight="1">
      <c r="B11" s="202" t="s">
        <v>185</v>
      </c>
      <c r="C11" s="553"/>
      <c r="D11" s="203"/>
      <c r="E11" s="203"/>
      <c r="F11" s="203"/>
      <c r="G11" s="203"/>
      <c r="H11" s="203"/>
      <c r="I11" s="203"/>
      <c r="K11" s="204"/>
      <c r="L11" s="202"/>
      <c r="Q11" s="204"/>
      <c r="T11" s="557"/>
      <c r="U11" s="204" t="s">
        <v>186</v>
      </c>
    </row>
    <row r="12" spans="2:21" ht="21" customHeight="1">
      <c r="B12" s="789" t="s">
        <v>187</v>
      </c>
      <c r="C12" s="790"/>
      <c r="D12" s="449" t="s">
        <v>741</v>
      </c>
      <c r="E12" s="450" t="s">
        <v>696</v>
      </c>
      <c r="F12" s="450" t="s">
        <v>697</v>
      </c>
      <c r="G12" s="624" t="s">
        <v>712</v>
      </c>
      <c r="H12" s="451" t="s">
        <v>698</v>
      </c>
      <c r="I12" s="451" t="s">
        <v>699</v>
      </c>
      <c r="J12" s="451" t="s">
        <v>700</v>
      </c>
      <c r="K12" s="451" t="s">
        <v>701</v>
      </c>
      <c r="L12" s="452" t="s">
        <v>702</v>
      </c>
      <c r="M12" s="619" t="s">
        <v>703</v>
      </c>
      <c r="N12" s="453" t="s">
        <v>704</v>
      </c>
      <c r="O12" s="619" t="s">
        <v>711</v>
      </c>
      <c r="P12" s="454" t="s">
        <v>705</v>
      </c>
      <c r="Q12" s="455" t="s">
        <v>706</v>
      </c>
      <c r="R12" s="455" t="s">
        <v>707</v>
      </c>
      <c r="S12" s="456" t="s">
        <v>708</v>
      </c>
      <c r="T12" s="788" t="s">
        <v>187</v>
      </c>
      <c r="U12" s="789"/>
    </row>
    <row r="13" spans="2:21" s="206" customFormat="1" ht="15" customHeight="1">
      <c r="B13" s="564" t="s">
        <v>615</v>
      </c>
      <c r="C13" s="565" t="s">
        <v>624</v>
      </c>
      <c r="D13" s="661">
        <v>255934</v>
      </c>
      <c r="E13" s="659">
        <v>329840</v>
      </c>
      <c r="F13" s="659">
        <v>299888</v>
      </c>
      <c r="G13" s="659">
        <v>438264</v>
      </c>
      <c r="H13" s="659">
        <v>284068</v>
      </c>
      <c r="I13" s="659">
        <v>268701</v>
      </c>
      <c r="J13" s="659">
        <v>207343</v>
      </c>
      <c r="K13" s="659">
        <v>381728</v>
      </c>
      <c r="L13" s="659">
        <v>240933</v>
      </c>
      <c r="M13" s="659">
        <v>333042</v>
      </c>
      <c r="N13" s="659">
        <v>109887</v>
      </c>
      <c r="O13" s="659">
        <v>213192</v>
      </c>
      <c r="P13" s="659">
        <v>279250</v>
      </c>
      <c r="Q13" s="659">
        <v>250747</v>
      </c>
      <c r="R13" s="659">
        <v>286575</v>
      </c>
      <c r="S13" s="660">
        <v>201348</v>
      </c>
      <c r="T13" s="564" t="s">
        <v>625</v>
      </c>
      <c r="U13" s="565" t="s">
        <v>597</v>
      </c>
    </row>
    <row r="14" spans="1:21" ht="18" customHeight="1">
      <c r="A14" s="208"/>
      <c r="B14" s="561"/>
      <c r="C14" s="567" t="s">
        <v>611</v>
      </c>
      <c r="D14" s="568">
        <v>255568</v>
      </c>
      <c r="E14" s="569">
        <v>289338</v>
      </c>
      <c r="F14" s="569">
        <v>291840</v>
      </c>
      <c r="G14" s="569">
        <v>428452</v>
      </c>
      <c r="H14" s="569">
        <v>317334</v>
      </c>
      <c r="I14" s="569">
        <v>272819</v>
      </c>
      <c r="J14" s="569">
        <v>202512</v>
      </c>
      <c r="K14" s="569">
        <v>352765</v>
      </c>
      <c r="L14" s="569">
        <v>256384</v>
      </c>
      <c r="M14" s="569">
        <v>356740</v>
      </c>
      <c r="N14" s="569">
        <v>117445</v>
      </c>
      <c r="O14" s="569">
        <v>183436</v>
      </c>
      <c r="P14" s="569">
        <v>307453</v>
      </c>
      <c r="Q14" s="569">
        <v>262624</v>
      </c>
      <c r="R14" s="569">
        <v>296196</v>
      </c>
      <c r="S14" s="591">
        <v>192684</v>
      </c>
      <c r="T14" s="566"/>
      <c r="U14" s="567" t="s">
        <v>611</v>
      </c>
    </row>
    <row r="15" spans="1:21" s="201" customFormat="1" ht="15.75" customHeight="1">
      <c r="A15" s="209"/>
      <c r="B15" s="202" t="s">
        <v>188</v>
      </c>
      <c r="C15" s="553"/>
      <c r="D15" s="203"/>
      <c r="E15" s="203"/>
      <c r="F15" s="203"/>
      <c r="G15" s="203"/>
      <c r="H15" s="203"/>
      <c r="I15" s="203"/>
      <c r="K15" s="204"/>
      <c r="L15" s="202"/>
      <c r="Q15" s="204"/>
      <c r="T15" s="557"/>
      <c r="U15" s="204" t="s">
        <v>186</v>
      </c>
    </row>
    <row r="16" spans="2:21" ht="21" customHeight="1">
      <c r="B16" s="789" t="s">
        <v>187</v>
      </c>
      <c r="C16" s="790"/>
      <c r="D16" s="449" t="s">
        <v>741</v>
      </c>
      <c r="E16" s="450" t="s">
        <v>696</v>
      </c>
      <c r="F16" s="450" t="s">
        <v>697</v>
      </c>
      <c r="G16" s="624" t="s">
        <v>712</v>
      </c>
      <c r="H16" s="451" t="s">
        <v>698</v>
      </c>
      <c r="I16" s="451" t="s">
        <v>699</v>
      </c>
      <c r="J16" s="451" t="s">
        <v>700</v>
      </c>
      <c r="K16" s="451" t="s">
        <v>701</v>
      </c>
      <c r="L16" s="452" t="s">
        <v>702</v>
      </c>
      <c r="M16" s="619" t="s">
        <v>703</v>
      </c>
      <c r="N16" s="453" t="s">
        <v>704</v>
      </c>
      <c r="O16" s="619" t="s">
        <v>711</v>
      </c>
      <c r="P16" s="454" t="s">
        <v>705</v>
      </c>
      <c r="Q16" s="455" t="s">
        <v>706</v>
      </c>
      <c r="R16" s="455" t="s">
        <v>707</v>
      </c>
      <c r="S16" s="456" t="s">
        <v>708</v>
      </c>
      <c r="T16" s="788" t="s">
        <v>187</v>
      </c>
      <c r="U16" s="789"/>
    </row>
    <row r="17" spans="2:21" s="206" customFormat="1" ht="15" customHeight="1">
      <c r="B17" s="564" t="s">
        <v>625</v>
      </c>
      <c r="C17" s="565" t="s">
        <v>597</v>
      </c>
      <c r="D17" s="657">
        <v>276561</v>
      </c>
      <c r="E17" s="658">
        <v>412705</v>
      </c>
      <c r="F17" s="658">
        <v>321914</v>
      </c>
      <c r="G17" s="658">
        <v>427712</v>
      </c>
      <c r="H17" s="658">
        <v>290280</v>
      </c>
      <c r="I17" s="658">
        <v>272003</v>
      </c>
      <c r="J17" s="658">
        <v>204828</v>
      </c>
      <c r="K17" s="658">
        <v>410048</v>
      </c>
      <c r="L17" s="659">
        <v>196351</v>
      </c>
      <c r="M17" s="659">
        <v>358776</v>
      </c>
      <c r="N17" s="659">
        <v>132485</v>
      </c>
      <c r="O17" s="659">
        <v>201264</v>
      </c>
      <c r="P17" s="659">
        <v>298607</v>
      </c>
      <c r="Q17" s="658">
        <v>273852</v>
      </c>
      <c r="R17" s="658">
        <v>291940</v>
      </c>
      <c r="S17" s="660">
        <v>161443</v>
      </c>
      <c r="T17" s="564" t="s">
        <v>625</v>
      </c>
      <c r="U17" s="565" t="s">
        <v>597</v>
      </c>
    </row>
    <row r="18" spans="2:21" ht="18" customHeight="1">
      <c r="B18" s="566"/>
      <c r="C18" s="567" t="s">
        <v>611</v>
      </c>
      <c r="D18" s="568">
        <v>279999</v>
      </c>
      <c r="E18" s="569">
        <v>318109</v>
      </c>
      <c r="F18" s="569">
        <v>310161</v>
      </c>
      <c r="G18" s="569">
        <v>411790</v>
      </c>
      <c r="H18" s="569">
        <v>331723</v>
      </c>
      <c r="I18" s="569">
        <v>265706</v>
      </c>
      <c r="J18" s="569">
        <v>186676</v>
      </c>
      <c r="K18" s="569">
        <v>399128</v>
      </c>
      <c r="L18" s="569">
        <v>225051</v>
      </c>
      <c r="M18" s="569">
        <v>378958</v>
      </c>
      <c r="N18" s="569">
        <v>167544</v>
      </c>
      <c r="O18" s="569">
        <v>188038</v>
      </c>
      <c r="P18" s="569">
        <v>375438</v>
      </c>
      <c r="Q18" s="569">
        <v>301456</v>
      </c>
      <c r="R18" s="569">
        <v>307955</v>
      </c>
      <c r="S18" s="591">
        <v>165451</v>
      </c>
      <c r="T18" s="566"/>
      <c r="U18" s="567" t="s">
        <v>611</v>
      </c>
    </row>
    <row r="19" spans="2:20" s="197" customFormat="1" ht="39.75" customHeight="1">
      <c r="B19" s="198" t="s">
        <v>498</v>
      </c>
      <c r="C19" s="552"/>
      <c r="D19" s="199"/>
      <c r="E19" s="199"/>
      <c r="F19" s="199"/>
      <c r="G19" s="199"/>
      <c r="H19" s="199"/>
      <c r="I19" s="199"/>
      <c r="J19" s="200"/>
      <c r="L19" s="198"/>
      <c r="T19" s="556"/>
    </row>
    <row r="20" spans="2:21" s="201" customFormat="1" ht="15.75" customHeight="1">
      <c r="B20" s="202" t="s">
        <v>185</v>
      </c>
      <c r="C20" s="553"/>
      <c r="D20" s="203"/>
      <c r="E20" s="203"/>
      <c r="F20" s="203"/>
      <c r="G20" s="203"/>
      <c r="H20" s="203"/>
      <c r="I20" s="203"/>
      <c r="K20" s="204"/>
      <c r="L20" s="202"/>
      <c r="Q20" s="204"/>
      <c r="T20" s="557"/>
      <c r="U20" s="204" t="s">
        <v>186</v>
      </c>
    </row>
    <row r="21" spans="2:21" ht="21" customHeight="1">
      <c r="B21" s="789" t="s">
        <v>187</v>
      </c>
      <c r="C21" s="790"/>
      <c r="D21" s="449" t="s">
        <v>741</v>
      </c>
      <c r="E21" s="450" t="s">
        <v>696</v>
      </c>
      <c r="F21" s="450" t="s">
        <v>697</v>
      </c>
      <c r="G21" s="624" t="s">
        <v>712</v>
      </c>
      <c r="H21" s="451" t="s">
        <v>698</v>
      </c>
      <c r="I21" s="451" t="s">
        <v>699</v>
      </c>
      <c r="J21" s="451" t="s">
        <v>700</v>
      </c>
      <c r="K21" s="451" t="s">
        <v>701</v>
      </c>
      <c r="L21" s="452" t="s">
        <v>702</v>
      </c>
      <c r="M21" s="619" t="s">
        <v>703</v>
      </c>
      <c r="N21" s="453" t="s">
        <v>704</v>
      </c>
      <c r="O21" s="619" t="s">
        <v>711</v>
      </c>
      <c r="P21" s="454" t="s">
        <v>705</v>
      </c>
      <c r="Q21" s="455" t="s">
        <v>706</v>
      </c>
      <c r="R21" s="455" t="s">
        <v>707</v>
      </c>
      <c r="S21" s="456" t="s">
        <v>708</v>
      </c>
      <c r="T21" s="788" t="s">
        <v>187</v>
      </c>
      <c r="U21" s="789"/>
    </row>
    <row r="22" spans="2:21" s="206" customFormat="1" ht="15" customHeight="1">
      <c r="B22" s="564" t="s">
        <v>625</v>
      </c>
      <c r="C22" s="565" t="s">
        <v>597</v>
      </c>
      <c r="D22" s="661">
        <v>235162</v>
      </c>
      <c r="E22" s="659">
        <v>308143</v>
      </c>
      <c r="F22" s="659">
        <v>267655</v>
      </c>
      <c r="G22" s="659">
        <v>377100</v>
      </c>
      <c r="H22" s="659">
        <v>257790</v>
      </c>
      <c r="I22" s="659">
        <v>233771</v>
      </c>
      <c r="J22" s="659">
        <v>196657</v>
      </c>
      <c r="K22" s="659">
        <v>352408</v>
      </c>
      <c r="L22" s="659">
        <v>226263</v>
      </c>
      <c r="M22" s="659">
        <v>301958</v>
      </c>
      <c r="N22" s="659">
        <v>105296</v>
      </c>
      <c r="O22" s="659">
        <v>202705</v>
      </c>
      <c r="P22" s="659">
        <v>274122</v>
      </c>
      <c r="Q22" s="659">
        <v>235156</v>
      </c>
      <c r="R22" s="662">
        <v>277725</v>
      </c>
      <c r="S22" s="663">
        <v>186158</v>
      </c>
      <c r="T22" s="564" t="s">
        <v>625</v>
      </c>
      <c r="U22" s="565" t="s">
        <v>597</v>
      </c>
    </row>
    <row r="23" spans="2:21" ht="18" customHeight="1">
      <c r="B23" s="566"/>
      <c r="C23" s="567" t="s">
        <v>611</v>
      </c>
      <c r="D23" s="568">
        <v>235587</v>
      </c>
      <c r="E23" s="569">
        <v>267128</v>
      </c>
      <c r="F23" s="569">
        <v>260285</v>
      </c>
      <c r="G23" s="569">
        <v>364274</v>
      </c>
      <c r="H23" s="569">
        <v>296182</v>
      </c>
      <c r="I23" s="569">
        <v>242704</v>
      </c>
      <c r="J23" s="569">
        <v>192626</v>
      </c>
      <c r="K23" s="569">
        <v>326581</v>
      </c>
      <c r="L23" s="569">
        <v>246964</v>
      </c>
      <c r="M23" s="569">
        <v>331617</v>
      </c>
      <c r="N23" s="569">
        <v>112934</v>
      </c>
      <c r="O23" s="569">
        <v>175964</v>
      </c>
      <c r="P23" s="569">
        <v>302765</v>
      </c>
      <c r="Q23" s="569">
        <v>247007</v>
      </c>
      <c r="R23" s="572">
        <v>288017</v>
      </c>
      <c r="S23" s="592">
        <v>179543</v>
      </c>
      <c r="T23" s="566"/>
      <c r="U23" s="567" t="s">
        <v>611</v>
      </c>
    </row>
    <row r="24" spans="1:21" s="197" customFormat="1" ht="15.75" customHeight="1">
      <c r="A24" s="201"/>
      <c r="B24" s="210" t="s">
        <v>188</v>
      </c>
      <c r="C24" s="554"/>
      <c r="D24" s="508"/>
      <c r="E24" s="508"/>
      <c r="F24" s="508"/>
      <c r="G24" s="508"/>
      <c r="H24" s="508"/>
      <c r="I24" s="508"/>
      <c r="J24" s="509"/>
      <c r="K24" s="204"/>
      <c r="L24" s="210"/>
      <c r="M24" s="509"/>
      <c r="N24" s="509"/>
      <c r="O24" s="509"/>
      <c r="P24" s="509"/>
      <c r="Q24" s="507"/>
      <c r="R24" s="509"/>
      <c r="S24" s="509"/>
      <c r="T24" s="560"/>
      <c r="U24" s="204" t="s">
        <v>186</v>
      </c>
    </row>
    <row r="25" spans="2:21" ht="21" customHeight="1">
      <c r="B25" s="789" t="s">
        <v>187</v>
      </c>
      <c r="C25" s="790"/>
      <c r="D25" s="449" t="s">
        <v>741</v>
      </c>
      <c r="E25" s="450" t="s">
        <v>696</v>
      </c>
      <c r="F25" s="450" t="s">
        <v>697</v>
      </c>
      <c r="G25" s="624" t="s">
        <v>712</v>
      </c>
      <c r="H25" s="451" t="s">
        <v>698</v>
      </c>
      <c r="I25" s="451" t="s">
        <v>699</v>
      </c>
      <c r="J25" s="451" t="s">
        <v>700</v>
      </c>
      <c r="K25" s="451" t="s">
        <v>701</v>
      </c>
      <c r="L25" s="452" t="s">
        <v>702</v>
      </c>
      <c r="M25" s="619" t="s">
        <v>703</v>
      </c>
      <c r="N25" s="453" t="s">
        <v>704</v>
      </c>
      <c r="O25" s="619" t="s">
        <v>711</v>
      </c>
      <c r="P25" s="454" t="s">
        <v>705</v>
      </c>
      <c r="Q25" s="455" t="s">
        <v>706</v>
      </c>
      <c r="R25" s="455" t="s">
        <v>707</v>
      </c>
      <c r="S25" s="456" t="s">
        <v>708</v>
      </c>
      <c r="T25" s="788" t="s">
        <v>187</v>
      </c>
      <c r="U25" s="789"/>
    </row>
    <row r="26" spans="2:21" s="206" customFormat="1" ht="15" customHeight="1">
      <c r="B26" s="564" t="s">
        <v>625</v>
      </c>
      <c r="C26" s="565" t="s">
        <v>597</v>
      </c>
      <c r="D26" s="661">
        <v>250848</v>
      </c>
      <c r="E26" s="659">
        <v>385428</v>
      </c>
      <c r="F26" s="659">
        <v>284735</v>
      </c>
      <c r="G26" s="659">
        <v>368366</v>
      </c>
      <c r="H26" s="659">
        <v>263560</v>
      </c>
      <c r="I26" s="659">
        <v>236226</v>
      </c>
      <c r="J26" s="659">
        <v>193999</v>
      </c>
      <c r="K26" s="659">
        <v>375900</v>
      </c>
      <c r="L26" s="659">
        <v>185842</v>
      </c>
      <c r="M26" s="659">
        <v>315081</v>
      </c>
      <c r="N26" s="659">
        <v>125874</v>
      </c>
      <c r="O26" s="659">
        <v>193368</v>
      </c>
      <c r="P26" s="659">
        <v>292850</v>
      </c>
      <c r="Q26" s="659">
        <v>254493</v>
      </c>
      <c r="R26" s="662">
        <v>284021</v>
      </c>
      <c r="S26" s="663">
        <v>146574</v>
      </c>
      <c r="T26" s="564" t="s">
        <v>625</v>
      </c>
      <c r="U26" s="565" t="s">
        <v>597</v>
      </c>
    </row>
    <row r="27" spans="2:21" ht="18" customHeight="1">
      <c r="B27" s="566"/>
      <c r="C27" s="567" t="s">
        <v>611</v>
      </c>
      <c r="D27" s="568">
        <v>254703</v>
      </c>
      <c r="E27" s="569">
        <v>298227</v>
      </c>
      <c r="F27" s="569">
        <v>273627</v>
      </c>
      <c r="G27" s="569">
        <v>350895</v>
      </c>
      <c r="H27" s="569">
        <v>310460</v>
      </c>
      <c r="I27" s="569">
        <v>232145</v>
      </c>
      <c r="J27" s="569">
        <v>176589</v>
      </c>
      <c r="K27" s="569">
        <v>371145</v>
      </c>
      <c r="L27" s="569">
        <v>213733</v>
      </c>
      <c r="M27" s="569">
        <v>345969</v>
      </c>
      <c r="N27" s="569">
        <v>158678</v>
      </c>
      <c r="O27" s="569">
        <v>180702</v>
      </c>
      <c r="P27" s="569">
        <v>369692</v>
      </c>
      <c r="Q27" s="569">
        <v>281263</v>
      </c>
      <c r="R27" s="572">
        <v>297971</v>
      </c>
      <c r="S27" s="592">
        <v>151376</v>
      </c>
      <c r="T27" s="566"/>
      <c r="U27" s="567" t="s">
        <v>611</v>
      </c>
    </row>
    <row r="28" spans="2:20" s="197" customFormat="1" ht="39.75" customHeight="1">
      <c r="B28" s="198" t="s">
        <v>499</v>
      </c>
      <c r="C28" s="552"/>
      <c r="D28" s="508"/>
      <c r="E28" s="508"/>
      <c r="F28" s="508"/>
      <c r="G28" s="508"/>
      <c r="H28" s="508"/>
      <c r="I28" s="508"/>
      <c r="J28" s="509"/>
      <c r="K28" s="509"/>
      <c r="L28" s="198"/>
      <c r="M28" s="509"/>
      <c r="N28" s="509"/>
      <c r="O28" s="509"/>
      <c r="P28" s="509"/>
      <c r="Q28" s="509"/>
      <c r="R28" s="509"/>
      <c r="S28" s="509"/>
      <c r="T28" s="560"/>
    </row>
    <row r="29" spans="2:21" s="201" customFormat="1" ht="15.75" customHeight="1">
      <c r="B29" s="202" t="s">
        <v>185</v>
      </c>
      <c r="C29" s="553"/>
      <c r="D29" s="203"/>
      <c r="E29" s="203"/>
      <c r="F29" s="203"/>
      <c r="G29" s="203"/>
      <c r="H29" s="203"/>
      <c r="I29" s="203"/>
      <c r="K29" s="204"/>
      <c r="L29" s="202"/>
      <c r="Q29" s="204"/>
      <c r="T29" s="557"/>
      <c r="U29" s="204" t="s">
        <v>186</v>
      </c>
    </row>
    <row r="30" spans="2:21" ht="21" customHeight="1">
      <c r="B30" s="789" t="s">
        <v>187</v>
      </c>
      <c r="C30" s="790"/>
      <c r="D30" s="449" t="s">
        <v>741</v>
      </c>
      <c r="E30" s="450" t="s">
        <v>696</v>
      </c>
      <c r="F30" s="450" t="s">
        <v>697</v>
      </c>
      <c r="G30" s="624" t="s">
        <v>712</v>
      </c>
      <c r="H30" s="451" t="s">
        <v>698</v>
      </c>
      <c r="I30" s="451" t="s">
        <v>699</v>
      </c>
      <c r="J30" s="451" t="s">
        <v>700</v>
      </c>
      <c r="K30" s="451" t="s">
        <v>701</v>
      </c>
      <c r="L30" s="452" t="s">
        <v>702</v>
      </c>
      <c r="M30" s="619" t="s">
        <v>703</v>
      </c>
      <c r="N30" s="453" t="s">
        <v>704</v>
      </c>
      <c r="O30" s="619" t="s">
        <v>711</v>
      </c>
      <c r="P30" s="454" t="s">
        <v>705</v>
      </c>
      <c r="Q30" s="455" t="s">
        <v>706</v>
      </c>
      <c r="R30" s="455" t="s">
        <v>707</v>
      </c>
      <c r="S30" s="456" t="s">
        <v>708</v>
      </c>
      <c r="T30" s="788" t="s">
        <v>187</v>
      </c>
      <c r="U30" s="789"/>
    </row>
    <row r="31" spans="2:21" s="206" customFormat="1" ht="15" customHeight="1">
      <c r="B31" s="564" t="s">
        <v>625</v>
      </c>
      <c r="C31" s="565" t="s">
        <v>597</v>
      </c>
      <c r="D31" s="661">
        <v>51824</v>
      </c>
      <c r="E31" s="659">
        <v>50943</v>
      </c>
      <c r="F31" s="659">
        <v>68600</v>
      </c>
      <c r="G31" s="659">
        <v>73242</v>
      </c>
      <c r="H31" s="659">
        <v>58576</v>
      </c>
      <c r="I31" s="659">
        <v>44595</v>
      </c>
      <c r="J31" s="659">
        <v>35258</v>
      </c>
      <c r="K31" s="659">
        <v>118543</v>
      </c>
      <c r="L31" s="659">
        <v>43199</v>
      </c>
      <c r="M31" s="659">
        <v>82812</v>
      </c>
      <c r="N31" s="659">
        <v>6120</v>
      </c>
      <c r="O31" s="659">
        <v>25727</v>
      </c>
      <c r="P31" s="659">
        <v>80367</v>
      </c>
      <c r="Q31" s="659">
        <v>52704</v>
      </c>
      <c r="R31" s="659">
        <v>75252</v>
      </c>
      <c r="S31" s="660">
        <v>26916</v>
      </c>
      <c r="T31" s="564" t="s">
        <v>625</v>
      </c>
      <c r="U31" s="565" t="s">
        <v>597</v>
      </c>
    </row>
    <row r="32" spans="2:21" ht="18" customHeight="1">
      <c r="B32" s="566"/>
      <c r="C32" s="567" t="s">
        <v>611</v>
      </c>
      <c r="D32" s="568">
        <v>51344</v>
      </c>
      <c r="E32" s="569">
        <v>51969</v>
      </c>
      <c r="F32" s="569">
        <v>63466</v>
      </c>
      <c r="G32" s="569">
        <v>109868</v>
      </c>
      <c r="H32" s="569">
        <v>59967</v>
      </c>
      <c r="I32" s="569">
        <v>46824</v>
      </c>
      <c r="J32" s="569">
        <v>31390</v>
      </c>
      <c r="K32" s="569">
        <v>125028</v>
      </c>
      <c r="L32" s="569">
        <v>47773</v>
      </c>
      <c r="M32" s="569">
        <v>85548</v>
      </c>
      <c r="N32" s="569">
        <v>6233</v>
      </c>
      <c r="O32" s="569">
        <v>16569</v>
      </c>
      <c r="P32" s="569">
        <v>92739</v>
      </c>
      <c r="Q32" s="569">
        <v>49949</v>
      </c>
      <c r="R32" s="569">
        <v>105214</v>
      </c>
      <c r="S32" s="591">
        <v>21818</v>
      </c>
      <c r="T32" s="566"/>
      <c r="U32" s="567" t="s">
        <v>611</v>
      </c>
    </row>
    <row r="33" spans="2:21" s="201" customFormat="1" ht="15.75" customHeight="1">
      <c r="B33" s="202" t="s">
        <v>188</v>
      </c>
      <c r="C33" s="553"/>
      <c r="D33" s="203"/>
      <c r="E33" s="203"/>
      <c r="F33" s="203"/>
      <c r="G33" s="203"/>
      <c r="H33" s="203"/>
      <c r="I33" s="203"/>
      <c r="K33" s="204"/>
      <c r="L33" s="202"/>
      <c r="Q33" s="204"/>
      <c r="S33" s="204"/>
      <c r="T33" s="558"/>
      <c r="U33" s="204" t="s">
        <v>186</v>
      </c>
    </row>
    <row r="34" spans="2:21" ht="21" customHeight="1">
      <c r="B34" s="789" t="s">
        <v>187</v>
      </c>
      <c r="C34" s="790"/>
      <c r="D34" s="449" t="s">
        <v>741</v>
      </c>
      <c r="E34" s="450" t="s">
        <v>696</v>
      </c>
      <c r="F34" s="450" t="s">
        <v>697</v>
      </c>
      <c r="G34" s="624" t="s">
        <v>712</v>
      </c>
      <c r="H34" s="451" t="s">
        <v>698</v>
      </c>
      <c r="I34" s="451" t="s">
        <v>699</v>
      </c>
      <c r="J34" s="451" t="s">
        <v>700</v>
      </c>
      <c r="K34" s="451" t="s">
        <v>701</v>
      </c>
      <c r="L34" s="452" t="s">
        <v>702</v>
      </c>
      <c r="M34" s="619" t="s">
        <v>703</v>
      </c>
      <c r="N34" s="453" t="s">
        <v>704</v>
      </c>
      <c r="O34" s="619" t="s">
        <v>711</v>
      </c>
      <c r="P34" s="454" t="s">
        <v>705</v>
      </c>
      <c r="Q34" s="455" t="s">
        <v>706</v>
      </c>
      <c r="R34" s="455" t="s">
        <v>707</v>
      </c>
      <c r="S34" s="456" t="s">
        <v>708</v>
      </c>
      <c r="T34" s="788" t="s">
        <v>187</v>
      </c>
      <c r="U34" s="789"/>
    </row>
    <row r="35" spans="2:21" s="206" customFormat="1" ht="15" customHeight="1">
      <c r="B35" s="564" t="s">
        <v>625</v>
      </c>
      <c r="C35" s="565" t="s">
        <v>597</v>
      </c>
      <c r="D35" s="661">
        <v>62736</v>
      </c>
      <c r="E35" s="659">
        <v>76584</v>
      </c>
      <c r="F35" s="659">
        <v>81505</v>
      </c>
      <c r="G35" s="659">
        <v>57360</v>
      </c>
      <c r="H35" s="659">
        <v>58223</v>
      </c>
      <c r="I35" s="659">
        <v>50393</v>
      </c>
      <c r="J35" s="659">
        <v>40651</v>
      </c>
      <c r="K35" s="659">
        <v>140268</v>
      </c>
      <c r="L35" s="659">
        <v>42912</v>
      </c>
      <c r="M35" s="659">
        <v>117930</v>
      </c>
      <c r="N35" s="659">
        <v>9749</v>
      </c>
      <c r="O35" s="659">
        <v>17196</v>
      </c>
      <c r="P35" s="659">
        <v>85416</v>
      </c>
      <c r="Q35" s="659">
        <v>59661</v>
      </c>
      <c r="R35" s="659">
        <v>72566</v>
      </c>
      <c r="S35" s="660">
        <v>13856</v>
      </c>
      <c r="T35" s="564" t="s">
        <v>625</v>
      </c>
      <c r="U35" s="565" t="s">
        <v>597</v>
      </c>
    </row>
    <row r="36" spans="2:21" ht="18" customHeight="1">
      <c r="B36" s="566"/>
      <c r="C36" s="567" t="s">
        <v>611</v>
      </c>
      <c r="D36" s="568">
        <v>63661</v>
      </c>
      <c r="E36" s="569">
        <v>81173</v>
      </c>
      <c r="F36" s="569">
        <v>75139</v>
      </c>
      <c r="G36" s="569">
        <v>96358</v>
      </c>
      <c r="H36" s="569">
        <v>69667</v>
      </c>
      <c r="I36" s="569">
        <v>56338</v>
      </c>
      <c r="J36" s="569">
        <v>35302</v>
      </c>
      <c r="K36" s="569">
        <v>137573</v>
      </c>
      <c r="L36" s="569">
        <v>52832</v>
      </c>
      <c r="M36" s="569">
        <v>113284</v>
      </c>
      <c r="N36" s="569">
        <v>12983</v>
      </c>
      <c r="O36" s="569">
        <v>21511</v>
      </c>
      <c r="P36" s="569">
        <v>116382</v>
      </c>
      <c r="Q36" s="569">
        <v>59879</v>
      </c>
      <c r="R36" s="569">
        <v>106229</v>
      </c>
      <c r="S36" s="591">
        <v>12362</v>
      </c>
      <c r="T36" s="566"/>
      <c r="U36" s="567" t="s">
        <v>611</v>
      </c>
    </row>
    <row r="37" spans="2:20" s="197" customFormat="1" ht="39.75" customHeight="1">
      <c r="B37" s="198" t="s">
        <v>500</v>
      </c>
      <c r="C37" s="552"/>
      <c r="D37" s="199"/>
      <c r="E37" s="199"/>
      <c r="F37" s="199"/>
      <c r="G37" s="199"/>
      <c r="H37" s="199"/>
      <c r="I37" s="199"/>
      <c r="J37" s="200"/>
      <c r="L37" s="198"/>
      <c r="T37" s="556"/>
    </row>
    <row r="38" spans="2:21" s="201" customFormat="1" ht="15.75" customHeight="1">
      <c r="B38" s="202" t="s">
        <v>185</v>
      </c>
      <c r="C38" s="553"/>
      <c r="D38" s="203"/>
      <c r="E38" s="203"/>
      <c r="F38" s="203"/>
      <c r="G38" s="203"/>
      <c r="H38" s="203"/>
      <c r="I38" s="203"/>
      <c r="K38" s="204"/>
      <c r="L38" s="202"/>
      <c r="Q38" s="204"/>
      <c r="T38" s="557"/>
      <c r="U38" s="204" t="s">
        <v>574</v>
      </c>
    </row>
    <row r="39" spans="2:21" ht="21" customHeight="1">
      <c r="B39" s="789" t="s">
        <v>187</v>
      </c>
      <c r="C39" s="790"/>
      <c r="D39" s="449" t="s">
        <v>741</v>
      </c>
      <c r="E39" s="450" t="s">
        <v>696</v>
      </c>
      <c r="F39" s="450" t="s">
        <v>697</v>
      </c>
      <c r="G39" s="624" t="s">
        <v>712</v>
      </c>
      <c r="H39" s="451" t="s">
        <v>698</v>
      </c>
      <c r="I39" s="451" t="s">
        <v>699</v>
      </c>
      <c r="J39" s="451" t="s">
        <v>700</v>
      </c>
      <c r="K39" s="451" t="s">
        <v>701</v>
      </c>
      <c r="L39" s="452" t="s">
        <v>702</v>
      </c>
      <c r="M39" s="619" t="s">
        <v>703</v>
      </c>
      <c r="N39" s="453" t="s">
        <v>704</v>
      </c>
      <c r="O39" s="619" t="s">
        <v>711</v>
      </c>
      <c r="P39" s="454" t="s">
        <v>705</v>
      </c>
      <c r="Q39" s="455" t="s">
        <v>706</v>
      </c>
      <c r="R39" s="455" t="s">
        <v>707</v>
      </c>
      <c r="S39" s="456" t="s">
        <v>708</v>
      </c>
      <c r="T39" s="788" t="s">
        <v>187</v>
      </c>
      <c r="U39" s="789"/>
    </row>
    <row r="40" spans="2:21" s="206" customFormat="1" ht="15" customHeight="1">
      <c r="B40" s="564" t="s">
        <v>625</v>
      </c>
      <c r="C40" s="565" t="s">
        <v>597</v>
      </c>
      <c r="D40" s="664">
        <v>148.4</v>
      </c>
      <c r="E40" s="665">
        <v>171</v>
      </c>
      <c r="F40" s="665">
        <v>162.8</v>
      </c>
      <c r="G40" s="665">
        <v>156.1</v>
      </c>
      <c r="H40" s="665">
        <v>164.3</v>
      </c>
      <c r="I40" s="665">
        <v>172.5</v>
      </c>
      <c r="J40" s="665">
        <v>138.1</v>
      </c>
      <c r="K40" s="665">
        <v>164.9</v>
      </c>
      <c r="L40" s="665">
        <v>151.4</v>
      </c>
      <c r="M40" s="665">
        <v>166.4</v>
      </c>
      <c r="N40" s="665">
        <v>100.9</v>
      </c>
      <c r="O40" s="665">
        <v>145.1</v>
      </c>
      <c r="P40" s="665">
        <v>122</v>
      </c>
      <c r="Q40" s="665">
        <v>142.2</v>
      </c>
      <c r="R40" s="665">
        <v>152.1</v>
      </c>
      <c r="S40" s="666">
        <v>140.9</v>
      </c>
      <c r="T40" s="564" t="s">
        <v>625</v>
      </c>
      <c r="U40" s="565" t="s">
        <v>597</v>
      </c>
    </row>
    <row r="41" spans="2:21" ht="18" customHeight="1">
      <c r="B41" s="566"/>
      <c r="C41" s="567" t="s">
        <v>611</v>
      </c>
      <c r="D41" s="574">
        <v>148.1</v>
      </c>
      <c r="E41" s="575">
        <v>170.8</v>
      </c>
      <c r="F41" s="575">
        <v>159.3</v>
      </c>
      <c r="G41" s="575">
        <v>156.2</v>
      </c>
      <c r="H41" s="575">
        <v>156.4</v>
      </c>
      <c r="I41" s="575">
        <v>169.7</v>
      </c>
      <c r="J41" s="575">
        <v>138.3</v>
      </c>
      <c r="K41" s="575">
        <v>157.9</v>
      </c>
      <c r="L41" s="575">
        <v>155.3</v>
      </c>
      <c r="M41" s="575">
        <v>156.6</v>
      </c>
      <c r="N41" s="575">
        <v>103.6</v>
      </c>
      <c r="O41" s="575">
        <v>144.9</v>
      </c>
      <c r="P41" s="575">
        <v>142.3</v>
      </c>
      <c r="Q41" s="575">
        <v>142.2</v>
      </c>
      <c r="R41" s="575">
        <v>149.3</v>
      </c>
      <c r="S41" s="593">
        <v>135.9</v>
      </c>
      <c r="T41" s="566"/>
      <c r="U41" s="567" t="s">
        <v>611</v>
      </c>
    </row>
    <row r="42" spans="2:21" s="201" customFormat="1" ht="15.75" customHeight="1">
      <c r="B42" s="202" t="s">
        <v>188</v>
      </c>
      <c r="C42" s="553"/>
      <c r="D42" s="203"/>
      <c r="E42" s="203"/>
      <c r="F42" s="203"/>
      <c r="G42" s="203"/>
      <c r="H42" s="203"/>
      <c r="I42" s="203"/>
      <c r="K42" s="204"/>
      <c r="L42" s="202"/>
      <c r="Q42" s="204"/>
      <c r="S42" s="204"/>
      <c r="T42" s="558"/>
      <c r="U42" s="204" t="s">
        <v>574</v>
      </c>
    </row>
    <row r="43" spans="2:21" ht="21" customHeight="1">
      <c r="B43" s="789" t="s">
        <v>187</v>
      </c>
      <c r="C43" s="790"/>
      <c r="D43" s="449" t="s">
        <v>741</v>
      </c>
      <c r="E43" s="450" t="s">
        <v>696</v>
      </c>
      <c r="F43" s="450" t="s">
        <v>697</v>
      </c>
      <c r="G43" s="624" t="s">
        <v>712</v>
      </c>
      <c r="H43" s="451" t="s">
        <v>698</v>
      </c>
      <c r="I43" s="451" t="s">
        <v>699</v>
      </c>
      <c r="J43" s="451" t="s">
        <v>700</v>
      </c>
      <c r="K43" s="451" t="s">
        <v>701</v>
      </c>
      <c r="L43" s="452" t="s">
        <v>702</v>
      </c>
      <c r="M43" s="619" t="s">
        <v>703</v>
      </c>
      <c r="N43" s="453" t="s">
        <v>704</v>
      </c>
      <c r="O43" s="619" t="s">
        <v>711</v>
      </c>
      <c r="P43" s="454" t="s">
        <v>705</v>
      </c>
      <c r="Q43" s="455" t="s">
        <v>706</v>
      </c>
      <c r="R43" s="455" t="s">
        <v>707</v>
      </c>
      <c r="S43" s="456" t="s">
        <v>708</v>
      </c>
      <c r="T43" s="788" t="s">
        <v>187</v>
      </c>
      <c r="U43" s="789"/>
    </row>
    <row r="44" spans="2:21" s="206" customFormat="1" ht="15" customHeight="1">
      <c r="B44" s="564" t="s">
        <v>625</v>
      </c>
      <c r="C44" s="565" t="s">
        <v>597</v>
      </c>
      <c r="D44" s="664">
        <v>150.9</v>
      </c>
      <c r="E44" s="665">
        <v>180.8</v>
      </c>
      <c r="F44" s="665">
        <v>165.7</v>
      </c>
      <c r="G44" s="665">
        <v>156.4</v>
      </c>
      <c r="H44" s="665">
        <v>160.9</v>
      </c>
      <c r="I44" s="665">
        <v>167</v>
      </c>
      <c r="J44" s="665">
        <v>133.3</v>
      </c>
      <c r="K44" s="665">
        <v>156.9</v>
      </c>
      <c r="L44" s="665">
        <v>135.6</v>
      </c>
      <c r="M44" s="665">
        <v>168</v>
      </c>
      <c r="N44" s="665">
        <v>113.9</v>
      </c>
      <c r="O44" s="665">
        <v>142.6</v>
      </c>
      <c r="P44" s="665">
        <v>120.4</v>
      </c>
      <c r="Q44" s="665">
        <v>144.7</v>
      </c>
      <c r="R44" s="665">
        <v>153.7</v>
      </c>
      <c r="S44" s="666">
        <v>129.5</v>
      </c>
      <c r="T44" s="564" t="s">
        <v>625</v>
      </c>
      <c r="U44" s="565" t="s">
        <v>597</v>
      </c>
    </row>
    <row r="45" spans="2:21" ht="18" customHeight="1">
      <c r="B45" s="566"/>
      <c r="C45" s="567" t="s">
        <v>611</v>
      </c>
      <c r="D45" s="574">
        <v>151.8</v>
      </c>
      <c r="E45" s="575">
        <v>174.7</v>
      </c>
      <c r="F45" s="575">
        <v>161.1</v>
      </c>
      <c r="G45" s="575">
        <v>156.8</v>
      </c>
      <c r="H45" s="575">
        <v>153.8</v>
      </c>
      <c r="I45" s="575">
        <v>167</v>
      </c>
      <c r="J45" s="575">
        <v>129.7</v>
      </c>
      <c r="K45" s="575">
        <v>153.8</v>
      </c>
      <c r="L45" s="575">
        <v>147.9</v>
      </c>
      <c r="M45" s="575">
        <v>152.8</v>
      </c>
      <c r="N45" s="575">
        <v>127.8</v>
      </c>
      <c r="O45" s="575">
        <v>144.7</v>
      </c>
      <c r="P45" s="575">
        <v>160</v>
      </c>
      <c r="Q45" s="575">
        <v>149</v>
      </c>
      <c r="R45" s="575">
        <v>151.4</v>
      </c>
      <c r="S45" s="593">
        <v>126.9</v>
      </c>
      <c r="T45" s="566"/>
      <c r="U45" s="567" t="s">
        <v>611</v>
      </c>
    </row>
    <row r="48" spans="7:16" ht="10.5" customHeight="1">
      <c r="G48" s="486" t="s">
        <v>561</v>
      </c>
      <c r="P48" s="486" t="s">
        <v>78</v>
      </c>
    </row>
  </sheetData>
  <mergeCells count="20">
    <mergeCell ref="B3:C3"/>
    <mergeCell ref="B7:C7"/>
    <mergeCell ref="B12:C12"/>
    <mergeCell ref="B16:C16"/>
    <mergeCell ref="B21:C21"/>
    <mergeCell ref="B25:C25"/>
    <mergeCell ref="B30:C30"/>
    <mergeCell ref="B34:C34"/>
    <mergeCell ref="B39:C39"/>
    <mergeCell ref="B43:C43"/>
    <mergeCell ref="T43:U43"/>
    <mergeCell ref="T39:U39"/>
    <mergeCell ref="T7:U7"/>
    <mergeCell ref="T16:U16"/>
    <mergeCell ref="T3:U3"/>
    <mergeCell ref="T34:U34"/>
    <mergeCell ref="T30:U30"/>
    <mergeCell ref="T25:U25"/>
    <mergeCell ref="T12:U12"/>
    <mergeCell ref="T21:U21"/>
  </mergeCells>
  <printOptions/>
  <pageMargins left="0.6299212598425197" right="0.5118110236220472" top="0.3937007874015748" bottom="0.26" header="0" footer="0"/>
  <pageSetup fitToHeight="0" fitToWidth="0" horizontalDpi="600" verticalDpi="600" orientation="portrait" paperSize="9" scale="94" r:id="rId1"/>
</worksheet>
</file>

<file path=xl/worksheets/sheet16.xml><?xml version="1.0" encoding="utf-8"?>
<worksheet xmlns="http://schemas.openxmlformats.org/spreadsheetml/2006/main" xmlns:r="http://schemas.openxmlformats.org/officeDocument/2006/relationships">
  <sheetPr>
    <tabColor indexed="53"/>
    <outlinePr summaryBelow="0" summaryRight="0"/>
  </sheetPr>
  <dimension ref="A1:U48"/>
  <sheetViews>
    <sheetView view="pageBreakPreview" zoomScaleNormal="95" zoomScaleSheetLayoutView="100" workbookViewId="0" topLeftCell="A1">
      <selection activeCell="A1" sqref="A1"/>
    </sheetView>
  </sheetViews>
  <sheetFormatPr defaultColWidth="6.796875" defaultRowHeight="10.5" customHeight="1"/>
  <cols>
    <col min="1" max="1" width="2" style="205" customWidth="1"/>
    <col min="2" max="2" width="5.09765625" style="205" customWidth="1"/>
    <col min="3" max="3" width="5.09765625" style="555" customWidth="1"/>
    <col min="4" max="19" width="9.69921875" style="205" customWidth="1"/>
    <col min="20" max="20" width="5.09765625" style="555" customWidth="1"/>
    <col min="21" max="21" width="5.09765625" style="205" customWidth="1"/>
    <col min="22" max="16384" width="11.8984375" style="205" customWidth="1"/>
  </cols>
  <sheetData>
    <row r="1" spans="2:20" s="197" customFormat="1" ht="39.75" customHeight="1">
      <c r="B1" s="198" t="s">
        <v>501</v>
      </c>
      <c r="C1" s="552"/>
      <c r="D1" s="199"/>
      <c r="E1" s="199"/>
      <c r="F1" s="199"/>
      <c r="G1" s="199"/>
      <c r="H1" s="199"/>
      <c r="I1" s="199"/>
      <c r="J1" s="200"/>
      <c r="L1" s="198"/>
      <c r="T1" s="556"/>
    </row>
    <row r="2" spans="2:21" s="201" customFormat="1" ht="15.75" customHeight="1">
      <c r="B2" s="202" t="s">
        <v>185</v>
      </c>
      <c r="C2" s="553"/>
      <c r="D2" s="203"/>
      <c r="E2" s="203"/>
      <c r="F2" s="203"/>
      <c r="G2" s="203"/>
      <c r="H2" s="203"/>
      <c r="I2" s="203"/>
      <c r="K2" s="204"/>
      <c r="L2" s="202"/>
      <c r="Q2" s="204"/>
      <c r="T2" s="557"/>
      <c r="U2" s="204" t="s">
        <v>574</v>
      </c>
    </row>
    <row r="3" spans="2:21" ht="21" customHeight="1">
      <c r="B3" s="789" t="s">
        <v>187</v>
      </c>
      <c r="C3" s="790"/>
      <c r="D3" s="629" t="s">
        <v>741</v>
      </c>
      <c r="E3" s="455" t="s">
        <v>696</v>
      </c>
      <c r="F3" s="455" t="s">
        <v>697</v>
      </c>
      <c r="G3" s="624" t="s">
        <v>712</v>
      </c>
      <c r="H3" s="451" t="s">
        <v>698</v>
      </c>
      <c r="I3" s="451" t="s">
        <v>699</v>
      </c>
      <c r="J3" s="451" t="s">
        <v>700</v>
      </c>
      <c r="K3" s="451" t="s">
        <v>701</v>
      </c>
      <c r="L3" s="452" t="s">
        <v>702</v>
      </c>
      <c r="M3" s="619" t="s">
        <v>703</v>
      </c>
      <c r="N3" s="630" t="s">
        <v>704</v>
      </c>
      <c r="O3" s="619" t="s">
        <v>711</v>
      </c>
      <c r="P3" s="451" t="s">
        <v>705</v>
      </c>
      <c r="Q3" s="455" t="s">
        <v>706</v>
      </c>
      <c r="R3" s="455" t="s">
        <v>707</v>
      </c>
      <c r="S3" s="456" t="s">
        <v>708</v>
      </c>
      <c r="T3" s="788" t="s">
        <v>64</v>
      </c>
      <c r="U3" s="789"/>
    </row>
    <row r="4" spans="2:21" s="206" customFormat="1" ht="15" customHeight="1">
      <c r="B4" s="564" t="s">
        <v>617</v>
      </c>
      <c r="C4" s="565" t="s">
        <v>623</v>
      </c>
      <c r="D4" s="667">
        <v>137.3</v>
      </c>
      <c r="E4" s="668">
        <v>158</v>
      </c>
      <c r="F4" s="668">
        <v>148.2</v>
      </c>
      <c r="G4" s="668">
        <v>142.3</v>
      </c>
      <c r="H4" s="668">
        <v>148.5</v>
      </c>
      <c r="I4" s="668">
        <v>150.5</v>
      </c>
      <c r="J4" s="668">
        <v>130.8</v>
      </c>
      <c r="K4" s="668">
        <v>151.2</v>
      </c>
      <c r="L4" s="665">
        <v>140.5</v>
      </c>
      <c r="M4" s="665">
        <v>147.9</v>
      </c>
      <c r="N4" s="665">
        <v>96.8</v>
      </c>
      <c r="O4" s="665">
        <v>139.1</v>
      </c>
      <c r="P4" s="668">
        <v>113</v>
      </c>
      <c r="Q4" s="668">
        <v>136.8</v>
      </c>
      <c r="R4" s="668">
        <v>146.8</v>
      </c>
      <c r="S4" s="669">
        <v>130.5</v>
      </c>
      <c r="T4" s="564" t="s">
        <v>625</v>
      </c>
      <c r="U4" s="565" t="s">
        <v>623</v>
      </c>
    </row>
    <row r="5" spans="2:21" ht="18" customHeight="1">
      <c r="B5" s="566"/>
      <c r="C5" s="567" t="s">
        <v>611</v>
      </c>
      <c r="D5" s="570">
        <v>136.5</v>
      </c>
      <c r="E5" s="571">
        <v>158.3</v>
      </c>
      <c r="F5" s="571">
        <v>144.6</v>
      </c>
      <c r="G5" s="571">
        <v>142.4</v>
      </c>
      <c r="H5" s="571">
        <v>145.6</v>
      </c>
      <c r="I5" s="571">
        <v>146.4</v>
      </c>
      <c r="J5" s="571">
        <v>130.7</v>
      </c>
      <c r="K5" s="571">
        <v>146.3</v>
      </c>
      <c r="L5" s="571">
        <v>148.4</v>
      </c>
      <c r="M5" s="571">
        <v>142.8</v>
      </c>
      <c r="N5" s="571">
        <v>98.5</v>
      </c>
      <c r="O5" s="571">
        <v>137.7</v>
      </c>
      <c r="P5" s="571">
        <v>122.5</v>
      </c>
      <c r="Q5" s="571">
        <v>136.1</v>
      </c>
      <c r="R5" s="571">
        <v>144.9</v>
      </c>
      <c r="S5" s="589">
        <v>127.2</v>
      </c>
      <c r="T5" s="566"/>
      <c r="U5" s="567" t="s">
        <v>611</v>
      </c>
    </row>
    <row r="6" spans="2:21" s="201" customFormat="1" ht="15.75" customHeight="1">
      <c r="B6" s="202" t="s">
        <v>188</v>
      </c>
      <c r="C6" s="553"/>
      <c r="D6" s="203"/>
      <c r="E6" s="203"/>
      <c r="F6" s="203"/>
      <c r="G6" s="203"/>
      <c r="H6" s="203"/>
      <c r="I6" s="203"/>
      <c r="K6" s="204"/>
      <c r="L6" s="202"/>
      <c r="Q6" s="204"/>
      <c r="S6" s="204"/>
      <c r="T6" s="558"/>
      <c r="U6" s="204" t="s">
        <v>574</v>
      </c>
    </row>
    <row r="7" spans="2:21" ht="21" customHeight="1">
      <c r="B7" s="789" t="s">
        <v>187</v>
      </c>
      <c r="C7" s="790"/>
      <c r="D7" s="449" t="s">
        <v>741</v>
      </c>
      <c r="E7" s="450" t="s">
        <v>696</v>
      </c>
      <c r="F7" s="450" t="s">
        <v>697</v>
      </c>
      <c r="G7" s="624" t="s">
        <v>712</v>
      </c>
      <c r="H7" s="451" t="s">
        <v>698</v>
      </c>
      <c r="I7" s="451" t="s">
        <v>699</v>
      </c>
      <c r="J7" s="451" t="s">
        <v>700</v>
      </c>
      <c r="K7" s="451" t="s">
        <v>701</v>
      </c>
      <c r="L7" s="452" t="s">
        <v>702</v>
      </c>
      <c r="M7" s="619" t="s">
        <v>703</v>
      </c>
      <c r="N7" s="453" t="s">
        <v>704</v>
      </c>
      <c r="O7" s="619" t="s">
        <v>711</v>
      </c>
      <c r="P7" s="454" t="s">
        <v>705</v>
      </c>
      <c r="Q7" s="455" t="s">
        <v>706</v>
      </c>
      <c r="R7" s="455" t="s">
        <v>707</v>
      </c>
      <c r="S7" s="456" t="s">
        <v>708</v>
      </c>
      <c r="T7" s="788" t="s">
        <v>64</v>
      </c>
      <c r="U7" s="789"/>
    </row>
    <row r="8" spans="2:21" s="206" customFormat="1" ht="15" customHeight="1">
      <c r="B8" s="564" t="s">
        <v>625</v>
      </c>
      <c r="C8" s="565" t="s">
        <v>623</v>
      </c>
      <c r="D8" s="667">
        <v>138.7</v>
      </c>
      <c r="E8" s="668">
        <v>167.2</v>
      </c>
      <c r="F8" s="668">
        <v>149.8</v>
      </c>
      <c r="G8" s="668">
        <v>141.7</v>
      </c>
      <c r="H8" s="668">
        <v>145.9</v>
      </c>
      <c r="I8" s="668">
        <v>148.3</v>
      </c>
      <c r="J8" s="668">
        <v>126.2</v>
      </c>
      <c r="K8" s="668">
        <v>143.1</v>
      </c>
      <c r="L8" s="665">
        <v>125.8</v>
      </c>
      <c r="M8" s="665">
        <v>148.7</v>
      </c>
      <c r="N8" s="665">
        <v>107.4</v>
      </c>
      <c r="O8" s="665">
        <v>138.2</v>
      </c>
      <c r="P8" s="668">
        <v>111</v>
      </c>
      <c r="Q8" s="668">
        <v>138.8</v>
      </c>
      <c r="R8" s="668">
        <v>149.5</v>
      </c>
      <c r="S8" s="669">
        <v>118.7</v>
      </c>
      <c r="T8" s="564" t="s">
        <v>625</v>
      </c>
      <c r="U8" s="565" t="s">
        <v>623</v>
      </c>
    </row>
    <row r="9" spans="2:21" ht="18" customHeight="1">
      <c r="B9" s="566"/>
      <c r="C9" s="567" t="s">
        <v>611</v>
      </c>
      <c r="D9" s="570">
        <v>138.2</v>
      </c>
      <c r="E9" s="571">
        <v>163.6</v>
      </c>
      <c r="F9" s="571">
        <v>144.8</v>
      </c>
      <c r="G9" s="571">
        <v>142.3</v>
      </c>
      <c r="H9" s="571">
        <v>144.1</v>
      </c>
      <c r="I9" s="571">
        <v>142.7</v>
      </c>
      <c r="J9" s="571">
        <v>122.6</v>
      </c>
      <c r="K9" s="571">
        <v>142.5</v>
      </c>
      <c r="L9" s="571">
        <v>140</v>
      </c>
      <c r="M9" s="571">
        <v>140.2</v>
      </c>
      <c r="N9" s="571">
        <v>119.4</v>
      </c>
      <c r="O9" s="571">
        <v>136.4</v>
      </c>
      <c r="P9" s="571">
        <v>132</v>
      </c>
      <c r="Q9" s="571">
        <v>142.1</v>
      </c>
      <c r="R9" s="571">
        <v>146.3</v>
      </c>
      <c r="S9" s="589">
        <v>117.5</v>
      </c>
      <c r="T9" s="566"/>
      <c r="U9" s="567" t="s">
        <v>611</v>
      </c>
    </row>
    <row r="10" spans="1:20" s="197" customFormat="1" ht="39.75" customHeight="1">
      <c r="A10" s="207"/>
      <c r="B10" s="198" t="s">
        <v>502</v>
      </c>
      <c r="C10" s="552"/>
      <c r="D10" s="199"/>
      <c r="E10" s="199"/>
      <c r="F10" s="199"/>
      <c r="G10" s="199"/>
      <c r="H10" s="199"/>
      <c r="I10" s="199"/>
      <c r="J10" s="200"/>
      <c r="L10" s="198"/>
      <c r="T10" s="556"/>
    </row>
    <row r="11" spans="2:21" s="201" customFormat="1" ht="15.75" customHeight="1">
      <c r="B11" s="202" t="s">
        <v>185</v>
      </c>
      <c r="C11" s="553"/>
      <c r="D11" s="203"/>
      <c r="E11" s="203"/>
      <c r="F11" s="203"/>
      <c r="G11" s="203"/>
      <c r="H11" s="203"/>
      <c r="I11" s="203"/>
      <c r="K11" s="204"/>
      <c r="L11" s="202"/>
      <c r="Q11" s="204"/>
      <c r="T11" s="557"/>
      <c r="U11" s="204" t="s">
        <v>574</v>
      </c>
    </row>
    <row r="12" spans="2:21" ht="21" customHeight="1">
      <c r="B12" s="789" t="s">
        <v>187</v>
      </c>
      <c r="C12" s="790"/>
      <c r="D12" s="449" t="s">
        <v>741</v>
      </c>
      <c r="E12" s="450" t="s">
        <v>696</v>
      </c>
      <c r="F12" s="450" t="s">
        <v>697</v>
      </c>
      <c r="G12" s="624" t="s">
        <v>712</v>
      </c>
      <c r="H12" s="451" t="s">
        <v>698</v>
      </c>
      <c r="I12" s="451" t="s">
        <v>699</v>
      </c>
      <c r="J12" s="451" t="s">
        <v>700</v>
      </c>
      <c r="K12" s="451" t="s">
        <v>701</v>
      </c>
      <c r="L12" s="452" t="s">
        <v>702</v>
      </c>
      <c r="M12" s="619" t="s">
        <v>703</v>
      </c>
      <c r="N12" s="453" t="s">
        <v>704</v>
      </c>
      <c r="O12" s="619" t="s">
        <v>711</v>
      </c>
      <c r="P12" s="454" t="s">
        <v>705</v>
      </c>
      <c r="Q12" s="455" t="s">
        <v>706</v>
      </c>
      <c r="R12" s="455" t="s">
        <v>707</v>
      </c>
      <c r="S12" s="456" t="s">
        <v>708</v>
      </c>
      <c r="T12" s="788" t="s">
        <v>64</v>
      </c>
      <c r="U12" s="789"/>
    </row>
    <row r="13" spans="2:21" s="206" customFormat="1" ht="15" customHeight="1">
      <c r="B13" s="564" t="s">
        <v>625</v>
      </c>
      <c r="C13" s="565" t="s">
        <v>623</v>
      </c>
      <c r="D13" s="667">
        <v>11.1</v>
      </c>
      <c r="E13" s="668">
        <v>13</v>
      </c>
      <c r="F13" s="668">
        <v>14.6</v>
      </c>
      <c r="G13" s="668">
        <v>13.8</v>
      </c>
      <c r="H13" s="668">
        <v>15.8</v>
      </c>
      <c r="I13" s="668">
        <v>22</v>
      </c>
      <c r="J13" s="668">
        <v>7.3</v>
      </c>
      <c r="K13" s="668">
        <v>13.7</v>
      </c>
      <c r="L13" s="665">
        <v>10.9</v>
      </c>
      <c r="M13" s="665">
        <v>18.5</v>
      </c>
      <c r="N13" s="665">
        <v>4.1</v>
      </c>
      <c r="O13" s="665">
        <v>6</v>
      </c>
      <c r="P13" s="668">
        <v>9</v>
      </c>
      <c r="Q13" s="668">
        <v>5.4</v>
      </c>
      <c r="R13" s="668">
        <v>5.3</v>
      </c>
      <c r="S13" s="669">
        <v>10.4</v>
      </c>
      <c r="T13" s="564" t="s">
        <v>625</v>
      </c>
      <c r="U13" s="565" t="s">
        <v>623</v>
      </c>
    </row>
    <row r="14" spans="1:21" ht="18" customHeight="1">
      <c r="A14" s="208"/>
      <c r="B14" s="561"/>
      <c r="C14" s="567" t="s">
        <v>611</v>
      </c>
      <c r="D14" s="570">
        <v>11.6</v>
      </c>
      <c r="E14" s="571">
        <v>12.5</v>
      </c>
      <c r="F14" s="571">
        <v>14.7</v>
      </c>
      <c r="G14" s="571">
        <v>13.8</v>
      </c>
      <c r="H14" s="571">
        <v>10.8</v>
      </c>
      <c r="I14" s="571">
        <v>23.3</v>
      </c>
      <c r="J14" s="571">
        <v>7.6</v>
      </c>
      <c r="K14" s="571">
        <v>11.6</v>
      </c>
      <c r="L14" s="571">
        <v>6.9</v>
      </c>
      <c r="M14" s="571">
        <v>13.8</v>
      </c>
      <c r="N14" s="571">
        <v>5.1</v>
      </c>
      <c r="O14" s="571">
        <v>7.2</v>
      </c>
      <c r="P14" s="571">
        <v>19.8</v>
      </c>
      <c r="Q14" s="571">
        <v>6.1</v>
      </c>
      <c r="R14" s="571">
        <v>4.4</v>
      </c>
      <c r="S14" s="589">
        <v>8.7</v>
      </c>
      <c r="T14" s="566"/>
      <c r="U14" s="567" t="s">
        <v>611</v>
      </c>
    </row>
    <row r="15" spans="1:21" s="201" customFormat="1" ht="15.75" customHeight="1">
      <c r="A15" s="209"/>
      <c r="B15" s="202" t="s">
        <v>188</v>
      </c>
      <c r="C15" s="553"/>
      <c r="D15" s="203"/>
      <c r="E15" s="203"/>
      <c r="F15" s="203"/>
      <c r="G15" s="203"/>
      <c r="H15" s="203"/>
      <c r="I15" s="203"/>
      <c r="K15" s="204"/>
      <c r="L15" s="202"/>
      <c r="Q15" s="204"/>
      <c r="T15" s="557"/>
      <c r="U15" s="204" t="s">
        <v>574</v>
      </c>
    </row>
    <row r="16" spans="2:21" ht="21" customHeight="1">
      <c r="B16" s="789" t="s">
        <v>187</v>
      </c>
      <c r="C16" s="790"/>
      <c r="D16" s="449" t="s">
        <v>741</v>
      </c>
      <c r="E16" s="450" t="s">
        <v>696</v>
      </c>
      <c r="F16" s="450" t="s">
        <v>697</v>
      </c>
      <c r="G16" s="624" t="s">
        <v>712</v>
      </c>
      <c r="H16" s="451" t="s">
        <v>698</v>
      </c>
      <c r="I16" s="451" t="s">
        <v>699</v>
      </c>
      <c r="J16" s="451" t="s">
        <v>700</v>
      </c>
      <c r="K16" s="451" t="s">
        <v>701</v>
      </c>
      <c r="L16" s="452" t="s">
        <v>702</v>
      </c>
      <c r="M16" s="619" t="s">
        <v>703</v>
      </c>
      <c r="N16" s="453" t="s">
        <v>704</v>
      </c>
      <c r="O16" s="619" t="s">
        <v>711</v>
      </c>
      <c r="P16" s="454" t="s">
        <v>705</v>
      </c>
      <c r="Q16" s="455" t="s">
        <v>706</v>
      </c>
      <c r="R16" s="455" t="s">
        <v>707</v>
      </c>
      <c r="S16" s="456" t="s">
        <v>708</v>
      </c>
      <c r="T16" s="788" t="s">
        <v>64</v>
      </c>
      <c r="U16" s="789"/>
    </row>
    <row r="17" spans="2:21" s="206" customFormat="1" ht="15" customHeight="1">
      <c r="B17" s="564" t="s">
        <v>625</v>
      </c>
      <c r="C17" s="565" t="s">
        <v>623</v>
      </c>
      <c r="D17" s="667">
        <v>12.2</v>
      </c>
      <c r="E17" s="668">
        <v>13.6</v>
      </c>
      <c r="F17" s="668">
        <v>15.9</v>
      </c>
      <c r="G17" s="668">
        <v>14.7</v>
      </c>
      <c r="H17" s="668">
        <v>15</v>
      </c>
      <c r="I17" s="668">
        <v>18.7</v>
      </c>
      <c r="J17" s="668">
        <v>7.1</v>
      </c>
      <c r="K17" s="668">
        <v>13.8</v>
      </c>
      <c r="L17" s="665">
        <v>9.8</v>
      </c>
      <c r="M17" s="665">
        <v>19.3</v>
      </c>
      <c r="N17" s="665">
        <v>6.5</v>
      </c>
      <c r="O17" s="665">
        <v>4.4</v>
      </c>
      <c r="P17" s="668">
        <v>9.4</v>
      </c>
      <c r="Q17" s="668">
        <v>5.9</v>
      </c>
      <c r="R17" s="668">
        <v>4.2</v>
      </c>
      <c r="S17" s="669">
        <v>10.8</v>
      </c>
      <c r="T17" s="564" t="s">
        <v>625</v>
      </c>
      <c r="U17" s="565" t="s">
        <v>623</v>
      </c>
    </row>
    <row r="18" spans="2:21" ht="18" customHeight="1">
      <c r="B18" s="566"/>
      <c r="C18" s="567" t="s">
        <v>611</v>
      </c>
      <c r="D18" s="570">
        <v>13.6</v>
      </c>
      <c r="E18" s="571">
        <v>11.1</v>
      </c>
      <c r="F18" s="571">
        <v>16.3</v>
      </c>
      <c r="G18" s="571">
        <v>14.5</v>
      </c>
      <c r="H18" s="571">
        <v>9.7</v>
      </c>
      <c r="I18" s="571">
        <v>24.3</v>
      </c>
      <c r="J18" s="571">
        <v>7.1</v>
      </c>
      <c r="K18" s="571">
        <v>11.3</v>
      </c>
      <c r="L18" s="571">
        <v>7.9</v>
      </c>
      <c r="M18" s="571">
        <v>12.6</v>
      </c>
      <c r="N18" s="571">
        <v>8.4</v>
      </c>
      <c r="O18" s="571">
        <v>8.3</v>
      </c>
      <c r="P18" s="571">
        <v>28</v>
      </c>
      <c r="Q18" s="571">
        <v>6.9</v>
      </c>
      <c r="R18" s="571">
        <v>5.1</v>
      </c>
      <c r="S18" s="589">
        <v>9.4</v>
      </c>
      <c r="T18" s="566"/>
      <c r="U18" s="567" t="s">
        <v>611</v>
      </c>
    </row>
    <row r="19" spans="2:20" s="197" customFormat="1" ht="39.75" customHeight="1">
      <c r="B19" s="198" t="s">
        <v>503</v>
      </c>
      <c r="C19" s="552"/>
      <c r="D19" s="199"/>
      <c r="E19" s="199"/>
      <c r="F19" s="199"/>
      <c r="G19" s="199"/>
      <c r="H19" s="199"/>
      <c r="I19" s="199"/>
      <c r="J19" s="200"/>
      <c r="L19" s="198"/>
      <c r="T19" s="556"/>
    </row>
    <row r="20" spans="2:21" s="201" customFormat="1" ht="15.75" customHeight="1">
      <c r="B20" s="202" t="s">
        <v>185</v>
      </c>
      <c r="C20" s="553"/>
      <c r="D20" s="203"/>
      <c r="E20" s="203"/>
      <c r="F20" s="203"/>
      <c r="G20" s="203"/>
      <c r="H20" s="203"/>
      <c r="I20" s="203"/>
      <c r="K20" s="204"/>
      <c r="L20" s="202"/>
      <c r="Q20" s="204"/>
      <c r="T20" s="557"/>
      <c r="U20" s="204" t="s">
        <v>575</v>
      </c>
    </row>
    <row r="21" spans="2:21" ht="21" customHeight="1">
      <c r="B21" s="789" t="s">
        <v>187</v>
      </c>
      <c r="C21" s="790"/>
      <c r="D21" s="449" t="s">
        <v>741</v>
      </c>
      <c r="E21" s="450" t="s">
        <v>696</v>
      </c>
      <c r="F21" s="450" t="s">
        <v>697</v>
      </c>
      <c r="G21" s="624" t="s">
        <v>712</v>
      </c>
      <c r="H21" s="451" t="s">
        <v>698</v>
      </c>
      <c r="I21" s="451" t="s">
        <v>699</v>
      </c>
      <c r="J21" s="451" t="s">
        <v>700</v>
      </c>
      <c r="K21" s="451" t="s">
        <v>701</v>
      </c>
      <c r="L21" s="452" t="s">
        <v>702</v>
      </c>
      <c r="M21" s="619" t="s">
        <v>703</v>
      </c>
      <c r="N21" s="453" t="s">
        <v>704</v>
      </c>
      <c r="O21" s="619" t="s">
        <v>711</v>
      </c>
      <c r="P21" s="454" t="s">
        <v>705</v>
      </c>
      <c r="Q21" s="455" t="s">
        <v>706</v>
      </c>
      <c r="R21" s="455" t="s">
        <v>707</v>
      </c>
      <c r="S21" s="456" t="s">
        <v>708</v>
      </c>
      <c r="T21" s="788" t="s">
        <v>64</v>
      </c>
      <c r="U21" s="789"/>
    </row>
    <row r="22" spans="2:21" s="206" customFormat="1" ht="15" customHeight="1">
      <c r="B22" s="564" t="s">
        <v>625</v>
      </c>
      <c r="C22" s="565" t="s">
        <v>623</v>
      </c>
      <c r="D22" s="667">
        <v>19.1</v>
      </c>
      <c r="E22" s="668">
        <v>20.9</v>
      </c>
      <c r="F22" s="668">
        <v>19.7</v>
      </c>
      <c r="G22" s="668">
        <v>18.6</v>
      </c>
      <c r="H22" s="668">
        <v>19.6</v>
      </c>
      <c r="I22" s="668">
        <v>20.5</v>
      </c>
      <c r="J22" s="668">
        <v>19.3</v>
      </c>
      <c r="K22" s="668">
        <v>19.6</v>
      </c>
      <c r="L22" s="665">
        <v>19.3</v>
      </c>
      <c r="M22" s="665">
        <v>19.7</v>
      </c>
      <c r="N22" s="665">
        <v>16.1</v>
      </c>
      <c r="O22" s="665">
        <v>19.6</v>
      </c>
      <c r="P22" s="668">
        <v>16.2</v>
      </c>
      <c r="Q22" s="668">
        <v>18.8</v>
      </c>
      <c r="R22" s="670">
        <v>19.3</v>
      </c>
      <c r="S22" s="669">
        <v>19.2</v>
      </c>
      <c r="T22" s="564" t="s">
        <v>625</v>
      </c>
      <c r="U22" s="565" t="s">
        <v>623</v>
      </c>
    </row>
    <row r="23" spans="2:21" ht="18" customHeight="1">
      <c r="B23" s="566"/>
      <c r="C23" s="567" t="s">
        <v>611</v>
      </c>
      <c r="D23" s="570">
        <v>19</v>
      </c>
      <c r="E23" s="571">
        <v>20.4</v>
      </c>
      <c r="F23" s="571">
        <v>19.3</v>
      </c>
      <c r="G23" s="571">
        <v>18.6</v>
      </c>
      <c r="H23" s="571">
        <v>19.4</v>
      </c>
      <c r="I23" s="571">
        <v>19.7</v>
      </c>
      <c r="J23" s="571">
        <v>19.3</v>
      </c>
      <c r="K23" s="571">
        <v>19.5</v>
      </c>
      <c r="L23" s="571">
        <v>20.1</v>
      </c>
      <c r="M23" s="571">
        <v>19.4</v>
      </c>
      <c r="N23" s="571">
        <v>16.4</v>
      </c>
      <c r="O23" s="571">
        <v>18.4</v>
      </c>
      <c r="P23" s="571">
        <v>17.5</v>
      </c>
      <c r="Q23" s="571">
        <v>19.1</v>
      </c>
      <c r="R23" s="573">
        <v>19</v>
      </c>
      <c r="S23" s="590">
        <v>19.3</v>
      </c>
      <c r="T23" s="566"/>
      <c r="U23" s="567" t="s">
        <v>611</v>
      </c>
    </row>
    <row r="24" spans="1:21" s="197" customFormat="1" ht="15.75" customHeight="1">
      <c r="A24" s="201"/>
      <c r="B24" s="210" t="s">
        <v>188</v>
      </c>
      <c r="C24" s="554"/>
      <c r="D24" s="199"/>
      <c r="E24" s="199"/>
      <c r="F24" s="199"/>
      <c r="G24" s="199"/>
      <c r="H24" s="199"/>
      <c r="I24" s="199"/>
      <c r="K24" s="204"/>
      <c r="L24" s="210"/>
      <c r="Q24" s="211"/>
      <c r="T24" s="556"/>
      <c r="U24" s="204" t="s">
        <v>575</v>
      </c>
    </row>
    <row r="25" spans="2:21" ht="21" customHeight="1">
      <c r="B25" s="789" t="s">
        <v>187</v>
      </c>
      <c r="C25" s="790"/>
      <c r="D25" s="449" t="s">
        <v>741</v>
      </c>
      <c r="E25" s="450" t="s">
        <v>696</v>
      </c>
      <c r="F25" s="450" t="s">
        <v>697</v>
      </c>
      <c r="G25" s="624" t="s">
        <v>712</v>
      </c>
      <c r="H25" s="451" t="s">
        <v>698</v>
      </c>
      <c r="I25" s="451" t="s">
        <v>699</v>
      </c>
      <c r="J25" s="451" t="s">
        <v>700</v>
      </c>
      <c r="K25" s="451" t="s">
        <v>701</v>
      </c>
      <c r="L25" s="452" t="s">
        <v>702</v>
      </c>
      <c r="M25" s="619" t="s">
        <v>703</v>
      </c>
      <c r="N25" s="453" t="s">
        <v>704</v>
      </c>
      <c r="O25" s="619" t="s">
        <v>711</v>
      </c>
      <c r="P25" s="454" t="s">
        <v>705</v>
      </c>
      <c r="Q25" s="455" t="s">
        <v>706</v>
      </c>
      <c r="R25" s="455" t="s">
        <v>707</v>
      </c>
      <c r="S25" s="456" t="s">
        <v>708</v>
      </c>
      <c r="T25" s="788" t="s">
        <v>64</v>
      </c>
      <c r="U25" s="789"/>
    </row>
    <row r="26" spans="2:21" s="206" customFormat="1" ht="15" customHeight="1">
      <c r="B26" s="564" t="s">
        <v>625</v>
      </c>
      <c r="C26" s="565" t="s">
        <v>623</v>
      </c>
      <c r="D26" s="667">
        <v>19.2</v>
      </c>
      <c r="E26" s="668">
        <v>21.4</v>
      </c>
      <c r="F26" s="668">
        <v>19.5</v>
      </c>
      <c r="G26" s="668">
        <v>19</v>
      </c>
      <c r="H26" s="668">
        <v>19.3</v>
      </c>
      <c r="I26" s="668">
        <v>20.5</v>
      </c>
      <c r="J26" s="668">
        <v>19.5</v>
      </c>
      <c r="K26" s="668">
        <v>19.5</v>
      </c>
      <c r="L26" s="665">
        <v>17.9</v>
      </c>
      <c r="M26" s="665">
        <v>19.1</v>
      </c>
      <c r="N26" s="665">
        <v>17.4</v>
      </c>
      <c r="O26" s="665">
        <v>19.9</v>
      </c>
      <c r="P26" s="668">
        <v>16</v>
      </c>
      <c r="Q26" s="668">
        <v>18.9</v>
      </c>
      <c r="R26" s="670">
        <v>19.7</v>
      </c>
      <c r="S26" s="669">
        <v>18.6</v>
      </c>
      <c r="T26" s="564" t="s">
        <v>625</v>
      </c>
      <c r="U26" s="565" t="s">
        <v>623</v>
      </c>
    </row>
    <row r="27" spans="2:21" ht="18" customHeight="1">
      <c r="B27" s="566"/>
      <c r="C27" s="567" t="s">
        <v>611</v>
      </c>
      <c r="D27" s="570">
        <v>19.1</v>
      </c>
      <c r="E27" s="571">
        <v>20.1</v>
      </c>
      <c r="F27" s="571">
        <v>19.1</v>
      </c>
      <c r="G27" s="571">
        <v>19.1</v>
      </c>
      <c r="H27" s="571">
        <v>19.3</v>
      </c>
      <c r="I27" s="571">
        <v>19.4</v>
      </c>
      <c r="J27" s="571">
        <v>19.1</v>
      </c>
      <c r="K27" s="571">
        <v>19.3</v>
      </c>
      <c r="L27" s="571">
        <v>19.1</v>
      </c>
      <c r="M27" s="571">
        <v>19.1</v>
      </c>
      <c r="N27" s="571">
        <v>18.1</v>
      </c>
      <c r="O27" s="571">
        <v>18.4</v>
      </c>
      <c r="P27" s="571">
        <v>18.3</v>
      </c>
      <c r="Q27" s="571">
        <v>19.5</v>
      </c>
      <c r="R27" s="573">
        <v>19.2</v>
      </c>
      <c r="S27" s="590">
        <v>18.8</v>
      </c>
      <c r="T27" s="566"/>
      <c r="U27" s="567" t="s">
        <v>611</v>
      </c>
    </row>
    <row r="28" spans="2:20" s="197" customFormat="1" ht="39.75" customHeight="1">
      <c r="B28" s="198" t="s">
        <v>65</v>
      </c>
      <c r="C28" s="552"/>
      <c r="D28" s="199"/>
      <c r="E28" s="199"/>
      <c r="F28" s="199"/>
      <c r="G28" s="199"/>
      <c r="H28" s="199"/>
      <c r="I28" s="199"/>
      <c r="J28" s="200"/>
      <c r="L28" s="198"/>
      <c r="T28" s="556"/>
    </row>
    <row r="29" spans="2:21" s="201" customFormat="1" ht="15.75" customHeight="1">
      <c r="B29" s="202" t="s">
        <v>185</v>
      </c>
      <c r="C29" s="553"/>
      <c r="D29" s="203"/>
      <c r="E29" s="203"/>
      <c r="F29" s="203"/>
      <c r="G29" s="203"/>
      <c r="H29" s="203"/>
      <c r="I29" s="203"/>
      <c r="K29" s="204"/>
      <c r="L29" s="202"/>
      <c r="Q29" s="204"/>
      <c r="T29" s="557"/>
      <c r="U29" s="204" t="s">
        <v>576</v>
      </c>
    </row>
    <row r="30" spans="2:21" ht="21" customHeight="1">
      <c r="B30" s="789" t="s">
        <v>187</v>
      </c>
      <c r="C30" s="790"/>
      <c r="D30" s="449" t="s">
        <v>741</v>
      </c>
      <c r="E30" s="450" t="s">
        <v>696</v>
      </c>
      <c r="F30" s="450" t="s">
        <v>697</v>
      </c>
      <c r="G30" s="624" t="s">
        <v>712</v>
      </c>
      <c r="H30" s="451" t="s">
        <v>698</v>
      </c>
      <c r="I30" s="451" t="s">
        <v>699</v>
      </c>
      <c r="J30" s="451" t="s">
        <v>700</v>
      </c>
      <c r="K30" s="451" t="s">
        <v>701</v>
      </c>
      <c r="L30" s="452" t="s">
        <v>702</v>
      </c>
      <c r="M30" s="619" t="s">
        <v>703</v>
      </c>
      <c r="N30" s="453" t="s">
        <v>704</v>
      </c>
      <c r="O30" s="619" t="s">
        <v>711</v>
      </c>
      <c r="P30" s="454" t="s">
        <v>705</v>
      </c>
      <c r="Q30" s="455" t="s">
        <v>706</v>
      </c>
      <c r="R30" s="455" t="s">
        <v>707</v>
      </c>
      <c r="S30" s="456" t="s">
        <v>708</v>
      </c>
      <c r="T30" s="788" t="s">
        <v>64</v>
      </c>
      <c r="U30" s="789"/>
    </row>
    <row r="31" spans="2:21" s="206" customFormat="1" ht="15" customHeight="1">
      <c r="B31" s="564" t="s">
        <v>625</v>
      </c>
      <c r="C31" s="565" t="s">
        <v>623</v>
      </c>
      <c r="D31" s="661">
        <v>1393703</v>
      </c>
      <c r="E31" s="659">
        <v>65211</v>
      </c>
      <c r="F31" s="659">
        <v>414624</v>
      </c>
      <c r="G31" s="659">
        <v>7838</v>
      </c>
      <c r="H31" s="659">
        <v>19602</v>
      </c>
      <c r="I31" s="659">
        <v>91744</v>
      </c>
      <c r="J31" s="659">
        <v>221294</v>
      </c>
      <c r="K31" s="659">
        <v>33962</v>
      </c>
      <c r="L31" s="659">
        <v>16707</v>
      </c>
      <c r="M31" s="659">
        <v>35006</v>
      </c>
      <c r="N31" s="659">
        <v>115012</v>
      </c>
      <c r="O31" s="659">
        <v>40719</v>
      </c>
      <c r="P31" s="659">
        <v>70029</v>
      </c>
      <c r="Q31" s="659">
        <v>161006</v>
      </c>
      <c r="R31" s="659">
        <v>12760</v>
      </c>
      <c r="S31" s="660">
        <v>88188</v>
      </c>
      <c r="T31" s="564" t="s">
        <v>625</v>
      </c>
      <c r="U31" s="565" t="s">
        <v>623</v>
      </c>
    </row>
    <row r="32" spans="2:21" ht="18" customHeight="1">
      <c r="B32" s="566"/>
      <c r="C32" s="567" t="s">
        <v>611</v>
      </c>
      <c r="D32" s="568">
        <v>1328194</v>
      </c>
      <c r="E32" s="569">
        <v>62887</v>
      </c>
      <c r="F32" s="569">
        <v>425273</v>
      </c>
      <c r="G32" s="569">
        <v>9332</v>
      </c>
      <c r="H32" s="569">
        <v>14828</v>
      </c>
      <c r="I32" s="569">
        <v>79048</v>
      </c>
      <c r="J32" s="569">
        <v>218435</v>
      </c>
      <c r="K32" s="569">
        <v>34777</v>
      </c>
      <c r="L32" s="569">
        <v>10536</v>
      </c>
      <c r="M32" s="569">
        <v>31822</v>
      </c>
      <c r="N32" s="569">
        <v>97718</v>
      </c>
      <c r="O32" s="569">
        <v>38661</v>
      </c>
      <c r="P32" s="569">
        <v>62954</v>
      </c>
      <c r="Q32" s="569">
        <v>140135</v>
      </c>
      <c r="R32" s="569">
        <v>18924</v>
      </c>
      <c r="S32" s="591">
        <v>82838</v>
      </c>
      <c r="T32" s="566"/>
      <c r="U32" s="567" t="s">
        <v>611</v>
      </c>
    </row>
    <row r="33" spans="2:21" s="201" customFormat="1" ht="15.75" customHeight="1">
      <c r="B33" s="202" t="s">
        <v>188</v>
      </c>
      <c r="C33" s="553"/>
      <c r="D33" s="203"/>
      <c r="E33" s="203"/>
      <c r="F33" s="203"/>
      <c r="G33" s="203"/>
      <c r="H33" s="203"/>
      <c r="I33" s="203"/>
      <c r="K33" s="204"/>
      <c r="L33" s="202"/>
      <c r="Q33" s="204"/>
      <c r="S33" s="204"/>
      <c r="T33" s="558"/>
      <c r="U33" s="204" t="s">
        <v>576</v>
      </c>
    </row>
    <row r="34" spans="2:21" ht="21" customHeight="1">
      <c r="B34" s="789" t="s">
        <v>187</v>
      </c>
      <c r="C34" s="790"/>
      <c r="D34" s="449" t="s">
        <v>741</v>
      </c>
      <c r="E34" s="450" t="s">
        <v>696</v>
      </c>
      <c r="F34" s="450" t="s">
        <v>697</v>
      </c>
      <c r="G34" s="624" t="s">
        <v>712</v>
      </c>
      <c r="H34" s="451" t="s">
        <v>698</v>
      </c>
      <c r="I34" s="451" t="s">
        <v>699</v>
      </c>
      <c r="J34" s="451" t="s">
        <v>700</v>
      </c>
      <c r="K34" s="451" t="s">
        <v>701</v>
      </c>
      <c r="L34" s="452" t="s">
        <v>702</v>
      </c>
      <c r="M34" s="619" t="s">
        <v>703</v>
      </c>
      <c r="N34" s="453" t="s">
        <v>704</v>
      </c>
      <c r="O34" s="619" t="s">
        <v>711</v>
      </c>
      <c r="P34" s="454" t="s">
        <v>705</v>
      </c>
      <c r="Q34" s="455" t="s">
        <v>706</v>
      </c>
      <c r="R34" s="455" t="s">
        <v>707</v>
      </c>
      <c r="S34" s="456" t="s">
        <v>708</v>
      </c>
      <c r="T34" s="788" t="s">
        <v>64</v>
      </c>
      <c r="U34" s="789"/>
    </row>
    <row r="35" spans="2:21" s="206" customFormat="1" ht="15" customHeight="1">
      <c r="B35" s="564" t="s">
        <v>625</v>
      </c>
      <c r="C35" s="565" t="s">
        <v>623</v>
      </c>
      <c r="D35" s="661">
        <v>857339</v>
      </c>
      <c r="E35" s="659">
        <v>17785</v>
      </c>
      <c r="F35" s="659">
        <v>324205</v>
      </c>
      <c r="G35" s="659">
        <v>6521</v>
      </c>
      <c r="H35" s="659">
        <v>12723</v>
      </c>
      <c r="I35" s="659">
        <v>65555</v>
      </c>
      <c r="J35" s="659">
        <v>97209</v>
      </c>
      <c r="K35" s="659">
        <v>16947</v>
      </c>
      <c r="L35" s="659">
        <v>7577</v>
      </c>
      <c r="M35" s="659">
        <v>20409</v>
      </c>
      <c r="N35" s="659">
        <v>47863</v>
      </c>
      <c r="O35" s="659">
        <v>19411</v>
      </c>
      <c r="P35" s="659">
        <v>44566</v>
      </c>
      <c r="Q35" s="659">
        <v>113293</v>
      </c>
      <c r="R35" s="659">
        <v>4591</v>
      </c>
      <c r="S35" s="660">
        <v>58681</v>
      </c>
      <c r="T35" s="564" t="s">
        <v>625</v>
      </c>
      <c r="U35" s="565" t="s">
        <v>623</v>
      </c>
    </row>
    <row r="36" spans="2:21" ht="18" customHeight="1">
      <c r="B36" s="566"/>
      <c r="C36" s="567" t="s">
        <v>611</v>
      </c>
      <c r="D36" s="568">
        <v>808645</v>
      </c>
      <c r="E36" s="569">
        <v>18636</v>
      </c>
      <c r="F36" s="569">
        <v>327646</v>
      </c>
      <c r="G36" s="569">
        <v>7275</v>
      </c>
      <c r="H36" s="569">
        <v>11579</v>
      </c>
      <c r="I36" s="569">
        <v>55102</v>
      </c>
      <c r="J36" s="569">
        <v>87386</v>
      </c>
      <c r="K36" s="569">
        <v>15696</v>
      </c>
      <c r="L36" s="569">
        <v>3386</v>
      </c>
      <c r="M36" s="569">
        <v>20308</v>
      </c>
      <c r="N36" s="569">
        <v>38475</v>
      </c>
      <c r="O36" s="569">
        <v>19904</v>
      </c>
      <c r="P36" s="569">
        <v>39599</v>
      </c>
      <c r="Q36" s="569">
        <v>93319</v>
      </c>
      <c r="R36" s="569">
        <v>10882</v>
      </c>
      <c r="S36" s="591">
        <v>59427</v>
      </c>
      <c r="T36" s="566"/>
      <c r="U36" s="567" t="s">
        <v>611</v>
      </c>
    </row>
    <row r="37" spans="2:20" s="197" customFormat="1" ht="39.75" customHeight="1">
      <c r="B37" s="198" t="s">
        <v>66</v>
      </c>
      <c r="C37" s="552"/>
      <c r="D37" s="199"/>
      <c r="E37" s="199"/>
      <c r="F37" s="199"/>
      <c r="G37" s="199"/>
      <c r="H37" s="199"/>
      <c r="I37" s="199"/>
      <c r="J37" s="200"/>
      <c r="L37" s="198"/>
      <c r="T37" s="556"/>
    </row>
    <row r="38" spans="2:21" s="201" customFormat="1" ht="15.75" customHeight="1">
      <c r="B38" s="202" t="s">
        <v>185</v>
      </c>
      <c r="C38" s="553"/>
      <c r="D38" s="203"/>
      <c r="E38" s="203"/>
      <c r="F38" s="203"/>
      <c r="G38" s="203"/>
      <c r="H38" s="203"/>
      <c r="I38" s="203"/>
      <c r="K38" s="204"/>
      <c r="L38" s="202"/>
      <c r="Q38" s="204"/>
      <c r="T38" s="557"/>
      <c r="U38" s="204" t="s">
        <v>577</v>
      </c>
    </row>
    <row r="39" spans="2:21" ht="21" customHeight="1">
      <c r="B39" s="789" t="s">
        <v>187</v>
      </c>
      <c r="C39" s="790"/>
      <c r="D39" s="449" t="s">
        <v>741</v>
      </c>
      <c r="E39" s="450" t="s">
        <v>696</v>
      </c>
      <c r="F39" s="450" t="s">
        <v>697</v>
      </c>
      <c r="G39" s="624" t="s">
        <v>712</v>
      </c>
      <c r="H39" s="451" t="s">
        <v>698</v>
      </c>
      <c r="I39" s="451" t="s">
        <v>699</v>
      </c>
      <c r="J39" s="451" t="s">
        <v>700</v>
      </c>
      <c r="K39" s="451" t="s">
        <v>701</v>
      </c>
      <c r="L39" s="452" t="s">
        <v>702</v>
      </c>
      <c r="M39" s="619" t="s">
        <v>703</v>
      </c>
      <c r="N39" s="453" t="s">
        <v>704</v>
      </c>
      <c r="O39" s="619" t="s">
        <v>711</v>
      </c>
      <c r="P39" s="454" t="s">
        <v>705</v>
      </c>
      <c r="Q39" s="455" t="s">
        <v>706</v>
      </c>
      <c r="R39" s="455" t="s">
        <v>707</v>
      </c>
      <c r="S39" s="594" t="s">
        <v>708</v>
      </c>
      <c r="T39" s="788" t="s">
        <v>64</v>
      </c>
      <c r="U39" s="789"/>
    </row>
    <row r="40" spans="2:21" s="206" customFormat="1" ht="15" customHeight="1">
      <c r="B40" s="564" t="s">
        <v>625</v>
      </c>
      <c r="C40" s="565" t="s">
        <v>623</v>
      </c>
      <c r="D40" s="664">
        <v>28.3</v>
      </c>
      <c r="E40" s="665">
        <v>7.8</v>
      </c>
      <c r="F40" s="665">
        <v>12.2</v>
      </c>
      <c r="G40" s="665">
        <v>3.6</v>
      </c>
      <c r="H40" s="665">
        <v>19.1</v>
      </c>
      <c r="I40" s="665">
        <v>16.5</v>
      </c>
      <c r="J40" s="665">
        <v>47.4</v>
      </c>
      <c r="K40" s="665">
        <v>4.3</v>
      </c>
      <c r="L40" s="665">
        <v>23.8</v>
      </c>
      <c r="M40" s="665">
        <v>12.8</v>
      </c>
      <c r="N40" s="665">
        <v>74.8</v>
      </c>
      <c r="O40" s="665">
        <v>36.6</v>
      </c>
      <c r="P40" s="665">
        <v>31.2</v>
      </c>
      <c r="Q40" s="665">
        <v>28.5</v>
      </c>
      <c r="R40" s="665">
        <v>14</v>
      </c>
      <c r="S40" s="665">
        <v>39.1</v>
      </c>
      <c r="T40" s="595" t="s">
        <v>625</v>
      </c>
      <c r="U40" s="565" t="s">
        <v>623</v>
      </c>
    </row>
    <row r="41" spans="2:21" ht="18" customHeight="1">
      <c r="B41" s="566"/>
      <c r="C41" s="567" t="s">
        <v>611</v>
      </c>
      <c r="D41" s="574">
        <v>26.9</v>
      </c>
      <c r="E41" s="575">
        <v>9.2</v>
      </c>
      <c r="F41" s="575">
        <v>13</v>
      </c>
      <c r="G41" s="575">
        <v>1.5</v>
      </c>
      <c r="H41" s="575">
        <v>9.2</v>
      </c>
      <c r="I41" s="575">
        <v>16.8</v>
      </c>
      <c r="J41" s="575">
        <v>45</v>
      </c>
      <c r="K41" s="575">
        <v>6</v>
      </c>
      <c r="L41" s="575">
        <v>20.7</v>
      </c>
      <c r="M41" s="575">
        <v>14.6</v>
      </c>
      <c r="N41" s="575">
        <v>73.2</v>
      </c>
      <c r="O41" s="575">
        <v>39.5</v>
      </c>
      <c r="P41" s="575">
        <v>26.9</v>
      </c>
      <c r="Q41" s="575">
        <v>26.6</v>
      </c>
      <c r="R41" s="575">
        <v>11.2</v>
      </c>
      <c r="S41" s="575">
        <v>37.2</v>
      </c>
      <c r="T41" s="596"/>
      <c r="U41" s="567" t="s">
        <v>611</v>
      </c>
    </row>
    <row r="42" spans="2:21" s="201" customFormat="1" ht="15.75" customHeight="1">
      <c r="B42" s="202" t="s">
        <v>188</v>
      </c>
      <c r="C42" s="553"/>
      <c r="D42" s="203"/>
      <c r="E42" s="203"/>
      <c r="F42" s="203"/>
      <c r="G42" s="203"/>
      <c r="H42" s="203"/>
      <c r="I42" s="203"/>
      <c r="K42" s="204"/>
      <c r="L42" s="202"/>
      <c r="Q42" s="204"/>
      <c r="S42" s="204"/>
      <c r="T42" s="558"/>
      <c r="U42" s="204" t="s">
        <v>577</v>
      </c>
    </row>
    <row r="43" spans="2:21" ht="21" customHeight="1">
      <c r="B43" s="789" t="s">
        <v>187</v>
      </c>
      <c r="C43" s="790"/>
      <c r="D43" s="449" t="s">
        <v>741</v>
      </c>
      <c r="E43" s="450" t="s">
        <v>696</v>
      </c>
      <c r="F43" s="450" t="s">
        <v>697</v>
      </c>
      <c r="G43" s="624" t="s">
        <v>712</v>
      </c>
      <c r="H43" s="451" t="s">
        <v>698</v>
      </c>
      <c r="I43" s="451" t="s">
        <v>699</v>
      </c>
      <c r="J43" s="451" t="s">
        <v>700</v>
      </c>
      <c r="K43" s="451" t="s">
        <v>701</v>
      </c>
      <c r="L43" s="452" t="s">
        <v>702</v>
      </c>
      <c r="M43" s="619" t="s">
        <v>703</v>
      </c>
      <c r="N43" s="453" t="s">
        <v>704</v>
      </c>
      <c r="O43" s="619" t="s">
        <v>711</v>
      </c>
      <c r="P43" s="454" t="s">
        <v>705</v>
      </c>
      <c r="Q43" s="455" t="s">
        <v>706</v>
      </c>
      <c r="R43" s="455" t="s">
        <v>707</v>
      </c>
      <c r="S43" s="594" t="s">
        <v>708</v>
      </c>
      <c r="T43" s="788" t="s">
        <v>64</v>
      </c>
      <c r="U43" s="789"/>
    </row>
    <row r="44" spans="2:21" s="206" customFormat="1" ht="15" customHeight="1">
      <c r="B44" s="564" t="s">
        <v>625</v>
      </c>
      <c r="C44" s="565" t="s">
        <v>623</v>
      </c>
      <c r="D44" s="664">
        <v>24.3</v>
      </c>
      <c r="E44" s="665">
        <v>0.9</v>
      </c>
      <c r="F44" s="665">
        <v>7.4</v>
      </c>
      <c r="G44" s="665">
        <v>4.1</v>
      </c>
      <c r="H44" s="665">
        <v>23.9</v>
      </c>
      <c r="I44" s="665">
        <v>16.5</v>
      </c>
      <c r="J44" s="665">
        <v>55.3</v>
      </c>
      <c r="K44" s="665">
        <v>6</v>
      </c>
      <c r="L44" s="665">
        <v>34.9</v>
      </c>
      <c r="M44" s="665">
        <v>8.6</v>
      </c>
      <c r="N44" s="665">
        <v>67.1</v>
      </c>
      <c r="O44" s="665">
        <v>46.3</v>
      </c>
      <c r="P44" s="665">
        <v>27.6</v>
      </c>
      <c r="Q44" s="665">
        <v>23.9</v>
      </c>
      <c r="R44" s="665">
        <v>10.6</v>
      </c>
      <c r="S44" s="665">
        <v>51</v>
      </c>
      <c r="T44" s="595" t="s">
        <v>625</v>
      </c>
      <c r="U44" s="565" t="s">
        <v>623</v>
      </c>
    </row>
    <row r="45" spans="2:21" ht="18" customHeight="1">
      <c r="B45" s="566"/>
      <c r="C45" s="567" t="s">
        <v>611</v>
      </c>
      <c r="D45" s="574">
        <v>22.1</v>
      </c>
      <c r="E45" s="575">
        <v>7.7</v>
      </c>
      <c r="F45" s="575">
        <v>8.7</v>
      </c>
      <c r="G45" s="575">
        <v>1.7</v>
      </c>
      <c r="H45" s="575">
        <v>8.4</v>
      </c>
      <c r="I45" s="575">
        <v>19.2</v>
      </c>
      <c r="J45" s="575">
        <v>55.6</v>
      </c>
      <c r="K45" s="575">
        <v>6.5</v>
      </c>
      <c r="L45" s="575">
        <v>28.5</v>
      </c>
      <c r="M45" s="575">
        <v>14.3</v>
      </c>
      <c r="N45" s="575">
        <v>54.6</v>
      </c>
      <c r="O45" s="575">
        <v>48.2</v>
      </c>
      <c r="P45" s="575">
        <v>15.4</v>
      </c>
      <c r="Q45" s="575">
        <v>19.3</v>
      </c>
      <c r="R45" s="575">
        <v>9</v>
      </c>
      <c r="S45" s="575">
        <v>46.1</v>
      </c>
      <c r="T45" s="596"/>
      <c r="U45" s="567" t="s">
        <v>611</v>
      </c>
    </row>
    <row r="48" spans="7:16" ht="10.5" customHeight="1">
      <c r="G48" s="486" t="s">
        <v>562</v>
      </c>
      <c r="P48" s="486" t="s">
        <v>563</v>
      </c>
    </row>
  </sheetData>
  <mergeCells count="20">
    <mergeCell ref="B3:C3"/>
    <mergeCell ref="B7:C7"/>
    <mergeCell ref="B12:C12"/>
    <mergeCell ref="B16:C16"/>
    <mergeCell ref="B21:C21"/>
    <mergeCell ref="B25:C25"/>
    <mergeCell ref="B30:C30"/>
    <mergeCell ref="B34:C34"/>
    <mergeCell ref="B39:C39"/>
    <mergeCell ref="B43:C43"/>
    <mergeCell ref="T43:U43"/>
    <mergeCell ref="T39:U39"/>
    <mergeCell ref="T7:U7"/>
    <mergeCell ref="T16:U16"/>
    <mergeCell ref="T3:U3"/>
    <mergeCell ref="T34:U34"/>
    <mergeCell ref="T30:U30"/>
    <mergeCell ref="T25:U25"/>
    <mergeCell ref="T12:U12"/>
    <mergeCell ref="T21:U21"/>
  </mergeCells>
  <printOptions/>
  <pageMargins left="0.6299212598425197" right="0.5118110236220472" top="0.3937007874015748" bottom="0.23" header="0" footer="0"/>
  <pageSetup fitToHeight="0" fitToWidth="0" horizontalDpi="600" verticalDpi="600" orientation="portrait" paperSize="9" scale="94" r:id="rId1"/>
</worksheet>
</file>

<file path=xl/worksheets/sheet17.xml><?xml version="1.0" encoding="utf-8"?>
<worksheet xmlns="http://schemas.openxmlformats.org/spreadsheetml/2006/main" xmlns:r="http://schemas.openxmlformats.org/officeDocument/2006/relationships">
  <sheetPr>
    <tabColor indexed="16"/>
  </sheetPr>
  <dimension ref="A1:V95"/>
  <sheetViews>
    <sheetView zoomScaleSheetLayoutView="100" workbookViewId="0" topLeftCell="A1">
      <selection activeCell="A1" sqref="A1"/>
    </sheetView>
  </sheetViews>
  <sheetFormatPr defaultColWidth="8.796875" defaultRowHeight="14.25"/>
  <cols>
    <col min="1" max="1" width="2.59765625" style="280" customWidth="1"/>
    <col min="2" max="2" width="22.59765625" style="287" customWidth="1"/>
    <col min="3" max="3" width="6.59765625" style="282" customWidth="1"/>
    <col min="4" max="12" width="6.69921875" style="283" customWidth="1"/>
    <col min="13" max="16384" width="9" style="280" customWidth="1"/>
  </cols>
  <sheetData>
    <row r="1" spans="2:22" ht="15.75" customHeight="1">
      <c r="B1" s="281" t="s">
        <v>556</v>
      </c>
      <c r="F1" s="284"/>
      <c r="G1" s="285"/>
      <c r="H1" s="285"/>
      <c r="I1" s="285"/>
      <c r="J1" s="285"/>
      <c r="K1" s="285"/>
      <c r="L1" s="286" t="s">
        <v>228</v>
      </c>
      <c r="M1" s="307" t="s">
        <v>586</v>
      </c>
      <c r="N1" s="305"/>
      <c r="O1" s="305"/>
      <c r="P1" s="305"/>
      <c r="Q1" s="305"/>
      <c r="R1" s="305"/>
      <c r="S1" s="305"/>
      <c r="T1" s="305"/>
      <c r="U1" s="308"/>
      <c r="V1" s="309"/>
    </row>
    <row r="2" spans="6:22" ht="15.75" customHeight="1">
      <c r="F2" s="280"/>
      <c r="G2" s="285"/>
      <c r="H2" s="285"/>
      <c r="I2" s="285"/>
      <c r="J2" s="285"/>
      <c r="K2" s="285"/>
      <c r="L2" s="288" t="s">
        <v>229</v>
      </c>
      <c r="M2" s="310" t="s">
        <v>273</v>
      </c>
      <c r="N2" s="305"/>
      <c r="O2" s="305"/>
      <c r="P2" s="305"/>
      <c r="Q2" s="305"/>
      <c r="R2" s="305"/>
      <c r="S2" s="305"/>
      <c r="T2" s="305"/>
      <c r="U2" s="806" t="s">
        <v>713</v>
      </c>
      <c r="V2" s="807"/>
    </row>
    <row r="3" spans="13:22" ht="12" customHeight="1">
      <c r="M3" s="311"/>
      <c r="N3" s="311"/>
      <c r="O3" s="311"/>
      <c r="P3" s="311"/>
      <c r="Q3" s="311"/>
      <c r="R3" s="311"/>
      <c r="S3" s="311"/>
      <c r="T3" s="311"/>
      <c r="U3" s="808"/>
      <c r="V3" s="808"/>
    </row>
    <row r="4" spans="1:22" ht="12" customHeight="1">
      <c r="A4" s="798" t="s">
        <v>230</v>
      </c>
      <c r="B4" s="798"/>
      <c r="C4" s="799"/>
      <c r="D4" s="791" t="s">
        <v>231</v>
      </c>
      <c r="E4" s="792"/>
      <c r="F4" s="792"/>
      <c r="G4" s="791" t="s">
        <v>203</v>
      </c>
      <c r="H4" s="792"/>
      <c r="I4" s="792"/>
      <c r="J4" s="795" t="s">
        <v>587</v>
      </c>
      <c r="K4" s="796"/>
      <c r="L4" s="797"/>
      <c r="M4" s="809" t="s">
        <v>274</v>
      </c>
      <c r="N4" s="792"/>
      <c r="O4" s="810"/>
      <c r="P4" s="795" t="s">
        <v>275</v>
      </c>
      <c r="Q4" s="796"/>
      <c r="R4" s="811"/>
      <c r="S4" s="795" t="s">
        <v>276</v>
      </c>
      <c r="T4" s="796"/>
      <c r="U4" s="811"/>
      <c r="V4" s="812" t="s">
        <v>277</v>
      </c>
    </row>
    <row r="5" spans="1:22" ht="12">
      <c r="A5" s="800"/>
      <c r="B5" s="800"/>
      <c r="C5" s="801"/>
      <c r="D5" s="427" t="s">
        <v>232</v>
      </c>
      <c r="E5" s="431" t="s">
        <v>233</v>
      </c>
      <c r="F5" s="428" t="s">
        <v>234</v>
      </c>
      <c r="G5" s="427" t="s">
        <v>232</v>
      </c>
      <c r="H5" s="431" t="s">
        <v>233</v>
      </c>
      <c r="I5" s="428" t="s">
        <v>234</v>
      </c>
      <c r="J5" s="427" t="s">
        <v>232</v>
      </c>
      <c r="K5" s="431" t="s">
        <v>233</v>
      </c>
      <c r="L5" s="432" t="s">
        <v>234</v>
      </c>
      <c r="M5" s="429" t="s">
        <v>232</v>
      </c>
      <c r="N5" s="431" t="s">
        <v>233</v>
      </c>
      <c r="O5" s="428" t="s">
        <v>234</v>
      </c>
      <c r="P5" s="427" t="s">
        <v>232</v>
      </c>
      <c r="Q5" s="431" t="s">
        <v>233</v>
      </c>
      <c r="R5" s="428" t="s">
        <v>234</v>
      </c>
      <c r="S5" s="427" t="s">
        <v>232</v>
      </c>
      <c r="T5" s="431" t="s">
        <v>233</v>
      </c>
      <c r="U5" s="430" t="s">
        <v>234</v>
      </c>
      <c r="V5" s="813"/>
    </row>
    <row r="6" spans="2:22" s="289" customFormat="1" ht="15" customHeight="1">
      <c r="B6" s="290"/>
      <c r="C6" s="291"/>
      <c r="D6" s="292" t="s">
        <v>612</v>
      </c>
      <c r="E6" s="293" t="s">
        <v>612</v>
      </c>
      <c r="F6" s="293" t="s">
        <v>612</v>
      </c>
      <c r="G6" s="294" t="s">
        <v>613</v>
      </c>
      <c r="H6" s="293" t="s">
        <v>322</v>
      </c>
      <c r="I6" s="295" t="s">
        <v>223</v>
      </c>
      <c r="J6" s="293" t="s">
        <v>299</v>
      </c>
      <c r="K6" s="293" t="s">
        <v>299</v>
      </c>
      <c r="L6" s="295" t="s">
        <v>299</v>
      </c>
      <c r="M6" s="294" t="s">
        <v>614</v>
      </c>
      <c r="N6" s="293" t="s">
        <v>614</v>
      </c>
      <c r="O6" s="295" t="s">
        <v>614</v>
      </c>
      <c r="P6" s="293" t="s">
        <v>614</v>
      </c>
      <c r="Q6" s="293" t="s">
        <v>614</v>
      </c>
      <c r="R6" s="293" t="s">
        <v>614</v>
      </c>
      <c r="S6" s="294" t="s">
        <v>612</v>
      </c>
      <c r="T6" s="293" t="s">
        <v>612</v>
      </c>
      <c r="U6" s="312" t="s">
        <v>612</v>
      </c>
      <c r="V6" s="313"/>
    </row>
    <row r="7" spans="1:22" ht="15" customHeight="1">
      <c r="A7" s="793" t="s">
        <v>82</v>
      </c>
      <c r="B7" s="794"/>
      <c r="C7" s="298" t="s">
        <v>83</v>
      </c>
      <c r="D7" s="635">
        <v>80185</v>
      </c>
      <c r="E7" s="636">
        <v>34914</v>
      </c>
      <c r="F7" s="636">
        <v>45271</v>
      </c>
      <c r="G7" s="646">
        <v>20.5</v>
      </c>
      <c r="H7" s="647">
        <v>21.8</v>
      </c>
      <c r="I7" s="648">
        <v>19.4</v>
      </c>
      <c r="J7" s="647">
        <v>7</v>
      </c>
      <c r="K7" s="647">
        <v>7.7</v>
      </c>
      <c r="L7" s="648">
        <v>6.4</v>
      </c>
      <c r="M7" s="637">
        <v>193769</v>
      </c>
      <c r="N7" s="636">
        <v>259380</v>
      </c>
      <c r="O7" s="638">
        <v>143170</v>
      </c>
      <c r="P7" s="636">
        <v>230791</v>
      </c>
      <c r="Q7" s="639">
        <v>313206</v>
      </c>
      <c r="R7" s="639">
        <v>164645</v>
      </c>
      <c r="S7" s="637">
        <v>73890</v>
      </c>
      <c r="T7" s="636">
        <v>32899</v>
      </c>
      <c r="U7" s="640">
        <v>40991</v>
      </c>
      <c r="V7" s="314" t="s">
        <v>355</v>
      </c>
    </row>
    <row r="8" spans="1:22" ht="15" customHeight="1">
      <c r="A8" s="793" t="s">
        <v>84</v>
      </c>
      <c r="B8" s="794"/>
      <c r="C8" s="298" t="s">
        <v>235</v>
      </c>
      <c r="D8" s="635" t="s">
        <v>177</v>
      </c>
      <c r="E8" s="636" t="s">
        <v>177</v>
      </c>
      <c r="F8" s="636" t="s">
        <v>177</v>
      </c>
      <c r="G8" s="646" t="s">
        <v>177</v>
      </c>
      <c r="H8" s="647" t="s">
        <v>177</v>
      </c>
      <c r="I8" s="648" t="s">
        <v>177</v>
      </c>
      <c r="J8" s="647" t="s">
        <v>177</v>
      </c>
      <c r="K8" s="647" t="s">
        <v>177</v>
      </c>
      <c r="L8" s="648" t="s">
        <v>177</v>
      </c>
      <c r="M8" s="637" t="s">
        <v>177</v>
      </c>
      <c r="N8" s="636" t="s">
        <v>177</v>
      </c>
      <c r="O8" s="638" t="s">
        <v>177</v>
      </c>
      <c r="P8" s="636" t="s">
        <v>177</v>
      </c>
      <c r="Q8" s="639" t="s">
        <v>177</v>
      </c>
      <c r="R8" s="639" t="s">
        <v>177</v>
      </c>
      <c r="S8" s="637" t="s">
        <v>177</v>
      </c>
      <c r="T8" s="636" t="s">
        <v>177</v>
      </c>
      <c r="U8" s="640" t="s">
        <v>177</v>
      </c>
      <c r="V8" s="314" t="s">
        <v>356</v>
      </c>
    </row>
    <row r="9" spans="1:22" ht="15" customHeight="1">
      <c r="A9" s="793" t="s">
        <v>236</v>
      </c>
      <c r="B9" s="794"/>
      <c r="C9" s="298" t="s">
        <v>237</v>
      </c>
      <c r="D9" s="635">
        <v>8065</v>
      </c>
      <c r="E9" s="636">
        <v>6406</v>
      </c>
      <c r="F9" s="636">
        <v>1659</v>
      </c>
      <c r="G9" s="646">
        <v>22.4</v>
      </c>
      <c r="H9" s="647">
        <v>22.8</v>
      </c>
      <c r="I9" s="648">
        <v>21</v>
      </c>
      <c r="J9" s="647">
        <v>7.5</v>
      </c>
      <c r="K9" s="647">
        <v>7.8</v>
      </c>
      <c r="L9" s="648">
        <v>6.1</v>
      </c>
      <c r="M9" s="637">
        <v>257897</v>
      </c>
      <c r="N9" s="636">
        <v>278876</v>
      </c>
      <c r="O9" s="638">
        <v>176894</v>
      </c>
      <c r="P9" s="636">
        <v>164982</v>
      </c>
      <c r="Q9" s="639">
        <v>167172</v>
      </c>
      <c r="R9" s="639">
        <v>156609</v>
      </c>
      <c r="S9" s="637">
        <v>7791</v>
      </c>
      <c r="T9" s="636">
        <v>6175</v>
      </c>
      <c r="U9" s="640">
        <v>1615</v>
      </c>
      <c r="V9" s="314" t="s">
        <v>359</v>
      </c>
    </row>
    <row r="10" spans="1:22" ht="15" customHeight="1">
      <c r="A10" s="793" t="s">
        <v>238</v>
      </c>
      <c r="B10" s="794"/>
      <c r="C10" s="298" t="s">
        <v>239</v>
      </c>
      <c r="D10" s="635">
        <v>8665</v>
      </c>
      <c r="E10" s="636">
        <v>4840</v>
      </c>
      <c r="F10" s="636">
        <v>3825</v>
      </c>
      <c r="G10" s="646">
        <v>20.7</v>
      </c>
      <c r="H10" s="647">
        <v>21.5</v>
      </c>
      <c r="I10" s="648">
        <v>19.6</v>
      </c>
      <c r="J10" s="647">
        <v>6.7</v>
      </c>
      <c r="K10" s="647">
        <v>7.4</v>
      </c>
      <c r="L10" s="648">
        <v>5.7</v>
      </c>
      <c r="M10" s="637">
        <v>193873</v>
      </c>
      <c r="N10" s="636">
        <v>247928</v>
      </c>
      <c r="O10" s="638">
        <v>125470</v>
      </c>
      <c r="P10" s="636">
        <v>199120</v>
      </c>
      <c r="Q10" s="639">
        <v>298509</v>
      </c>
      <c r="R10" s="639">
        <v>76591</v>
      </c>
      <c r="S10" s="637">
        <v>8226</v>
      </c>
      <c r="T10" s="636">
        <v>4542</v>
      </c>
      <c r="U10" s="640">
        <v>3684</v>
      </c>
      <c r="V10" s="314" t="s">
        <v>362</v>
      </c>
    </row>
    <row r="11" spans="1:22" ht="6" customHeight="1">
      <c r="A11" s="296"/>
      <c r="B11" s="296"/>
      <c r="C11" s="298"/>
      <c r="D11" s="635"/>
      <c r="E11" s="636"/>
      <c r="F11" s="636"/>
      <c r="G11" s="646"/>
      <c r="H11" s="647"/>
      <c r="I11" s="648"/>
      <c r="J11" s="647"/>
      <c r="K11" s="647"/>
      <c r="L11" s="648"/>
      <c r="M11" s="637"/>
      <c r="N11" s="636"/>
      <c r="O11" s="638"/>
      <c r="P11" s="636"/>
      <c r="Q11" s="639"/>
      <c r="R11" s="639"/>
      <c r="S11" s="637"/>
      <c r="T11" s="636"/>
      <c r="U11" s="640"/>
      <c r="V11" s="314"/>
    </row>
    <row r="12" spans="1:22" ht="15" customHeight="1">
      <c r="A12" s="299"/>
      <c r="B12" s="300" t="s">
        <v>240</v>
      </c>
      <c r="C12" s="298" t="s">
        <v>241</v>
      </c>
      <c r="D12" s="635">
        <v>3880</v>
      </c>
      <c r="E12" s="636">
        <v>2276</v>
      </c>
      <c r="F12" s="636">
        <v>1605</v>
      </c>
      <c r="G12" s="646">
        <v>20.8</v>
      </c>
      <c r="H12" s="647">
        <v>21.4</v>
      </c>
      <c r="I12" s="648">
        <v>20</v>
      </c>
      <c r="J12" s="647">
        <v>6.6</v>
      </c>
      <c r="K12" s="647">
        <v>7.2</v>
      </c>
      <c r="L12" s="648">
        <v>5.7</v>
      </c>
      <c r="M12" s="637">
        <v>183400</v>
      </c>
      <c r="N12" s="636">
        <v>229561</v>
      </c>
      <c r="O12" s="638">
        <v>117929</v>
      </c>
      <c r="P12" s="637">
        <v>85992</v>
      </c>
      <c r="Q12" s="636">
        <v>135705</v>
      </c>
      <c r="R12" s="638">
        <v>16307</v>
      </c>
      <c r="S12" s="637">
        <v>3620</v>
      </c>
      <c r="T12" s="636">
        <v>2113</v>
      </c>
      <c r="U12" s="640">
        <v>1507</v>
      </c>
      <c r="V12" s="314" t="s">
        <v>769</v>
      </c>
    </row>
    <row r="13" spans="1:22" ht="15" customHeight="1">
      <c r="A13" s="299"/>
      <c r="B13" s="300" t="s">
        <v>242</v>
      </c>
      <c r="C13" s="298" t="s">
        <v>243</v>
      </c>
      <c r="D13" s="635">
        <v>2217</v>
      </c>
      <c r="E13" s="636">
        <v>1187</v>
      </c>
      <c r="F13" s="636">
        <v>1030</v>
      </c>
      <c r="G13" s="646">
        <v>20.7</v>
      </c>
      <c r="H13" s="647">
        <v>21.8</v>
      </c>
      <c r="I13" s="648">
        <v>19.4</v>
      </c>
      <c r="J13" s="647">
        <v>7</v>
      </c>
      <c r="K13" s="647">
        <v>7.9</v>
      </c>
      <c r="L13" s="648">
        <v>5.8</v>
      </c>
      <c r="M13" s="637">
        <v>230788</v>
      </c>
      <c r="N13" s="636">
        <v>313512</v>
      </c>
      <c r="O13" s="638">
        <v>135491</v>
      </c>
      <c r="P13" s="636">
        <v>318539</v>
      </c>
      <c r="Q13" s="639">
        <v>548059</v>
      </c>
      <c r="R13" s="639">
        <v>52597</v>
      </c>
      <c r="S13" s="637">
        <v>2130</v>
      </c>
      <c r="T13" s="636">
        <v>1143</v>
      </c>
      <c r="U13" s="640">
        <v>987</v>
      </c>
      <c r="V13" s="314" t="s">
        <v>770</v>
      </c>
    </row>
    <row r="14" spans="1:22" ht="15" customHeight="1">
      <c r="A14" s="299"/>
      <c r="B14" s="300" t="s">
        <v>244</v>
      </c>
      <c r="C14" s="298" t="s">
        <v>245</v>
      </c>
      <c r="D14" s="635">
        <v>2567</v>
      </c>
      <c r="E14" s="636">
        <v>1377</v>
      </c>
      <c r="F14" s="636">
        <v>1190</v>
      </c>
      <c r="G14" s="646">
        <v>20.4</v>
      </c>
      <c r="H14" s="647">
        <v>21.5</v>
      </c>
      <c r="I14" s="648">
        <v>19.2</v>
      </c>
      <c r="J14" s="647">
        <v>6.6</v>
      </c>
      <c r="K14" s="647">
        <v>7.4</v>
      </c>
      <c r="L14" s="648">
        <v>5.6</v>
      </c>
      <c r="M14" s="637">
        <v>177828</v>
      </c>
      <c r="N14" s="636">
        <v>221772</v>
      </c>
      <c r="O14" s="638">
        <v>126963</v>
      </c>
      <c r="P14" s="636">
        <v>261824</v>
      </c>
      <c r="Q14" s="639">
        <v>344178</v>
      </c>
      <c r="R14" s="639">
        <v>172852</v>
      </c>
      <c r="S14" s="637">
        <v>2476</v>
      </c>
      <c r="T14" s="636">
        <v>1286</v>
      </c>
      <c r="U14" s="640">
        <v>1190</v>
      </c>
      <c r="V14" s="314" t="s">
        <v>771</v>
      </c>
    </row>
    <row r="15" spans="1:22" ht="6" customHeight="1">
      <c r="A15" s="299"/>
      <c r="B15" s="300"/>
      <c r="C15" s="298"/>
      <c r="D15" s="635"/>
      <c r="E15" s="636"/>
      <c r="F15" s="636"/>
      <c r="G15" s="646"/>
      <c r="H15" s="647"/>
      <c r="I15" s="648"/>
      <c r="J15" s="647"/>
      <c r="K15" s="647"/>
      <c r="L15" s="648"/>
      <c r="M15" s="637"/>
      <c r="N15" s="636"/>
      <c r="O15" s="638"/>
      <c r="P15" s="636"/>
      <c r="Q15" s="639"/>
      <c r="R15" s="639"/>
      <c r="S15" s="637"/>
      <c r="T15" s="636"/>
      <c r="U15" s="640"/>
      <c r="V15" s="314"/>
    </row>
    <row r="16" spans="2:22" ht="15" customHeight="1">
      <c r="B16" s="300" t="s">
        <v>85</v>
      </c>
      <c r="C16" s="298" t="s">
        <v>743</v>
      </c>
      <c r="D16" s="635">
        <v>1388</v>
      </c>
      <c r="E16" s="636">
        <v>803</v>
      </c>
      <c r="F16" s="636">
        <v>584</v>
      </c>
      <c r="G16" s="646">
        <v>22.5</v>
      </c>
      <c r="H16" s="647">
        <v>22.8</v>
      </c>
      <c r="I16" s="648">
        <v>22.1</v>
      </c>
      <c r="J16" s="647">
        <v>6.9</v>
      </c>
      <c r="K16" s="647">
        <v>7.2</v>
      </c>
      <c r="L16" s="648">
        <v>6.6</v>
      </c>
      <c r="M16" s="637">
        <v>170477</v>
      </c>
      <c r="N16" s="636">
        <v>194671</v>
      </c>
      <c r="O16" s="638">
        <v>137194</v>
      </c>
      <c r="P16" s="636" t="s">
        <v>551</v>
      </c>
      <c r="Q16" s="639" t="s">
        <v>551</v>
      </c>
      <c r="R16" s="639" t="s">
        <v>551</v>
      </c>
      <c r="S16" s="637" t="s">
        <v>551</v>
      </c>
      <c r="T16" s="636" t="s">
        <v>551</v>
      </c>
      <c r="U16" s="640" t="s">
        <v>551</v>
      </c>
      <c r="V16" s="314" t="s">
        <v>398</v>
      </c>
    </row>
    <row r="17" spans="2:22" ht="15" customHeight="1">
      <c r="B17" s="300" t="s">
        <v>86</v>
      </c>
      <c r="C17" s="298" t="s">
        <v>744</v>
      </c>
      <c r="D17" s="635" t="s">
        <v>551</v>
      </c>
      <c r="E17" s="636" t="s">
        <v>551</v>
      </c>
      <c r="F17" s="636" t="s">
        <v>551</v>
      </c>
      <c r="G17" s="646" t="s">
        <v>551</v>
      </c>
      <c r="H17" s="647" t="s">
        <v>551</v>
      </c>
      <c r="I17" s="648" t="s">
        <v>551</v>
      </c>
      <c r="J17" s="647" t="s">
        <v>551</v>
      </c>
      <c r="K17" s="647" t="s">
        <v>551</v>
      </c>
      <c r="L17" s="648" t="s">
        <v>551</v>
      </c>
      <c r="M17" s="637" t="s">
        <v>551</v>
      </c>
      <c r="N17" s="636" t="s">
        <v>551</v>
      </c>
      <c r="O17" s="638" t="s">
        <v>551</v>
      </c>
      <c r="P17" s="636" t="s">
        <v>551</v>
      </c>
      <c r="Q17" s="639" t="s">
        <v>551</v>
      </c>
      <c r="R17" s="639" t="s">
        <v>551</v>
      </c>
      <c r="S17" s="637" t="s">
        <v>551</v>
      </c>
      <c r="T17" s="636" t="s">
        <v>551</v>
      </c>
      <c r="U17" s="640" t="s">
        <v>551</v>
      </c>
      <c r="V17" s="314" t="s">
        <v>402</v>
      </c>
    </row>
    <row r="18" spans="2:22" ht="15" customHeight="1">
      <c r="B18" s="300" t="s">
        <v>246</v>
      </c>
      <c r="C18" s="298" t="s">
        <v>745</v>
      </c>
      <c r="D18" s="635" t="s">
        <v>551</v>
      </c>
      <c r="E18" s="636" t="s">
        <v>551</v>
      </c>
      <c r="F18" s="636" t="s">
        <v>551</v>
      </c>
      <c r="G18" s="646" t="s">
        <v>551</v>
      </c>
      <c r="H18" s="647" t="s">
        <v>551</v>
      </c>
      <c r="I18" s="648" t="s">
        <v>551</v>
      </c>
      <c r="J18" s="647" t="s">
        <v>551</v>
      </c>
      <c r="K18" s="647" t="s">
        <v>551</v>
      </c>
      <c r="L18" s="648" t="s">
        <v>551</v>
      </c>
      <c r="M18" s="637" t="s">
        <v>551</v>
      </c>
      <c r="N18" s="636" t="s">
        <v>551</v>
      </c>
      <c r="O18" s="638" t="s">
        <v>551</v>
      </c>
      <c r="P18" s="636" t="s">
        <v>551</v>
      </c>
      <c r="Q18" s="639" t="s">
        <v>551</v>
      </c>
      <c r="R18" s="639" t="s">
        <v>551</v>
      </c>
      <c r="S18" s="637" t="s">
        <v>551</v>
      </c>
      <c r="T18" s="636" t="s">
        <v>551</v>
      </c>
      <c r="U18" s="640" t="s">
        <v>551</v>
      </c>
      <c r="V18" s="314" t="s">
        <v>404</v>
      </c>
    </row>
    <row r="19" spans="2:22" ht="15" customHeight="1">
      <c r="B19" s="300" t="s">
        <v>578</v>
      </c>
      <c r="C19" s="298" t="s">
        <v>746</v>
      </c>
      <c r="D19" s="635" t="s">
        <v>551</v>
      </c>
      <c r="E19" s="636" t="s">
        <v>551</v>
      </c>
      <c r="F19" s="636" t="s">
        <v>551</v>
      </c>
      <c r="G19" s="646" t="s">
        <v>551</v>
      </c>
      <c r="H19" s="647" t="s">
        <v>551</v>
      </c>
      <c r="I19" s="648" t="s">
        <v>551</v>
      </c>
      <c r="J19" s="647" t="s">
        <v>551</v>
      </c>
      <c r="K19" s="647" t="s">
        <v>551</v>
      </c>
      <c r="L19" s="648" t="s">
        <v>551</v>
      </c>
      <c r="M19" s="637" t="s">
        <v>551</v>
      </c>
      <c r="N19" s="636" t="s">
        <v>551</v>
      </c>
      <c r="O19" s="638" t="s">
        <v>551</v>
      </c>
      <c r="P19" s="636" t="s">
        <v>551</v>
      </c>
      <c r="Q19" s="639" t="s">
        <v>551</v>
      </c>
      <c r="R19" s="639" t="s">
        <v>551</v>
      </c>
      <c r="S19" s="637" t="s">
        <v>551</v>
      </c>
      <c r="T19" s="636" t="s">
        <v>551</v>
      </c>
      <c r="U19" s="640" t="s">
        <v>551</v>
      </c>
      <c r="V19" s="314" t="s">
        <v>408</v>
      </c>
    </row>
    <row r="20" spans="2:22" ht="15" customHeight="1">
      <c r="B20" s="300" t="s">
        <v>87</v>
      </c>
      <c r="C20" s="298" t="s">
        <v>747</v>
      </c>
      <c r="D20" s="635" t="s">
        <v>551</v>
      </c>
      <c r="E20" s="636" t="s">
        <v>551</v>
      </c>
      <c r="F20" s="636" t="s">
        <v>551</v>
      </c>
      <c r="G20" s="646" t="s">
        <v>551</v>
      </c>
      <c r="H20" s="647" t="s">
        <v>551</v>
      </c>
      <c r="I20" s="648" t="s">
        <v>551</v>
      </c>
      <c r="J20" s="647" t="s">
        <v>551</v>
      </c>
      <c r="K20" s="647" t="s">
        <v>551</v>
      </c>
      <c r="L20" s="648" t="s">
        <v>551</v>
      </c>
      <c r="M20" s="637" t="s">
        <v>551</v>
      </c>
      <c r="N20" s="636" t="s">
        <v>551</v>
      </c>
      <c r="O20" s="638" t="s">
        <v>551</v>
      </c>
      <c r="P20" s="636" t="s">
        <v>551</v>
      </c>
      <c r="Q20" s="639" t="s">
        <v>551</v>
      </c>
      <c r="R20" s="639" t="s">
        <v>551</v>
      </c>
      <c r="S20" s="637" t="s">
        <v>551</v>
      </c>
      <c r="T20" s="636" t="s">
        <v>551</v>
      </c>
      <c r="U20" s="640" t="s">
        <v>551</v>
      </c>
      <c r="V20" s="314" t="s">
        <v>411</v>
      </c>
    </row>
    <row r="21" spans="2:22" ht="15" customHeight="1">
      <c r="B21" s="300" t="s">
        <v>88</v>
      </c>
      <c r="C21" s="298" t="s">
        <v>748</v>
      </c>
      <c r="D21" s="635" t="s">
        <v>551</v>
      </c>
      <c r="E21" s="636" t="s">
        <v>551</v>
      </c>
      <c r="F21" s="636" t="s">
        <v>551</v>
      </c>
      <c r="G21" s="646" t="s">
        <v>551</v>
      </c>
      <c r="H21" s="647" t="s">
        <v>551</v>
      </c>
      <c r="I21" s="648" t="s">
        <v>551</v>
      </c>
      <c r="J21" s="647" t="s">
        <v>551</v>
      </c>
      <c r="K21" s="647" t="s">
        <v>551</v>
      </c>
      <c r="L21" s="648" t="s">
        <v>551</v>
      </c>
      <c r="M21" s="637" t="s">
        <v>551</v>
      </c>
      <c r="N21" s="636" t="s">
        <v>551</v>
      </c>
      <c r="O21" s="638" t="s">
        <v>551</v>
      </c>
      <c r="P21" s="636" t="s">
        <v>551</v>
      </c>
      <c r="Q21" s="639" t="s">
        <v>551</v>
      </c>
      <c r="R21" s="639" t="s">
        <v>551</v>
      </c>
      <c r="S21" s="637" t="s">
        <v>551</v>
      </c>
      <c r="T21" s="636" t="s">
        <v>551</v>
      </c>
      <c r="U21" s="640" t="s">
        <v>551</v>
      </c>
      <c r="V21" s="314" t="s">
        <v>414</v>
      </c>
    </row>
    <row r="22" spans="2:22" ht="15" customHeight="1">
      <c r="B22" s="300" t="s">
        <v>247</v>
      </c>
      <c r="C22" s="298" t="s">
        <v>749</v>
      </c>
      <c r="D22" s="635" t="s">
        <v>551</v>
      </c>
      <c r="E22" s="636" t="s">
        <v>551</v>
      </c>
      <c r="F22" s="636" t="s">
        <v>551</v>
      </c>
      <c r="G22" s="646" t="s">
        <v>551</v>
      </c>
      <c r="H22" s="647" t="s">
        <v>551</v>
      </c>
      <c r="I22" s="648" t="s">
        <v>551</v>
      </c>
      <c r="J22" s="647" t="s">
        <v>551</v>
      </c>
      <c r="K22" s="647" t="s">
        <v>551</v>
      </c>
      <c r="L22" s="648" t="s">
        <v>551</v>
      </c>
      <c r="M22" s="637" t="s">
        <v>551</v>
      </c>
      <c r="N22" s="636" t="s">
        <v>551</v>
      </c>
      <c r="O22" s="638" t="s">
        <v>551</v>
      </c>
      <c r="P22" s="636" t="s">
        <v>551</v>
      </c>
      <c r="Q22" s="639" t="s">
        <v>551</v>
      </c>
      <c r="R22" s="639" t="s">
        <v>551</v>
      </c>
      <c r="S22" s="637" t="s">
        <v>551</v>
      </c>
      <c r="T22" s="636" t="s">
        <v>551</v>
      </c>
      <c r="U22" s="640" t="s">
        <v>551</v>
      </c>
      <c r="V22" s="314" t="s">
        <v>417</v>
      </c>
    </row>
    <row r="23" spans="2:22" ht="15" customHeight="1">
      <c r="B23" s="300" t="s">
        <v>248</v>
      </c>
      <c r="C23" s="298" t="s">
        <v>750</v>
      </c>
      <c r="D23" s="635" t="s">
        <v>551</v>
      </c>
      <c r="E23" s="636" t="s">
        <v>551</v>
      </c>
      <c r="F23" s="636" t="s">
        <v>551</v>
      </c>
      <c r="G23" s="646" t="s">
        <v>551</v>
      </c>
      <c r="H23" s="647" t="s">
        <v>551</v>
      </c>
      <c r="I23" s="648" t="s">
        <v>551</v>
      </c>
      <c r="J23" s="647" t="s">
        <v>551</v>
      </c>
      <c r="K23" s="647" t="s">
        <v>551</v>
      </c>
      <c r="L23" s="648" t="s">
        <v>551</v>
      </c>
      <c r="M23" s="637" t="s">
        <v>551</v>
      </c>
      <c r="N23" s="636" t="s">
        <v>551</v>
      </c>
      <c r="O23" s="638" t="s">
        <v>551</v>
      </c>
      <c r="P23" s="636" t="s">
        <v>551</v>
      </c>
      <c r="Q23" s="639" t="s">
        <v>551</v>
      </c>
      <c r="R23" s="639" t="s">
        <v>551</v>
      </c>
      <c r="S23" s="637" t="s">
        <v>551</v>
      </c>
      <c r="T23" s="636" t="s">
        <v>551</v>
      </c>
      <c r="U23" s="640" t="s">
        <v>551</v>
      </c>
      <c r="V23" s="314" t="s">
        <v>419</v>
      </c>
    </row>
    <row r="24" spans="2:22" ht="15" customHeight="1">
      <c r="B24" s="300" t="s">
        <v>249</v>
      </c>
      <c r="C24" s="298" t="s">
        <v>751</v>
      </c>
      <c r="D24" s="635" t="s">
        <v>551</v>
      </c>
      <c r="E24" s="636" t="s">
        <v>551</v>
      </c>
      <c r="F24" s="636" t="s">
        <v>551</v>
      </c>
      <c r="G24" s="646" t="s">
        <v>551</v>
      </c>
      <c r="H24" s="647" t="s">
        <v>551</v>
      </c>
      <c r="I24" s="648" t="s">
        <v>551</v>
      </c>
      <c r="J24" s="647" t="s">
        <v>551</v>
      </c>
      <c r="K24" s="647" t="s">
        <v>551</v>
      </c>
      <c r="L24" s="648" t="s">
        <v>551</v>
      </c>
      <c r="M24" s="637" t="s">
        <v>551</v>
      </c>
      <c r="N24" s="636" t="s">
        <v>551</v>
      </c>
      <c r="O24" s="638" t="s">
        <v>551</v>
      </c>
      <c r="P24" s="636" t="s">
        <v>551</v>
      </c>
      <c r="Q24" s="639" t="s">
        <v>551</v>
      </c>
      <c r="R24" s="639" t="s">
        <v>551</v>
      </c>
      <c r="S24" s="637" t="s">
        <v>551</v>
      </c>
      <c r="T24" s="636" t="s">
        <v>551</v>
      </c>
      <c r="U24" s="640" t="s">
        <v>551</v>
      </c>
      <c r="V24" s="314" t="s">
        <v>422</v>
      </c>
    </row>
    <row r="25" spans="2:22" ht="15" customHeight="1">
      <c r="B25" s="300" t="s">
        <v>224</v>
      </c>
      <c r="C25" s="298" t="s">
        <v>752</v>
      </c>
      <c r="D25" s="635" t="s">
        <v>551</v>
      </c>
      <c r="E25" s="636" t="s">
        <v>551</v>
      </c>
      <c r="F25" s="636" t="s">
        <v>551</v>
      </c>
      <c r="G25" s="646" t="s">
        <v>551</v>
      </c>
      <c r="H25" s="647" t="s">
        <v>551</v>
      </c>
      <c r="I25" s="648" t="s">
        <v>551</v>
      </c>
      <c r="J25" s="647" t="s">
        <v>551</v>
      </c>
      <c r="K25" s="647" t="s">
        <v>551</v>
      </c>
      <c r="L25" s="648" t="s">
        <v>551</v>
      </c>
      <c r="M25" s="637" t="s">
        <v>551</v>
      </c>
      <c r="N25" s="636" t="s">
        <v>551</v>
      </c>
      <c r="O25" s="638" t="s">
        <v>551</v>
      </c>
      <c r="P25" s="636" t="s">
        <v>551</v>
      </c>
      <c r="Q25" s="639" t="s">
        <v>551</v>
      </c>
      <c r="R25" s="639" t="s">
        <v>551</v>
      </c>
      <c r="S25" s="637" t="s">
        <v>551</v>
      </c>
      <c r="T25" s="636" t="s">
        <v>551</v>
      </c>
      <c r="U25" s="640" t="s">
        <v>551</v>
      </c>
      <c r="V25" s="314" t="s">
        <v>425</v>
      </c>
    </row>
    <row r="26" spans="2:22" ht="15" customHeight="1">
      <c r="B26" s="300" t="s">
        <v>573</v>
      </c>
      <c r="C26" s="298" t="s">
        <v>753</v>
      </c>
      <c r="D26" s="635" t="s">
        <v>551</v>
      </c>
      <c r="E26" s="636" t="s">
        <v>551</v>
      </c>
      <c r="F26" s="636" t="s">
        <v>551</v>
      </c>
      <c r="G26" s="646" t="s">
        <v>551</v>
      </c>
      <c r="H26" s="647" t="s">
        <v>551</v>
      </c>
      <c r="I26" s="648" t="s">
        <v>551</v>
      </c>
      <c r="J26" s="647" t="s">
        <v>551</v>
      </c>
      <c r="K26" s="647" t="s">
        <v>551</v>
      </c>
      <c r="L26" s="648" t="s">
        <v>551</v>
      </c>
      <c r="M26" s="637" t="s">
        <v>551</v>
      </c>
      <c r="N26" s="636" t="s">
        <v>551</v>
      </c>
      <c r="O26" s="638" t="s">
        <v>551</v>
      </c>
      <c r="P26" s="636" t="s">
        <v>551</v>
      </c>
      <c r="Q26" s="639" t="s">
        <v>551</v>
      </c>
      <c r="R26" s="639" t="s">
        <v>551</v>
      </c>
      <c r="S26" s="637" t="s">
        <v>551</v>
      </c>
      <c r="T26" s="636" t="s">
        <v>551</v>
      </c>
      <c r="U26" s="640" t="s">
        <v>551</v>
      </c>
      <c r="V26" s="314" t="s">
        <v>428</v>
      </c>
    </row>
    <row r="27" spans="2:22" ht="15" customHeight="1">
      <c r="B27" s="300" t="s">
        <v>89</v>
      </c>
      <c r="C27" s="298" t="s">
        <v>754</v>
      </c>
      <c r="D27" s="635" t="s">
        <v>177</v>
      </c>
      <c r="E27" s="636" t="s">
        <v>177</v>
      </c>
      <c r="F27" s="636" t="s">
        <v>177</v>
      </c>
      <c r="G27" s="646" t="s">
        <v>177</v>
      </c>
      <c r="H27" s="647" t="s">
        <v>177</v>
      </c>
      <c r="I27" s="648" t="s">
        <v>177</v>
      </c>
      <c r="J27" s="647" t="s">
        <v>177</v>
      </c>
      <c r="K27" s="647" t="s">
        <v>177</v>
      </c>
      <c r="L27" s="648" t="s">
        <v>177</v>
      </c>
      <c r="M27" s="637" t="s">
        <v>177</v>
      </c>
      <c r="N27" s="636" t="s">
        <v>177</v>
      </c>
      <c r="O27" s="638" t="s">
        <v>177</v>
      </c>
      <c r="P27" s="636" t="s">
        <v>177</v>
      </c>
      <c r="Q27" s="639" t="s">
        <v>177</v>
      </c>
      <c r="R27" s="639" t="s">
        <v>177</v>
      </c>
      <c r="S27" s="637" t="s">
        <v>177</v>
      </c>
      <c r="T27" s="636" t="s">
        <v>177</v>
      </c>
      <c r="U27" s="640" t="s">
        <v>177</v>
      </c>
      <c r="V27" s="314" t="s">
        <v>431</v>
      </c>
    </row>
    <row r="28" spans="2:22" ht="15" customHeight="1">
      <c r="B28" s="300" t="s">
        <v>250</v>
      </c>
      <c r="C28" s="298" t="s">
        <v>755</v>
      </c>
      <c r="D28" s="635" t="s">
        <v>551</v>
      </c>
      <c r="E28" s="636" t="s">
        <v>551</v>
      </c>
      <c r="F28" s="636" t="s">
        <v>551</v>
      </c>
      <c r="G28" s="646" t="s">
        <v>551</v>
      </c>
      <c r="H28" s="647" t="s">
        <v>551</v>
      </c>
      <c r="I28" s="648" t="s">
        <v>551</v>
      </c>
      <c r="J28" s="647" t="s">
        <v>551</v>
      </c>
      <c r="K28" s="647" t="s">
        <v>551</v>
      </c>
      <c r="L28" s="648" t="s">
        <v>551</v>
      </c>
      <c r="M28" s="637" t="s">
        <v>551</v>
      </c>
      <c r="N28" s="636" t="s">
        <v>551</v>
      </c>
      <c r="O28" s="638" t="s">
        <v>551</v>
      </c>
      <c r="P28" s="636" t="s">
        <v>551</v>
      </c>
      <c r="Q28" s="639" t="s">
        <v>551</v>
      </c>
      <c r="R28" s="639" t="s">
        <v>551</v>
      </c>
      <c r="S28" s="637" t="s">
        <v>551</v>
      </c>
      <c r="T28" s="636" t="s">
        <v>551</v>
      </c>
      <c r="U28" s="640" t="s">
        <v>551</v>
      </c>
      <c r="V28" s="314" t="s">
        <v>434</v>
      </c>
    </row>
    <row r="29" spans="2:22" ht="15" customHeight="1">
      <c r="B29" s="300" t="s">
        <v>251</v>
      </c>
      <c r="C29" s="298" t="s">
        <v>756</v>
      </c>
      <c r="D29" s="635" t="s">
        <v>551</v>
      </c>
      <c r="E29" s="636" t="s">
        <v>551</v>
      </c>
      <c r="F29" s="636" t="s">
        <v>551</v>
      </c>
      <c r="G29" s="646" t="s">
        <v>551</v>
      </c>
      <c r="H29" s="647" t="s">
        <v>551</v>
      </c>
      <c r="I29" s="648" t="s">
        <v>551</v>
      </c>
      <c r="J29" s="647" t="s">
        <v>551</v>
      </c>
      <c r="K29" s="647" t="s">
        <v>551</v>
      </c>
      <c r="L29" s="648" t="s">
        <v>551</v>
      </c>
      <c r="M29" s="637" t="s">
        <v>551</v>
      </c>
      <c r="N29" s="636" t="s">
        <v>551</v>
      </c>
      <c r="O29" s="638" t="s">
        <v>551</v>
      </c>
      <c r="P29" s="636" t="s">
        <v>551</v>
      </c>
      <c r="Q29" s="639" t="s">
        <v>551</v>
      </c>
      <c r="R29" s="639" t="s">
        <v>551</v>
      </c>
      <c r="S29" s="637" t="s">
        <v>551</v>
      </c>
      <c r="T29" s="636" t="s">
        <v>551</v>
      </c>
      <c r="U29" s="640" t="s">
        <v>551</v>
      </c>
      <c r="V29" s="314" t="s">
        <v>437</v>
      </c>
    </row>
    <row r="30" spans="2:22" ht="15" customHeight="1">
      <c r="B30" s="300" t="s">
        <v>252</v>
      </c>
      <c r="C30" s="298" t="s">
        <v>757</v>
      </c>
      <c r="D30" s="635">
        <v>1035</v>
      </c>
      <c r="E30" s="636">
        <v>726</v>
      </c>
      <c r="F30" s="636">
        <v>309</v>
      </c>
      <c r="G30" s="646">
        <v>22.2</v>
      </c>
      <c r="H30" s="647">
        <v>22.2</v>
      </c>
      <c r="I30" s="648">
        <v>22.1</v>
      </c>
      <c r="J30" s="647">
        <v>6.8</v>
      </c>
      <c r="K30" s="647">
        <v>7.2</v>
      </c>
      <c r="L30" s="648">
        <v>6</v>
      </c>
      <c r="M30" s="637">
        <v>209834</v>
      </c>
      <c r="N30" s="636">
        <v>217805</v>
      </c>
      <c r="O30" s="638">
        <v>191104</v>
      </c>
      <c r="P30" s="636">
        <v>419786</v>
      </c>
      <c r="Q30" s="639">
        <v>400304</v>
      </c>
      <c r="R30" s="639">
        <v>462816</v>
      </c>
      <c r="S30" s="637">
        <v>992</v>
      </c>
      <c r="T30" s="636">
        <v>683</v>
      </c>
      <c r="U30" s="640">
        <v>309</v>
      </c>
      <c r="V30" s="314" t="s">
        <v>439</v>
      </c>
    </row>
    <row r="31" spans="2:22" ht="15" customHeight="1">
      <c r="B31" s="300" t="s">
        <v>253</v>
      </c>
      <c r="C31" s="298" t="s">
        <v>758</v>
      </c>
      <c r="D31" s="635" t="s">
        <v>177</v>
      </c>
      <c r="E31" s="636" t="s">
        <v>177</v>
      </c>
      <c r="F31" s="636" t="s">
        <v>177</v>
      </c>
      <c r="G31" s="646" t="s">
        <v>177</v>
      </c>
      <c r="H31" s="647" t="s">
        <v>177</v>
      </c>
      <c r="I31" s="648" t="s">
        <v>177</v>
      </c>
      <c r="J31" s="647" t="s">
        <v>177</v>
      </c>
      <c r="K31" s="647" t="s">
        <v>177</v>
      </c>
      <c r="L31" s="648" t="s">
        <v>177</v>
      </c>
      <c r="M31" s="637" t="s">
        <v>177</v>
      </c>
      <c r="N31" s="636" t="s">
        <v>177</v>
      </c>
      <c r="O31" s="638" t="s">
        <v>177</v>
      </c>
      <c r="P31" s="636" t="s">
        <v>177</v>
      </c>
      <c r="Q31" s="639" t="s">
        <v>177</v>
      </c>
      <c r="R31" s="639" t="s">
        <v>177</v>
      </c>
      <c r="S31" s="637" t="s">
        <v>177</v>
      </c>
      <c r="T31" s="636" t="s">
        <v>177</v>
      </c>
      <c r="U31" s="640" t="s">
        <v>177</v>
      </c>
      <c r="V31" s="314" t="s">
        <v>441</v>
      </c>
    </row>
    <row r="32" spans="2:22" ht="15" customHeight="1">
      <c r="B32" s="300" t="s">
        <v>254</v>
      </c>
      <c r="C32" s="298" t="s">
        <v>759</v>
      </c>
      <c r="D32" s="635" t="s">
        <v>551</v>
      </c>
      <c r="E32" s="636" t="s">
        <v>551</v>
      </c>
      <c r="F32" s="636" t="s">
        <v>551</v>
      </c>
      <c r="G32" s="646" t="s">
        <v>551</v>
      </c>
      <c r="H32" s="647" t="s">
        <v>551</v>
      </c>
      <c r="I32" s="648" t="s">
        <v>551</v>
      </c>
      <c r="J32" s="647" t="s">
        <v>551</v>
      </c>
      <c r="K32" s="647" t="s">
        <v>551</v>
      </c>
      <c r="L32" s="648" t="s">
        <v>551</v>
      </c>
      <c r="M32" s="637" t="s">
        <v>551</v>
      </c>
      <c r="N32" s="636" t="s">
        <v>551</v>
      </c>
      <c r="O32" s="638" t="s">
        <v>551</v>
      </c>
      <c r="P32" s="637" t="s">
        <v>551</v>
      </c>
      <c r="Q32" s="636" t="s">
        <v>551</v>
      </c>
      <c r="R32" s="638" t="s">
        <v>551</v>
      </c>
      <c r="S32" s="637" t="s">
        <v>551</v>
      </c>
      <c r="T32" s="636" t="s">
        <v>551</v>
      </c>
      <c r="U32" s="640" t="s">
        <v>551</v>
      </c>
      <c r="V32" s="314" t="s">
        <v>443</v>
      </c>
    </row>
    <row r="33" spans="2:22" ht="15" customHeight="1">
      <c r="B33" s="300" t="s">
        <v>225</v>
      </c>
      <c r="C33" s="298" t="s">
        <v>760</v>
      </c>
      <c r="D33" s="635" t="s">
        <v>551</v>
      </c>
      <c r="E33" s="636" t="s">
        <v>551</v>
      </c>
      <c r="F33" s="636" t="s">
        <v>551</v>
      </c>
      <c r="G33" s="646" t="s">
        <v>551</v>
      </c>
      <c r="H33" s="647" t="s">
        <v>551</v>
      </c>
      <c r="I33" s="648" t="s">
        <v>551</v>
      </c>
      <c r="J33" s="647" t="s">
        <v>551</v>
      </c>
      <c r="K33" s="647" t="s">
        <v>551</v>
      </c>
      <c r="L33" s="648" t="s">
        <v>551</v>
      </c>
      <c r="M33" s="637" t="s">
        <v>551</v>
      </c>
      <c r="N33" s="636" t="s">
        <v>551</v>
      </c>
      <c r="O33" s="638" t="s">
        <v>551</v>
      </c>
      <c r="P33" s="637" t="s">
        <v>551</v>
      </c>
      <c r="Q33" s="636" t="s">
        <v>551</v>
      </c>
      <c r="R33" s="638" t="s">
        <v>551</v>
      </c>
      <c r="S33" s="637" t="s">
        <v>551</v>
      </c>
      <c r="T33" s="636" t="s">
        <v>551</v>
      </c>
      <c r="U33" s="640" t="s">
        <v>551</v>
      </c>
      <c r="V33" s="314" t="s">
        <v>447</v>
      </c>
    </row>
    <row r="34" spans="2:22" ht="15" customHeight="1">
      <c r="B34" s="300" t="s">
        <v>226</v>
      </c>
      <c r="C34" s="298" t="s">
        <v>761</v>
      </c>
      <c r="D34" s="635" t="s">
        <v>177</v>
      </c>
      <c r="E34" s="636" t="s">
        <v>177</v>
      </c>
      <c r="F34" s="636" t="s">
        <v>177</v>
      </c>
      <c r="G34" s="646" t="s">
        <v>177</v>
      </c>
      <c r="H34" s="647" t="s">
        <v>177</v>
      </c>
      <c r="I34" s="648" t="s">
        <v>177</v>
      </c>
      <c r="J34" s="647" t="s">
        <v>177</v>
      </c>
      <c r="K34" s="647" t="s">
        <v>177</v>
      </c>
      <c r="L34" s="648" t="s">
        <v>177</v>
      </c>
      <c r="M34" s="637" t="s">
        <v>177</v>
      </c>
      <c r="N34" s="636" t="s">
        <v>177</v>
      </c>
      <c r="O34" s="638" t="s">
        <v>177</v>
      </c>
      <c r="P34" s="636" t="s">
        <v>177</v>
      </c>
      <c r="Q34" s="639" t="s">
        <v>177</v>
      </c>
      <c r="R34" s="639" t="s">
        <v>177</v>
      </c>
      <c r="S34" s="637" t="s">
        <v>177</v>
      </c>
      <c r="T34" s="636" t="s">
        <v>177</v>
      </c>
      <c r="U34" s="640" t="s">
        <v>177</v>
      </c>
      <c r="V34" s="314" t="s">
        <v>449</v>
      </c>
    </row>
    <row r="35" spans="2:22" ht="15" customHeight="1">
      <c r="B35" s="300" t="s">
        <v>227</v>
      </c>
      <c r="C35" s="298" t="s">
        <v>762</v>
      </c>
      <c r="D35" s="635" t="s">
        <v>551</v>
      </c>
      <c r="E35" s="636" t="s">
        <v>551</v>
      </c>
      <c r="F35" s="636" t="s">
        <v>551</v>
      </c>
      <c r="G35" s="646" t="s">
        <v>551</v>
      </c>
      <c r="H35" s="647" t="s">
        <v>551</v>
      </c>
      <c r="I35" s="648" t="s">
        <v>551</v>
      </c>
      <c r="J35" s="647" t="s">
        <v>551</v>
      </c>
      <c r="K35" s="647" t="s">
        <v>551</v>
      </c>
      <c r="L35" s="648" t="s">
        <v>551</v>
      </c>
      <c r="M35" s="637" t="s">
        <v>551</v>
      </c>
      <c r="N35" s="636" t="s">
        <v>551</v>
      </c>
      <c r="O35" s="638" t="s">
        <v>551</v>
      </c>
      <c r="P35" s="636" t="s">
        <v>551</v>
      </c>
      <c r="Q35" s="639" t="s">
        <v>551</v>
      </c>
      <c r="R35" s="639" t="s">
        <v>551</v>
      </c>
      <c r="S35" s="637" t="s">
        <v>551</v>
      </c>
      <c r="T35" s="636" t="s">
        <v>551</v>
      </c>
      <c r="U35" s="640" t="s">
        <v>551</v>
      </c>
      <c r="V35" s="314" t="s">
        <v>451</v>
      </c>
    </row>
    <row r="36" spans="2:22" ht="15" customHeight="1">
      <c r="B36" s="634" t="s">
        <v>764</v>
      </c>
      <c r="C36" s="298" t="s">
        <v>763</v>
      </c>
      <c r="D36" s="635" t="s">
        <v>551</v>
      </c>
      <c r="E36" s="636" t="s">
        <v>551</v>
      </c>
      <c r="F36" s="636" t="s">
        <v>551</v>
      </c>
      <c r="G36" s="646" t="s">
        <v>551</v>
      </c>
      <c r="H36" s="647" t="s">
        <v>551</v>
      </c>
      <c r="I36" s="648" t="s">
        <v>551</v>
      </c>
      <c r="J36" s="647" t="s">
        <v>551</v>
      </c>
      <c r="K36" s="647" t="s">
        <v>551</v>
      </c>
      <c r="L36" s="648" t="s">
        <v>551</v>
      </c>
      <c r="M36" s="637" t="s">
        <v>551</v>
      </c>
      <c r="N36" s="636" t="s">
        <v>551</v>
      </c>
      <c r="O36" s="638" t="s">
        <v>551</v>
      </c>
      <c r="P36" s="637" t="s">
        <v>551</v>
      </c>
      <c r="Q36" s="636" t="s">
        <v>551</v>
      </c>
      <c r="R36" s="638" t="s">
        <v>551</v>
      </c>
      <c r="S36" s="637" t="s">
        <v>551</v>
      </c>
      <c r="T36" s="636" t="s">
        <v>551</v>
      </c>
      <c r="U36" s="640" t="s">
        <v>551</v>
      </c>
      <c r="V36" s="314" t="s">
        <v>454</v>
      </c>
    </row>
    <row r="37" spans="2:22" ht="6" customHeight="1">
      <c r="B37" s="300"/>
      <c r="C37" s="298"/>
      <c r="D37" s="635"/>
      <c r="E37" s="636"/>
      <c r="F37" s="636"/>
      <c r="G37" s="646"/>
      <c r="H37" s="647"/>
      <c r="I37" s="648"/>
      <c r="J37" s="647"/>
      <c r="K37" s="647"/>
      <c r="L37" s="648"/>
      <c r="M37" s="637"/>
      <c r="N37" s="636"/>
      <c r="O37" s="638"/>
      <c r="P37" s="636"/>
      <c r="Q37" s="639"/>
      <c r="R37" s="639"/>
      <c r="S37" s="637"/>
      <c r="T37" s="636"/>
      <c r="U37" s="640"/>
      <c r="V37" s="314"/>
    </row>
    <row r="38" spans="1:22" ht="15" customHeight="1">
      <c r="A38" s="793" t="s">
        <v>255</v>
      </c>
      <c r="B38" s="794"/>
      <c r="C38" s="298" t="s">
        <v>256</v>
      </c>
      <c r="D38" s="635" t="s">
        <v>177</v>
      </c>
      <c r="E38" s="636" t="s">
        <v>177</v>
      </c>
      <c r="F38" s="636" t="s">
        <v>177</v>
      </c>
      <c r="G38" s="646" t="s">
        <v>177</v>
      </c>
      <c r="H38" s="647" t="s">
        <v>177</v>
      </c>
      <c r="I38" s="648" t="s">
        <v>177</v>
      </c>
      <c r="J38" s="647" t="s">
        <v>177</v>
      </c>
      <c r="K38" s="647" t="s">
        <v>177</v>
      </c>
      <c r="L38" s="648" t="s">
        <v>177</v>
      </c>
      <c r="M38" s="637" t="s">
        <v>177</v>
      </c>
      <c r="N38" s="636" t="s">
        <v>177</v>
      </c>
      <c r="O38" s="638" t="s">
        <v>177</v>
      </c>
      <c r="P38" s="636" t="s">
        <v>177</v>
      </c>
      <c r="Q38" s="639" t="s">
        <v>177</v>
      </c>
      <c r="R38" s="639" t="s">
        <v>177</v>
      </c>
      <c r="S38" s="637" t="s">
        <v>177</v>
      </c>
      <c r="T38" s="636" t="s">
        <v>177</v>
      </c>
      <c r="U38" s="640" t="s">
        <v>177</v>
      </c>
      <c r="V38" s="314" t="s">
        <v>364</v>
      </c>
    </row>
    <row r="39" spans="1:22" ht="15" customHeight="1">
      <c r="A39" s="793" t="s">
        <v>257</v>
      </c>
      <c r="B39" s="794"/>
      <c r="C39" s="298" t="s">
        <v>258</v>
      </c>
      <c r="D39" s="635" t="s">
        <v>551</v>
      </c>
      <c r="E39" s="636" t="s">
        <v>551</v>
      </c>
      <c r="F39" s="636" t="s">
        <v>551</v>
      </c>
      <c r="G39" s="646" t="s">
        <v>551</v>
      </c>
      <c r="H39" s="647" t="s">
        <v>551</v>
      </c>
      <c r="I39" s="648" t="s">
        <v>551</v>
      </c>
      <c r="J39" s="647" t="s">
        <v>551</v>
      </c>
      <c r="K39" s="647" t="s">
        <v>551</v>
      </c>
      <c r="L39" s="648" t="s">
        <v>551</v>
      </c>
      <c r="M39" s="637" t="s">
        <v>551</v>
      </c>
      <c r="N39" s="636" t="s">
        <v>551</v>
      </c>
      <c r="O39" s="638" t="s">
        <v>551</v>
      </c>
      <c r="P39" s="636" t="s">
        <v>551</v>
      </c>
      <c r="Q39" s="639" t="s">
        <v>551</v>
      </c>
      <c r="R39" s="639" t="s">
        <v>551</v>
      </c>
      <c r="S39" s="637" t="s">
        <v>551</v>
      </c>
      <c r="T39" s="636" t="s">
        <v>551</v>
      </c>
      <c r="U39" s="640" t="s">
        <v>551</v>
      </c>
      <c r="V39" s="314" t="s">
        <v>366</v>
      </c>
    </row>
    <row r="40" spans="1:22" ht="15" customHeight="1">
      <c r="A40" s="793" t="s">
        <v>90</v>
      </c>
      <c r="B40" s="794"/>
      <c r="C40" s="298" t="s">
        <v>259</v>
      </c>
      <c r="D40" s="635" t="s">
        <v>551</v>
      </c>
      <c r="E40" s="636" t="s">
        <v>551</v>
      </c>
      <c r="F40" s="636" t="s">
        <v>551</v>
      </c>
      <c r="G40" s="646" t="s">
        <v>551</v>
      </c>
      <c r="H40" s="647" t="s">
        <v>551</v>
      </c>
      <c r="I40" s="648" t="s">
        <v>551</v>
      </c>
      <c r="J40" s="647" t="s">
        <v>551</v>
      </c>
      <c r="K40" s="647" t="s">
        <v>551</v>
      </c>
      <c r="L40" s="648" t="s">
        <v>551</v>
      </c>
      <c r="M40" s="637" t="s">
        <v>551</v>
      </c>
      <c r="N40" s="636" t="s">
        <v>551</v>
      </c>
      <c r="O40" s="638" t="s">
        <v>551</v>
      </c>
      <c r="P40" s="636" t="s">
        <v>551</v>
      </c>
      <c r="Q40" s="639" t="s">
        <v>551</v>
      </c>
      <c r="R40" s="639" t="s">
        <v>551</v>
      </c>
      <c r="S40" s="637" t="s">
        <v>551</v>
      </c>
      <c r="T40" s="636" t="s">
        <v>551</v>
      </c>
      <c r="U40" s="640" t="s">
        <v>551</v>
      </c>
      <c r="V40" s="314" t="s">
        <v>370</v>
      </c>
    </row>
    <row r="41" spans="1:22" ht="15" customHeight="1">
      <c r="A41" s="793" t="s">
        <v>91</v>
      </c>
      <c r="B41" s="794"/>
      <c r="C41" s="298" t="s">
        <v>260</v>
      </c>
      <c r="D41" s="635">
        <v>23288</v>
      </c>
      <c r="E41" s="636">
        <v>8870</v>
      </c>
      <c r="F41" s="636">
        <v>14418</v>
      </c>
      <c r="G41" s="646">
        <v>21</v>
      </c>
      <c r="H41" s="647">
        <v>22.7</v>
      </c>
      <c r="I41" s="648">
        <v>19.9</v>
      </c>
      <c r="J41" s="647">
        <v>7.2</v>
      </c>
      <c r="K41" s="647">
        <v>7.9</v>
      </c>
      <c r="L41" s="648">
        <v>6.7</v>
      </c>
      <c r="M41" s="637">
        <v>184392</v>
      </c>
      <c r="N41" s="636">
        <v>259115</v>
      </c>
      <c r="O41" s="638">
        <v>138422</v>
      </c>
      <c r="P41" s="636">
        <v>165204</v>
      </c>
      <c r="Q41" s="639">
        <v>264548</v>
      </c>
      <c r="R41" s="639">
        <v>102590</v>
      </c>
      <c r="S41" s="637">
        <v>21745</v>
      </c>
      <c r="T41" s="636">
        <v>8407</v>
      </c>
      <c r="U41" s="640">
        <v>13338</v>
      </c>
      <c r="V41" s="314" t="s">
        <v>641</v>
      </c>
    </row>
    <row r="42" spans="1:22" ht="15" customHeight="1">
      <c r="A42" s="296"/>
      <c r="B42" s="297" t="s">
        <v>261</v>
      </c>
      <c r="C42" s="301" t="s">
        <v>766</v>
      </c>
      <c r="D42" s="635">
        <v>4648</v>
      </c>
      <c r="E42" s="636">
        <v>2174</v>
      </c>
      <c r="F42" s="636">
        <v>2474</v>
      </c>
      <c r="G42" s="646">
        <v>20.2</v>
      </c>
      <c r="H42" s="647">
        <v>21.9</v>
      </c>
      <c r="I42" s="648">
        <v>18.6</v>
      </c>
      <c r="J42" s="647">
        <v>6.7</v>
      </c>
      <c r="K42" s="647">
        <v>7.8</v>
      </c>
      <c r="L42" s="648">
        <v>5.7</v>
      </c>
      <c r="M42" s="637">
        <v>224487</v>
      </c>
      <c r="N42" s="636">
        <v>332757</v>
      </c>
      <c r="O42" s="638">
        <v>129357</v>
      </c>
      <c r="P42" s="636">
        <v>227172</v>
      </c>
      <c r="Q42" s="639">
        <v>366987</v>
      </c>
      <c r="R42" s="639">
        <v>99997</v>
      </c>
      <c r="S42" s="637">
        <v>4472</v>
      </c>
      <c r="T42" s="636">
        <v>2130</v>
      </c>
      <c r="U42" s="640">
        <v>2342</v>
      </c>
      <c r="V42" s="314" t="s">
        <v>765</v>
      </c>
    </row>
    <row r="43" spans="1:22" ht="15" customHeight="1">
      <c r="A43" s="296"/>
      <c r="B43" s="297" t="s">
        <v>262</v>
      </c>
      <c r="C43" s="301" t="s">
        <v>768</v>
      </c>
      <c r="D43" s="635">
        <v>18640</v>
      </c>
      <c r="E43" s="636">
        <v>6696</v>
      </c>
      <c r="F43" s="636">
        <v>11944</v>
      </c>
      <c r="G43" s="646">
        <v>21.2</v>
      </c>
      <c r="H43" s="647">
        <v>23</v>
      </c>
      <c r="I43" s="648">
        <v>20.2</v>
      </c>
      <c r="J43" s="647">
        <v>7.3</v>
      </c>
      <c r="K43" s="647">
        <v>7.9</v>
      </c>
      <c r="L43" s="648">
        <v>6.9</v>
      </c>
      <c r="M43" s="637">
        <v>174395</v>
      </c>
      <c r="N43" s="636">
        <v>235210</v>
      </c>
      <c r="O43" s="638">
        <v>140300</v>
      </c>
      <c r="P43" s="636">
        <v>149160</v>
      </c>
      <c r="Q43" s="639">
        <v>229782</v>
      </c>
      <c r="R43" s="638">
        <v>103142</v>
      </c>
      <c r="S43" s="636">
        <v>17273</v>
      </c>
      <c r="T43" s="636">
        <v>6277</v>
      </c>
      <c r="U43" s="640">
        <v>10996</v>
      </c>
      <c r="V43" s="314" t="s">
        <v>767</v>
      </c>
    </row>
    <row r="44" spans="1:22" ht="15" customHeight="1">
      <c r="A44" s="793" t="s">
        <v>92</v>
      </c>
      <c r="B44" s="794"/>
      <c r="C44" s="298" t="s">
        <v>263</v>
      </c>
      <c r="D44" s="635" t="s">
        <v>551</v>
      </c>
      <c r="E44" s="636" t="s">
        <v>551</v>
      </c>
      <c r="F44" s="636" t="s">
        <v>551</v>
      </c>
      <c r="G44" s="646" t="s">
        <v>551</v>
      </c>
      <c r="H44" s="647" t="s">
        <v>551</v>
      </c>
      <c r="I44" s="648" t="s">
        <v>551</v>
      </c>
      <c r="J44" s="647" t="s">
        <v>551</v>
      </c>
      <c r="K44" s="647" t="s">
        <v>551</v>
      </c>
      <c r="L44" s="648" t="s">
        <v>551</v>
      </c>
      <c r="M44" s="637" t="s">
        <v>551</v>
      </c>
      <c r="N44" s="636" t="s">
        <v>551</v>
      </c>
      <c r="O44" s="638" t="s">
        <v>551</v>
      </c>
      <c r="P44" s="636" t="s">
        <v>551</v>
      </c>
      <c r="Q44" s="639" t="s">
        <v>551</v>
      </c>
      <c r="R44" s="638" t="s">
        <v>551</v>
      </c>
      <c r="S44" s="636" t="s">
        <v>551</v>
      </c>
      <c r="T44" s="639" t="s">
        <v>551</v>
      </c>
      <c r="U44" s="640" t="s">
        <v>551</v>
      </c>
      <c r="V44" s="314" t="s">
        <v>375</v>
      </c>
    </row>
    <row r="45" spans="1:22" ht="15" customHeight="1">
      <c r="A45" s="793" t="s">
        <v>93</v>
      </c>
      <c r="B45" s="794"/>
      <c r="C45" s="298" t="s">
        <v>264</v>
      </c>
      <c r="D45" s="635">
        <v>2621</v>
      </c>
      <c r="E45" s="636">
        <v>1301</v>
      </c>
      <c r="F45" s="636">
        <v>1320</v>
      </c>
      <c r="G45" s="646">
        <v>20.3</v>
      </c>
      <c r="H45" s="647">
        <v>20.7</v>
      </c>
      <c r="I45" s="648">
        <v>19.9</v>
      </c>
      <c r="J45" s="647">
        <v>7.4</v>
      </c>
      <c r="K45" s="647">
        <v>8.3</v>
      </c>
      <c r="L45" s="648">
        <v>6.5</v>
      </c>
      <c r="M45" s="637">
        <v>204010</v>
      </c>
      <c r="N45" s="636">
        <v>269754</v>
      </c>
      <c r="O45" s="638">
        <v>139233</v>
      </c>
      <c r="P45" s="636">
        <v>403155</v>
      </c>
      <c r="Q45" s="639">
        <v>587874</v>
      </c>
      <c r="R45" s="639">
        <v>213770</v>
      </c>
      <c r="S45" s="637">
        <v>2481</v>
      </c>
      <c r="T45" s="636">
        <v>1256</v>
      </c>
      <c r="U45" s="640">
        <v>1225</v>
      </c>
      <c r="V45" s="314" t="s">
        <v>378</v>
      </c>
    </row>
    <row r="46" spans="1:22" ht="15" customHeight="1">
      <c r="A46" s="804" t="s">
        <v>94</v>
      </c>
      <c r="B46" s="805"/>
      <c r="C46" s="298" t="s">
        <v>265</v>
      </c>
      <c r="D46" s="635">
        <v>3457</v>
      </c>
      <c r="E46" s="636">
        <v>1548</v>
      </c>
      <c r="F46" s="636">
        <v>1909</v>
      </c>
      <c r="G46" s="646">
        <v>20.7</v>
      </c>
      <c r="H46" s="647">
        <v>20.8</v>
      </c>
      <c r="I46" s="648">
        <v>20.6</v>
      </c>
      <c r="J46" s="647">
        <v>7.5</v>
      </c>
      <c r="K46" s="647">
        <v>7.9</v>
      </c>
      <c r="L46" s="648">
        <v>7.2</v>
      </c>
      <c r="M46" s="637">
        <v>262390</v>
      </c>
      <c r="N46" s="636">
        <v>307088</v>
      </c>
      <c r="O46" s="638">
        <v>226146</v>
      </c>
      <c r="P46" s="636">
        <v>724073</v>
      </c>
      <c r="Q46" s="639">
        <v>662266</v>
      </c>
      <c r="R46" s="639">
        <v>776655</v>
      </c>
      <c r="S46" s="637">
        <v>2648</v>
      </c>
      <c r="T46" s="636">
        <v>1217</v>
      </c>
      <c r="U46" s="640">
        <v>1431</v>
      </c>
      <c r="V46" s="314" t="s">
        <v>382</v>
      </c>
    </row>
    <row r="47" spans="1:22" ht="15" customHeight="1">
      <c r="A47" s="793" t="s">
        <v>95</v>
      </c>
      <c r="B47" s="794"/>
      <c r="C47" s="298" t="s">
        <v>266</v>
      </c>
      <c r="D47" s="635">
        <v>8857</v>
      </c>
      <c r="E47" s="636">
        <v>2730</v>
      </c>
      <c r="F47" s="636">
        <v>6126</v>
      </c>
      <c r="G47" s="646">
        <v>18.4</v>
      </c>
      <c r="H47" s="647">
        <v>20.5</v>
      </c>
      <c r="I47" s="648">
        <v>17.5</v>
      </c>
      <c r="J47" s="647">
        <v>5.9</v>
      </c>
      <c r="K47" s="647">
        <v>7.4</v>
      </c>
      <c r="L47" s="648">
        <v>5.2</v>
      </c>
      <c r="M47" s="637">
        <v>113805</v>
      </c>
      <c r="N47" s="636">
        <v>172083</v>
      </c>
      <c r="O47" s="638">
        <v>87830</v>
      </c>
      <c r="P47" s="636">
        <v>34362</v>
      </c>
      <c r="Q47" s="639">
        <v>43877</v>
      </c>
      <c r="R47" s="639">
        <v>30017</v>
      </c>
      <c r="S47" s="637">
        <v>8102</v>
      </c>
      <c r="T47" s="636">
        <v>2540</v>
      </c>
      <c r="U47" s="640">
        <v>5562</v>
      </c>
      <c r="V47" s="314" t="s">
        <v>384</v>
      </c>
    </row>
    <row r="48" spans="1:22" ht="15" customHeight="1">
      <c r="A48" s="793" t="s">
        <v>96</v>
      </c>
      <c r="B48" s="794"/>
      <c r="C48" s="298" t="s">
        <v>267</v>
      </c>
      <c r="D48" s="635">
        <v>5821</v>
      </c>
      <c r="E48" s="636">
        <v>1623</v>
      </c>
      <c r="F48" s="636">
        <v>4198</v>
      </c>
      <c r="G48" s="646">
        <v>20.4</v>
      </c>
      <c r="H48" s="647">
        <v>23.4</v>
      </c>
      <c r="I48" s="648">
        <v>19.3</v>
      </c>
      <c r="J48" s="647">
        <v>7</v>
      </c>
      <c r="K48" s="647">
        <v>7.9</v>
      </c>
      <c r="L48" s="648">
        <v>6.6</v>
      </c>
      <c r="M48" s="637">
        <v>157302</v>
      </c>
      <c r="N48" s="636">
        <v>245140</v>
      </c>
      <c r="O48" s="638">
        <v>123346</v>
      </c>
      <c r="P48" s="636">
        <v>159557</v>
      </c>
      <c r="Q48" s="639">
        <v>337110</v>
      </c>
      <c r="R48" s="639">
        <v>76842</v>
      </c>
      <c r="S48" s="637">
        <v>5106</v>
      </c>
      <c r="T48" s="636">
        <v>1623</v>
      </c>
      <c r="U48" s="640">
        <v>3484</v>
      </c>
      <c r="V48" s="314" t="s">
        <v>386</v>
      </c>
    </row>
    <row r="49" spans="1:22" ht="15" customHeight="1">
      <c r="A49" s="793" t="s">
        <v>268</v>
      </c>
      <c r="B49" s="794"/>
      <c r="C49" s="298" t="s">
        <v>269</v>
      </c>
      <c r="D49" s="635">
        <v>2571</v>
      </c>
      <c r="E49" s="636">
        <v>812</v>
      </c>
      <c r="F49" s="636">
        <v>1759</v>
      </c>
      <c r="G49" s="646">
        <v>16.2</v>
      </c>
      <c r="H49" s="647">
        <v>18.8</v>
      </c>
      <c r="I49" s="648">
        <v>15</v>
      </c>
      <c r="J49" s="647">
        <v>5.6</v>
      </c>
      <c r="K49" s="647">
        <v>5.4</v>
      </c>
      <c r="L49" s="648">
        <v>5.6</v>
      </c>
      <c r="M49" s="637">
        <v>140927</v>
      </c>
      <c r="N49" s="636">
        <v>166386</v>
      </c>
      <c r="O49" s="638">
        <v>129178</v>
      </c>
      <c r="P49" s="636">
        <v>212818</v>
      </c>
      <c r="Q49" s="639">
        <v>398812</v>
      </c>
      <c r="R49" s="639">
        <v>98948</v>
      </c>
      <c r="S49" s="637">
        <v>2138</v>
      </c>
      <c r="T49" s="636">
        <v>812</v>
      </c>
      <c r="U49" s="640">
        <v>1326</v>
      </c>
      <c r="V49" s="314" t="s">
        <v>388</v>
      </c>
    </row>
    <row r="50" spans="1:22" ht="15" customHeight="1">
      <c r="A50" s="793" t="s">
        <v>270</v>
      </c>
      <c r="B50" s="794"/>
      <c r="C50" s="298" t="s">
        <v>271</v>
      </c>
      <c r="D50" s="635">
        <v>6419</v>
      </c>
      <c r="E50" s="636">
        <v>302</v>
      </c>
      <c r="F50" s="636">
        <v>6117</v>
      </c>
      <c r="G50" s="646">
        <v>20.8</v>
      </c>
      <c r="H50" s="647">
        <v>22</v>
      </c>
      <c r="I50" s="648">
        <v>20.8</v>
      </c>
      <c r="J50" s="647">
        <v>6.9</v>
      </c>
      <c r="K50" s="647">
        <v>8.1</v>
      </c>
      <c r="L50" s="648">
        <v>6.9</v>
      </c>
      <c r="M50" s="637">
        <v>194734</v>
      </c>
      <c r="N50" s="636">
        <v>207880</v>
      </c>
      <c r="O50" s="638">
        <v>194086</v>
      </c>
      <c r="P50" s="636">
        <v>378115</v>
      </c>
      <c r="Q50" s="639">
        <v>137443</v>
      </c>
      <c r="R50" s="639">
        <v>388311</v>
      </c>
      <c r="S50" s="637">
        <v>5763</v>
      </c>
      <c r="T50" s="636">
        <v>234</v>
      </c>
      <c r="U50" s="640">
        <v>5529</v>
      </c>
      <c r="V50" s="314" t="s">
        <v>391</v>
      </c>
    </row>
    <row r="51" spans="1:22" ht="15" customHeight="1">
      <c r="A51" s="793" t="s">
        <v>272</v>
      </c>
      <c r="B51" s="794"/>
      <c r="C51" s="298" t="s">
        <v>27</v>
      </c>
      <c r="D51" s="635">
        <v>1277</v>
      </c>
      <c r="E51" s="636">
        <v>691</v>
      </c>
      <c r="F51" s="636">
        <v>587</v>
      </c>
      <c r="G51" s="646">
        <v>19.2</v>
      </c>
      <c r="H51" s="647">
        <v>20.6</v>
      </c>
      <c r="I51" s="648">
        <v>17.7</v>
      </c>
      <c r="J51" s="647">
        <v>7.6</v>
      </c>
      <c r="K51" s="647">
        <v>8</v>
      </c>
      <c r="L51" s="648">
        <v>7.1</v>
      </c>
      <c r="M51" s="637">
        <v>274878</v>
      </c>
      <c r="N51" s="636">
        <v>384167</v>
      </c>
      <c r="O51" s="638">
        <v>146141</v>
      </c>
      <c r="P51" s="636">
        <v>795836</v>
      </c>
      <c r="Q51" s="639">
        <v>1190313</v>
      </c>
      <c r="R51" s="639">
        <v>331166</v>
      </c>
      <c r="S51" s="637">
        <v>1277</v>
      </c>
      <c r="T51" s="636">
        <v>691</v>
      </c>
      <c r="U51" s="640">
        <v>587</v>
      </c>
      <c r="V51" s="314" t="s">
        <v>394</v>
      </c>
    </row>
    <row r="52" spans="1:22" ht="15" customHeight="1">
      <c r="A52" s="802" t="s">
        <v>97</v>
      </c>
      <c r="B52" s="803"/>
      <c r="C52" s="302" t="s">
        <v>98</v>
      </c>
      <c r="D52" s="641">
        <v>6379</v>
      </c>
      <c r="E52" s="642">
        <v>4017</v>
      </c>
      <c r="F52" s="642">
        <v>2363</v>
      </c>
      <c r="G52" s="649">
        <v>20</v>
      </c>
      <c r="H52" s="650">
        <v>20.4</v>
      </c>
      <c r="I52" s="651">
        <v>19.2</v>
      </c>
      <c r="J52" s="650">
        <v>7.3</v>
      </c>
      <c r="K52" s="650">
        <v>7.7</v>
      </c>
      <c r="L52" s="651">
        <v>6.6</v>
      </c>
      <c r="M52" s="643">
        <v>222168</v>
      </c>
      <c r="N52" s="642">
        <v>256931</v>
      </c>
      <c r="O52" s="644">
        <v>163067</v>
      </c>
      <c r="P52" s="642">
        <v>240687</v>
      </c>
      <c r="Q52" s="642">
        <v>259244</v>
      </c>
      <c r="R52" s="642">
        <v>212189</v>
      </c>
      <c r="S52" s="643">
        <v>5991</v>
      </c>
      <c r="T52" s="642">
        <v>3628</v>
      </c>
      <c r="U52" s="645">
        <v>2363</v>
      </c>
      <c r="V52" s="315" t="s">
        <v>396</v>
      </c>
    </row>
    <row r="53" spans="1:22" ht="15" customHeight="1">
      <c r="A53" s="303"/>
      <c r="B53" s="296"/>
      <c r="M53" s="283"/>
      <c r="N53" s="283"/>
      <c r="O53" s="283"/>
      <c r="P53" s="283"/>
      <c r="Q53" s="283"/>
      <c r="R53" s="283"/>
      <c r="S53" s="283"/>
      <c r="T53" s="283"/>
      <c r="U53" s="283"/>
      <c r="V53" s="283"/>
    </row>
    <row r="54" spans="1:22" ht="15" customHeight="1">
      <c r="A54" s="303"/>
      <c r="B54" s="296"/>
      <c r="E54" s="426" t="s">
        <v>742</v>
      </c>
      <c r="M54" s="283"/>
      <c r="N54" s="283"/>
      <c r="O54" s="283"/>
      <c r="P54" s="283"/>
      <c r="Q54" s="283"/>
      <c r="R54" s="283"/>
      <c r="S54" s="283"/>
      <c r="T54" s="283"/>
      <c r="U54" s="283"/>
      <c r="V54" s="283"/>
    </row>
    <row r="55" spans="6:22" ht="12">
      <c r="F55" s="304"/>
      <c r="M55" s="283"/>
      <c r="N55" s="283"/>
      <c r="O55" s="283"/>
      <c r="P55" s="283"/>
      <c r="Q55" s="283"/>
      <c r="R55" s="283"/>
      <c r="S55" s="283"/>
      <c r="T55" s="283"/>
      <c r="U55" s="283"/>
      <c r="V55" s="283"/>
    </row>
    <row r="56" spans="4:22" ht="13.5">
      <c r="D56" s="305"/>
      <c r="E56" s="305"/>
      <c r="F56" s="390" t="s">
        <v>557</v>
      </c>
      <c r="G56" s="305"/>
      <c r="H56" s="305"/>
      <c r="I56" s="305"/>
      <c r="J56" s="305"/>
      <c r="K56" s="305"/>
      <c r="L56" s="305"/>
      <c r="M56" s="283"/>
      <c r="N56" s="283"/>
      <c r="O56" s="283"/>
      <c r="P56" s="283"/>
      <c r="R56" s="390" t="s">
        <v>558</v>
      </c>
      <c r="S56" s="283"/>
      <c r="T56" s="283"/>
      <c r="U56" s="283"/>
      <c r="V56" s="283"/>
    </row>
    <row r="57" ht="12">
      <c r="D57" s="306"/>
    </row>
    <row r="65" ht="11.25" customHeight="1"/>
    <row r="76" ht="11.25" customHeight="1"/>
    <row r="78" spans="1:6" ht="13.5">
      <c r="A78" s="305"/>
      <c r="B78" s="305"/>
      <c r="C78" s="305"/>
      <c r="D78" s="305"/>
      <c r="E78" s="305"/>
      <c r="F78" s="305"/>
    </row>
    <row r="79" spans="1:6" ht="13.5">
      <c r="A79" s="305"/>
      <c r="B79" s="305"/>
      <c r="C79" s="305"/>
      <c r="D79" s="305"/>
      <c r="E79" s="305"/>
      <c r="F79" s="305"/>
    </row>
    <row r="80" spans="1:6" ht="13.5">
      <c r="A80" s="305"/>
      <c r="B80" s="305"/>
      <c r="C80" s="305"/>
      <c r="D80" s="305"/>
      <c r="E80" s="305"/>
      <c r="F80" s="305"/>
    </row>
    <row r="81" spans="1:6" ht="13.5">
      <c r="A81" s="305"/>
      <c r="B81" s="305"/>
      <c r="C81" s="305"/>
      <c r="D81" s="305"/>
      <c r="E81" s="305"/>
      <c r="F81" s="305"/>
    </row>
    <row r="82" spans="1:6" ht="13.5">
      <c r="A82" s="305"/>
      <c r="B82" s="305"/>
      <c r="C82" s="305"/>
      <c r="D82" s="305"/>
      <c r="E82" s="305"/>
      <c r="F82" s="305"/>
    </row>
    <row r="83" spans="1:6" ht="13.5">
      <c r="A83" s="305"/>
      <c r="B83" s="305"/>
      <c r="C83" s="305"/>
      <c r="D83" s="305"/>
      <c r="E83" s="305"/>
      <c r="F83" s="305"/>
    </row>
    <row r="84" spans="1:6" ht="13.5">
      <c r="A84" s="305"/>
      <c r="B84" s="305"/>
      <c r="C84" s="305"/>
      <c r="D84" s="305"/>
      <c r="E84" s="305"/>
      <c r="F84" s="305"/>
    </row>
    <row r="85" spans="1:6" ht="13.5">
      <c r="A85" s="305"/>
      <c r="B85" s="305"/>
      <c r="C85" s="305"/>
      <c r="D85" s="305"/>
      <c r="E85" s="305"/>
      <c r="F85" s="305"/>
    </row>
    <row r="86" spans="1:6" ht="13.5">
      <c r="A86" s="305"/>
      <c r="B86" s="305"/>
      <c r="C86" s="305"/>
      <c r="D86" s="305"/>
      <c r="E86" s="305"/>
      <c r="F86" s="305"/>
    </row>
    <row r="87" spans="1:6" ht="13.5">
      <c r="A87" s="305"/>
      <c r="B87" s="305"/>
      <c r="C87" s="305"/>
      <c r="D87" s="305"/>
      <c r="E87" s="305"/>
      <c r="F87" s="305"/>
    </row>
    <row r="88" spans="1:6" ht="13.5">
      <c r="A88" s="305"/>
      <c r="B88" s="305"/>
      <c r="C88" s="305"/>
      <c r="D88" s="305"/>
      <c r="E88" s="305"/>
      <c r="F88" s="305"/>
    </row>
    <row r="89" spans="1:6" ht="13.5">
      <c r="A89" s="305"/>
      <c r="B89" s="305"/>
      <c r="C89" s="305"/>
      <c r="D89" s="305"/>
      <c r="E89" s="305"/>
      <c r="F89" s="305"/>
    </row>
    <row r="90" spans="1:6" ht="13.5">
      <c r="A90" s="305"/>
      <c r="B90" s="305"/>
      <c r="C90" s="305"/>
      <c r="D90" s="305"/>
      <c r="E90" s="305"/>
      <c r="F90" s="305"/>
    </row>
    <row r="91" spans="1:6" ht="13.5">
      <c r="A91" s="305"/>
      <c r="B91" s="305"/>
      <c r="C91" s="305"/>
      <c r="D91" s="305"/>
      <c r="E91" s="305"/>
      <c r="F91" s="305"/>
    </row>
    <row r="92" spans="1:6" ht="13.5">
      <c r="A92" s="305"/>
      <c r="B92" s="305"/>
      <c r="C92" s="305"/>
      <c r="D92" s="305"/>
      <c r="E92" s="305"/>
      <c r="F92" s="305"/>
    </row>
    <row r="93" spans="1:6" ht="13.5">
      <c r="A93" s="305"/>
      <c r="B93" s="305"/>
      <c r="C93" s="305"/>
      <c r="D93" s="305"/>
      <c r="E93" s="305"/>
      <c r="F93" s="305"/>
    </row>
    <row r="94" spans="1:6" ht="13.5">
      <c r="A94" s="305"/>
      <c r="B94" s="305"/>
      <c r="C94" s="305"/>
      <c r="D94" s="305"/>
      <c r="E94" s="305"/>
      <c r="F94" s="305"/>
    </row>
    <row r="95" spans="1:6" ht="13.5">
      <c r="A95" s="305"/>
      <c r="B95" s="305"/>
      <c r="C95" s="305"/>
      <c r="D95" s="305"/>
      <c r="E95" s="305"/>
      <c r="F95" s="305"/>
    </row>
  </sheetData>
  <mergeCells count="26">
    <mergeCell ref="U2:V3"/>
    <mergeCell ref="M4:O4"/>
    <mergeCell ref="P4:R4"/>
    <mergeCell ref="S4:U4"/>
    <mergeCell ref="V4:V5"/>
    <mergeCell ref="A50:B50"/>
    <mergeCell ref="A51:B51"/>
    <mergeCell ref="A52:B52"/>
    <mergeCell ref="D4:F4"/>
    <mergeCell ref="A48:B48"/>
    <mergeCell ref="A45:B45"/>
    <mergeCell ref="A46:B46"/>
    <mergeCell ref="A47:B47"/>
    <mergeCell ref="A39:B39"/>
    <mergeCell ref="A40:B40"/>
    <mergeCell ref="A49:B49"/>
    <mergeCell ref="A44:B44"/>
    <mergeCell ref="A38:B38"/>
    <mergeCell ref="A7:B7"/>
    <mergeCell ref="A8:B8"/>
    <mergeCell ref="A9:B9"/>
    <mergeCell ref="A10:B10"/>
    <mergeCell ref="G4:I4"/>
    <mergeCell ref="A41:B41"/>
    <mergeCell ref="J4:L4"/>
    <mergeCell ref="A4:C5"/>
  </mergeCells>
  <printOptions verticalCentered="1"/>
  <pageMargins left="0.66" right="0.5905511811023623" top="0.984251968503937" bottom="0.51" header="0.5118110236220472" footer="0.4"/>
  <pageSetup horizontalDpi="300" verticalDpi="300" orientation="portrait" paperSize="9" scale="96" r:id="rId2"/>
  <drawing r:id="rId1"/>
</worksheet>
</file>

<file path=xl/worksheets/sheet18.xml><?xml version="1.0" encoding="utf-8"?>
<worksheet xmlns="http://schemas.openxmlformats.org/spreadsheetml/2006/main" xmlns:r="http://schemas.openxmlformats.org/officeDocument/2006/relationships">
  <sheetPr>
    <tabColor indexed="20"/>
  </sheetPr>
  <dimension ref="A1:S87"/>
  <sheetViews>
    <sheetView zoomScaleSheetLayoutView="100" workbookViewId="0" topLeftCell="A1">
      <selection activeCell="A1" sqref="A1:N1"/>
    </sheetView>
  </sheetViews>
  <sheetFormatPr defaultColWidth="8.796875" defaultRowHeight="14.25"/>
  <cols>
    <col min="1" max="5" width="2.69921875" style="257" customWidth="1"/>
    <col min="6" max="6" width="2.19921875" style="257" customWidth="1"/>
    <col min="7" max="7" width="10.09765625" style="257" customWidth="1"/>
    <col min="8" max="8" width="7.8984375" style="257" customWidth="1"/>
    <col min="9" max="9" width="10.09765625" style="257" customWidth="1"/>
    <col min="10" max="10" width="7.8984375" style="257" customWidth="1"/>
    <col min="11" max="11" width="10.09765625" style="257" customWidth="1"/>
    <col min="12" max="12" width="7.8984375" style="257" customWidth="1"/>
    <col min="13" max="13" width="10.09765625" style="257" customWidth="1"/>
    <col min="14" max="14" width="7.8984375" style="257" customWidth="1"/>
    <col min="15" max="16384" width="3.09765625" style="257" customWidth="1"/>
  </cols>
  <sheetData>
    <row r="1" spans="1:18" s="214" customFormat="1" ht="17.25">
      <c r="A1" s="821" t="s">
        <v>628</v>
      </c>
      <c r="B1" s="821"/>
      <c r="C1" s="821"/>
      <c r="D1" s="821"/>
      <c r="E1" s="821"/>
      <c r="F1" s="821"/>
      <c r="G1" s="821"/>
      <c r="H1" s="821"/>
      <c r="I1" s="821"/>
      <c r="J1" s="821"/>
      <c r="K1" s="821"/>
      <c r="L1" s="821"/>
      <c r="M1" s="821"/>
      <c r="N1" s="821"/>
      <c r="O1" s="213"/>
      <c r="P1" s="213"/>
      <c r="Q1" s="213"/>
      <c r="R1" s="213"/>
    </row>
    <row r="2" spans="1:14" s="214" customFormat="1" ht="14.25" customHeight="1">
      <c r="A2" s="213"/>
      <c r="B2" s="212"/>
      <c r="C2" s="212"/>
      <c r="D2" s="212"/>
      <c r="E2" s="212"/>
      <c r="F2" s="212"/>
      <c r="G2" s="212"/>
      <c r="H2" s="212"/>
      <c r="I2" s="212"/>
      <c r="J2" s="212"/>
      <c r="K2" s="212"/>
      <c r="L2" s="212"/>
      <c r="M2" s="212"/>
      <c r="N2" s="212"/>
    </row>
    <row r="3" spans="1:14" s="214" customFormat="1" ht="14.25" customHeight="1">
      <c r="A3" s="212"/>
      <c r="B3" s="212"/>
      <c r="C3" s="212"/>
      <c r="D3" s="212"/>
      <c r="E3" s="212"/>
      <c r="F3" s="212"/>
      <c r="G3" s="212"/>
      <c r="H3" s="212"/>
      <c r="I3" s="212"/>
      <c r="J3" s="212"/>
      <c r="K3" s="212"/>
      <c r="L3" s="212"/>
      <c r="M3" s="212"/>
      <c r="N3" s="212"/>
    </row>
    <row r="4" s="216" customFormat="1" ht="15" customHeight="1">
      <c r="A4" s="215" t="s">
        <v>564</v>
      </c>
    </row>
    <row r="5" s="216" customFormat="1" ht="8.25" customHeight="1">
      <c r="A5" s="215"/>
    </row>
    <row r="6" spans="1:14" s="214" customFormat="1" ht="15" customHeight="1">
      <c r="A6" s="825" t="s">
        <v>190</v>
      </c>
      <c r="B6" s="825"/>
      <c r="C6" s="825"/>
      <c r="D6" s="825"/>
      <c r="E6" s="825"/>
      <c r="F6" s="826"/>
      <c r="G6" s="818" t="s">
        <v>492</v>
      </c>
      <c r="H6" s="820"/>
      <c r="I6" s="820"/>
      <c r="J6" s="819"/>
      <c r="K6" s="818" t="s">
        <v>5</v>
      </c>
      <c r="L6" s="820"/>
      <c r="M6" s="820"/>
      <c r="N6" s="820"/>
    </row>
    <row r="7" spans="1:14" s="214" customFormat="1" ht="15.75" customHeight="1">
      <c r="A7" s="827"/>
      <c r="B7" s="827"/>
      <c r="C7" s="827"/>
      <c r="D7" s="827"/>
      <c r="E7" s="827"/>
      <c r="F7" s="828"/>
      <c r="G7" s="818" t="s">
        <v>191</v>
      </c>
      <c r="H7" s="819"/>
      <c r="I7" s="818" t="s">
        <v>192</v>
      </c>
      <c r="J7" s="819"/>
      <c r="K7" s="831" t="s">
        <v>353</v>
      </c>
      <c r="L7" s="833"/>
      <c r="M7" s="831" t="s">
        <v>363</v>
      </c>
      <c r="N7" s="832"/>
    </row>
    <row r="8" spans="1:14" s="214" customFormat="1" ht="24.75" customHeight="1">
      <c r="A8" s="829"/>
      <c r="B8" s="829"/>
      <c r="C8" s="829"/>
      <c r="D8" s="829"/>
      <c r="E8" s="829"/>
      <c r="F8" s="830"/>
      <c r="G8" s="355" t="s">
        <v>193</v>
      </c>
      <c r="H8" s="487" t="s">
        <v>194</v>
      </c>
      <c r="I8" s="355" t="s">
        <v>193</v>
      </c>
      <c r="J8" s="487" t="s">
        <v>194</v>
      </c>
      <c r="K8" s="356" t="s">
        <v>189</v>
      </c>
      <c r="L8" s="487" t="s">
        <v>194</v>
      </c>
      <c r="M8" s="356" t="s">
        <v>189</v>
      </c>
      <c r="N8" s="487" t="s">
        <v>194</v>
      </c>
    </row>
    <row r="9" spans="1:14" s="224" customFormat="1" ht="11.25" customHeight="1">
      <c r="A9" s="217"/>
      <c r="B9" s="217"/>
      <c r="C9" s="217"/>
      <c r="D9" s="217"/>
      <c r="E9" s="217"/>
      <c r="F9" s="218"/>
      <c r="G9" s="219" t="s">
        <v>195</v>
      </c>
      <c r="H9" s="220" t="s">
        <v>196</v>
      </c>
      <c r="I9" s="221" t="s">
        <v>195</v>
      </c>
      <c r="J9" s="220" t="s">
        <v>196</v>
      </c>
      <c r="K9" s="222" t="s">
        <v>195</v>
      </c>
      <c r="L9" s="220" t="s">
        <v>196</v>
      </c>
      <c r="M9" s="223" t="s">
        <v>195</v>
      </c>
      <c r="N9" s="220" t="s">
        <v>196</v>
      </c>
    </row>
    <row r="10" spans="1:14" s="214" customFormat="1" ht="15.75" customHeight="1">
      <c r="A10" s="225" t="s">
        <v>197</v>
      </c>
      <c r="B10" s="225"/>
      <c r="C10" s="225"/>
      <c r="D10" s="225"/>
      <c r="E10" s="225"/>
      <c r="F10" s="226"/>
      <c r="G10" s="227">
        <v>314127</v>
      </c>
      <c r="H10" s="228">
        <v>-0.7</v>
      </c>
      <c r="I10" s="229">
        <v>372073</v>
      </c>
      <c r="J10" s="228">
        <v>0.2</v>
      </c>
      <c r="K10" s="227">
        <v>356649</v>
      </c>
      <c r="L10" s="228">
        <v>-0.6</v>
      </c>
      <c r="M10" s="229">
        <v>402881</v>
      </c>
      <c r="N10" s="228">
        <v>-0.3</v>
      </c>
    </row>
    <row r="11" spans="1:14" s="214" customFormat="1" ht="15.75" customHeight="1">
      <c r="A11" s="230"/>
      <c r="B11" s="815" t="s">
        <v>198</v>
      </c>
      <c r="C11" s="815"/>
      <c r="D11" s="815"/>
      <c r="E11" s="815"/>
      <c r="F11" s="816"/>
      <c r="G11" s="227">
        <v>261585</v>
      </c>
      <c r="H11" s="228">
        <v>-0.1</v>
      </c>
      <c r="I11" s="229">
        <v>302380</v>
      </c>
      <c r="J11" s="228">
        <v>0.8</v>
      </c>
      <c r="K11" s="227">
        <v>289794</v>
      </c>
      <c r="L11" s="228">
        <v>0.2</v>
      </c>
      <c r="M11" s="229">
        <v>320548</v>
      </c>
      <c r="N11" s="228">
        <v>0.8</v>
      </c>
    </row>
    <row r="12" spans="1:14" s="214" customFormat="1" ht="15.75" customHeight="1">
      <c r="A12" s="230"/>
      <c r="C12" s="815" t="s">
        <v>199</v>
      </c>
      <c r="D12" s="815"/>
      <c r="E12" s="815"/>
      <c r="F12" s="816"/>
      <c r="G12" s="227">
        <v>242824</v>
      </c>
      <c r="H12" s="228">
        <v>-0.2</v>
      </c>
      <c r="I12" s="229">
        <v>272535</v>
      </c>
      <c r="J12" s="228">
        <v>0.6</v>
      </c>
      <c r="K12" s="227">
        <v>265820</v>
      </c>
      <c r="L12" s="228">
        <v>0.1</v>
      </c>
      <c r="M12" s="229">
        <v>286192</v>
      </c>
      <c r="N12" s="228">
        <v>0.7</v>
      </c>
    </row>
    <row r="13" spans="1:14" s="214" customFormat="1" ht="15.75" customHeight="1">
      <c r="A13" s="230"/>
      <c r="C13" s="815" t="s">
        <v>200</v>
      </c>
      <c r="D13" s="815"/>
      <c r="E13" s="815"/>
      <c r="F13" s="816"/>
      <c r="G13" s="227">
        <v>18761</v>
      </c>
      <c r="H13" s="228">
        <v>2.4</v>
      </c>
      <c r="I13" s="229">
        <v>29845</v>
      </c>
      <c r="J13" s="228">
        <v>2.8</v>
      </c>
      <c r="K13" s="227">
        <v>23974</v>
      </c>
      <c r="L13" s="228">
        <v>1</v>
      </c>
      <c r="M13" s="229">
        <v>34356</v>
      </c>
      <c r="N13" s="228">
        <v>1.5</v>
      </c>
    </row>
    <row r="14" spans="1:14" s="214" customFormat="1" ht="15.75" customHeight="1">
      <c r="A14" s="230"/>
      <c r="B14" s="815" t="s">
        <v>201</v>
      </c>
      <c r="C14" s="815"/>
      <c r="D14" s="815"/>
      <c r="E14" s="815"/>
      <c r="F14" s="816"/>
      <c r="G14" s="227">
        <v>52542</v>
      </c>
      <c r="H14" s="228">
        <v>-3.3</v>
      </c>
      <c r="I14" s="229">
        <v>69693</v>
      </c>
      <c r="J14" s="228">
        <v>-2.5</v>
      </c>
      <c r="K14" s="227">
        <v>66855</v>
      </c>
      <c r="L14" s="228">
        <v>-4.2</v>
      </c>
      <c r="M14" s="229">
        <v>82333</v>
      </c>
      <c r="N14" s="228">
        <v>-4.1</v>
      </c>
    </row>
    <row r="15" spans="1:14" s="224" customFormat="1" ht="11.25" customHeight="1">
      <c r="A15" s="231"/>
      <c r="B15" s="232"/>
      <c r="C15" s="232"/>
      <c r="D15" s="232"/>
      <c r="E15" s="232"/>
      <c r="F15" s="233"/>
      <c r="G15" s="234" t="s">
        <v>202</v>
      </c>
      <c r="H15" s="235" t="s">
        <v>202</v>
      </c>
      <c r="I15" s="236" t="s">
        <v>202</v>
      </c>
      <c r="J15" s="235" t="s">
        <v>202</v>
      </c>
      <c r="K15" s="234" t="s">
        <v>202</v>
      </c>
      <c r="L15" s="235" t="s">
        <v>202</v>
      </c>
      <c r="M15" s="236" t="s">
        <v>202</v>
      </c>
      <c r="N15" s="235" t="s">
        <v>202</v>
      </c>
    </row>
    <row r="16" spans="1:14" s="214" customFormat="1" ht="15.75" customHeight="1">
      <c r="A16" s="225" t="s">
        <v>203</v>
      </c>
      <c r="B16" s="225"/>
      <c r="C16" s="225"/>
      <c r="D16" s="225"/>
      <c r="E16" s="225"/>
      <c r="F16" s="226"/>
      <c r="G16" s="237">
        <v>19.1</v>
      </c>
      <c r="H16" s="585">
        <v>0.1</v>
      </c>
      <c r="I16" s="238">
        <v>19.7</v>
      </c>
      <c r="J16" s="587">
        <v>0.2</v>
      </c>
      <c r="K16" s="237">
        <v>19.2</v>
      </c>
      <c r="L16" s="585">
        <v>0.2</v>
      </c>
      <c r="M16" s="238">
        <v>19.5</v>
      </c>
      <c r="N16" s="587">
        <v>0.2</v>
      </c>
    </row>
    <row r="17" spans="1:14" s="224" customFormat="1" ht="11.25" customHeight="1">
      <c r="A17" s="239"/>
      <c r="B17" s="239"/>
      <c r="C17" s="239"/>
      <c r="D17" s="239"/>
      <c r="E17" s="239"/>
      <c r="F17" s="240"/>
      <c r="G17" s="241" t="s">
        <v>204</v>
      </c>
      <c r="H17" s="235" t="s">
        <v>205</v>
      </c>
      <c r="I17" s="242" t="s">
        <v>204</v>
      </c>
      <c r="J17" s="235"/>
      <c r="K17" s="241" t="s">
        <v>204</v>
      </c>
      <c r="L17" s="235" t="s">
        <v>205</v>
      </c>
      <c r="M17" s="242" t="s">
        <v>204</v>
      </c>
      <c r="N17" s="235" t="s">
        <v>205</v>
      </c>
    </row>
    <row r="18" spans="1:14" s="214" customFormat="1" ht="15.75" customHeight="1">
      <c r="A18" s="815" t="s">
        <v>483</v>
      </c>
      <c r="B18" s="815"/>
      <c r="C18" s="815"/>
      <c r="D18" s="815"/>
      <c r="E18" s="815"/>
      <c r="F18" s="816"/>
      <c r="G18" s="237">
        <v>147.1</v>
      </c>
      <c r="H18" s="228">
        <v>0.5</v>
      </c>
      <c r="I18" s="238">
        <v>163.5</v>
      </c>
      <c r="J18" s="228">
        <v>1.1</v>
      </c>
      <c r="K18" s="237">
        <v>150.7</v>
      </c>
      <c r="L18" s="228">
        <v>0.9</v>
      </c>
      <c r="M18" s="238">
        <v>164.6</v>
      </c>
      <c r="N18" s="228">
        <v>0.8</v>
      </c>
    </row>
    <row r="19" spans="1:14" s="214" customFormat="1" ht="15.75" customHeight="1">
      <c r="A19" s="230"/>
      <c r="B19" s="815" t="s">
        <v>206</v>
      </c>
      <c r="C19" s="815"/>
      <c r="D19" s="815"/>
      <c r="E19" s="815"/>
      <c r="F19" s="816"/>
      <c r="G19" s="237">
        <v>136.7</v>
      </c>
      <c r="H19" s="228">
        <v>0.5</v>
      </c>
      <c r="I19" s="238">
        <v>148.9</v>
      </c>
      <c r="J19" s="228">
        <v>1</v>
      </c>
      <c r="K19" s="237">
        <v>138.5</v>
      </c>
      <c r="L19" s="228">
        <v>0.9</v>
      </c>
      <c r="M19" s="238">
        <v>148.8</v>
      </c>
      <c r="N19" s="228">
        <v>0.8</v>
      </c>
    </row>
    <row r="20" spans="1:14" s="214" customFormat="1" ht="15.75" customHeight="1">
      <c r="A20" s="230"/>
      <c r="B20" s="815" t="s">
        <v>207</v>
      </c>
      <c r="C20" s="815"/>
      <c r="D20" s="815"/>
      <c r="E20" s="815"/>
      <c r="F20" s="816"/>
      <c r="G20" s="237">
        <v>10.4</v>
      </c>
      <c r="H20" s="228">
        <v>0.6</v>
      </c>
      <c r="I20" s="238">
        <v>14.6</v>
      </c>
      <c r="J20" s="228">
        <v>1.8</v>
      </c>
      <c r="K20" s="237">
        <v>12.2</v>
      </c>
      <c r="L20" s="228">
        <v>1.2</v>
      </c>
      <c r="M20" s="238">
        <v>15.8</v>
      </c>
      <c r="N20" s="228">
        <v>0.2</v>
      </c>
    </row>
    <row r="21" spans="1:14" s="224" customFormat="1" ht="11.25" customHeight="1">
      <c r="A21" s="231"/>
      <c r="B21" s="232"/>
      <c r="C21" s="232"/>
      <c r="D21" s="232"/>
      <c r="E21" s="232"/>
      <c r="F21" s="233"/>
      <c r="G21" s="241" t="s">
        <v>208</v>
      </c>
      <c r="H21" s="235" t="s">
        <v>209</v>
      </c>
      <c r="I21" s="242" t="s">
        <v>208</v>
      </c>
      <c r="J21" s="235" t="s">
        <v>209</v>
      </c>
      <c r="K21" s="241" t="s">
        <v>208</v>
      </c>
      <c r="L21" s="235" t="s">
        <v>209</v>
      </c>
      <c r="M21" s="242" t="s">
        <v>208</v>
      </c>
      <c r="N21" s="235" t="s">
        <v>209</v>
      </c>
    </row>
    <row r="22" spans="1:14" s="214" customFormat="1" ht="15.75" customHeight="1">
      <c r="A22" s="836" t="s">
        <v>210</v>
      </c>
      <c r="B22" s="836"/>
      <c r="C22" s="836"/>
      <c r="D22" s="836"/>
      <c r="E22" s="836"/>
      <c r="F22" s="837"/>
      <c r="G22" s="243">
        <v>45757</v>
      </c>
      <c r="H22" s="228">
        <v>0.7</v>
      </c>
      <c r="I22" s="244">
        <v>8121</v>
      </c>
      <c r="J22" s="228">
        <v>-0.3</v>
      </c>
      <c r="K22" s="243">
        <v>27257</v>
      </c>
      <c r="L22" s="228">
        <v>-0.3</v>
      </c>
      <c r="M22" s="244">
        <v>6149</v>
      </c>
      <c r="N22" s="228">
        <v>-0.8</v>
      </c>
    </row>
    <row r="23" spans="1:14" s="224" customFormat="1" ht="11.25" customHeight="1">
      <c r="A23" s="245"/>
      <c r="B23" s="245"/>
      <c r="C23" s="245"/>
      <c r="D23" s="245"/>
      <c r="E23" s="245"/>
      <c r="F23" s="246"/>
      <c r="G23" s="247" t="s">
        <v>211</v>
      </c>
      <c r="H23" s="235" t="s">
        <v>212</v>
      </c>
      <c r="I23" s="248" t="s">
        <v>211</v>
      </c>
      <c r="J23" s="235" t="s">
        <v>212</v>
      </c>
      <c r="K23" s="247" t="s">
        <v>211</v>
      </c>
      <c r="L23" s="235" t="s">
        <v>212</v>
      </c>
      <c r="M23" s="248" t="s">
        <v>211</v>
      </c>
      <c r="N23" s="235" t="s">
        <v>212</v>
      </c>
    </row>
    <row r="24" spans="1:14" s="214" customFormat="1" ht="15.75" customHeight="1">
      <c r="A24" s="838" t="s">
        <v>213</v>
      </c>
      <c r="B24" s="839"/>
      <c r="C24" s="839"/>
      <c r="D24" s="839"/>
      <c r="E24" s="839"/>
      <c r="F24" s="840"/>
      <c r="G24" s="576">
        <v>28.77</v>
      </c>
      <c r="H24" s="582">
        <v>0.58</v>
      </c>
      <c r="I24" s="577">
        <v>12.71</v>
      </c>
      <c r="J24" s="586">
        <v>-0.97</v>
      </c>
      <c r="K24" s="576">
        <v>24.27</v>
      </c>
      <c r="L24" s="582">
        <v>0.78</v>
      </c>
      <c r="M24" s="577">
        <v>10.11</v>
      </c>
      <c r="N24" s="586">
        <v>-1.07</v>
      </c>
    </row>
    <row r="25" spans="1:14" s="214" customFormat="1" ht="15.75" customHeight="1">
      <c r="A25" s="225" t="s">
        <v>214</v>
      </c>
      <c r="B25" s="225"/>
      <c r="C25" s="225"/>
      <c r="D25" s="225"/>
      <c r="E25" s="225"/>
      <c r="F25" s="226"/>
      <c r="G25" s="578">
        <v>2.03</v>
      </c>
      <c r="H25" s="583">
        <v>0.09</v>
      </c>
      <c r="I25" s="579">
        <v>1.23</v>
      </c>
      <c r="J25" s="583">
        <v>0.04</v>
      </c>
      <c r="K25" s="578">
        <v>1.82</v>
      </c>
      <c r="L25" s="583">
        <v>0.08</v>
      </c>
      <c r="M25" s="579">
        <v>1.13</v>
      </c>
      <c r="N25" s="583">
        <v>0.04</v>
      </c>
    </row>
    <row r="26" spans="1:14" s="214" customFormat="1" ht="15.75" customHeight="1">
      <c r="A26" s="249" t="s">
        <v>215</v>
      </c>
      <c r="B26" s="249"/>
      <c r="C26" s="249"/>
      <c r="D26" s="249"/>
      <c r="E26" s="249"/>
      <c r="F26" s="250"/>
      <c r="G26" s="580">
        <v>2.04</v>
      </c>
      <c r="H26" s="588">
        <v>0.07</v>
      </c>
      <c r="I26" s="581">
        <v>1.31</v>
      </c>
      <c r="J26" s="584">
        <v>0.08</v>
      </c>
      <c r="K26" s="580">
        <v>1.88</v>
      </c>
      <c r="L26" s="584">
        <v>0.09</v>
      </c>
      <c r="M26" s="581">
        <v>1.24</v>
      </c>
      <c r="N26" s="584">
        <v>0.07</v>
      </c>
    </row>
    <row r="27" spans="3:19" s="214" customFormat="1" ht="15.75" customHeight="1">
      <c r="C27" s="251"/>
      <c r="D27" s="251"/>
      <c r="E27" s="251"/>
      <c r="F27" s="251"/>
      <c r="G27" s="251"/>
      <c r="H27" s="251"/>
      <c r="I27" s="251"/>
      <c r="J27" s="251"/>
      <c r="M27" s="534" t="s">
        <v>591</v>
      </c>
      <c r="N27" s="251"/>
      <c r="P27" s="225"/>
      <c r="Q27" s="225"/>
      <c r="R27" s="225"/>
      <c r="S27" s="225"/>
    </row>
    <row r="28" spans="3:16" s="214" customFormat="1" ht="15.75" customHeight="1">
      <c r="C28" s="251"/>
      <c r="D28" s="251"/>
      <c r="E28" s="251"/>
      <c r="F28" s="251"/>
      <c r="G28" s="251"/>
      <c r="H28" s="251"/>
      <c r="I28" s="251"/>
      <c r="J28" s="251"/>
      <c r="K28" s="252"/>
      <c r="L28" s="252"/>
      <c r="M28" s="535"/>
      <c r="N28" s="251"/>
      <c r="O28" s="251"/>
      <c r="P28" s="251"/>
    </row>
    <row r="29" spans="1:16" ht="15.75" customHeight="1">
      <c r="A29" s="253"/>
      <c r="B29" s="253"/>
      <c r="C29" s="253"/>
      <c r="D29" s="253"/>
      <c r="E29" s="253"/>
      <c r="F29" s="253"/>
      <c r="G29" s="253"/>
      <c r="H29" s="253"/>
      <c r="I29" s="253"/>
      <c r="J29" s="254"/>
      <c r="K29" s="255"/>
      <c r="L29" s="253"/>
      <c r="M29" s="253"/>
      <c r="N29" s="253"/>
      <c r="O29" s="256"/>
      <c r="P29" s="256"/>
    </row>
    <row r="30" s="216" customFormat="1" ht="15.75" customHeight="1">
      <c r="A30" s="215" t="s">
        <v>629</v>
      </c>
    </row>
    <row r="31" s="216" customFormat="1" ht="9" customHeight="1"/>
    <row r="32" spans="2:15" s="214" customFormat="1" ht="15.75" customHeight="1">
      <c r="B32" s="225"/>
      <c r="C32" s="225"/>
      <c r="D32" s="225"/>
      <c r="E32" s="225"/>
      <c r="F32" s="249"/>
      <c r="G32" s="249"/>
      <c r="H32" s="249"/>
      <c r="I32" s="249"/>
      <c r="J32" s="249"/>
      <c r="M32" s="817" t="s">
        <v>216</v>
      </c>
      <c r="N32" s="817"/>
      <c r="O32" s="225"/>
    </row>
    <row r="33" spans="1:15" s="214" customFormat="1" ht="15.75" customHeight="1">
      <c r="A33" s="825" t="s">
        <v>217</v>
      </c>
      <c r="B33" s="825"/>
      <c r="C33" s="825"/>
      <c r="D33" s="825"/>
      <c r="E33" s="825"/>
      <c r="F33" s="826"/>
      <c r="G33" s="822" t="s">
        <v>218</v>
      </c>
      <c r="H33" s="823"/>
      <c r="I33" s="834" t="s">
        <v>219</v>
      </c>
      <c r="J33" s="835"/>
      <c r="K33" s="820" t="s">
        <v>484</v>
      </c>
      <c r="L33" s="820"/>
      <c r="M33" s="818" t="s">
        <v>485</v>
      </c>
      <c r="N33" s="820"/>
      <c r="O33" s="230"/>
    </row>
    <row r="34" spans="1:14" s="214" customFormat="1" ht="24.75" customHeight="1">
      <c r="A34" s="829"/>
      <c r="B34" s="829"/>
      <c r="C34" s="829"/>
      <c r="D34" s="829"/>
      <c r="E34" s="829"/>
      <c r="F34" s="830"/>
      <c r="G34" s="357" t="s">
        <v>220</v>
      </c>
      <c r="H34" s="487" t="s">
        <v>194</v>
      </c>
      <c r="I34" s="358" t="s">
        <v>220</v>
      </c>
      <c r="J34" s="487" t="s">
        <v>194</v>
      </c>
      <c r="K34" s="514" t="s">
        <v>220</v>
      </c>
      <c r="L34" s="487" t="s">
        <v>194</v>
      </c>
      <c r="M34" s="358" t="s">
        <v>220</v>
      </c>
      <c r="N34" s="487" t="s">
        <v>194</v>
      </c>
    </row>
    <row r="35" spans="1:14" s="224" customFormat="1" ht="10.5" customHeight="1">
      <c r="A35" s="259"/>
      <c r="B35" s="217"/>
      <c r="C35" s="217"/>
      <c r="D35" s="217"/>
      <c r="E35" s="217"/>
      <c r="F35" s="217"/>
      <c r="G35" s="260"/>
      <c r="H35" s="261" t="s">
        <v>221</v>
      </c>
      <c r="I35" s="262"/>
      <c r="J35" s="261" t="s">
        <v>221</v>
      </c>
      <c r="K35" s="262"/>
      <c r="L35" s="261" t="s">
        <v>221</v>
      </c>
      <c r="M35" s="262"/>
      <c r="N35" s="261" t="s">
        <v>221</v>
      </c>
    </row>
    <row r="36" spans="1:14" s="214" customFormat="1" ht="15.75" customHeight="1">
      <c r="A36" s="824" t="s">
        <v>626</v>
      </c>
      <c r="B36" s="824"/>
      <c r="C36" s="824"/>
      <c r="D36" s="824"/>
      <c r="E36" s="824"/>
      <c r="F36" s="252"/>
      <c r="G36" s="263">
        <v>103.9</v>
      </c>
      <c r="H36" s="264">
        <v>-1</v>
      </c>
      <c r="I36" s="264">
        <v>102.2</v>
      </c>
      <c r="J36" s="264">
        <v>-0.5</v>
      </c>
      <c r="K36" s="264">
        <v>108.3</v>
      </c>
      <c r="L36" s="264">
        <v>1.3</v>
      </c>
      <c r="M36" s="264">
        <v>96.5</v>
      </c>
      <c r="N36" s="264">
        <v>2.3</v>
      </c>
    </row>
    <row r="37" spans="1:14" s="214" customFormat="1" ht="15.75" customHeight="1">
      <c r="A37" s="230"/>
      <c r="B37" s="230"/>
      <c r="C37" s="225" t="s">
        <v>594</v>
      </c>
      <c r="D37" s="225"/>
      <c r="E37" s="252"/>
      <c r="F37" s="252"/>
      <c r="G37" s="263">
        <v>103.6</v>
      </c>
      <c r="H37" s="264">
        <v>-0.3</v>
      </c>
      <c r="I37" s="264">
        <v>102</v>
      </c>
      <c r="J37" s="264">
        <v>-0.2</v>
      </c>
      <c r="K37" s="264">
        <v>106.7</v>
      </c>
      <c r="L37" s="264">
        <v>-1.5</v>
      </c>
      <c r="M37" s="264">
        <v>98.8</v>
      </c>
      <c r="N37" s="264">
        <v>2.3</v>
      </c>
    </row>
    <row r="38" spans="1:14" s="214" customFormat="1" ht="15.75" customHeight="1">
      <c r="A38" s="230"/>
      <c r="B38" s="230"/>
      <c r="C38" s="225" t="s">
        <v>595</v>
      </c>
      <c r="D38" s="225"/>
      <c r="E38" s="252"/>
      <c r="F38" s="252"/>
      <c r="G38" s="263">
        <v>99.54</v>
      </c>
      <c r="H38" s="264">
        <v>-3.9</v>
      </c>
      <c r="I38" s="264">
        <v>99.7</v>
      </c>
      <c r="J38" s="264">
        <v>-2.2</v>
      </c>
      <c r="K38" s="264">
        <v>90.8</v>
      </c>
      <c r="L38" s="264">
        <v>-14.9</v>
      </c>
      <c r="M38" s="264">
        <v>99.6</v>
      </c>
      <c r="N38" s="264">
        <v>0.9</v>
      </c>
    </row>
    <row r="39" spans="1:14" s="214" customFormat="1" ht="15.75" customHeight="1">
      <c r="A39" s="230"/>
      <c r="B39" s="230"/>
      <c r="C39" s="225" t="s">
        <v>67</v>
      </c>
      <c r="D39" s="225"/>
      <c r="E39" s="252"/>
      <c r="F39" s="252"/>
      <c r="G39" s="263">
        <v>100</v>
      </c>
      <c r="H39" s="264">
        <v>0.5</v>
      </c>
      <c r="I39" s="264">
        <v>100</v>
      </c>
      <c r="J39" s="264">
        <v>0.3</v>
      </c>
      <c r="K39" s="264">
        <v>100</v>
      </c>
      <c r="L39" s="264">
        <v>10.1</v>
      </c>
      <c r="M39" s="264">
        <v>100</v>
      </c>
      <c r="N39" s="264">
        <v>0.4</v>
      </c>
    </row>
    <row r="40" spans="1:14" s="214" customFormat="1" ht="15.75" customHeight="1">
      <c r="A40" s="230"/>
      <c r="B40" s="230"/>
      <c r="C40" s="225" t="s">
        <v>596</v>
      </c>
      <c r="D40" s="225"/>
      <c r="E40" s="252"/>
      <c r="F40" s="252"/>
      <c r="G40" s="263">
        <v>99.8</v>
      </c>
      <c r="H40" s="264">
        <v>-0.2</v>
      </c>
      <c r="I40" s="264">
        <v>99.6</v>
      </c>
      <c r="J40" s="264">
        <v>-0.4</v>
      </c>
      <c r="K40" s="264">
        <v>101</v>
      </c>
      <c r="L40" s="264">
        <v>1</v>
      </c>
      <c r="M40" s="264">
        <v>100.6</v>
      </c>
      <c r="N40" s="264">
        <v>0.7</v>
      </c>
    </row>
    <row r="41" spans="1:14" s="214" customFormat="1" ht="15.75" customHeight="1">
      <c r="A41" s="265"/>
      <c r="B41" s="265"/>
      <c r="C41" s="249" t="s">
        <v>627</v>
      </c>
      <c r="D41" s="249"/>
      <c r="E41" s="258"/>
      <c r="F41" s="258"/>
      <c r="G41" s="266">
        <v>99.1</v>
      </c>
      <c r="H41" s="267">
        <v>-0.7</v>
      </c>
      <c r="I41" s="267">
        <v>99.5</v>
      </c>
      <c r="J41" s="267">
        <v>-0.1</v>
      </c>
      <c r="K41" s="267">
        <v>101.6</v>
      </c>
      <c r="L41" s="267">
        <v>0.6</v>
      </c>
      <c r="M41" s="267">
        <v>101.3</v>
      </c>
      <c r="N41" s="267">
        <v>0.7</v>
      </c>
    </row>
    <row r="42" spans="2:15" s="214" customFormat="1" ht="15.75" customHeight="1">
      <c r="B42" s="252"/>
      <c r="C42" s="252"/>
      <c r="D42" s="252"/>
      <c r="E42" s="252"/>
      <c r="F42" s="252"/>
      <c r="G42" s="268"/>
      <c r="H42" s="268"/>
      <c r="I42" s="268"/>
      <c r="J42" s="268"/>
      <c r="K42" s="268"/>
      <c r="L42" s="268"/>
      <c r="M42" s="268"/>
      <c r="N42" s="269"/>
      <c r="O42" s="269"/>
    </row>
    <row r="43" spans="2:16" ht="15.75" customHeight="1">
      <c r="B43" s="270"/>
      <c r="C43" s="270"/>
      <c r="D43" s="270"/>
      <c r="E43" s="270"/>
      <c r="F43" s="270"/>
      <c r="G43" s="271"/>
      <c r="H43" s="271"/>
      <c r="I43" s="271"/>
      <c r="J43" s="271"/>
      <c r="K43" s="271"/>
      <c r="M43" s="814" t="s">
        <v>222</v>
      </c>
      <c r="N43" s="814"/>
      <c r="O43" s="272"/>
      <c r="P43" s="256"/>
    </row>
    <row r="44" spans="1:16" ht="15.75" customHeight="1">
      <c r="A44" s="825" t="s">
        <v>217</v>
      </c>
      <c r="B44" s="825"/>
      <c r="C44" s="825"/>
      <c r="D44" s="825"/>
      <c r="E44" s="825"/>
      <c r="F44" s="826"/>
      <c r="G44" s="822" t="s">
        <v>218</v>
      </c>
      <c r="H44" s="823"/>
      <c r="I44" s="834" t="s">
        <v>219</v>
      </c>
      <c r="J44" s="835"/>
      <c r="K44" s="818" t="s">
        <v>484</v>
      </c>
      <c r="L44" s="819"/>
      <c r="M44" s="820" t="s">
        <v>485</v>
      </c>
      <c r="N44" s="820"/>
      <c r="O44" s="230"/>
      <c r="P44" s="256"/>
    </row>
    <row r="45" spans="1:16" ht="24.75" customHeight="1">
      <c r="A45" s="829"/>
      <c r="B45" s="829"/>
      <c r="C45" s="829"/>
      <c r="D45" s="829"/>
      <c r="E45" s="829"/>
      <c r="F45" s="830"/>
      <c r="G45" s="357" t="s">
        <v>220</v>
      </c>
      <c r="H45" s="487" t="s">
        <v>194</v>
      </c>
      <c r="I45" s="358" t="s">
        <v>220</v>
      </c>
      <c r="J45" s="487" t="s">
        <v>194</v>
      </c>
      <c r="K45" s="358" t="s">
        <v>220</v>
      </c>
      <c r="L45" s="487" t="s">
        <v>194</v>
      </c>
      <c r="M45" s="514" t="s">
        <v>220</v>
      </c>
      <c r="N45" s="487" t="s">
        <v>194</v>
      </c>
      <c r="O45" s="214"/>
      <c r="P45" s="256"/>
    </row>
    <row r="46" spans="1:15" s="273" customFormat="1" ht="10.5" customHeight="1">
      <c r="A46" s="259"/>
      <c r="B46" s="217"/>
      <c r="C46" s="217"/>
      <c r="D46" s="217"/>
      <c r="E46" s="217"/>
      <c r="F46" s="217"/>
      <c r="G46" s="260"/>
      <c r="H46" s="261" t="s">
        <v>221</v>
      </c>
      <c r="I46" s="262"/>
      <c r="J46" s="261" t="s">
        <v>221</v>
      </c>
      <c r="K46" s="262"/>
      <c r="L46" s="261" t="s">
        <v>221</v>
      </c>
      <c r="M46" s="262"/>
      <c r="N46" s="261" t="s">
        <v>221</v>
      </c>
      <c r="O46" s="224"/>
    </row>
    <row r="47" spans="1:15" ht="15.75" customHeight="1">
      <c r="A47" s="824" t="s">
        <v>626</v>
      </c>
      <c r="B47" s="824"/>
      <c r="C47" s="824"/>
      <c r="D47" s="824"/>
      <c r="E47" s="824"/>
      <c r="F47" s="252"/>
      <c r="G47" s="263">
        <v>104.8</v>
      </c>
      <c r="H47" s="264">
        <v>-0.9</v>
      </c>
      <c r="I47" s="264">
        <v>103</v>
      </c>
      <c r="J47" s="264">
        <v>0</v>
      </c>
      <c r="K47" s="264">
        <v>110.7</v>
      </c>
      <c r="L47" s="264">
        <v>2.3</v>
      </c>
      <c r="M47" s="264">
        <v>96.1</v>
      </c>
      <c r="N47" s="264">
        <v>2.7</v>
      </c>
      <c r="O47" s="214"/>
    </row>
    <row r="48" spans="1:15" ht="15.75" customHeight="1">
      <c r="A48" s="230"/>
      <c r="B48" s="230"/>
      <c r="C48" s="225" t="s">
        <v>594</v>
      </c>
      <c r="D48" s="225"/>
      <c r="E48" s="252"/>
      <c r="F48" s="252"/>
      <c r="G48" s="263">
        <v>104.2</v>
      </c>
      <c r="H48" s="264">
        <v>-0.5</v>
      </c>
      <c r="I48" s="264">
        <v>102.2</v>
      </c>
      <c r="J48" s="264">
        <v>-0.8</v>
      </c>
      <c r="K48" s="264">
        <v>107.6</v>
      </c>
      <c r="L48" s="264">
        <v>-2.8</v>
      </c>
      <c r="M48" s="264">
        <v>99.3</v>
      </c>
      <c r="N48" s="264">
        <v>3.3</v>
      </c>
      <c r="O48" s="214"/>
    </row>
    <row r="49" spans="1:16" ht="15.75" customHeight="1">
      <c r="A49" s="230"/>
      <c r="B49" s="230"/>
      <c r="C49" s="225" t="s">
        <v>595</v>
      </c>
      <c r="D49" s="225"/>
      <c r="E49" s="252"/>
      <c r="F49" s="252"/>
      <c r="G49" s="263">
        <v>99</v>
      </c>
      <c r="H49" s="264">
        <v>-5</v>
      </c>
      <c r="I49" s="264">
        <v>99.4</v>
      </c>
      <c r="J49" s="264">
        <v>-2.7</v>
      </c>
      <c r="K49" s="264">
        <v>89.9</v>
      </c>
      <c r="L49" s="264">
        <v>-16.5</v>
      </c>
      <c r="M49" s="264">
        <v>100.2</v>
      </c>
      <c r="N49" s="264">
        <v>1</v>
      </c>
      <c r="O49" s="214"/>
      <c r="P49" s="256"/>
    </row>
    <row r="50" spans="1:16" ht="15.75" customHeight="1">
      <c r="A50" s="230"/>
      <c r="B50" s="230"/>
      <c r="C50" s="225" t="s">
        <v>67</v>
      </c>
      <c r="D50" s="225"/>
      <c r="E50" s="252"/>
      <c r="F50" s="252"/>
      <c r="G50" s="263">
        <v>100</v>
      </c>
      <c r="H50" s="264">
        <v>1.1</v>
      </c>
      <c r="I50" s="264">
        <v>100</v>
      </c>
      <c r="J50" s="264">
        <v>0.5</v>
      </c>
      <c r="K50" s="264">
        <v>100</v>
      </c>
      <c r="L50" s="264">
        <v>11.3</v>
      </c>
      <c r="M50" s="264">
        <v>100</v>
      </c>
      <c r="N50" s="264">
        <v>-0.3</v>
      </c>
      <c r="O50" s="214"/>
      <c r="P50" s="256"/>
    </row>
    <row r="51" spans="1:16" ht="15.75" customHeight="1">
      <c r="A51" s="230"/>
      <c r="B51" s="230"/>
      <c r="C51" s="225" t="s">
        <v>596</v>
      </c>
      <c r="D51" s="225"/>
      <c r="E51" s="252"/>
      <c r="F51" s="252"/>
      <c r="G51" s="263">
        <v>100.2</v>
      </c>
      <c r="H51" s="264">
        <v>0.2</v>
      </c>
      <c r="I51" s="264">
        <v>99.9</v>
      </c>
      <c r="J51" s="264">
        <v>-0.1</v>
      </c>
      <c r="K51" s="264">
        <v>99.5</v>
      </c>
      <c r="L51" s="264">
        <v>-0.5</v>
      </c>
      <c r="M51" s="264">
        <v>100</v>
      </c>
      <c r="N51" s="264">
        <v>0</v>
      </c>
      <c r="O51" s="214"/>
      <c r="P51" s="256"/>
    </row>
    <row r="52" spans="1:16" ht="15.75" customHeight="1">
      <c r="A52" s="265"/>
      <c r="B52" s="265"/>
      <c r="C52" s="249" t="s">
        <v>627</v>
      </c>
      <c r="D52" s="249"/>
      <c r="E52" s="258"/>
      <c r="F52" s="258"/>
      <c r="G52" s="266">
        <v>99.6</v>
      </c>
      <c r="H52" s="267">
        <v>-0.6</v>
      </c>
      <c r="I52" s="267">
        <v>100.1</v>
      </c>
      <c r="J52" s="267">
        <v>0.2</v>
      </c>
      <c r="K52" s="267">
        <v>100.7</v>
      </c>
      <c r="L52" s="267">
        <v>1.2</v>
      </c>
      <c r="M52" s="267">
        <v>99.7</v>
      </c>
      <c r="N52" s="267">
        <v>-0.3</v>
      </c>
      <c r="O52" s="230"/>
      <c r="P52" s="256"/>
    </row>
    <row r="53" spans="2:16" s="274" customFormat="1" ht="18" customHeight="1">
      <c r="B53" s="275"/>
      <c r="C53" s="276"/>
      <c r="D53" s="276"/>
      <c r="E53" s="276"/>
      <c r="F53" s="277"/>
      <c r="G53" s="278"/>
      <c r="H53" s="278"/>
      <c r="I53" s="278"/>
      <c r="J53" s="278"/>
      <c r="K53" s="278"/>
      <c r="L53" s="276"/>
      <c r="M53" s="276"/>
      <c r="N53" s="276"/>
      <c r="O53" s="279"/>
      <c r="P53" s="279"/>
    </row>
    <row r="54" spans="1:16" ht="13.5">
      <c r="A54" s="278"/>
      <c r="B54" s="278"/>
      <c r="C54" s="278"/>
      <c r="D54" s="278"/>
      <c r="E54" s="278"/>
      <c r="F54" s="278"/>
      <c r="G54" s="278"/>
      <c r="H54" s="278"/>
      <c r="I54" s="278"/>
      <c r="J54" s="390" t="s">
        <v>559</v>
      </c>
      <c r="K54" s="278"/>
      <c r="L54" s="278"/>
      <c r="M54" s="278"/>
      <c r="N54" s="278"/>
      <c r="O54" s="278"/>
      <c r="P54" s="278"/>
    </row>
    <row r="55" spans="1:16" ht="13.5">
      <c r="A55" s="278"/>
      <c r="B55" s="278"/>
      <c r="C55" s="278"/>
      <c r="D55" s="278"/>
      <c r="E55" s="278"/>
      <c r="F55" s="278"/>
      <c r="G55" s="278"/>
      <c r="H55" s="278"/>
      <c r="I55" s="278"/>
      <c r="J55" s="278"/>
      <c r="K55" s="278"/>
      <c r="L55" s="278"/>
      <c r="M55" s="278"/>
      <c r="N55" s="278"/>
      <c r="O55" s="278"/>
      <c r="P55" s="278"/>
    </row>
    <row r="56" spans="1:16" ht="13.5">
      <c r="A56" s="278"/>
      <c r="B56" s="278"/>
      <c r="C56" s="278"/>
      <c r="D56" s="278"/>
      <c r="E56" s="278"/>
      <c r="F56" s="278"/>
      <c r="G56" s="278"/>
      <c r="H56" s="278"/>
      <c r="I56" s="278"/>
      <c r="J56" s="278"/>
      <c r="K56" s="278"/>
      <c r="L56" s="278"/>
      <c r="M56" s="278"/>
      <c r="N56" s="278"/>
      <c r="O56" s="278"/>
      <c r="P56" s="278"/>
    </row>
    <row r="57" spans="1:16" ht="13.5">
      <c r="A57" s="278"/>
      <c r="B57" s="278"/>
      <c r="C57" s="278"/>
      <c r="D57" s="278"/>
      <c r="E57" s="278"/>
      <c r="F57" s="278"/>
      <c r="G57" s="278"/>
      <c r="H57" s="278"/>
      <c r="I57" s="278"/>
      <c r="J57" s="278"/>
      <c r="K57" s="278"/>
      <c r="L57" s="278"/>
      <c r="M57" s="278"/>
      <c r="N57" s="278"/>
      <c r="O57" s="278"/>
      <c r="P57" s="278"/>
    </row>
    <row r="58" spans="1:16" ht="13.5">
      <c r="A58" s="278"/>
      <c r="B58" s="278"/>
      <c r="C58" s="278"/>
      <c r="D58" s="278"/>
      <c r="E58" s="278"/>
      <c r="F58" s="278"/>
      <c r="G58" s="278"/>
      <c r="H58" s="278"/>
      <c r="I58" s="278"/>
      <c r="J58" s="278"/>
      <c r="K58" s="278"/>
      <c r="L58" s="278"/>
      <c r="M58" s="278"/>
      <c r="N58" s="278"/>
      <c r="O58" s="278"/>
      <c r="P58" s="278"/>
    </row>
    <row r="59" spans="1:16" ht="13.5">
      <c r="A59" s="278"/>
      <c r="B59" s="278"/>
      <c r="C59" s="278"/>
      <c r="D59" s="278"/>
      <c r="E59" s="278"/>
      <c r="F59" s="278"/>
      <c r="G59" s="278"/>
      <c r="H59" s="278"/>
      <c r="I59" s="278"/>
      <c r="J59" s="278"/>
      <c r="K59" s="278"/>
      <c r="L59" s="278"/>
      <c r="M59" s="278"/>
      <c r="N59" s="278"/>
      <c r="O59" s="278"/>
      <c r="P59" s="278"/>
    </row>
    <row r="60" spans="1:16" ht="13.5">
      <c r="A60" s="278"/>
      <c r="B60" s="278"/>
      <c r="C60" s="278"/>
      <c r="D60" s="278"/>
      <c r="E60" s="278"/>
      <c r="F60" s="278"/>
      <c r="G60" s="278"/>
      <c r="H60" s="278"/>
      <c r="I60" s="278"/>
      <c r="J60" s="278"/>
      <c r="K60" s="278"/>
      <c r="L60" s="278"/>
      <c r="M60" s="278"/>
      <c r="N60" s="278"/>
      <c r="O60" s="278"/>
      <c r="P60" s="278"/>
    </row>
    <row r="61" spans="1:16" ht="13.5">
      <c r="A61" s="278"/>
      <c r="B61" s="278"/>
      <c r="C61" s="278"/>
      <c r="D61" s="278"/>
      <c r="E61" s="278"/>
      <c r="F61" s="278"/>
      <c r="G61" s="278"/>
      <c r="H61" s="278"/>
      <c r="I61" s="278"/>
      <c r="J61" s="278"/>
      <c r="K61" s="278"/>
      <c r="L61" s="278"/>
      <c r="M61" s="278"/>
      <c r="N61" s="278"/>
      <c r="O61" s="278"/>
      <c r="P61" s="278"/>
    </row>
    <row r="62" spans="1:16" ht="13.5">
      <c r="A62" s="278"/>
      <c r="B62" s="278"/>
      <c r="C62" s="278"/>
      <c r="D62" s="278"/>
      <c r="E62" s="278"/>
      <c r="F62" s="278"/>
      <c r="G62" s="278"/>
      <c r="H62" s="278"/>
      <c r="I62" s="278"/>
      <c r="J62" s="278"/>
      <c r="K62" s="278"/>
      <c r="L62" s="278"/>
      <c r="M62" s="278"/>
      <c r="N62" s="278"/>
      <c r="O62" s="278"/>
      <c r="P62" s="278"/>
    </row>
    <row r="63" spans="1:16" ht="13.5">
      <c r="A63" s="278"/>
      <c r="B63" s="278"/>
      <c r="C63" s="278"/>
      <c r="D63" s="278"/>
      <c r="E63" s="278"/>
      <c r="F63" s="278"/>
      <c r="G63" s="278"/>
      <c r="H63" s="278"/>
      <c r="I63" s="278"/>
      <c r="J63" s="278"/>
      <c r="K63" s="278"/>
      <c r="L63" s="278"/>
      <c r="M63" s="278"/>
      <c r="N63" s="278"/>
      <c r="O63" s="278"/>
      <c r="P63" s="278"/>
    </row>
    <row r="64" spans="1:16" ht="13.5">
      <c r="A64" s="278"/>
      <c r="B64" s="278"/>
      <c r="C64" s="278"/>
      <c r="D64" s="278"/>
      <c r="E64" s="278"/>
      <c r="F64" s="278"/>
      <c r="G64" s="278"/>
      <c r="H64" s="278"/>
      <c r="I64" s="278"/>
      <c r="J64" s="278"/>
      <c r="K64" s="278"/>
      <c r="L64" s="278"/>
      <c r="M64" s="278"/>
      <c r="N64" s="278"/>
      <c r="O64" s="278"/>
      <c r="P64" s="278"/>
    </row>
    <row r="65" spans="1:16" ht="13.5">
      <c r="A65" s="278"/>
      <c r="B65" s="278"/>
      <c r="C65" s="278"/>
      <c r="D65" s="278"/>
      <c r="E65" s="278"/>
      <c r="F65" s="278"/>
      <c r="G65" s="278"/>
      <c r="H65" s="278"/>
      <c r="I65" s="278"/>
      <c r="J65" s="278"/>
      <c r="K65" s="278"/>
      <c r="L65" s="278"/>
      <c r="M65" s="278"/>
      <c r="N65" s="278"/>
      <c r="O65" s="278"/>
      <c r="P65" s="278"/>
    </row>
    <row r="66" spans="1:16" ht="13.5">
      <c r="A66" s="278"/>
      <c r="B66" s="278"/>
      <c r="C66" s="278"/>
      <c r="D66" s="278"/>
      <c r="E66" s="278"/>
      <c r="F66" s="278"/>
      <c r="G66" s="278"/>
      <c r="H66" s="278"/>
      <c r="I66" s="278"/>
      <c r="J66" s="278"/>
      <c r="K66" s="278"/>
      <c r="L66" s="278"/>
      <c r="M66" s="278"/>
      <c r="N66" s="278"/>
      <c r="O66" s="278"/>
      <c r="P66" s="278"/>
    </row>
    <row r="67" spans="1:16" ht="13.5">
      <c r="A67" s="278"/>
      <c r="B67" s="278"/>
      <c r="C67" s="278"/>
      <c r="D67" s="278"/>
      <c r="E67" s="278"/>
      <c r="F67" s="278"/>
      <c r="G67" s="278"/>
      <c r="H67" s="278"/>
      <c r="I67" s="278"/>
      <c r="J67" s="278"/>
      <c r="K67" s="278"/>
      <c r="L67" s="278"/>
      <c r="M67" s="278"/>
      <c r="N67" s="278"/>
      <c r="O67" s="278"/>
      <c r="P67" s="278"/>
    </row>
    <row r="68" spans="1:16" ht="13.5">
      <c r="A68" s="278"/>
      <c r="B68" s="278"/>
      <c r="C68" s="278"/>
      <c r="D68" s="278"/>
      <c r="E68" s="278"/>
      <c r="F68" s="278"/>
      <c r="G68" s="278"/>
      <c r="H68" s="278"/>
      <c r="I68" s="278"/>
      <c r="J68" s="278"/>
      <c r="K68" s="278"/>
      <c r="L68" s="278"/>
      <c r="M68" s="278"/>
      <c r="N68" s="278"/>
      <c r="O68" s="278"/>
      <c r="P68" s="278"/>
    </row>
    <row r="69" spans="1:16" ht="13.5">
      <c r="A69" s="278"/>
      <c r="B69" s="278"/>
      <c r="C69" s="278"/>
      <c r="D69" s="278"/>
      <c r="E69" s="278"/>
      <c r="F69" s="278"/>
      <c r="G69" s="278"/>
      <c r="H69" s="278"/>
      <c r="I69" s="278"/>
      <c r="J69" s="278"/>
      <c r="K69" s="278"/>
      <c r="L69" s="278"/>
      <c r="M69" s="278"/>
      <c r="N69" s="278"/>
      <c r="O69" s="278"/>
      <c r="P69" s="278"/>
    </row>
    <row r="70" spans="1:16" ht="13.5">
      <c r="A70" s="278"/>
      <c r="B70" s="278"/>
      <c r="C70" s="278"/>
      <c r="D70" s="278"/>
      <c r="E70" s="278"/>
      <c r="F70" s="278"/>
      <c r="G70" s="278"/>
      <c r="H70" s="278"/>
      <c r="I70" s="278"/>
      <c r="J70" s="278"/>
      <c r="K70" s="278"/>
      <c r="L70" s="278"/>
      <c r="M70" s="278"/>
      <c r="N70" s="278"/>
      <c r="O70" s="278"/>
      <c r="P70" s="278"/>
    </row>
    <row r="71" spans="1:16" ht="13.5">
      <c r="A71" s="278"/>
      <c r="B71" s="278"/>
      <c r="C71" s="278"/>
      <c r="D71" s="278"/>
      <c r="E71" s="278"/>
      <c r="F71" s="278"/>
      <c r="G71" s="278"/>
      <c r="H71" s="278"/>
      <c r="I71" s="278"/>
      <c r="J71" s="278"/>
      <c r="K71" s="278"/>
      <c r="L71" s="278"/>
      <c r="M71" s="278"/>
      <c r="N71" s="278"/>
      <c r="O71" s="278"/>
      <c r="P71" s="278"/>
    </row>
    <row r="72" spans="1:16" ht="13.5">
      <c r="A72" s="278"/>
      <c r="B72" s="278"/>
      <c r="C72" s="278"/>
      <c r="D72" s="278"/>
      <c r="E72" s="278"/>
      <c r="F72" s="278"/>
      <c r="G72" s="278"/>
      <c r="H72" s="278"/>
      <c r="I72" s="278"/>
      <c r="J72" s="278"/>
      <c r="K72" s="278"/>
      <c r="L72" s="278"/>
      <c r="M72" s="278"/>
      <c r="N72" s="278"/>
      <c r="O72" s="278"/>
      <c r="P72" s="278"/>
    </row>
    <row r="73" spans="1:16" ht="13.5">
      <c r="A73" s="278"/>
      <c r="B73" s="278"/>
      <c r="C73" s="278"/>
      <c r="D73" s="278"/>
      <c r="E73" s="278"/>
      <c r="F73" s="278"/>
      <c r="G73" s="278"/>
      <c r="H73" s="278"/>
      <c r="I73" s="278"/>
      <c r="J73" s="278"/>
      <c r="K73" s="278"/>
      <c r="L73" s="278"/>
      <c r="M73" s="278"/>
      <c r="N73" s="278"/>
      <c r="O73" s="278"/>
      <c r="P73" s="278"/>
    </row>
    <row r="74" spans="1:16" ht="13.5">
      <c r="A74" s="278"/>
      <c r="B74" s="278"/>
      <c r="C74" s="278"/>
      <c r="D74" s="278"/>
      <c r="E74" s="278"/>
      <c r="F74" s="278"/>
      <c r="G74" s="278"/>
      <c r="H74" s="278"/>
      <c r="I74" s="278"/>
      <c r="J74" s="278"/>
      <c r="K74" s="278"/>
      <c r="L74" s="278"/>
      <c r="M74" s="278"/>
      <c r="N74" s="278"/>
      <c r="O74" s="278"/>
      <c r="P74" s="278"/>
    </row>
    <row r="75" spans="1:16" ht="13.5">
      <c r="A75" s="278"/>
      <c r="B75" s="278"/>
      <c r="C75" s="278"/>
      <c r="D75" s="278"/>
      <c r="E75" s="278"/>
      <c r="F75" s="278"/>
      <c r="G75" s="278"/>
      <c r="H75" s="278"/>
      <c r="I75" s="278"/>
      <c r="J75" s="278"/>
      <c r="K75" s="278"/>
      <c r="L75" s="278"/>
      <c r="M75" s="278"/>
      <c r="N75" s="278"/>
      <c r="O75" s="278"/>
      <c r="P75" s="278"/>
    </row>
    <row r="76" spans="1:16" ht="13.5">
      <c r="A76" s="278"/>
      <c r="B76" s="278"/>
      <c r="C76" s="278"/>
      <c r="D76" s="278"/>
      <c r="E76" s="278"/>
      <c r="F76" s="278"/>
      <c r="G76" s="278"/>
      <c r="H76" s="278"/>
      <c r="I76" s="278"/>
      <c r="J76" s="278"/>
      <c r="K76" s="278"/>
      <c r="L76" s="278"/>
      <c r="M76" s="278"/>
      <c r="N76" s="278"/>
      <c r="O76" s="278"/>
      <c r="P76" s="278"/>
    </row>
    <row r="77" spans="1:16" ht="13.5">
      <c r="A77" s="278"/>
      <c r="B77" s="278"/>
      <c r="C77" s="278"/>
      <c r="D77" s="278"/>
      <c r="E77" s="278"/>
      <c r="F77" s="278"/>
      <c r="G77" s="278"/>
      <c r="H77" s="278"/>
      <c r="I77" s="278"/>
      <c r="J77" s="278"/>
      <c r="K77" s="278"/>
      <c r="L77" s="278"/>
      <c r="M77" s="278"/>
      <c r="N77" s="278"/>
      <c r="O77" s="278"/>
      <c r="P77" s="278"/>
    </row>
    <row r="78" spans="1:16" ht="13.5">
      <c r="A78" s="278"/>
      <c r="B78" s="278"/>
      <c r="C78" s="278"/>
      <c r="D78" s="278"/>
      <c r="E78" s="278"/>
      <c r="F78" s="278"/>
      <c r="G78" s="278"/>
      <c r="H78" s="278"/>
      <c r="I78" s="278"/>
      <c r="J78" s="278"/>
      <c r="K78" s="278"/>
      <c r="L78" s="278"/>
      <c r="M78" s="278"/>
      <c r="N78" s="278"/>
      <c r="O78" s="278"/>
      <c r="P78" s="278"/>
    </row>
    <row r="79" spans="1:16" ht="13.5">
      <c r="A79" s="278"/>
      <c r="B79" s="278"/>
      <c r="C79" s="278"/>
      <c r="D79" s="278"/>
      <c r="E79" s="278"/>
      <c r="F79" s="278"/>
      <c r="G79" s="278"/>
      <c r="H79" s="278"/>
      <c r="I79" s="278"/>
      <c r="J79" s="278"/>
      <c r="K79" s="278"/>
      <c r="L79" s="278"/>
      <c r="M79" s="278"/>
      <c r="N79" s="278"/>
      <c r="O79" s="278"/>
      <c r="P79" s="278"/>
    </row>
    <row r="80" spans="1:16" ht="13.5">
      <c r="A80" s="278"/>
      <c r="B80" s="278"/>
      <c r="C80" s="278"/>
      <c r="D80" s="278"/>
      <c r="E80" s="278"/>
      <c r="F80" s="278"/>
      <c r="G80" s="278"/>
      <c r="H80" s="278"/>
      <c r="I80" s="278"/>
      <c r="J80" s="278"/>
      <c r="K80" s="278"/>
      <c r="L80" s="278"/>
      <c r="M80" s="278"/>
      <c r="N80" s="278"/>
      <c r="O80" s="278"/>
      <c r="P80" s="278"/>
    </row>
    <row r="81" spans="1:16" ht="13.5">
      <c r="A81" s="278"/>
      <c r="B81" s="278"/>
      <c r="C81" s="278"/>
      <c r="D81" s="278"/>
      <c r="E81" s="278"/>
      <c r="F81" s="278"/>
      <c r="G81" s="278"/>
      <c r="H81" s="278"/>
      <c r="I81" s="278"/>
      <c r="J81" s="278"/>
      <c r="K81" s="278"/>
      <c r="L81" s="278"/>
      <c r="M81" s="278"/>
      <c r="N81" s="278"/>
      <c r="O81" s="278"/>
      <c r="P81" s="278"/>
    </row>
    <row r="82" spans="1:16" ht="13.5">
      <c r="A82" s="278"/>
      <c r="B82" s="278"/>
      <c r="C82" s="278"/>
      <c r="D82" s="278"/>
      <c r="E82" s="278"/>
      <c r="F82" s="278"/>
      <c r="G82" s="278"/>
      <c r="H82" s="278"/>
      <c r="I82" s="278"/>
      <c r="J82" s="278"/>
      <c r="K82" s="278"/>
      <c r="L82" s="278"/>
      <c r="M82" s="278"/>
      <c r="N82" s="278"/>
      <c r="O82" s="278"/>
      <c r="P82" s="278"/>
    </row>
    <row r="83" spans="1:16" ht="13.5">
      <c r="A83" s="278"/>
      <c r="B83" s="278"/>
      <c r="C83" s="278"/>
      <c r="D83" s="278"/>
      <c r="E83" s="278"/>
      <c r="F83" s="278"/>
      <c r="G83" s="278"/>
      <c r="H83" s="278"/>
      <c r="I83" s="278"/>
      <c r="J83" s="278"/>
      <c r="K83" s="278"/>
      <c r="L83" s="278"/>
      <c r="M83" s="278"/>
      <c r="N83" s="278"/>
      <c r="O83" s="278"/>
      <c r="P83" s="278"/>
    </row>
    <row r="84" spans="1:16" ht="13.5">
      <c r="A84" s="278"/>
      <c r="B84" s="278"/>
      <c r="C84" s="278"/>
      <c r="D84" s="278"/>
      <c r="E84" s="278"/>
      <c r="F84" s="278"/>
      <c r="G84" s="278"/>
      <c r="H84" s="278"/>
      <c r="I84" s="278"/>
      <c r="J84" s="278"/>
      <c r="K84" s="278"/>
      <c r="L84" s="278"/>
      <c r="M84" s="278"/>
      <c r="N84" s="278"/>
      <c r="O84" s="278"/>
      <c r="P84" s="278"/>
    </row>
    <row r="85" spans="1:16" ht="13.5">
      <c r="A85" s="278"/>
      <c r="B85" s="278"/>
      <c r="C85" s="278"/>
      <c r="D85" s="278"/>
      <c r="E85" s="278"/>
      <c r="F85" s="278"/>
      <c r="G85" s="278"/>
      <c r="H85" s="278"/>
      <c r="I85" s="278"/>
      <c r="J85" s="278"/>
      <c r="K85" s="278"/>
      <c r="L85" s="278"/>
      <c r="M85" s="278"/>
      <c r="N85" s="278"/>
      <c r="O85" s="278"/>
      <c r="P85" s="278"/>
    </row>
    <row r="86" spans="1:16" ht="13.5">
      <c r="A86" s="278"/>
      <c r="B86" s="278"/>
      <c r="C86" s="278"/>
      <c r="O86" s="278"/>
      <c r="P86" s="278"/>
    </row>
    <row r="87" spans="15:16" ht="13.5">
      <c r="O87" s="278"/>
      <c r="P87" s="278"/>
    </row>
  </sheetData>
  <mergeCells count="31">
    <mergeCell ref="A47:E47"/>
    <mergeCell ref="I44:J44"/>
    <mergeCell ref="I33:J33"/>
    <mergeCell ref="B19:F19"/>
    <mergeCell ref="B20:F20"/>
    <mergeCell ref="A22:F22"/>
    <mergeCell ref="A33:F34"/>
    <mergeCell ref="A24:F24"/>
    <mergeCell ref="A44:F45"/>
    <mergeCell ref="G44:H44"/>
    <mergeCell ref="K6:N6"/>
    <mergeCell ref="K7:L7"/>
    <mergeCell ref="B11:F11"/>
    <mergeCell ref="G6:J6"/>
    <mergeCell ref="G7:H7"/>
    <mergeCell ref="I7:J7"/>
    <mergeCell ref="K44:L44"/>
    <mergeCell ref="M44:N44"/>
    <mergeCell ref="A1:N1"/>
    <mergeCell ref="G33:H33"/>
    <mergeCell ref="A36:E36"/>
    <mergeCell ref="K33:L33"/>
    <mergeCell ref="M33:N33"/>
    <mergeCell ref="B14:F14"/>
    <mergeCell ref="A6:F8"/>
    <mergeCell ref="M7:N7"/>
    <mergeCell ref="M43:N43"/>
    <mergeCell ref="C13:F13"/>
    <mergeCell ref="A18:F18"/>
    <mergeCell ref="C12:F12"/>
    <mergeCell ref="M32:N32"/>
  </mergeCells>
  <printOptions/>
  <pageMargins left="0.75" right="0.69" top="0.72" bottom="0.31" header="0.41" footer="0.2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40">
    <tabColor indexed="8"/>
  </sheetPr>
  <dimension ref="A9:H33"/>
  <sheetViews>
    <sheetView workbookViewId="0" topLeftCell="A1">
      <selection activeCell="A1" sqref="A1"/>
    </sheetView>
  </sheetViews>
  <sheetFormatPr defaultColWidth="8.796875" defaultRowHeight="14.25"/>
  <cols>
    <col min="1" max="1" width="4.19921875" style="536" customWidth="1"/>
    <col min="2" max="2" width="6.59765625" style="536" customWidth="1"/>
    <col min="3" max="3" width="10.59765625" style="536" customWidth="1"/>
    <col min="4" max="8" width="9" style="536" customWidth="1"/>
    <col min="9" max="9" width="4.8984375" style="536" customWidth="1"/>
    <col min="10" max="10" width="9" style="536" customWidth="1"/>
    <col min="11" max="11" width="6.59765625" style="536" customWidth="1"/>
    <col min="12" max="16384" width="9" style="536" customWidth="1"/>
  </cols>
  <sheetData>
    <row r="1" ht="24" customHeight="1"/>
    <row r="2" ht="24" customHeight="1"/>
    <row r="3" ht="24" customHeight="1"/>
    <row r="4" ht="24" customHeight="1"/>
    <row r="5" ht="24" customHeight="1"/>
    <row r="6" ht="24" customHeight="1"/>
    <row r="7" ht="24" customHeight="1"/>
    <row r="9" spans="1:8" ht="22.5" customHeight="1">
      <c r="A9" s="537"/>
      <c r="B9" s="538" t="s">
        <v>772</v>
      </c>
      <c r="C9" s="539"/>
      <c r="D9" s="539"/>
      <c r="E9" s="539"/>
      <c r="F9" s="539"/>
      <c r="G9" s="539"/>
      <c r="H9" s="539"/>
    </row>
    <row r="10" spans="1:8" ht="22.5" customHeight="1">
      <c r="A10" s="537"/>
      <c r="B10" s="538" t="s">
        <v>598</v>
      </c>
      <c r="C10" s="539"/>
      <c r="D10" s="539"/>
      <c r="E10" s="539"/>
      <c r="F10" s="539"/>
      <c r="G10" s="539"/>
      <c r="H10" s="539"/>
    </row>
    <row r="11" spans="1:8" ht="22.5" customHeight="1">
      <c r="A11" s="537"/>
      <c r="B11" s="538" t="s">
        <v>599</v>
      </c>
      <c r="C11" s="539"/>
      <c r="D11" s="539"/>
      <c r="E11" s="539"/>
      <c r="F11" s="539"/>
      <c r="G11" s="539"/>
      <c r="H11" s="539"/>
    </row>
    <row r="12" spans="1:8" ht="27" customHeight="1">
      <c r="A12" s="537"/>
      <c r="B12" s="540"/>
      <c r="C12" s="539"/>
      <c r="D12" s="539"/>
      <c r="E12" s="539"/>
      <c r="F12" s="539"/>
      <c r="G12" s="539"/>
      <c r="H12" s="539"/>
    </row>
    <row r="13" spans="1:8" ht="18" customHeight="1">
      <c r="A13" s="537"/>
      <c r="B13" s="541" t="s">
        <v>600</v>
      </c>
      <c r="C13" s="539"/>
      <c r="D13" s="539"/>
      <c r="E13" s="539"/>
      <c r="F13" s="539"/>
      <c r="G13" s="539"/>
      <c r="H13" s="539"/>
    </row>
    <row r="14" spans="1:8" ht="24.75" customHeight="1">
      <c r="A14" s="537"/>
      <c r="B14" s="542"/>
      <c r="C14" s="539"/>
      <c r="D14" s="539"/>
      <c r="E14" s="539"/>
      <c r="F14" s="539"/>
      <c r="G14" s="539"/>
      <c r="H14" s="539"/>
    </row>
    <row r="15" spans="1:8" ht="22.5" customHeight="1">
      <c r="A15" s="537"/>
      <c r="B15" s="539" t="s">
        <v>601</v>
      </c>
      <c r="C15" s="539"/>
      <c r="D15" s="539"/>
      <c r="E15" s="539" t="s">
        <v>602</v>
      </c>
      <c r="F15" s="543"/>
      <c r="H15" s="539"/>
    </row>
    <row r="16" spans="1:8" ht="22.5" customHeight="1">
      <c r="A16" s="537"/>
      <c r="B16" s="544" t="s">
        <v>603</v>
      </c>
      <c r="C16" s="539"/>
      <c r="D16" s="539"/>
      <c r="E16" s="539" t="s">
        <v>604</v>
      </c>
      <c r="F16" s="543"/>
      <c r="H16" s="539"/>
    </row>
    <row r="17" spans="1:8" ht="22.5" customHeight="1">
      <c r="A17" s="537"/>
      <c r="B17" s="544" t="s">
        <v>605</v>
      </c>
      <c r="C17" s="539"/>
      <c r="D17" s="539"/>
      <c r="E17" s="539" t="s">
        <v>606</v>
      </c>
      <c r="F17" s="543"/>
      <c r="H17" s="539"/>
    </row>
    <row r="18" spans="1:5" ht="22.5" customHeight="1">
      <c r="A18" s="537"/>
      <c r="B18" s="544" t="s">
        <v>607</v>
      </c>
      <c r="C18" s="539"/>
      <c r="D18" s="539"/>
      <c r="E18" s="539" t="s">
        <v>773</v>
      </c>
    </row>
    <row r="19" spans="2:5" ht="15" customHeight="1">
      <c r="B19" s="544"/>
      <c r="C19" s="539"/>
      <c r="D19" s="539"/>
      <c r="E19" s="539"/>
    </row>
    <row r="20" spans="2:5" ht="20.25" customHeight="1">
      <c r="B20" s="544"/>
      <c r="C20" s="545" t="s">
        <v>608</v>
      </c>
      <c r="D20" s="539"/>
      <c r="E20" s="539"/>
    </row>
    <row r="21" spans="2:5" ht="20.25" customHeight="1">
      <c r="B21" s="544"/>
      <c r="C21" s="545"/>
      <c r="D21" s="539"/>
      <c r="E21" s="539"/>
    </row>
    <row r="22" spans="6:8" ht="13.5">
      <c r="F22" s="539"/>
      <c r="G22" s="539"/>
      <c r="H22" s="539"/>
    </row>
    <row r="23" spans="3:8" ht="17.25">
      <c r="C23" s="546"/>
      <c r="F23" s="539"/>
      <c r="G23" s="539"/>
      <c r="H23" s="539"/>
    </row>
    <row r="24" spans="3:8" ht="17.25">
      <c r="C24" s="546"/>
      <c r="F24" s="539"/>
      <c r="G24" s="539"/>
      <c r="H24" s="539"/>
    </row>
    <row r="25" spans="3:8" ht="17.25">
      <c r="C25" s="546"/>
      <c r="F25" s="539"/>
      <c r="G25" s="539"/>
      <c r="H25" s="539"/>
    </row>
    <row r="26" spans="3:8" ht="17.25">
      <c r="C26" s="546"/>
      <c r="F26" s="539"/>
      <c r="G26" s="539"/>
      <c r="H26" s="539"/>
    </row>
    <row r="27" spans="3:8" ht="17.25">
      <c r="C27" s="546"/>
      <c r="F27" s="539"/>
      <c r="G27" s="539"/>
      <c r="H27" s="539"/>
    </row>
    <row r="28" spans="3:8" ht="17.25">
      <c r="C28" s="546"/>
      <c r="F28" s="539"/>
      <c r="G28" s="539"/>
      <c r="H28" s="539"/>
    </row>
    <row r="29" spans="3:8" ht="17.25">
      <c r="C29" s="546"/>
      <c r="F29" s="539"/>
      <c r="G29" s="539"/>
      <c r="H29" s="539"/>
    </row>
    <row r="30" spans="3:8" ht="17.25">
      <c r="C30" s="546"/>
      <c r="F30" s="539"/>
      <c r="G30" s="539"/>
      <c r="H30" s="539"/>
    </row>
    <row r="31" spans="3:7" ht="13.5">
      <c r="C31" s="547"/>
      <c r="D31" s="548"/>
      <c r="E31" s="549"/>
      <c r="F31" s="549"/>
      <c r="G31" s="549"/>
    </row>
    <row r="32" spans="3:7" ht="13.5">
      <c r="C32" s="548"/>
      <c r="D32" s="548"/>
      <c r="E32" s="549"/>
      <c r="F32" s="549"/>
      <c r="G32" s="549"/>
    </row>
    <row r="33" spans="3:7" ht="13.5">
      <c r="C33" s="548"/>
      <c r="D33" s="548"/>
      <c r="E33" s="549"/>
      <c r="F33" s="549"/>
      <c r="G33" s="549"/>
    </row>
    <row r="35" ht="17.25" customHeight="1"/>
    <row r="36" ht="17.25" customHeight="1"/>
  </sheetData>
  <printOptions/>
  <pageMargins left="0.75" right="0.75" top="1" bottom="1" header="0.512" footer="0.51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tabColor indexed="8"/>
  </sheetPr>
  <dimension ref="A1:U52"/>
  <sheetViews>
    <sheetView showGridLines="0" zoomScaleSheetLayoutView="100" workbookViewId="0" topLeftCell="A1">
      <selection activeCell="A1" sqref="A1:N1"/>
    </sheetView>
  </sheetViews>
  <sheetFormatPr defaultColWidth="8.796875" defaultRowHeight="14.25"/>
  <cols>
    <col min="1" max="1" width="2.8984375" style="77" customWidth="1"/>
    <col min="2" max="2" width="2.59765625" style="77" customWidth="1"/>
    <col min="3" max="3" width="3.19921875" style="77" customWidth="1"/>
    <col min="4" max="4" width="4.3984375" style="77" customWidth="1"/>
    <col min="5" max="5" width="31.8984375" style="77" customWidth="1"/>
    <col min="6" max="8" width="8.19921875" style="77" customWidth="1"/>
    <col min="9" max="10" width="7.69921875" style="77" customWidth="1"/>
    <col min="11" max="11" width="5.59765625" style="77" customWidth="1"/>
    <col min="12" max="12" width="2.59765625" style="77" customWidth="1"/>
    <col min="13" max="13" width="1.203125" style="77" customWidth="1"/>
    <col min="14" max="16" width="2.59765625" style="77" customWidth="1"/>
    <col min="17" max="17" width="9" style="77" customWidth="1"/>
    <col min="18" max="20" width="0" style="77" hidden="1" customWidth="1"/>
    <col min="21" max="16384" width="9" style="77" customWidth="1"/>
  </cols>
  <sheetData>
    <row r="1" spans="1:14" s="74" customFormat="1" ht="24.75" customHeight="1">
      <c r="A1" s="718" t="s">
        <v>470</v>
      </c>
      <c r="B1" s="718"/>
      <c r="C1" s="718"/>
      <c r="D1" s="718"/>
      <c r="E1" s="718"/>
      <c r="F1" s="718"/>
      <c r="G1" s="718"/>
      <c r="H1" s="718"/>
      <c r="I1" s="718"/>
      <c r="J1" s="718"/>
      <c r="K1" s="718"/>
      <c r="L1" s="718"/>
      <c r="M1" s="718"/>
      <c r="N1" s="718"/>
    </row>
    <row r="2" spans="1:14" ht="12" customHeight="1">
      <c r="A2" s="75"/>
      <c r="B2" s="76"/>
      <c r="C2" s="76"/>
      <c r="D2" s="76"/>
      <c r="E2" s="76"/>
      <c r="F2" s="76"/>
      <c r="G2" s="76"/>
      <c r="H2" s="76"/>
      <c r="I2" s="76"/>
      <c r="J2" s="76"/>
      <c r="K2" s="76"/>
      <c r="L2" s="76"/>
      <c r="M2" s="76"/>
      <c r="N2" s="76"/>
    </row>
    <row r="3" spans="1:19" ht="18.75" customHeight="1">
      <c r="A3" s="76" t="s">
        <v>471</v>
      </c>
      <c r="B3" s="76"/>
      <c r="C3" s="76"/>
      <c r="D3" s="76"/>
      <c r="E3" s="76"/>
      <c r="F3" s="78"/>
      <c r="G3" s="76"/>
      <c r="H3" s="76"/>
      <c r="I3" s="76"/>
      <c r="J3" s="76"/>
      <c r="K3" s="76"/>
      <c r="L3" s="79" t="str">
        <f>REPT("-",Q3-LEN(D3))</f>
        <v>--------------------------------------------------------------------</v>
      </c>
      <c r="M3" s="79"/>
      <c r="N3" s="80" t="str">
        <f>HYPERLINK("#"&amp;S3&amp;"!A1","1")</f>
        <v>1</v>
      </c>
      <c r="Q3" s="77">
        <v>68</v>
      </c>
      <c r="S3" s="81" t="s">
        <v>472</v>
      </c>
    </row>
    <row r="4" spans="1:19" ht="18.75" customHeight="1">
      <c r="A4" s="76" t="s">
        <v>473</v>
      </c>
      <c r="B4" s="76"/>
      <c r="C4" s="76"/>
      <c r="D4" s="76"/>
      <c r="E4" s="76"/>
      <c r="F4" s="78"/>
      <c r="G4" s="76"/>
      <c r="H4" s="76"/>
      <c r="I4" s="76"/>
      <c r="J4" s="76"/>
      <c r="K4" s="76"/>
      <c r="L4" s="79" t="str">
        <f>REPT("-",Q4-LEN(D4))</f>
        <v>--------------------------------------------------</v>
      </c>
      <c r="M4" s="79"/>
      <c r="N4" s="80" t="str">
        <f>HYPERLINK("#"&amp;S4&amp;"!A1","3")</f>
        <v>3</v>
      </c>
      <c r="Q4" s="77">
        <v>50</v>
      </c>
      <c r="S4" s="81" t="s">
        <v>474</v>
      </c>
    </row>
    <row r="5" spans="1:14" ht="12" customHeight="1">
      <c r="A5" s="76"/>
      <c r="B5" s="76"/>
      <c r="C5" s="76"/>
      <c r="D5" s="76"/>
      <c r="E5" s="76"/>
      <c r="F5" s="82"/>
      <c r="G5" s="76"/>
      <c r="H5" s="76"/>
      <c r="I5" s="76"/>
      <c r="J5" s="76"/>
      <c r="K5" s="76"/>
      <c r="L5" s="76"/>
      <c r="M5" s="76"/>
      <c r="N5" s="76"/>
    </row>
    <row r="6" spans="1:14" ht="18.75" customHeight="1">
      <c r="A6" s="81" t="s">
        <v>475</v>
      </c>
      <c r="B6" s="76"/>
      <c r="C6" s="76"/>
      <c r="D6" s="76"/>
      <c r="E6" s="76"/>
      <c r="F6" s="82"/>
      <c r="G6" s="76"/>
      <c r="H6" s="76"/>
      <c r="I6" s="76"/>
      <c r="J6" s="76"/>
      <c r="K6" s="76"/>
      <c r="L6" s="76"/>
      <c r="M6" s="76"/>
      <c r="N6" s="76"/>
    </row>
    <row r="7" spans="1:14" ht="18.75" customHeight="1">
      <c r="A7" s="76"/>
      <c r="B7" s="76" t="s">
        <v>142</v>
      </c>
      <c r="C7" s="76"/>
      <c r="D7" s="76"/>
      <c r="E7" s="76"/>
      <c r="F7" s="82"/>
      <c r="G7" s="76"/>
      <c r="H7" s="76"/>
      <c r="I7" s="76"/>
      <c r="J7" s="76"/>
      <c r="K7" s="76"/>
      <c r="L7" s="76"/>
      <c r="M7" s="76"/>
      <c r="N7" s="76"/>
    </row>
    <row r="8" spans="1:19" ht="18.75" customHeight="1">
      <c r="A8" s="76"/>
      <c r="B8" s="76"/>
      <c r="C8" s="171" t="s">
        <v>145</v>
      </c>
      <c r="D8" s="76" t="s">
        <v>476</v>
      </c>
      <c r="E8" s="76"/>
      <c r="F8" s="78"/>
      <c r="G8" s="76"/>
      <c r="H8" s="76"/>
      <c r="I8" s="76"/>
      <c r="J8" s="76"/>
      <c r="K8" s="76"/>
      <c r="L8" s="79" t="str">
        <f>REPT("-",Q8-LEN(D8))</f>
        <v>---------------------------------------------------------------------</v>
      </c>
      <c r="M8" s="79"/>
      <c r="N8" s="80" t="str">
        <f>HYPERLINK("#"&amp;S8&amp;"!A1","4")</f>
        <v>4</v>
      </c>
      <c r="Q8" s="77">
        <v>74</v>
      </c>
      <c r="S8" s="81" t="s">
        <v>477</v>
      </c>
    </row>
    <row r="9" spans="1:19" ht="18.75" customHeight="1">
      <c r="A9" s="76"/>
      <c r="B9" s="76"/>
      <c r="C9" s="171" t="s">
        <v>144</v>
      </c>
      <c r="D9" s="76" t="s">
        <v>478</v>
      </c>
      <c r="E9" s="76"/>
      <c r="F9" s="78"/>
      <c r="G9" s="76"/>
      <c r="H9" s="76"/>
      <c r="I9" s="76"/>
      <c r="J9" s="76"/>
      <c r="K9" s="76"/>
      <c r="L9" s="79" t="str">
        <f>REPT("-",Q9-LEN(D9))</f>
        <v>-------------------------------------------------------------------</v>
      </c>
      <c r="M9" s="79"/>
      <c r="N9" s="80" t="str">
        <f>HYPERLINK("#"&amp;S9&amp;"!A1","5")</f>
        <v>5</v>
      </c>
      <c r="Q9" s="77">
        <v>74</v>
      </c>
      <c r="S9" s="81" t="s">
        <v>68</v>
      </c>
    </row>
    <row r="10" spans="1:19" ht="18.75" customHeight="1">
      <c r="A10" s="76"/>
      <c r="B10" s="76"/>
      <c r="C10" s="171" t="s">
        <v>143</v>
      </c>
      <c r="D10" s="76" t="s">
        <v>479</v>
      </c>
      <c r="E10" s="76"/>
      <c r="F10" s="78"/>
      <c r="G10" s="76"/>
      <c r="H10" s="76"/>
      <c r="I10" s="76"/>
      <c r="J10" s="76"/>
      <c r="K10" s="76"/>
      <c r="L10" s="79" t="str">
        <f>REPT("-",Q10-LEN(D10))</f>
        <v>---------------------------------------------------------------------</v>
      </c>
      <c r="M10" s="79"/>
      <c r="N10" s="80" t="str">
        <f>HYPERLINK("#"&amp;S10&amp;"!A1","6")</f>
        <v>6</v>
      </c>
      <c r="Q10" s="77">
        <v>74</v>
      </c>
      <c r="S10" s="81" t="s">
        <v>69</v>
      </c>
    </row>
    <row r="11" spans="1:14" ht="18.75" customHeight="1">
      <c r="A11" s="76"/>
      <c r="B11" s="76" t="s">
        <v>560</v>
      </c>
      <c r="C11" s="76"/>
      <c r="D11" s="76"/>
      <c r="E11" s="76"/>
      <c r="F11" s="82"/>
      <c r="G11" s="76"/>
      <c r="H11" s="76"/>
      <c r="I11" s="76"/>
      <c r="J11" s="76"/>
      <c r="K11" s="76"/>
      <c r="L11" s="76"/>
      <c r="M11" s="76"/>
      <c r="N11" s="76"/>
    </row>
    <row r="12" spans="1:19" ht="18.75" customHeight="1">
      <c r="A12" s="76"/>
      <c r="B12" s="76"/>
      <c r="C12" s="171" t="s">
        <v>145</v>
      </c>
      <c r="D12" s="76" t="s">
        <v>476</v>
      </c>
      <c r="E12" s="76"/>
      <c r="F12" s="78"/>
      <c r="G12" s="76"/>
      <c r="H12" s="76"/>
      <c r="I12" s="76"/>
      <c r="J12" s="76"/>
      <c r="K12" s="76"/>
      <c r="L12" s="79" t="str">
        <f>REPT("-",Q12-LEN(D12))</f>
        <v>---------------------------------------------------------------------</v>
      </c>
      <c r="M12" s="79"/>
      <c r="N12" s="80" t="str">
        <f>HYPERLINK("#"&amp;S12&amp;"!A1","7")</f>
        <v>7</v>
      </c>
      <c r="Q12" s="77">
        <v>74</v>
      </c>
      <c r="S12" s="81" t="s">
        <v>480</v>
      </c>
    </row>
    <row r="13" spans="1:19" ht="18.75" customHeight="1">
      <c r="A13" s="76"/>
      <c r="B13" s="76"/>
      <c r="C13" s="171" t="s">
        <v>144</v>
      </c>
      <c r="D13" s="76" t="s">
        <v>478</v>
      </c>
      <c r="E13" s="76"/>
      <c r="F13" s="78"/>
      <c r="G13" s="76"/>
      <c r="H13" s="76"/>
      <c r="I13" s="76"/>
      <c r="J13" s="76"/>
      <c r="K13" s="76"/>
      <c r="L13" s="79" t="str">
        <f>REPT("-",Q13-LEN(D13))</f>
        <v>-------------------------------------------------------------------</v>
      </c>
      <c r="M13" s="79"/>
      <c r="N13" s="80" t="str">
        <f>HYPERLINK("#"&amp;S13&amp;"!A1","8")</f>
        <v>8</v>
      </c>
      <c r="Q13" s="77">
        <v>74</v>
      </c>
      <c r="S13" s="81" t="s">
        <v>70</v>
      </c>
    </row>
    <row r="14" spans="1:19" ht="18.75" customHeight="1">
      <c r="A14" s="76"/>
      <c r="B14" s="76"/>
      <c r="C14" s="171" t="s">
        <v>143</v>
      </c>
      <c r="D14" s="76" t="s">
        <v>479</v>
      </c>
      <c r="E14" s="76"/>
      <c r="F14" s="78"/>
      <c r="G14" s="76"/>
      <c r="H14" s="76"/>
      <c r="I14" s="76"/>
      <c r="J14" s="76"/>
      <c r="K14" s="76"/>
      <c r="L14" s="79" t="str">
        <f>REPT("-",Q14-LEN(D14))</f>
        <v>---------------------------------------------------------------------</v>
      </c>
      <c r="M14" s="79"/>
      <c r="N14" s="80" t="str">
        <f>HYPERLINK("#"&amp;S14&amp;"!A1","9")</f>
        <v>9</v>
      </c>
      <c r="Q14" s="77">
        <v>74</v>
      </c>
      <c r="S14" s="81" t="s">
        <v>71</v>
      </c>
    </row>
    <row r="15" spans="1:14" ht="12" customHeight="1">
      <c r="A15" s="76"/>
      <c r="B15" s="76"/>
      <c r="C15" s="76"/>
      <c r="D15" s="76"/>
      <c r="E15" s="76"/>
      <c r="F15" s="76"/>
      <c r="G15" s="76"/>
      <c r="H15" s="76"/>
      <c r="I15" s="76"/>
      <c r="J15" s="76"/>
      <c r="K15" s="76"/>
      <c r="L15" s="76"/>
      <c r="M15" s="76"/>
      <c r="N15" s="76"/>
    </row>
    <row r="16" spans="1:14" ht="18.75" customHeight="1">
      <c r="A16" s="81" t="s">
        <v>481</v>
      </c>
      <c r="B16" s="76"/>
      <c r="C16" s="76"/>
      <c r="D16" s="76"/>
      <c r="E16" s="76"/>
      <c r="F16" s="76"/>
      <c r="G16" s="76"/>
      <c r="H16" s="76"/>
      <c r="I16" s="76"/>
      <c r="J16" s="76"/>
      <c r="K16" s="76"/>
      <c r="L16" s="76"/>
      <c r="M16" s="76"/>
      <c r="N16" s="76"/>
    </row>
    <row r="17" spans="1:14" ht="18.75" customHeight="1">
      <c r="A17" s="76"/>
      <c r="B17" s="76" t="s">
        <v>482</v>
      </c>
      <c r="C17" s="76"/>
      <c r="D17" s="76"/>
      <c r="E17" s="83"/>
      <c r="F17" s="76"/>
      <c r="G17" s="76"/>
      <c r="H17" s="76"/>
      <c r="I17" s="76"/>
      <c r="J17" s="76"/>
      <c r="K17" s="76"/>
      <c r="L17" s="76"/>
      <c r="M17" s="76"/>
      <c r="N17" s="76"/>
    </row>
    <row r="18" spans="1:19" ht="18.75" customHeight="1">
      <c r="A18" s="76"/>
      <c r="B18" s="76"/>
      <c r="C18" s="76" t="s">
        <v>487</v>
      </c>
      <c r="D18" s="76"/>
      <c r="E18" s="84" t="s">
        <v>493</v>
      </c>
      <c r="F18" s="84"/>
      <c r="G18" s="76"/>
      <c r="H18" s="76"/>
      <c r="I18" s="76"/>
      <c r="J18" s="76"/>
      <c r="K18" s="76"/>
      <c r="L18" s="79" t="str">
        <f aca="true" t="shared" si="0" ref="L18:L34">REPT("-",Q18-LEN(E18))</f>
        <v>---------------------------------</v>
      </c>
      <c r="M18" s="79"/>
      <c r="N18" s="80" t="str">
        <f>HYPERLINK("#"&amp;S18&amp;"!A1","10")</f>
        <v>10</v>
      </c>
      <c r="Q18" s="77">
        <v>58</v>
      </c>
      <c r="S18" s="81" t="s">
        <v>527</v>
      </c>
    </row>
    <row r="19" spans="1:19" ht="18.75" customHeight="1">
      <c r="A19" s="76"/>
      <c r="B19" s="76"/>
      <c r="C19" s="76" t="s">
        <v>488</v>
      </c>
      <c r="D19" s="76"/>
      <c r="E19" s="84" t="s">
        <v>529</v>
      </c>
      <c r="F19" s="84"/>
      <c r="G19" s="76"/>
      <c r="H19" s="76"/>
      <c r="I19" s="76"/>
      <c r="J19" s="76"/>
      <c r="K19" s="76"/>
      <c r="L19" s="79" t="str">
        <f>REPT("-",Q19-LEN(E19))</f>
        <v>--------------------------------</v>
      </c>
      <c r="M19" s="79"/>
      <c r="N19" s="80" t="str">
        <f>HYPERLINK("#"&amp;S19&amp;"!A1","11")</f>
        <v>11</v>
      </c>
      <c r="Q19" s="77">
        <v>58</v>
      </c>
      <c r="S19" s="81" t="s">
        <v>528</v>
      </c>
    </row>
    <row r="20" spans="1:19" ht="18.75" customHeight="1">
      <c r="A20" s="76"/>
      <c r="B20" s="76"/>
      <c r="C20" s="76" t="s">
        <v>146</v>
      </c>
      <c r="D20" s="76"/>
      <c r="E20" s="76" t="s">
        <v>530</v>
      </c>
      <c r="F20" s="76"/>
      <c r="G20" s="76"/>
      <c r="H20" s="76"/>
      <c r="I20" s="76"/>
      <c r="J20" s="76"/>
      <c r="K20" s="76"/>
      <c r="L20" s="79" t="str">
        <f t="shared" si="0"/>
        <v>---------------------------------</v>
      </c>
      <c r="M20" s="79"/>
      <c r="N20" s="80" t="str">
        <f>HYPERLINK("#"&amp;S20&amp;"!A1","10")</f>
        <v>10</v>
      </c>
      <c r="Q20" s="77">
        <v>58</v>
      </c>
      <c r="S20" s="81" t="s">
        <v>527</v>
      </c>
    </row>
    <row r="21" spans="1:19" ht="18.75" customHeight="1">
      <c r="A21" s="76"/>
      <c r="B21" s="76"/>
      <c r="C21" s="76" t="s">
        <v>488</v>
      </c>
      <c r="D21" s="76"/>
      <c r="E21" s="76" t="s">
        <v>531</v>
      </c>
      <c r="F21" s="76"/>
      <c r="G21" s="76"/>
      <c r="H21" s="76"/>
      <c r="I21" s="76"/>
      <c r="J21" s="76"/>
      <c r="K21" s="76"/>
      <c r="L21" s="79" t="str">
        <f>REPT("-",Q21-LEN(E21))</f>
        <v>--------------------------------</v>
      </c>
      <c r="M21" s="79"/>
      <c r="N21" s="80" t="str">
        <f>HYPERLINK("#"&amp;S21&amp;"!A1","11")</f>
        <v>11</v>
      </c>
      <c r="Q21" s="77">
        <v>58</v>
      </c>
      <c r="S21" s="81" t="s">
        <v>528</v>
      </c>
    </row>
    <row r="22" spans="1:19" ht="18.75" customHeight="1">
      <c r="A22" s="76"/>
      <c r="B22" s="76"/>
      <c r="C22" s="76" t="s">
        <v>147</v>
      </c>
      <c r="D22" s="76"/>
      <c r="E22" s="76" t="s">
        <v>532</v>
      </c>
      <c r="F22" s="76"/>
      <c r="G22" s="76"/>
      <c r="H22" s="76"/>
      <c r="I22" s="76"/>
      <c r="J22" s="76"/>
      <c r="K22" s="76"/>
      <c r="L22" s="79" t="str">
        <f t="shared" si="0"/>
        <v>-------------------------------------</v>
      </c>
      <c r="M22" s="79"/>
      <c r="N22" s="80" t="str">
        <f>HYPERLINK("#"&amp;S22&amp;"!A1","10")</f>
        <v>10</v>
      </c>
      <c r="Q22" s="77">
        <v>60</v>
      </c>
      <c r="S22" s="81" t="s">
        <v>527</v>
      </c>
    </row>
    <row r="23" spans="1:19" ht="18.75" customHeight="1">
      <c r="A23" s="76"/>
      <c r="B23" s="76"/>
      <c r="C23" s="76" t="s">
        <v>488</v>
      </c>
      <c r="D23" s="76"/>
      <c r="E23" s="76" t="s">
        <v>533</v>
      </c>
      <c r="F23" s="76"/>
      <c r="G23" s="76"/>
      <c r="H23" s="76"/>
      <c r="I23" s="76"/>
      <c r="J23" s="76"/>
      <c r="K23" s="76"/>
      <c r="L23" s="79" t="str">
        <f>REPT("-",Q23-LEN(E23))</f>
        <v>------------------------------------</v>
      </c>
      <c r="M23" s="79"/>
      <c r="N23" s="80" t="str">
        <f>HYPERLINK("#"&amp;S23&amp;"!A1","11")</f>
        <v>11</v>
      </c>
      <c r="Q23" s="77">
        <v>60</v>
      </c>
      <c r="S23" s="81" t="s">
        <v>528</v>
      </c>
    </row>
    <row r="24" spans="1:19" ht="18.75" customHeight="1">
      <c r="A24" s="76"/>
      <c r="B24" s="76"/>
      <c r="C24" s="76" t="s">
        <v>148</v>
      </c>
      <c r="D24" s="76"/>
      <c r="E24" s="76" t="s">
        <v>534</v>
      </c>
      <c r="F24" s="76"/>
      <c r="G24" s="76"/>
      <c r="H24" s="76"/>
      <c r="I24" s="76"/>
      <c r="J24" s="76"/>
      <c r="K24" s="76"/>
      <c r="L24" s="79" t="str">
        <f t="shared" si="0"/>
        <v>-------------------------------------</v>
      </c>
      <c r="M24" s="79"/>
      <c r="N24" s="80" t="str">
        <f>HYPERLINK("#"&amp;S24&amp;"!A1","10")</f>
        <v>10</v>
      </c>
      <c r="Q24" s="77">
        <v>60</v>
      </c>
      <c r="S24" s="81" t="s">
        <v>527</v>
      </c>
    </row>
    <row r="25" spans="1:19" ht="18.75" customHeight="1">
      <c r="A25" s="76"/>
      <c r="B25" s="76"/>
      <c r="C25" s="76" t="s">
        <v>488</v>
      </c>
      <c r="D25" s="76"/>
      <c r="E25" s="76" t="s">
        <v>535</v>
      </c>
      <c r="F25" s="76"/>
      <c r="G25" s="76"/>
      <c r="H25" s="76"/>
      <c r="I25" s="76"/>
      <c r="J25" s="76"/>
      <c r="K25" s="76"/>
      <c r="L25" s="79" t="str">
        <f>REPT("-",Q25-LEN(E25))</f>
        <v>------------------------------------</v>
      </c>
      <c r="M25" s="79"/>
      <c r="N25" s="80" t="str">
        <f>HYPERLINK("#"&amp;S25&amp;"!A1","11")</f>
        <v>11</v>
      </c>
      <c r="Q25" s="77">
        <v>60</v>
      </c>
      <c r="S25" s="81" t="s">
        <v>528</v>
      </c>
    </row>
    <row r="26" spans="1:19" ht="18.75" customHeight="1">
      <c r="A26" s="76"/>
      <c r="B26" s="76"/>
      <c r="C26" s="76" t="s">
        <v>149</v>
      </c>
      <c r="D26" s="76"/>
      <c r="E26" s="76" t="s">
        <v>536</v>
      </c>
      <c r="F26" s="76"/>
      <c r="G26" s="76"/>
      <c r="H26" s="76"/>
      <c r="I26" s="76"/>
      <c r="J26" s="76"/>
      <c r="K26" s="76"/>
      <c r="L26" s="79" t="str">
        <f t="shared" si="0"/>
        <v>------------------------------------</v>
      </c>
      <c r="M26" s="79"/>
      <c r="N26" s="80" t="str">
        <f>HYPERLINK("#"&amp;S26&amp;"!A1","10")</f>
        <v>10</v>
      </c>
      <c r="Q26" s="77">
        <v>60</v>
      </c>
      <c r="S26" s="81" t="s">
        <v>527</v>
      </c>
    </row>
    <row r="27" spans="1:19" ht="18.75" customHeight="1">
      <c r="A27" s="76"/>
      <c r="B27" s="76"/>
      <c r="C27" s="76" t="s">
        <v>488</v>
      </c>
      <c r="D27" s="76"/>
      <c r="E27" s="76" t="s">
        <v>537</v>
      </c>
      <c r="F27" s="76"/>
      <c r="G27" s="76"/>
      <c r="H27" s="76"/>
      <c r="I27" s="76"/>
      <c r="J27" s="76"/>
      <c r="K27" s="76"/>
      <c r="L27" s="79" t="str">
        <f>REPT("-",Q27-LEN(E27))</f>
        <v>-----------------------------------</v>
      </c>
      <c r="M27" s="79"/>
      <c r="N27" s="80" t="str">
        <f>HYPERLINK("#"&amp;S27&amp;"!A1","11")</f>
        <v>11</v>
      </c>
      <c r="Q27" s="77">
        <v>60</v>
      </c>
      <c r="S27" s="81" t="s">
        <v>528</v>
      </c>
    </row>
    <row r="28" spans="1:19" ht="18.75" customHeight="1">
      <c r="A28" s="76"/>
      <c r="B28" s="76"/>
      <c r="C28" s="76" t="s">
        <v>489</v>
      </c>
      <c r="D28" s="76"/>
      <c r="E28" s="76" t="s">
        <v>538</v>
      </c>
      <c r="F28" s="76"/>
      <c r="G28" s="76"/>
      <c r="H28" s="76"/>
      <c r="I28" s="76"/>
      <c r="J28" s="76"/>
      <c r="K28" s="76"/>
      <c r="L28" s="79" t="str">
        <f t="shared" si="0"/>
        <v>---------------------------------</v>
      </c>
      <c r="M28" s="79"/>
      <c r="N28" s="80" t="str">
        <f>HYPERLINK("#"&amp;S28&amp;"!A1","12")</f>
        <v>12</v>
      </c>
      <c r="Q28" s="77">
        <v>58</v>
      </c>
      <c r="S28" s="81" t="s">
        <v>546</v>
      </c>
    </row>
    <row r="29" spans="1:19" ht="18.75" customHeight="1">
      <c r="A29" s="76"/>
      <c r="B29" s="76"/>
      <c r="C29" s="76" t="s">
        <v>488</v>
      </c>
      <c r="D29" s="76"/>
      <c r="E29" s="76" t="s">
        <v>539</v>
      </c>
      <c r="F29" s="76"/>
      <c r="G29" s="76"/>
      <c r="H29" s="76"/>
      <c r="I29" s="76"/>
      <c r="J29" s="76"/>
      <c r="K29" s="76"/>
      <c r="L29" s="79" t="str">
        <f>REPT("-",Q29-LEN(E29))</f>
        <v>--------------------------------</v>
      </c>
      <c r="M29" s="79"/>
      <c r="N29" s="80" t="str">
        <f>HYPERLINK("#"&amp;S29&amp;"!A1","13")</f>
        <v>13</v>
      </c>
      <c r="Q29" s="77">
        <v>58</v>
      </c>
      <c r="S29" s="81" t="s">
        <v>547</v>
      </c>
    </row>
    <row r="30" spans="1:19" ht="18.75" customHeight="1">
      <c r="A30" s="76"/>
      <c r="B30" s="76"/>
      <c r="C30" s="76" t="s">
        <v>490</v>
      </c>
      <c r="D30" s="76"/>
      <c r="E30" s="76" t="s">
        <v>540</v>
      </c>
      <c r="F30" s="76"/>
      <c r="G30" s="76"/>
      <c r="H30" s="76"/>
      <c r="I30" s="76"/>
      <c r="J30" s="76"/>
      <c r="K30" s="76"/>
      <c r="L30" s="79" t="str">
        <f t="shared" si="0"/>
        <v>--------------------------------</v>
      </c>
      <c r="M30" s="79"/>
      <c r="N30" s="80" t="str">
        <f>HYPERLINK("#"&amp;S30&amp;"!A1","12")</f>
        <v>12</v>
      </c>
      <c r="Q30" s="77">
        <v>58</v>
      </c>
      <c r="S30" s="81" t="s">
        <v>546</v>
      </c>
    </row>
    <row r="31" spans="1:19" ht="18.75" customHeight="1">
      <c r="A31" s="76"/>
      <c r="B31" s="76"/>
      <c r="C31" s="76" t="s">
        <v>488</v>
      </c>
      <c r="D31" s="76"/>
      <c r="E31" s="76" t="s">
        <v>541</v>
      </c>
      <c r="F31" s="76"/>
      <c r="G31" s="76"/>
      <c r="H31" s="76"/>
      <c r="I31" s="76"/>
      <c r="J31" s="76"/>
      <c r="K31" s="76"/>
      <c r="L31" s="79" t="str">
        <f>REPT("-",Q31-LEN(E31))</f>
        <v>-------------------------------</v>
      </c>
      <c r="M31" s="79"/>
      <c r="N31" s="80" t="str">
        <f>HYPERLINK("#"&amp;S31&amp;"!A1","13")</f>
        <v>13</v>
      </c>
      <c r="Q31" s="77">
        <v>58</v>
      </c>
      <c r="S31" s="81" t="s">
        <v>547</v>
      </c>
    </row>
    <row r="32" spans="1:19" ht="18.75" customHeight="1">
      <c r="A32" s="76"/>
      <c r="B32" s="76"/>
      <c r="C32" s="76" t="s">
        <v>491</v>
      </c>
      <c r="D32" s="76"/>
      <c r="E32" s="76" t="s">
        <v>542</v>
      </c>
      <c r="F32" s="76"/>
      <c r="G32" s="76"/>
      <c r="H32" s="76"/>
      <c r="I32" s="76"/>
      <c r="J32" s="76"/>
      <c r="K32" s="76"/>
      <c r="L32" s="79" t="str">
        <f t="shared" si="0"/>
        <v>--------------------------------</v>
      </c>
      <c r="M32" s="79"/>
      <c r="N32" s="80" t="str">
        <f>HYPERLINK("#"&amp;S32&amp;"!A1","12")</f>
        <v>12</v>
      </c>
      <c r="Q32" s="77">
        <v>58</v>
      </c>
      <c r="S32" s="81" t="s">
        <v>546</v>
      </c>
    </row>
    <row r="33" spans="1:19" ht="18.75" customHeight="1">
      <c r="A33" s="76"/>
      <c r="B33" s="76"/>
      <c r="C33" s="76" t="s">
        <v>488</v>
      </c>
      <c r="D33" s="76"/>
      <c r="E33" s="76" t="s">
        <v>543</v>
      </c>
      <c r="F33" s="76"/>
      <c r="G33" s="76"/>
      <c r="H33" s="76"/>
      <c r="I33" s="76"/>
      <c r="J33" s="76"/>
      <c r="K33" s="76"/>
      <c r="L33" s="79" t="str">
        <f>REPT("-",Q33-LEN(E33))</f>
        <v>-------------------------------</v>
      </c>
      <c r="M33" s="79"/>
      <c r="N33" s="80" t="str">
        <f>HYPERLINK("#"&amp;S33&amp;"!A1","13")</f>
        <v>13</v>
      </c>
      <c r="Q33" s="77">
        <v>58</v>
      </c>
      <c r="S33" s="81" t="s">
        <v>547</v>
      </c>
    </row>
    <row r="34" spans="1:19" ht="18.75" customHeight="1">
      <c r="A34" s="76"/>
      <c r="B34" s="76"/>
      <c r="C34" s="76" t="s">
        <v>150</v>
      </c>
      <c r="D34" s="76"/>
      <c r="E34" s="76" t="s">
        <v>544</v>
      </c>
      <c r="F34" s="76"/>
      <c r="G34" s="76"/>
      <c r="H34" s="76"/>
      <c r="I34" s="76"/>
      <c r="J34" s="76"/>
      <c r="K34" s="76"/>
      <c r="L34" s="79" t="str">
        <f t="shared" si="0"/>
        <v>-------------------------------------------</v>
      </c>
      <c r="M34" s="79"/>
      <c r="N34" s="80" t="str">
        <f>HYPERLINK("#"&amp;S34&amp;"!A1","12")</f>
        <v>12</v>
      </c>
      <c r="Q34" s="77">
        <v>60</v>
      </c>
      <c r="S34" s="81" t="s">
        <v>546</v>
      </c>
    </row>
    <row r="35" spans="1:19" ht="18.75" customHeight="1">
      <c r="A35" s="76"/>
      <c r="B35" s="76"/>
      <c r="C35" s="76" t="s">
        <v>488</v>
      </c>
      <c r="D35" s="76"/>
      <c r="E35" s="76" t="s">
        <v>545</v>
      </c>
      <c r="F35" s="76"/>
      <c r="G35" s="76"/>
      <c r="H35" s="76"/>
      <c r="I35" s="76"/>
      <c r="J35" s="76"/>
      <c r="K35" s="76"/>
      <c r="L35" s="79" t="str">
        <f>REPT("-",Q35-LEN(E35))</f>
        <v>------------------------------------------</v>
      </c>
      <c r="M35" s="79"/>
      <c r="N35" s="80" t="str">
        <f>HYPERLINK("#"&amp;S35&amp;"!A1","13")</f>
        <v>13</v>
      </c>
      <c r="Q35" s="77">
        <v>60</v>
      </c>
      <c r="S35" s="81" t="s">
        <v>547</v>
      </c>
    </row>
    <row r="36" spans="1:14" ht="12" customHeight="1">
      <c r="A36" s="76"/>
      <c r="B36" s="76"/>
      <c r="C36" s="79"/>
      <c r="D36" s="79"/>
      <c r="E36" s="76"/>
      <c r="F36" s="76"/>
      <c r="G36" s="76"/>
      <c r="H36" s="76"/>
      <c r="I36" s="76"/>
      <c r="J36" s="76"/>
      <c r="K36" s="76"/>
      <c r="L36" s="76"/>
      <c r="M36" s="76"/>
      <c r="N36" s="76"/>
    </row>
    <row r="37" spans="1:14" ht="18.75" customHeight="1">
      <c r="A37" s="76"/>
      <c r="B37" s="76" t="s">
        <v>486</v>
      </c>
      <c r="C37" s="76"/>
      <c r="D37" s="76"/>
      <c r="E37" s="76"/>
      <c r="F37" s="76"/>
      <c r="G37" s="76"/>
      <c r="H37" s="76"/>
      <c r="I37" s="76"/>
      <c r="J37" s="76"/>
      <c r="K37" s="76"/>
      <c r="L37" s="76"/>
      <c r="M37" s="76"/>
      <c r="N37" s="76"/>
    </row>
    <row r="38" spans="1:19" ht="18.75" customHeight="1">
      <c r="A38" s="76"/>
      <c r="B38" s="76"/>
      <c r="C38" s="76" t="s">
        <v>494</v>
      </c>
      <c r="D38" s="76"/>
      <c r="E38" s="76" t="s">
        <v>176</v>
      </c>
      <c r="F38" s="76"/>
      <c r="G38" s="76"/>
      <c r="H38" s="76"/>
      <c r="I38" s="76"/>
      <c r="J38" s="76"/>
      <c r="K38" s="76"/>
      <c r="L38" s="79" t="str">
        <f aca="true" t="shared" si="1" ref="L38:L47">REPT("-",Q38-LEN(E38))</f>
        <v>-------------</v>
      </c>
      <c r="M38" s="85"/>
      <c r="N38" s="80" t="str">
        <f>HYPERLINK("#"&amp;S38&amp;"!A1","14")</f>
        <v>14</v>
      </c>
      <c r="Q38" s="77">
        <v>50</v>
      </c>
      <c r="S38" s="81" t="s">
        <v>548</v>
      </c>
    </row>
    <row r="39" spans="1:19" ht="18.75" customHeight="1">
      <c r="A39" s="76"/>
      <c r="B39" s="76"/>
      <c r="C39" s="76" t="s">
        <v>495</v>
      </c>
      <c r="D39" s="76"/>
      <c r="E39" s="76" t="s">
        <v>504</v>
      </c>
      <c r="F39" s="76"/>
      <c r="G39" s="76"/>
      <c r="H39" s="76"/>
      <c r="I39" s="76"/>
      <c r="J39" s="76"/>
      <c r="K39" s="76"/>
      <c r="L39" s="79" t="str">
        <f t="shared" si="1"/>
        <v>---------------</v>
      </c>
      <c r="M39" s="86"/>
      <c r="N39" s="80" t="str">
        <f>HYPERLINK("#"&amp;S39&amp;"!A1","14")</f>
        <v>14</v>
      </c>
      <c r="Q39" s="77">
        <v>50</v>
      </c>
      <c r="S39" s="81" t="s">
        <v>548</v>
      </c>
    </row>
    <row r="40" spans="1:19" ht="18.75" customHeight="1">
      <c r="A40" s="76"/>
      <c r="B40" s="76" t="s">
        <v>327</v>
      </c>
      <c r="C40" s="76" t="s">
        <v>505</v>
      </c>
      <c r="D40" s="76"/>
      <c r="E40" s="76" t="s">
        <v>507</v>
      </c>
      <c r="F40" s="76"/>
      <c r="G40" s="76"/>
      <c r="H40" s="76"/>
      <c r="I40" s="76"/>
      <c r="J40" s="76"/>
      <c r="K40" s="76"/>
      <c r="L40" s="79" t="str">
        <f t="shared" si="1"/>
        <v>--------------</v>
      </c>
      <c r="M40" s="86"/>
      <c r="N40" s="80" t="str">
        <f>HYPERLINK("#"&amp;S40&amp;"!A1","14")</f>
        <v>14</v>
      </c>
      <c r="Q40" s="77">
        <v>50</v>
      </c>
      <c r="S40" s="81" t="s">
        <v>548</v>
      </c>
    </row>
    <row r="41" spans="1:19" ht="18.75" customHeight="1">
      <c r="A41" s="76"/>
      <c r="B41" s="76" t="s">
        <v>328</v>
      </c>
      <c r="C41" s="76" t="s">
        <v>506</v>
      </c>
      <c r="D41" s="76"/>
      <c r="E41" s="76" t="s">
        <v>508</v>
      </c>
      <c r="F41" s="76"/>
      <c r="G41" s="76"/>
      <c r="H41" s="76"/>
      <c r="I41" s="76"/>
      <c r="J41" s="76"/>
      <c r="K41" s="76"/>
      <c r="L41" s="79" t="str">
        <f t="shared" si="1"/>
        <v>---------------</v>
      </c>
      <c r="M41" s="86"/>
      <c r="N41" s="80" t="str">
        <f>HYPERLINK("#"&amp;S41&amp;"!A1","14")</f>
        <v>14</v>
      </c>
      <c r="Q41" s="77">
        <v>50</v>
      </c>
      <c r="S41" s="81" t="s">
        <v>548</v>
      </c>
    </row>
    <row r="42" spans="1:19" ht="18.75" customHeight="1">
      <c r="A42" s="76"/>
      <c r="B42" s="76" t="s">
        <v>329</v>
      </c>
      <c r="C42" s="76" t="s">
        <v>509</v>
      </c>
      <c r="D42" s="76"/>
      <c r="E42" s="76" t="s">
        <v>514</v>
      </c>
      <c r="F42" s="76"/>
      <c r="G42" s="76"/>
      <c r="H42" s="76"/>
      <c r="I42" s="76"/>
      <c r="J42" s="76"/>
      <c r="K42" s="76"/>
      <c r="L42" s="79" t="str">
        <f t="shared" si="1"/>
        <v>-----------</v>
      </c>
      <c r="M42" s="86"/>
      <c r="N42" s="80" t="str">
        <f>HYPERLINK("#"&amp;S42&amp;"!A1","14")</f>
        <v>14</v>
      </c>
      <c r="Q42" s="77">
        <v>48</v>
      </c>
      <c r="S42" s="81" t="s">
        <v>548</v>
      </c>
    </row>
    <row r="43" spans="1:19" ht="18.75" customHeight="1">
      <c r="A43" s="76"/>
      <c r="B43" s="76" t="s">
        <v>330</v>
      </c>
      <c r="C43" s="76" t="s">
        <v>510</v>
      </c>
      <c r="D43" s="76"/>
      <c r="E43" s="76" t="s">
        <v>515</v>
      </c>
      <c r="F43" s="76"/>
      <c r="G43" s="76"/>
      <c r="H43" s="76"/>
      <c r="I43" s="76"/>
      <c r="J43" s="76"/>
      <c r="K43" s="76"/>
      <c r="L43" s="79" t="str">
        <f t="shared" si="1"/>
        <v>----------</v>
      </c>
      <c r="M43" s="86"/>
      <c r="N43" s="80" t="str">
        <f>HYPERLINK("#"&amp;S43&amp;"!A1","16")</f>
        <v>16</v>
      </c>
      <c r="Q43" s="77">
        <v>48</v>
      </c>
      <c r="S43" s="81" t="s">
        <v>549</v>
      </c>
    </row>
    <row r="44" spans="1:19" ht="18.75" customHeight="1">
      <c r="A44" s="76"/>
      <c r="B44" s="76" t="s">
        <v>331</v>
      </c>
      <c r="C44" s="76" t="s">
        <v>511</v>
      </c>
      <c r="D44" s="76"/>
      <c r="E44" s="76" t="s">
        <v>516</v>
      </c>
      <c r="F44" s="76"/>
      <c r="G44" s="76"/>
      <c r="H44" s="76"/>
      <c r="I44" s="76"/>
      <c r="J44" s="76"/>
      <c r="K44" s="76"/>
      <c r="L44" s="79" t="str">
        <f t="shared" si="1"/>
        <v>----------</v>
      </c>
      <c r="M44" s="86"/>
      <c r="N44" s="80" t="str">
        <f>HYPERLINK("#"&amp;S44&amp;"!A1","16")</f>
        <v>16</v>
      </c>
      <c r="Q44" s="77">
        <v>48</v>
      </c>
      <c r="S44" s="81" t="s">
        <v>549</v>
      </c>
    </row>
    <row r="45" spans="1:19" ht="18.75" customHeight="1">
      <c r="A45" s="76"/>
      <c r="B45" s="76" t="s">
        <v>332</v>
      </c>
      <c r="C45" s="76" t="s">
        <v>512</v>
      </c>
      <c r="D45" s="76"/>
      <c r="E45" s="76" t="s">
        <v>517</v>
      </c>
      <c r="F45" s="76"/>
      <c r="G45" s="76"/>
      <c r="H45" s="76"/>
      <c r="I45" s="76"/>
      <c r="J45" s="76"/>
      <c r="K45" s="76"/>
      <c r="L45" s="79" t="str">
        <f t="shared" si="1"/>
        <v>---------------</v>
      </c>
      <c r="M45" s="86"/>
      <c r="N45" s="80" t="str">
        <f>HYPERLINK("#"&amp;S45&amp;"!A1","16")</f>
        <v>16</v>
      </c>
      <c r="Q45" s="77">
        <v>50</v>
      </c>
      <c r="S45" s="81" t="s">
        <v>549</v>
      </c>
    </row>
    <row r="46" spans="1:21" ht="18.75" customHeight="1">
      <c r="A46" s="76"/>
      <c r="B46" s="76"/>
      <c r="C46" s="76" t="s">
        <v>513</v>
      </c>
      <c r="D46" s="76"/>
      <c r="E46" s="76" t="s">
        <v>518</v>
      </c>
      <c r="F46" s="76"/>
      <c r="G46" s="76"/>
      <c r="H46" s="76"/>
      <c r="I46" s="76"/>
      <c r="J46" s="76"/>
      <c r="K46" s="76"/>
      <c r="L46" s="79" t="str">
        <f t="shared" si="1"/>
        <v>---------------------------</v>
      </c>
      <c r="M46" s="86"/>
      <c r="N46" s="80" t="str">
        <f>HYPERLINK("#"&amp;S46&amp;"!A1","16")</f>
        <v>16</v>
      </c>
      <c r="Q46" s="77">
        <v>55</v>
      </c>
      <c r="S46" s="81" t="s">
        <v>549</v>
      </c>
      <c r="U46" s="76"/>
    </row>
    <row r="47" spans="1:19" ht="18.75" customHeight="1">
      <c r="A47" s="76"/>
      <c r="B47" s="76"/>
      <c r="C47" s="76" t="s">
        <v>519</v>
      </c>
      <c r="D47" s="76"/>
      <c r="E47" s="76" t="s">
        <v>520</v>
      </c>
      <c r="F47" s="76"/>
      <c r="G47" s="76"/>
      <c r="H47" s="76"/>
      <c r="I47" s="76"/>
      <c r="J47" s="76"/>
      <c r="K47" s="76"/>
      <c r="L47" s="79" t="str">
        <f t="shared" si="1"/>
        <v>------------------------</v>
      </c>
      <c r="M47" s="86"/>
      <c r="N47" s="80" t="str">
        <f>HYPERLINK("#"&amp;S47&amp;"!A1","16")</f>
        <v>16</v>
      </c>
      <c r="Q47" s="77">
        <v>55</v>
      </c>
      <c r="S47" s="81" t="s">
        <v>549</v>
      </c>
    </row>
    <row r="48" spans="1:19" ht="18.75" customHeight="1">
      <c r="A48" s="76"/>
      <c r="B48" s="76"/>
      <c r="C48" s="76" t="s">
        <v>521</v>
      </c>
      <c r="D48" s="76"/>
      <c r="E48" s="76" t="s">
        <v>630</v>
      </c>
      <c r="F48" s="76"/>
      <c r="G48" s="76"/>
      <c r="H48" s="76"/>
      <c r="I48" s="76"/>
      <c r="J48" s="76"/>
      <c r="K48" s="76"/>
      <c r="L48" s="79" t="str">
        <f>REPT("-",Q48-LEN(D48))</f>
        <v>--------------------------------------------------------------------------</v>
      </c>
      <c r="M48" s="86"/>
      <c r="N48" s="80" t="str">
        <f>HYPERLINK("#"&amp;S48&amp;"!A1","18")</f>
        <v>18</v>
      </c>
      <c r="Q48" s="77">
        <v>74</v>
      </c>
      <c r="S48" s="81" t="s">
        <v>523</v>
      </c>
    </row>
    <row r="49" spans="1:19" ht="18.75" customHeight="1">
      <c r="A49" s="81"/>
      <c r="B49" s="76" t="s">
        <v>550</v>
      </c>
      <c r="C49" s="76"/>
      <c r="D49" s="76"/>
      <c r="E49" s="76"/>
      <c r="F49" s="76"/>
      <c r="G49" s="76"/>
      <c r="H49" s="76"/>
      <c r="I49" s="76"/>
      <c r="J49" s="76"/>
      <c r="K49" s="76"/>
      <c r="L49" s="79"/>
      <c r="M49" s="86"/>
      <c r="N49" s="80"/>
      <c r="S49" s="81"/>
    </row>
    <row r="50" spans="1:19" ht="18.75" customHeight="1">
      <c r="A50" s="76"/>
      <c r="B50" s="76"/>
      <c r="C50" s="76" t="s">
        <v>522</v>
      </c>
      <c r="D50" s="76"/>
      <c r="E50" s="76" t="s">
        <v>631</v>
      </c>
      <c r="F50" s="76"/>
      <c r="G50" s="76"/>
      <c r="H50" s="76"/>
      <c r="I50" s="76"/>
      <c r="J50" s="76"/>
      <c r="K50" s="76"/>
      <c r="L50" s="79" t="str">
        <f>REPT("-",Q50-LEN(D50))</f>
        <v>--------------------------------------------------------------------------</v>
      </c>
      <c r="M50" s="86"/>
      <c r="N50" s="80" t="str">
        <f>HYPERLINK("#"&amp;S50&amp;"!A1","20")</f>
        <v>20</v>
      </c>
      <c r="Q50" s="77">
        <v>74</v>
      </c>
      <c r="S50" s="81" t="s">
        <v>526</v>
      </c>
    </row>
    <row r="51" spans="2:14" ht="18.75" customHeight="1">
      <c r="B51" s="76"/>
      <c r="C51" s="76"/>
      <c r="D51" s="76"/>
      <c r="E51" s="76"/>
      <c r="F51" s="76"/>
      <c r="G51" s="76"/>
      <c r="H51" s="76"/>
      <c r="I51" s="76"/>
      <c r="J51" s="76"/>
      <c r="K51" s="76"/>
      <c r="L51" s="76"/>
      <c r="M51" s="76"/>
      <c r="N51" s="76"/>
    </row>
    <row r="52" spans="1:14" ht="18.75" customHeight="1">
      <c r="A52" s="76"/>
      <c r="B52" s="76"/>
      <c r="C52" s="76"/>
      <c r="D52" s="76"/>
      <c r="E52" s="76"/>
      <c r="F52" s="76"/>
      <c r="G52" s="76"/>
      <c r="H52" s="76"/>
      <c r="I52" s="76"/>
      <c r="J52" s="76"/>
      <c r="K52" s="76"/>
      <c r="L52" s="76"/>
      <c r="M52" s="76"/>
      <c r="N52" s="76"/>
    </row>
    <row r="53" ht="18.75" customHeight="1"/>
  </sheetData>
  <sheetProtection password="CC23" sheet="1" objects="1" scenarios="1"/>
  <mergeCells count="1">
    <mergeCell ref="A1:N1"/>
  </mergeCells>
  <printOptions/>
  <pageMargins left="0.54" right="0.56" top="0.39" bottom="0.35" header="0.32" footer="0.26"/>
  <pageSetup horizontalDpi="600" verticalDpi="600" orientation="portrait" paperSize="9" scale="95" r:id="rId1"/>
  <ignoredErrors>
    <ignoredError sqref="C8:C10 C12:C14" numberStoredAsText="1"/>
    <ignoredError sqref="N19:N20 N21 N22:N28 N34 N32 N30 N35 N33 N29 N31" formula="1"/>
  </ignoredErrors>
</worksheet>
</file>

<file path=xl/worksheets/sheet3.xml><?xml version="1.0" encoding="utf-8"?>
<worksheet xmlns="http://schemas.openxmlformats.org/spreadsheetml/2006/main" xmlns:r="http://schemas.openxmlformats.org/officeDocument/2006/relationships">
  <sheetPr>
    <tabColor indexed="8"/>
  </sheetPr>
  <dimension ref="A1:AH149"/>
  <sheetViews>
    <sheetView showGridLines="0" view="pageBreakPreview" zoomScaleSheetLayoutView="100" workbookViewId="0" topLeftCell="A1">
      <selection activeCell="A1" sqref="A1"/>
    </sheetView>
  </sheetViews>
  <sheetFormatPr defaultColWidth="8.796875" defaultRowHeight="14.25"/>
  <cols>
    <col min="1" max="1" width="2.59765625" style="0" customWidth="1"/>
    <col min="2" max="2" width="2.8984375" style="0" customWidth="1"/>
    <col min="3" max="3" width="3.5" style="0" customWidth="1"/>
    <col min="4" max="33" width="2.59765625" style="0" customWidth="1"/>
  </cols>
  <sheetData>
    <row r="1" spans="1:33" ht="13.5">
      <c r="A1" s="360"/>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row>
    <row r="2" spans="1:33" ht="14.25">
      <c r="A2" s="360"/>
      <c r="B2" s="361"/>
      <c r="C2" s="361"/>
      <c r="D2" s="360"/>
      <c r="E2" s="361"/>
      <c r="F2" s="361"/>
      <c r="G2" s="361"/>
      <c r="H2" s="361"/>
      <c r="I2" s="360"/>
      <c r="K2" s="362" t="s">
        <v>333</v>
      </c>
      <c r="L2" s="361"/>
      <c r="M2" s="360"/>
      <c r="N2" s="360"/>
      <c r="O2" s="360"/>
      <c r="P2" s="360"/>
      <c r="Q2" s="360"/>
      <c r="R2" s="360"/>
      <c r="S2" s="360"/>
      <c r="T2" s="360"/>
      <c r="U2" s="360"/>
      <c r="V2" s="360"/>
      <c r="W2" s="360"/>
      <c r="X2" s="360"/>
      <c r="Y2" s="360"/>
      <c r="Z2" s="360"/>
      <c r="AA2" s="360"/>
      <c r="AB2" s="360"/>
      <c r="AC2" s="360"/>
      <c r="AD2" s="360"/>
      <c r="AE2" s="360"/>
      <c r="AF2" s="360"/>
      <c r="AG2" s="360"/>
    </row>
    <row r="3" spans="1:33" ht="14.25" customHeight="1">
      <c r="A3" s="360"/>
      <c r="B3" s="361"/>
      <c r="C3" s="361"/>
      <c r="D3" s="361"/>
      <c r="E3" s="361"/>
      <c r="F3" s="361"/>
      <c r="G3" s="361"/>
      <c r="H3" s="361"/>
      <c r="I3" s="361"/>
      <c r="J3" s="361"/>
      <c r="K3" s="361"/>
      <c r="L3" s="361"/>
      <c r="M3" s="360"/>
      <c r="N3" s="360"/>
      <c r="O3" s="360"/>
      <c r="P3" s="360"/>
      <c r="Q3" s="360"/>
      <c r="R3" s="360"/>
      <c r="S3" s="360"/>
      <c r="T3" s="360"/>
      <c r="U3" s="360"/>
      <c r="V3" s="360"/>
      <c r="W3" s="360"/>
      <c r="X3" s="360"/>
      <c r="Y3" s="360"/>
      <c r="Z3" s="360"/>
      <c r="AA3" s="360"/>
      <c r="AB3" s="360"/>
      <c r="AC3" s="360"/>
      <c r="AD3" s="360"/>
      <c r="AE3" s="360"/>
      <c r="AF3" s="360"/>
      <c r="AG3" s="360"/>
    </row>
    <row r="4" spans="1:33" s="1" customFormat="1" ht="14.25" customHeight="1">
      <c r="A4" s="363"/>
      <c r="B4" s="364" t="s">
        <v>334</v>
      </c>
      <c r="C4" s="361"/>
      <c r="D4" s="361"/>
      <c r="E4" s="361"/>
      <c r="F4" s="361"/>
      <c r="G4" s="361"/>
      <c r="H4" s="361"/>
      <c r="I4" s="361"/>
      <c r="J4" s="361"/>
      <c r="K4" s="361"/>
      <c r="L4" s="361"/>
      <c r="M4" s="360"/>
      <c r="N4" s="360"/>
      <c r="O4" s="360"/>
      <c r="P4" s="360"/>
      <c r="Q4" s="360"/>
      <c r="R4" s="360"/>
      <c r="S4" s="360"/>
      <c r="T4" s="360"/>
      <c r="U4" s="360"/>
      <c r="V4" s="360"/>
      <c r="W4" s="360"/>
      <c r="X4" s="360"/>
      <c r="Y4" s="360"/>
      <c r="Z4" s="360"/>
      <c r="AA4" s="360"/>
      <c r="AB4" s="360"/>
      <c r="AC4" s="360"/>
      <c r="AD4" s="360"/>
      <c r="AE4" s="360"/>
      <c r="AF4" s="360"/>
      <c r="AG4" s="360"/>
    </row>
    <row r="5" spans="1:33" ht="14.25" customHeight="1">
      <c r="A5" s="360"/>
      <c r="B5" s="361"/>
      <c r="C5" s="719" t="s">
        <v>151</v>
      </c>
      <c r="D5" s="722"/>
      <c r="E5" s="722"/>
      <c r="F5" s="722"/>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c r="AF5" s="722"/>
      <c r="AG5" s="722"/>
    </row>
    <row r="6" spans="1:33" ht="14.25" customHeight="1">
      <c r="A6" s="360"/>
      <c r="B6" s="361"/>
      <c r="C6" s="719"/>
      <c r="D6" s="722"/>
      <c r="E6" s="722"/>
      <c r="F6" s="722"/>
      <c r="G6" s="722"/>
      <c r="H6" s="722"/>
      <c r="I6" s="722"/>
      <c r="J6" s="722"/>
      <c r="K6" s="722"/>
      <c r="L6" s="722"/>
      <c r="M6" s="722"/>
      <c r="N6" s="722"/>
      <c r="O6" s="722"/>
      <c r="P6" s="722"/>
      <c r="Q6" s="722"/>
      <c r="R6" s="722"/>
      <c r="S6" s="722"/>
      <c r="T6" s="722"/>
      <c r="U6" s="722"/>
      <c r="V6" s="722"/>
      <c r="W6" s="722"/>
      <c r="X6" s="722"/>
      <c r="Y6" s="722"/>
      <c r="Z6" s="722"/>
      <c r="AA6" s="722"/>
      <c r="AB6" s="722"/>
      <c r="AC6" s="722"/>
      <c r="AD6" s="722"/>
      <c r="AE6" s="722"/>
      <c r="AF6" s="722"/>
      <c r="AG6" s="722"/>
    </row>
    <row r="7" spans="1:33" ht="14.25" customHeight="1">
      <c r="A7" s="360"/>
      <c r="B7" s="361"/>
      <c r="C7" s="722"/>
      <c r="D7" s="722"/>
      <c r="E7" s="722"/>
      <c r="F7" s="722"/>
      <c r="G7" s="722"/>
      <c r="H7" s="722"/>
      <c r="I7" s="722"/>
      <c r="J7" s="722"/>
      <c r="K7" s="722"/>
      <c r="L7" s="722"/>
      <c r="M7" s="722"/>
      <c r="N7" s="722"/>
      <c r="O7" s="722"/>
      <c r="P7" s="722"/>
      <c r="Q7" s="722"/>
      <c r="R7" s="722"/>
      <c r="S7" s="722"/>
      <c r="T7" s="722"/>
      <c r="U7" s="722"/>
      <c r="V7" s="722"/>
      <c r="W7" s="722"/>
      <c r="X7" s="722"/>
      <c r="Y7" s="722"/>
      <c r="Z7" s="722"/>
      <c r="AA7" s="722"/>
      <c r="AB7" s="722"/>
      <c r="AC7" s="722"/>
      <c r="AD7" s="722"/>
      <c r="AE7" s="722"/>
      <c r="AF7" s="722"/>
      <c r="AG7" s="722"/>
    </row>
    <row r="8" spans="1:33" ht="14.25" customHeight="1">
      <c r="A8" s="360"/>
      <c r="B8" s="361"/>
      <c r="C8" s="361"/>
      <c r="D8" s="361"/>
      <c r="E8" s="361"/>
      <c r="F8" s="361"/>
      <c r="G8" s="361"/>
      <c r="H8" s="361"/>
      <c r="I8" s="361"/>
      <c r="J8" s="361"/>
      <c r="K8" s="361"/>
      <c r="L8" s="361"/>
      <c r="M8" s="360"/>
      <c r="N8" s="360"/>
      <c r="O8" s="360"/>
      <c r="P8" s="360"/>
      <c r="Q8" s="360"/>
      <c r="R8" s="360"/>
      <c r="S8" s="360"/>
      <c r="T8" s="360"/>
      <c r="U8" s="360"/>
      <c r="V8" s="360"/>
      <c r="W8" s="360"/>
      <c r="X8" s="360"/>
      <c r="Y8" s="360"/>
      <c r="Z8" s="360"/>
      <c r="AA8" s="360"/>
      <c r="AB8" s="360"/>
      <c r="AC8" s="360"/>
      <c r="AD8" s="360"/>
      <c r="AE8" s="360"/>
      <c r="AF8" s="360"/>
      <c r="AG8" s="360"/>
    </row>
    <row r="9" spans="1:33" s="1" customFormat="1" ht="14.25" customHeight="1">
      <c r="A9" s="363"/>
      <c r="B9" s="364" t="s">
        <v>335</v>
      </c>
      <c r="C9" s="361"/>
      <c r="D9" s="361"/>
      <c r="E9" s="361"/>
      <c r="F9" s="361"/>
      <c r="G9" s="361"/>
      <c r="H9" s="361"/>
      <c r="I9" s="361"/>
      <c r="J9" s="361"/>
      <c r="K9" s="361"/>
      <c r="L9" s="361"/>
      <c r="M9" s="360"/>
      <c r="N9" s="360"/>
      <c r="O9" s="360"/>
      <c r="P9" s="360"/>
      <c r="Q9" s="360"/>
      <c r="R9" s="360"/>
      <c r="S9" s="360"/>
      <c r="T9" s="360"/>
      <c r="U9" s="360"/>
      <c r="V9" s="360"/>
      <c r="W9" s="360"/>
      <c r="X9" s="360"/>
      <c r="Y9" s="360"/>
      <c r="Z9" s="360"/>
      <c r="AA9" s="360"/>
      <c r="AB9" s="360"/>
      <c r="AC9" s="360"/>
      <c r="AD9" s="360"/>
      <c r="AE9" s="360"/>
      <c r="AF9" s="360"/>
      <c r="AG9" s="360"/>
    </row>
    <row r="10" spans="1:33" ht="14.25" customHeight="1">
      <c r="A10" s="360"/>
      <c r="B10" s="361"/>
      <c r="C10" s="719" t="s">
        <v>592</v>
      </c>
      <c r="D10" s="722"/>
      <c r="E10" s="722"/>
      <c r="F10" s="722"/>
      <c r="G10" s="722"/>
      <c r="H10" s="722"/>
      <c r="I10" s="722"/>
      <c r="J10" s="722"/>
      <c r="K10" s="722"/>
      <c r="L10" s="722"/>
      <c r="M10" s="722"/>
      <c r="N10" s="722"/>
      <c r="O10" s="722"/>
      <c r="P10" s="722"/>
      <c r="Q10" s="722"/>
      <c r="R10" s="722"/>
      <c r="S10" s="722"/>
      <c r="T10" s="722"/>
      <c r="U10" s="722"/>
      <c r="V10" s="722"/>
      <c r="W10" s="722"/>
      <c r="X10" s="722"/>
      <c r="Y10" s="722"/>
      <c r="Z10" s="722"/>
      <c r="AA10" s="722"/>
      <c r="AB10" s="722"/>
      <c r="AC10" s="722"/>
      <c r="AD10" s="722"/>
      <c r="AE10" s="722"/>
      <c r="AF10" s="722"/>
      <c r="AG10" s="722"/>
    </row>
    <row r="11" spans="1:33" ht="14.25" customHeight="1">
      <c r="A11" s="360"/>
      <c r="B11" s="361"/>
      <c r="C11" s="722"/>
      <c r="D11" s="722"/>
      <c r="E11" s="722"/>
      <c r="F11" s="722"/>
      <c r="G11" s="722"/>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row>
    <row r="12" spans="1:33" ht="14.25" customHeight="1">
      <c r="A12" s="360"/>
      <c r="B12" s="361"/>
      <c r="C12" s="722"/>
      <c r="D12" s="722"/>
      <c r="E12" s="722"/>
      <c r="F12" s="722"/>
      <c r="G12" s="722"/>
      <c r="H12" s="722"/>
      <c r="I12" s="722"/>
      <c r="J12" s="722"/>
      <c r="K12" s="722"/>
      <c r="L12" s="722"/>
      <c r="M12" s="722"/>
      <c r="N12" s="722"/>
      <c r="O12" s="722"/>
      <c r="P12" s="722"/>
      <c r="Q12" s="722"/>
      <c r="R12" s="722"/>
      <c r="S12" s="722"/>
      <c r="T12" s="722"/>
      <c r="U12" s="722"/>
      <c r="V12" s="722"/>
      <c r="W12" s="722"/>
      <c r="X12" s="722"/>
      <c r="Y12" s="722"/>
      <c r="Z12" s="722"/>
      <c r="AA12" s="722"/>
      <c r="AB12" s="722"/>
      <c r="AC12" s="722"/>
      <c r="AD12" s="722"/>
      <c r="AE12" s="722"/>
      <c r="AF12" s="722"/>
      <c r="AG12" s="722"/>
    </row>
    <row r="13" spans="1:33" ht="14.25" customHeight="1">
      <c r="A13" s="360"/>
      <c r="B13" s="361"/>
      <c r="C13" s="722"/>
      <c r="D13" s="722"/>
      <c r="E13" s="722"/>
      <c r="F13" s="722"/>
      <c r="G13" s="722"/>
      <c r="H13" s="722"/>
      <c r="I13" s="722"/>
      <c r="J13" s="722"/>
      <c r="K13" s="722"/>
      <c r="L13" s="722"/>
      <c r="M13" s="722"/>
      <c r="N13" s="722"/>
      <c r="O13" s="722"/>
      <c r="P13" s="722"/>
      <c r="Q13" s="722"/>
      <c r="R13" s="722"/>
      <c r="S13" s="722"/>
      <c r="T13" s="722"/>
      <c r="U13" s="722"/>
      <c r="V13" s="722"/>
      <c r="W13" s="722"/>
      <c r="X13" s="722"/>
      <c r="Y13" s="722"/>
      <c r="Z13" s="722"/>
      <c r="AA13" s="722"/>
      <c r="AB13" s="722"/>
      <c r="AC13" s="722"/>
      <c r="AD13" s="722"/>
      <c r="AE13" s="722"/>
      <c r="AF13" s="722"/>
      <c r="AG13" s="722"/>
    </row>
    <row r="14" spans="1:33" ht="14.25" customHeight="1">
      <c r="A14" s="360"/>
      <c r="B14" s="361"/>
      <c r="C14" s="722"/>
      <c r="D14" s="722"/>
      <c r="E14" s="722"/>
      <c r="F14" s="722"/>
      <c r="G14" s="722"/>
      <c r="H14" s="722"/>
      <c r="I14" s="722"/>
      <c r="J14" s="722"/>
      <c r="K14" s="722"/>
      <c r="L14" s="722"/>
      <c r="M14" s="722"/>
      <c r="N14" s="722"/>
      <c r="O14" s="722"/>
      <c r="P14" s="722"/>
      <c r="Q14" s="722"/>
      <c r="R14" s="722"/>
      <c r="S14" s="722"/>
      <c r="T14" s="722"/>
      <c r="U14" s="722"/>
      <c r="V14" s="722"/>
      <c r="W14" s="722"/>
      <c r="X14" s="722"/>
      <c r="Y14" s="722"/>
      <c r="Z14" s="722"/>
      <c r="AA14" s="722"/>
      <c r="AB14" s="722"/>
      <c r="AC14" s="722"/>
      <c r="AD14" s="722"/>
      <c r="AE14" s="722"/>
      <c r="AF14" s="722"/>
      <c r="AG14" s="722"/>
    </row>
    <row r="15" spans="1:33" ht="14.25" customHeight="1">
      <c r="A15" s="360"/>
      <c r="B15" s="361"/>
      <c r="C15" s="722"/>
      <c r="D15" s="722"/>
      <c r="E15" s="722"/>
      <c r="F15" s="722"/>
      <c r="G15" s="722"/>
      <c r="H15" s="722"/>
      <c r="I15" s="722"/>
      <c r="J15" s="722"/>
      <c r="K15" s="722"/>
      <c r="L15" s="722"/>
      <c r="M15" s="722"/>
      <c r="N15" s="722"/>
      <c r="O15" s="722"/>
      <c r="P15" s="722"/>
      <c r="Q15" s="722"/>
      <c r="R15" s="722"/>
      <c r="S15" s="722"/>
      <c r="T15" s="722"/>
      <c r="U15" s="722"/>
      <c r="V15" s="722"/>
      <c r="W15" s="722"/>
      <c r="X15" s="722"/>
      <c r="Y15" s="722"/>
      <c r="Z15" s="722"/>
      <c r="AA15" s="722"/>
      <c r="AB15" s="722"/>
      <c r="AC15" s="722"/>
      <c r="AD15" s="722"/>
      <c r="AE15" s="722"/>
      <c r="AF15" s="722"/>
      <c r="AG15" s="722"/>
    </row>
    <row r="16" spans="1:33" ht="14.25" customHeight="1">
      <c r="A16" s="360"/>
      <c r="B16" s="361"/>
      <c r="C16" s="361"/>
      <c r="D16" s="361"/>
      <c r="E16" s="361"/>
      <c r="F16" s="361"/>
      <c r="G16" s="361"/>
      <c r="H16" s="361"/>
      <c r="I16" s="361"/>
      <c r="J16" s="361"/>
      <c r="K16" s="361"/>
      <c r="L16" s="361"/>
      <c r="M16" s="360"/>
      <c r="N16" s="360"/>
      <c r="O16" s="360"/>
      <c r="P16" s="360"/>
      <c r="Q16" s="360"/>
      <c r="R16" s="360"/>
      <c r="S16" s="360"/>
      <c r="T16" s="360"/>
      <c r="U16" s="360"/>
      <c r="V16" s="360"/>
      <c r="W16" s="360"/>
      <c r="X16" s="360"/>
      <c r="Y16" s="360"/>
      <c r="Z16" s="360"/>
      <c r="AA16" s="360"/>
      <c r="AB16" s="360"/>
      <c r="AC16" s="360"/>
      <c r="AD16" s="360"/>
      <c r="AE16" s="360"/>
      <c r="AF16" s="360"/>
      <c r="AG16" s="360"/>
    </row>
    <row r="17" spans="1:33" s="1" customFormat="1" ht="14.25" customHeight="1">
      <c r="A17" s="363"/>
      <c r="B17" s="364" t="s">
        <v>336</v>
      </c>
      <c r="C17" s="361"/>
      <c r="D17" s="361"/>
      <c r="E17" s="361"/>
      <c r="F17" s="361"/>
      <c r="G17" s="361"/>
      <c r="H17" s="361"/>
      <c r="I17" s="361"/>
      <c r="J17" s="361"/>
      <c r="K17" s="361"/>
      <c r="L17" s="361"/>
      <c r="M17" s="360"/>
      <c r="N17" s="360"/>
      <c r="O17" s="360"/>
      <c r="P17" s="360"/>
      <c r="Q17" s="360"/>
      <c r="R17" s="360"/>
      <c r="S17" s="360"/>
      <c r="T17" s="360"/>
      <c r="U17" s="360"/>
      <c r="V17" s="360"/>
      <c r="W17" s="360"/>
      <c r="X17" s="360"/>
      <c r="Y17" s="360"/>
      <c r="Z17" s="360"/>
      <c r="AA17" s="360"/>
      <c r="AB17" s="360"/>
      <c r="AC17" s="360"/>
      <c r="AD17" s="360"/>
      <c r="AE17" s="360"/>
      <c r="AF17" s="360"/>
      <c r="AG17" s="360"/>
    </row>
    <row r="18" spans="1:33" ht="14.25" customHeight="1">
      <c r="A18" s="360"/>
      <c r="B18" s="361"/>
      <c r="C18" s="719" t="s">
        <v>715</v>
      </c>
      <c r="D18" s="722"/>
      <c r="E18" s="722"/>
      <c r="F18" s="722"/>
      <c r="G18" s="722"/>
      <c r="H18" s="722"/>
      <c r="I18" s="722"/>
      <c r="J18" s="722"/>
      <c r="K18" s="722"/>
      <c r="L18" s="722"/>
      <c r="M18" s="722"/>
      <c r="N18" s="722"/>
      <c r="O18" s="722"/>
      <c r="P18" s="722"/>
      <c r="Q18" s="722"/>
      <c r="R18" s="722"/>
      <c r="S18" s="722"/>
      <c r="T18" s="722"/>
      <c r="U18" s="722"/>
      <c r="V18" s="722"/>
      <c r="W18" s="722"/>
      <c r="X18" s="722"/>
      <c r="Y18" s="722"/>
      <c r="Z18" s="722"/>
      <c r="AA18" s="722"/>
      <c r="AB18" s="722"/>
      <c r="AC18" s="722"/>
      <c r="AD18" s="722"/>
      <c r="AE18" s="722"/>
      <c r="AF18" s="722"/>
      <c r="AG18" s="722"/>
    </row>
    <row r="19" spans="1:33" ht="14.25" customHeight="1">
      <c r="A19" s="360"/>
      <c r="B19" s="361"/>
      <c r="C19" s="722"/>
      <c r="D19" s="722"/>
      <c r="E19" s="722"/>
      <c r="F19" s="722"/>
      <c r="G19" s="722"/>
      <c r="H19" s="722"/>
      <c r="I19" s="722"/>
      <c r="J19" s="722"/>
      <c r="K19" s="722"/>
      <c r="L19" s="722"/>
      <c r="M19" s="722"/>
      <c r="N19" s="722"/>
      <c r="O19" s="722"/>
      <c r="P19" s="722"/>
      <c r="Q19" s="722"/>
      <c r="R19" s="722"/>
      <c r="S19" s="722"/>
      <c r="T19" s="722"/>
      <c r="U19" s="722"/>
      <c r="V19" s="722"/>
      <c r="W19" s="722"/>
      <c r="X19" s="722"/>
      <c r="Y19" s="722"/>
      <c r="Z19" s="722"/>
      <c r="AA19" s="722"/>
      <c r="AB19" s="722"/>
      <c r="AC19" s="722"/>
      <c r="AD19" s="722"/>
      <c r="AE19" s="722"/>
      <c r="AF19" s="722"/>
      <c r="AG19" s="722"/>
    </row>
    <row r="20" spans="1:33" ht="14.25" customHeight="1">
      <c r="A20" s="360"/>
      <c r="B20" s="361"/>
      <c r="C20" s="719" t="s">
        <v>152</v>
      </c>
      <c r="D20" s="722"/>
      <c r="E20" s="722"/>
      <c r="F20" s="722"/>
      <c r="G20" s="722"/>
      <c r="H20" s="722"/>
      <c r="I20" s="722"/>
      <c r="J20" s="722"/>
      <c r="K20" s="722"/>
      <c r="L20" s="722"/>
      <c r="M20" s="722"/>
      <c r="N20" s="722"/>
      <c r="O20" s="722"/>
      <c r="P20" s="722"/>
      <c r="Q20" s="722"/>
      <c r="R20" s="722"/>
      <c r="S20" s="722"/>
      <c r="T20" s="722"/>
      <c r="U20" s="722"/>
      <c r="V20" s="722"/>
      <c r="W20" s="722"/>
      <c r="X20" s="722"/>
      <c r="Y20" s="722"/>
      <c r="Z20" s="722"/>
      <c r="AA20" s="722"/>
      <c r="AB20" s="722"/>
      <c r="AC20" s="722"/>
      <c r="AD20" s="722"/>
      <c r="AE20" s="722"/>
      <c r="AF20" s="722"/>
      <c r="AG20" s="722"/>
    </row>
    <row r="21" spans="1:33" ht="14.25" customHeight="1">
      <c r="A21" s="360"/>
      <c r="B21" s="361"/>
      <c r="C21" s="722"/>
      <c r="D21" s="722"/>
      <c r="E21" s="722"/>
      <c r="F21" s="722"/>
      <c r="G21" s="722"/>
      <c r="H21" s="722"/>
      <c r="I21" s="722"/>
      <c r="J21" s="722"/>
      <c r="K21" s="722"/>
      <c r="L21" s="722"/>
      <c r="M21" s="722"/>
      <c r="N21" s="722"/>
      <c r="O21" s="722"/>
      <c r="P21" s="722"/>
      <c r="Q21" s="722"/>
      <c r="R21" s="722"/>
      <c r="S21" s="722"/>
      <c r="T21" s="722"/>
      <c r="U21" s="722"/>
      <c r="V21" s="722"/>
      <c r="W21" s="722"/>
      <c r="X21" s="722"/>
      <c r="Y21" s="722"/>
      <c r="Z21" s="722"/>
      <c r="AA21" s="722"/>
      <c r="AB21" s="722"/>
      <c r="AC21" s="722"/>
      <c r="AD21" s="722"/>
      <c r="AE21" s="722"/>
      <c r="AF21" s="722"/>
      <c r="AG21" s="722"/>
    </row>
    <row r="22" spans="1:33" ht="14.25" customHeight="1">
      <c r="A22" s="360"/>
      <c r="B22" s="361"/>
      <c r="C22" s="722"/>
      <c r="D22" s="722"/>
      <c r="E22" s="722"/>
      <c r="F22" s="722"/>
      <c r="G22" s="722"/>
      <c r="H22" s="722"/>
      <c r="I22" s="722"/>
      <c r="J22" s="722"/>
      <c r="K22" s="722"/>
      <c r="L22" s="722"/>
      <c r="M22" s="722"/>
      <c r="N22" s="722"/>
      <c r="O22" s="722"/>
      <c r="P22" s="722"/>
      <c r="Q22" s="722"/>
      <c r="R22" s="722"/>
      <c r="S22" s="722"/>
      <c r="T22" s="722"/>
      <c r="U22" s="722"/>
      <c r="V22" s="722"/>
      <c r="W22" s="722"/>
      <c r="X22" s="722"/>
      <c r="Y22" s="722"/>
      <c r="Z22" s="722"/>
      <c r="AA22" s="722"/>
      <c r="AB22" s="722"/>
      <c r="AC22" s="722"/>
      <c r="AD22" s="722"/>
      <c r="AE22" s="722"/>
      <c r="AF22" s="722"/>
      <c r="AG22" s="722"/>
    </row>
    <row r="23" spans="1:33" ht="14.25" customHeight="1">
      <c r="A23" s="360"/>
      <c r="B23" s="361"/>
      <c r="C23" s="722"/>
      <c r="D23" s="722"/>
      <c r="E23" s="722"/>
      <c r="F23" s="722"/>
      <c r="G23" s="722"/>
      <c r="H23" s="722"/>
      <c r="I23" s="722"/>
      <c r="J23" s="722"/>
      <c r="K23" s="722"/>
      <c r="L23" s="722"/>
      <c r="M23" s="722"/>
      <c r="N23" s="722"/>
      <c r="O23" s="722"/>
      <c r="P23" s="722"/>
      <c r="Q23" s="722"/>
      <c r="R23" s="722"/>
      <c r="S23" s="722"/>
      <c r="T23" s="722"/>
      <c r="U23" s="722"/>
      <c r="V23" s="722"/>
      <c r="W23" s="722"/>
      <c r="X23" s="722"/>
      <c r="Y23" s="722"/>
      <c r="Z23" s="722"/>
      <c r="AA23" s="722"/>
      <c r="AB23" s="722"/>
      <c r="AC23" s="722"/>
      <c r="AD23" s="722"/>
      <c r="AE23" s="722"/>
      <c r="AF23" s="722"/>
      <c r="AG23" s="722"/>
    </row>
    <row r="24" spans="1:33" ht="14.25" customHeight="1">
      <c r="A24" s="360"/>
      <c r="B24" s="361"/>
      <c r="C24" s="361"/>
      <c r="D24" s="361"/>
      <c r="E24" s="361"/>
      <c r="F24" s="361"/>
      <c r="G24" s="361"/>
      <c r="H24" s="361"/>
      <c r="I24" s="361"/>
      <c r="J24" s="361"/>
      <c r="K24" s="361"/>
      <c r="L24" s="361"/>
      <c r="M24" s="360"/>
      <c r="N24" s="360"/>
      <c r="O24" s="360"/>
      <c r="P24" s="360"/>
      <c r="Q24" s="360"/>
      <c r="R24" s="360"/>
      <c r="S24" s="360"/>
      <c r="T24" s="360"/>
      <c r="U24" s="360"/>
      <c r="V24" s="360"/>
      <c r="W24" s="360"/>
      <c r="X24" s="360"/>
      <c r="Y24" s="360"/>
      <c r="Z24" s="360"/>
      <c r="AA24" s="360"/>
      <c r="AB24" s="360"/>
      <c r="AC24" s="360"/>
      <c r="AD24" s="360"/>
      <c r="AE24" s="360"/>
      <c r="AF24" s="360"/>
      <c r="AG24" s="360"/>
    </row>
    <row r="25" spans="1:33" s="1" customFormat="1" ht="14.25" customHeight="1">
      <c r="A25" s="363"/>
      <c r="B25" s="364" t="s">
        <v>337</v>
      </c>
      <c r="C25" s="361"/>
      <c r="D25" s="361"/>
      <c r="E25" s="361"/>
      <c r="F25" s="361"/>
      <c r="G25" s="361"/>
      <c r="H25" s="361"/>
      <c r="I25" s="361"/>
      <c r="J25" s="361"/>
      <c r="K25" s="361"/>
      <c r="L25" s="361"/>
      <c r="M25" s="360"/>
      <c r="N25" s="360"/>
      <c r="O25" s="360"/>
      <c r="P25" s="360"/>
      <c r="Q25" s="360"/>
      <c r="R25" s="360"/>
      <c r="S25" s="360"/>
      <c r="T25" s="360"/>
      <c r="U25" s="360"/>
      <c r="V25" s="360"/>
      <c r="W25" s="360"/>
      <c r="X25" s="360"/>
      <c r="Y25" s="360"/>
      <c r="Z25" s="360"/>
      <c r="AA25" s="360"/>
      <c r="AB25" s="360"/>
      <c r="AC25" s="360"/>
      <c r="AD25" s="360"/>
      <c r="AE25" s="360"/>
      <c r="AF25" s="360"/>
      <c r="AG25" s="360"/>
    </row>
    <row r="26" spans="1:33" ht="14.25" customHeight="1">
      <c r="A26" s="360"/>
      <c r="B26" s="361"/>
      <c r="C26" s="361" t="s">
        <v>572</v>
      </c>
      <c r="D26" s="361" t="s">
        <v>6</v>
      </c>
      <c r="E26" s="361"/>
      <c r="F26" s="361"/>
      <c r="G26" s="361"/>
      <c r="H26" s="361"/>
      <c r="I26" s="361"/>
      <c r="J26" s="361"/>
      <c r="K26" s="361"/>
      <c r="L26" s="361"/>
      <c r="M26" s="360"/>
      <c r="N26" s="360"/>
      <c r="O26" s="360"/>
      <c r="P26" s="360"/>
      <c r="Q26" s="360"/>
      <c r="R26" s="360"/>
      <c r="S26" s="360"/>
      <c r="T26" s="360"/>
      <c r="U26" s="360"/>
      <c r="V26" s="360"/>
      <c r="W26" s="360"/>
      <c r="X26" s="360"/>
      <c r="Y26" s="360"/>
      <c r="Z26" s="360"/>
      <c r="AA26" s="360"/>
      <c r="AB26" s="360"/>
      <c r="AC26" s="360"/>
      <c r="AD26" s="360"/>
      <c r="AE26" s="360"/>
      <c r="AF26" s="360"/>
      <c r="AG26" s="360"/>
    </row>
    <row r="27" spans="1:33" ht="14.25" customHeight="1">
      <c r="A27" s="360"/>
      <c r="B27" s="361"/>
      <c r="C27" s="361"/>
      <c r="D27" s="719" t="s">
        <v>153</v>
      </c>
      <c r="E27" s="722"/>
      <c r="F27" s="722"/>
      <c r="G27" s="722"/>
      <c r="H27" s="722"/>
      <c r="I27" s="722"/>
      <c r="J27" s="722"/>
      <c r="K27" s="722"/>
      <c r="L27" s="722"/>
      <c r="M27" s="722"/>
      <c r="N27" s="722"/>
      <c r="O27" s="722"/>
      <c r="P27" s="722"/>
      <c r="Q27" s="722"/>
      <c r="R27" s="722"/>
      <c r="S27" s="722"/>
      <c r="T27" s="722"/>
      <c r="U27" s="722"/>
      <c r="V27" s="722"/>
      <c r="W27" s="722"/>
      <c r="X27" s="722"/>
      <c r="Y27" s="722"/>
      <c r="Z27" s="722"/>
      <c r="AA27" s="722"/>
      <c r="AB27" s="722"/>
      <c r="AC27" s="722"/>
      <c r="AD27" s="722"/>
      <c r="AE27" s="722"/>
      <c r="AF27" s="722"/>
      <c r="AG27" s="722"/>
    </row>
    <row r="28" spans="1:33" ht="14.25" customHeight="1">
      <c r="A28" s="360"/>
      <c r="B28" s="361"/>
      <c r="C28" s="361"/>
      <c r="D28" s="722"/>
      <c r="E28" s="722"/>
      <c r="F28" s="722"/>
      <c r="G28" s="722"/>
      <c r="H28" s="722"/>
      <c r="I28" s="722"/>
      <c r="J28" s="722"/>
      <c r="K28" s="722"/>
      <c r="L28" s="722"/>
      <c r="M28" s="722"/>
      <c r="N28" s="722"/>
      <c r="O28" s="722"/>
      <c r="P28" s="722"/>
      <c r="Q28" s="722"/>
      <c r="R28" s="722"/>
      <c r="S28" s="722"/>
      <c r="T28" s="722"/>
      <c r="U28" s="722"/>
      <c r="V28" s="722"/>
      <c r="W28" s="722"/>
      <c r="X28" s="722"/>
      <c r="Y28" s="722"/>
      <c r="Z28" s="722"/>
      <c r="AA28" s="722"/>
      <c r="AB28" s="722"/>
      <c r="AC28" s="722"/>
      <c r="AD28" s="722"/>
      <c r="AE28" s="722"/>
      <c r="AF28" s="722"/>
      <c r="AG28" s="722"/>
    </row>
    <row r="29" spans="1:33" ht="14.25" customHeight="1">
      <c r="A29" s="360"/>
      <c r="B29" s="361"/>
      <c r="C29" s="361"/>
      <c r="D29" s="722"/>
      <c r="E29" s="722"/>
      <c r="F29" s="722"/>
      <c r="G29" s="722"/>
      <c r="H29" s="722"/>
      <c r="I29" s="722"/>
      <c r="J29" s="722"/>
      <c r="K29" s="722"/>
      <c r="L29" s="722"/>
      <c r="M29" s="722"/>
      <c r="N29" s="722"/>
      <c r="O29" s="722"/>
      <c r="P29" s="722"/>
      <c r="Q29" s="722"/>
      <c r="R29" s="722"/>
      <c r="S29" s="722"/>
      <c r="T29" s="722"/>
      <c r="U29" s="722"/>
      <c r="V29" s="722"/>
      <c r="W29" s="722"/>
      <c r="X29" s="722"/>
      <c r="Y29" s="722"/>
      <c r="Z29" s="722"/>
      <c r="AA29" s="722"/>
      <c r="AB29" s="722"/>
      <c r="AC29" s="722"/>
      <c r="AD29" s="722"/>
      <c r="AE29" s="722"/>
      <c r="AF29" s="722"/>
      <c r="AG29" s="722"/>
    </row>
    <row r="30" spans="1:33" ht="14.25" customHeight="1">
      <c r="A30" s="360"/>
      <c r="B30" s="361"/>
      <c r="C30" s="361"/>
      <c r="D30" s="720" t="s">
        <v>154</v>
      </c>
      <c r="E30" s="722"/>
      <c r="F30" s="722"/>
      <c r="G30" s="722"/>
      <c r="H30" s="722"/>
      <c r="I30" s="722"/>
      <c r="J30" s="722"/>
      <c r="K30" s="722"/>
      <c r="L30" s="722"/>
      <c r="M30" s="722"/>
      <c r="N30" s="722"/>
      <c r="O30" s="722"/>
      <c r="P30" s="722"/>
      <c r="Q30" s="722"/>
      <c r="R30" s="722"/>
      <c r="S30" s="722"/>
      <c r="T30" s="722"/>
      <c r="U30" s="722"/>
      <c r="V30" s="722"/>
      <c r="W30" s="722"/>
      <c r="X30" s="722"/>
      <c r="Y30" s="722"/>
      <c r="Z30" s="722"/>
      <c r="AA30" s="722"/>
      <c r="AB30" s="722"/>
      <c r="AC30" s="722"/>
      <c r="AD30" s="722"/>
      <c r="AE30" s="722"/>
      <c r="AF30" s="722"/>
      <c r="AG30" s="722"/>
    </row>
    <row r="31" spans="1:33" ht="14.25" customHeight="1">
      <c r="A31" s="360"/>
      <c r="B31" s="361"/>
      <c r="C31" s="361"/>
      <c r="D31" s="722"/>
      <c r="E31" s="722"/>
      <c r="F31" s="722"/>
      <c r="G31" s="722"/>
      <c r="H31" s="722"/>
      <c r="I31" s="722"/>
      <c r="J31" s="722"/>
      <c r="K31" s="722"/>
      <c r="L31" s="722"/>
      <c r="M31" s="722"/>
      <c r="N31" s="722"/>
      <c r="O31" s="722"/>
      <c r="P31" s="722"/>
      <c r="Q31" s="722"/>
      <c r="R31" s="722"/>
      <c r="S31" s="722"/>
      <c r="T31" s="722"/>
      <c r="U31" s="722"/>
      <c r="V31" s="722"/>
      <c r="W31" s="722"/>
      <c r="X31" s="722"/>
      <c r="Y31" s="722"/>
      <c r="Z31" s="722"/>
      <c r="AA31" s="722"/>
      <c r="AB31" s="722"/>
      <c r="AC31" s="722"/>
      <c r="AD31" s="722"/>
      <c r="AE31" s="722"/>
      <c r="AF31" s="722"/>
      <c r="AG31" s="722"/>
    </row>
    <row r="32" spans="1:33" ht="14.25" customHeight="1">
      <c r="A32" s="360"/>
      <c r="B32" s="361"/>
      <c r="C32" s="361"/>
      <c r="D32" s="722"/>
      <c r="E32" s="722"/>
      <c r="F32" s="722"/>
      <c r="G32" s="722"/>
      <c r="H32" s="722"/>
      <c r="I32" s="722"/>
      <c r="J32" s="722"/>
      <c r="K32" s="722"/>
      <c r="L32" s="722"/>
      <c r="M32" s="722"/>
      <c r="N32" s="722"/>
      <c r="O32" s="722"/>
      <c r="P32" s="722"/>
      <c r="Q32" s="722"/>
      <c r="R32" s="722"/>
      <c r="S32" s="722"/>
      <c r="T32" s="722"/>
      <c r="U32" s="722"/>
      <c r="V32" s="722"/>
      <c r="W32" s="722"/>
      <c r="X32" s="722"/>
      <c r="Y32" s="722"/>
      <c r="Z32" s="722"/>
      <c r="AA32" s="722"/>
      <c r="AB32" s="722"/>
      <c r="AC32" s="722"/>
      <c r="AD32" s="722"/>
      <c r="AE32" s="722"/>
      <c r="AF32" s="722"/>
      <c r="AG32" s="722"/>
    </row>
    <row r="33" spans="1:33" ht="14.25" customHeight="1">
      <c r="A33" s="360"/>
      <c r="B33" s="361"/>
      <c r="C33" s="361"/>
      <c r="D33" s="364" t="s">
        <v>155</v>
      </c>
      <c r="E33" s="361"/>
      <c r="F33" s="361"/>
      <c r="G33" s="361"/>
      <c r="H33" s="361"/>
      <c r="I33" s="361"/>
      <c r="J33" s="361"/>
      <c r="K33" s="361"/>
      <c r="L33" s="361"/>
      <c r="M33" s="360"/>
      <c r="N33" s="360"/>
      <c r="O33" s="360"/>
      <c r="P33" s="360"/>
      <c r="Q33" s="360"/>
      <c r="R33" s="360"/>
      <c r="S33" s="360"/>
      <c r="T33" s="360"/>
      <c r="U33" s="360"/>
      <c r="V33" s="360"/>
      <c r="W33" s="360"/>
      <c r="X33" s="360"/>
      <c r="Y33" s="360"/>
      <c r="Z33" s="360"/>
      <c r="AA33" s="360"/>
      <c r="AB33" s="360"/>
      <c r="AC33" s="360"/>
      <c r="AD33" s="360"/>
      <c r="AE33" s="360"/>
      <c r="AF33" s="360"/>
      <c r="AG33" s="360"/>
    </row>
    <row r="34" spans="1:33" ht="14.25" customHeight="1">
      <c r="A34" s="360"/>
      <c r="B34" s="361"/>
      <c r="C34" s="361"/>
      <c r="D34" s="720" t="s">
        <v>156</v>
      </c>
      <c r="E34" s="722"/>
      <c r="F34" s="722"/>
      <c r="G34" s="722"/>
      <c r="H34" s="722"/>
      <c r="I34" s="722"/>
      <c r="J34" s="722"/>
      <c r="K34" s="722"/>
      <c r="L34" s="722"/>
      <c r="M34" s="722"/>
      <c r="N34" s="722"/>
      <c r="O34" s="722"/>
      <c r="P34" s="722"/>
      <c r="Q34" s="722"/>
      <c r="R34" s="722"/>
      <c r="S34" s="722"/>
      <c r="T34" s="722"/>
      <c r="U34" s="722"/>
      <c r="V34" s="722"/>
      <c r="W34" s="722"/>
      <c r="X34" s="722"/>
      <c r="Y34" s="722"/>
      <c r="Z34" s="722"/>
      <c r="AA34" s="722"/>
      <c r="AB34" s="722"/>
      <c r="AC34" s="722"/>
      <c r="AD34" s="722"/>
      <c r="AE34" s="722"/>
      <c r="AF34" s="722"/>
      <c r="AG34" s="722"/>
    </row>
    <row r="35" spans="1:33" ht="14.25" customHeight="1">
      <c r="A35" s="360"/>
      <c r="B35" s="361"/>
      <c r="C35" s="361"/>
      <c r="D35" s="722"/>
      <c r="E35" s="722"/>
      <c r="F35" s="722"/>
      <c r="G35" s="722"/>
      <c r="H35" s="722"/>
      <c r="I35" s="722"/>
      <c r="J35" s="722"/>
      <c r="K35" s="722"/>
      <c r="L35" s="722"/>
      <c r="M35" s="722"/>
      <c r="N35" s="722"/>
      <c r="O35" s="722"/>
      <c r="P35" s="722"/>
      <c r="Q35" s="722"/>
      <c r="R35" s="722"/>
      <c r="S35" s="722"/>
      <c r="T35" s="722"/>
      <c r="U35" s="722"/>
      <c r="V35" s="722"/>
      <c r="W35" s="722"/>
      <c r="X35" s="722"/>
      <c r="Y35" s="722"/>
      <c r="Z35" s="722"/>
      <c r="AA35" s="722"/>
      <c r="AB35" s="722"/>
      <c r="AC35" s="722"/>
      <c r="AD35" s="722"/>
      <c r="AE35" s="722"/>
      <c r="AF35" s="722"/>
      <c r="AG35" s="722"/>
    </row>
    <row r="36" spans="1:33" ht="14.25" customHeight="1">
      <c r="A36" s="360"/>
      <c r="B36" s="361"/>
      <c r="C36" s="361"/>
      <c r="D36" s="720" t="s">
        <v>157</v>
      </c>
      <c r="E36" s="722"/>
      <c r="F36" s="722"/>
      <c r="G36" s="722"/>
      <c r="H36" s="722"/>
      <c r="I36" s="722"/>
      <c r="J36" s="722"/>
      <c r="K36" s="722"/>
      <c r="L36" s="722"/>
      <c r="M36" s="722"/>
      <c r="N36" s="722"/>
      <c r="O36" s="722"/>
      <c r="P36" s="722"/>
      <c r="Q36" s="722"/>
      <c r="R36" s="722"/>
      <c r="S36" s="722"/>
      <c r="T36" s="722"/>
      <c r="U36" s="722"/>
      <c r="V36" s="722"/>
      <c r="W36" s="722"/>
      <c r="X36" s="722"/>
      <c r="Y36" s="722"/>
      <c r="Z36" s="722"/>
      <c r="AA36" s="722"/>
      <c r="AB36" s="722"/>
      <c r="AC36" s="722"/>
      <c r="AD36" s="722"/>
      <c r="AE36" s="722"/>
      <c r="AF36" s="722"/>
      <c r="AG36" s="722"/>
    </row>
    <row r="37" spans="1:33" ht="14.25" customHeight="1">
      <c r="A37" s="360"/>
      <c r="B37" s="361"/>
      <c r="C37" s="361"/>
      <c r="D37" s="722"/>
      <c r="E37" s="722"/>
      <c r="F37" s="722"/>
      <c r="G37" s="722"/>
      <c r="H37" s="722"/>
      <c r="I37" s="722"/>
      <c r="J37" s="722"/>
      <c r="K37" s="722"/>
      <c r="L37" s="722"/>
      <c r="M37" s="722"/>
      <c r="N37" s="722"/>
      <c r="O37" s="722"/>
      <c r="P37" s="722"/>
      <c r="Q37" s="722"/>
      <c r="R37" s="722"/>
      <c r="S37" s="722"/>
      <c r="T37" s="722"/>
      <c r="U37" s="722"/>
      <c r="V37" s="722"/>
      <c r="W37" s="722"/>
      <c r="X37" s="722"/>
      <c r="Y37" s="722"/>
      <c r="Z37" s="722"/>
      <c r="AA37" s="722"/>
      <c r="AB37" s="722"/>
      <c r="AC37" s="722"/>
      <c r="AD37" s="722"/>
      <c r="AE37" s="722"/>
      <c r="AF37" s="722"/>
      <c r="AG37" s="722"/>
    </row>
    <row r="38" spans="1:33" ht="14.25" customHeight="1">
      <c r="A38" s="360"/>
      <c r="B38" s="361"/>
      <c r="C38" s="361"/>
      <c r="D38" s="722"/>
      <c r="E38" s="722"/>
      <c r="F38" s="722"/>
      <c r="G38" s="722"/>
      <c r="H38" s="722"/>
      <c r="I38" s="722"/>
      <c r="J38" s="722"/>
      <c r="K38" s="722"/>
      <c r="L38" s="722"/>
      <c r="M38" s="722"/>
      <c r="N38" s="722"/>
      <c r="O38" s="722"/>
      <c r="P38" s="722"/>
      <c r="Q38" s="722"/>
      <c r="R38" s="722"/>
      <c r="S38" s="722"/>
      <c r="T38" s="722"/>
      <c r="U38" s="722"/>
      <c r="V38" s="722"/>
      <c r="W38" s="722"/>
      <c r="X38" s="722"/>
      <c r="Y38" s="722"/>
      <c r="Z38" s="722"/>
      <c r="AA38" s="722"/>
      <c r="AB38" s="722"/>
      <c r="AC38" s="722"/>
      <c r="AD38" s="722"/>
      <c r="AE38" s="722"/>
      <c r="AF38" s="722"/>
      <c r="AG38" s="722"/>
    </row>
    <row r="39" spans="1:33" ht="14.25" customHeight="1">
      <c r="A39" s="360"/>
      <c r="B39" s="361"/>
      <c r="C39" s="361"/>
      <c r="D39" s="722"/>
      <c r="E39" s="722"/>
      <c r="F39" s="722"/>
      <c r="G39" s="722"/>
      <c r="H39" s="722"/>
      <c r="I39" s="722"/>
      <c r="J39" s="722"/>
      <c r="K39" s="722"/>
      <c r="L39" s="722"/>
      <c r="M39" s="722"/>
      <c r="N39" s="722"/>
      <c r="O39" s="722"/>
      <c r="P39" s="722"/>
      <c r="Q39" s="722"/>
      <c r="R39" s="722"/>
      <c r="S39" s="722"/>
      <c r="T39" s="722"/>
      <c r="U39" s="722"/>
      <c r="V39" s="722"/>
      <c r="W39" s="722"/>
      <c r="X39" s="722"/>
      <c r="Y39" s="722"/>
      <c r="Z39" s="722"/>
      <c r="AA39" s="722"/>
      <c r="AB39" s="722"/>
      <c r="AC39" s="722"/>
      <c r="AD39" s="722"/>
      <c r="AE39" s="722"/>
      <c r="AF39" s="722"/>
      <c r="AG39" s="722"/>
    </row>
    <row r="40" spans="1:33" ht="14.25" customHeight="1">
      <c r="A40" s="360"/>
      <c r="B40" s="361"/>
      <c r="C40" s="361"/>
      <c r="D40" s="722"/>
      <c r="E40" s="722"/>
      <c r="F40" s="722"/>
      <c r="G40" s="722"/>
      <c r="H40" s="722"/>
      <c r="I40" s="722"/>
      <c r="J40" s="722"/>
      <c r="K40" s="722"/>
      <c r="L40" s="722"/>
      <c r="M40" s="722"/>
      <c r="N40" s="722"/>
      <c r="O40" s="722"/>
      <c r="P40" s="722"/>
      <c r="Q40" s="722"/>
      <c r="R40" s="722"/>
      <c r="S40" s="722"/>
      <c r="T40" s="722"/>
      <c r="U40" s="722"/>
      <c r="V40" s="722"/>
      <c r="W40" s="722"/>
      <c r="X40" s="722"/>
      <c r="Y40" s="722"/>
      <c r="Z40" s="722"/>
      <c r="AA40" s="722"/>
      <c r="AB40" s="722"/>
      <c r="AC40" s="722"/>
      <c r="AD40" s="722"/>
      <c r="AE40" s="722"/>
      <c r="AF40" s="722"/>
      <c r="AG40" s="722"/>
    </row>
    <row r="41" spans="1:33" ht="14.25" customHeight="1">
      <c r="A41" s="360"/>
      <c r="B41" s="361"/>
      <c r="C41" s="361"/>
      <c r="D41" s="364" t="s">
        <v>158</v>
      </c>
      <c r="E41" s="361"/>
      <c r="F41" s="361"/>
      <c r="G41" s="361"/>
      <c r="H41" s="361"/>
      <c r="I41" s="361"/>
      <c r="J41" s="361"/>
      <c r="K41" s="361"/>
      <c r="L41" s="361"/>
      <c r="M41" s="360"/>
      <c r="N41" s="360"/>
      <c r="O41" s="360"/>
      <c r="P41" s="360"/>
      <c r="Q41" s="360"/>
      <c r="R41" s="360"/>
      <c r="S41" s="360"/>
      <c r="T41" s="360"/>
      <c r="U41" s="360"/>
      <c r="V41" s="360"/>
      <c r="W41" s="360"/>
      <c r="X41" s="360"/>
      <c r="Y41" s="360"/>
      <c r="Z41" s="360"/>
      <c r="AA41" s="360"/>
      <c r="AB41" s="360"/>
      <c r="AC41" s="360"/>
      <c r="AD41" s="360"/>
      <c r="AE41" s="360"/>
      <c r="AF41" s="360"/>
      <c r="AG41" s="360"/>
    </row>
    <row r="42" spans="1:33" ht="14.25" customHeight="1">
      <c r="A42" s="360"/>
      <c r="B42" s="361"/>
      <c r="C42" s="361"/>
      <c r="D42" s="361"/>
      <c r="E42" s="361"/>
      <c r="F42" s="361"/>
      <c r="G42" s="361"/>
      <c r="H42" s="361"/>
      <c r="I42" s="361"/>
      <c r="J42" s="361"/>
      <c r="K42" s="361"/>
      <c r="L42" s="361"/>
      <c r="M42" s="360"/>
      <c r="N42" s="360"/>
      <c r="O42" s="360"/>
      <c r="P42" s="360"/>
      <c r="Q42" s="360"/>
      <c r="R42" s="360"/>
      <c r="S42" s="360"/>
      <c r="T42" s="360"/>
      <c r="U42" s="360"/>
      <c r="V42" s="360"/>
      <c r="W42" s="360"/>
      <c r="X42" s="360"/>
      <c r="Y42" s="360"/>
      <c r="Z42" s="360"/>
      <c r="AA42" s="360"/>
      <c r="AB42" s="360"/>
      <c r="AC42" s="360"/>
      <c r="AD42" s="360"/>
      <c r="AE42" s="360"/>
      <c r="AF42" s="360"/>
      <c r="AG42" s="360"/>
    </row>
    <row r="43" spans="1:33" ht="14.25" customHeight="1">
      <c r="A43" s="360"/>
      <c r="B43" s="361"/>
      <c r="C43" s="361" t="s">
        <v>570</v>
      </c>
      <c r="D43" s="361" t="s">
        <v>7</v>
      </c>
      <c r="E43" s="361"/>
      <c r="F43" s="361"/>
      <c r="G43" s="361"/>
      <c r="H43" s="361"/>
      <c r="I43" s="361"/>
      <c r="J43" s="361"/>
      <c r="K43" s="361"/>
      <c r="L43" s="361"/>
      <c r="M43" s="360"/>
      <c r="N43" s="360"/>
      <c r="O43" s="360"/>
      <c r="P43" s="360"/>
      <c r="Q43" s="360"/>
      <c r="R43" s="360"/>
      <c r="S43" s="360"/>
      <c r="T43" s="360"/>
      <c r="U43" s="360"/>
      <c r="V43" s="360"/>
      <c r="W43" s="360"/>
      <c r="X43" s="360"/>
      <c r="Y43" s="360"/>
      <c r="Z43" s="360"/>
      <c r="AA43" s="360"/>
      <c r="AB43" s="360"/>
      <c r="AC43" s="360"/>
      <c r="AD43" s="360"/>
      <c r="AE43" s="360"/>
      <c r="AF43" s="360"/>
      <c r="AG43" s="360"/>
    </row>
    <row r="44" spans="1:33" ht="14.25" customHeight="1">
      <c r="A44" s="360"/>
      <c r="B44" s="361"/>
      <c r="C44" s="361"/>
      <c r="D44" s="719" t="s">
        <v>159</v>
      </c>
      <c r="E44" s="722"/>
      <c r="F44" s="722"/>
      <c r="G44" s="722"/>
      <c r="H44" s="722"/>
      <c r="I44" s="722"/>
      <c r="J44" s="722"/>
      <c r="K44" s="722"/>
      <c r="L44" s="722"/>
      <c r="M44" s="722"/>
      <c r="N44" s="722"/>
      <c r="O44" s="722"/>
      <c r="P44" s="722"/>
      <c r="Q44" s="722"/>
      <c r="R44" s="722"/>
      <c r="S44" s="722"/>
      <c r="T44" s="722"/>
      <c r="U44" s="722"/>
      <c r="V44" s="722"/>
      <c r="W44" s="722"/>
      <c r="X44" s="722"/>
      <c r="Y44" s="722"/>
      <c r="Z44" s="722"/>
      <c r="AA44" s="722"/>
      <c r="AB44" s="722"/>
      <c r="AC44" s="722"/>
      <c r="AD44" s="722"/>
      <c r="AE44" s="722"/>
      <c r="AF44" s="722"/>
      <c r="AG44" s="722"/>
    </row>
    <row r="45" spans="1:33" ht="14.25" customHeight="1">
      <c r="A45" s="360"/>
      <c r="B45" s="361"/>
      <c r="C45" s="361"/>
      <c r="D45" s="722"/>
      <c r="E45" s="722"/>
      <c r="F45" s="722"/>
      <c r="G45" s="722"/>
      <c r="H45" s="722"/>
      <c r="I45" s="722"/>
      <c r="J45" s="722"/>
      <c r="K45" s="722"/>
      <c r="L45" s="722"/>
      <c r="M45" s="722"/>
      <c r="N45" s="722"/>
      <c r="O45" s="722"/>
      <c r="P45" s="722"/>
      <c r="Q45" s="722"/>
      <c r="R45" s="722"/>
      <c r="S45" s="722"/>
      <c r="T45" s="722"/>
      <c r="U45" s="722"/>
      <c r="V45" s="722"/>
      <c r="W45" s="722"/>
      <c r="X45" s="722"/>
      <c r="Y45" s="722"/>
      <c r="Z45" s="722"/>
      <c r="AA45" s="722"/>
      <c r="AB45" s="722"/>
      <c r="AC45" s="722"/>
      <c r="AD45" s="722"/>
      <c r="AE45" s="722"/>
      <c r="AF45" s="722"/>
      <c r="AG45" s="722"/>
    </row>
    <row r="46" spans="1:33" ht="14.25" customHeight="1">
      <c r="A46" s="360"/>
      <c r="B46" s="361"/>
      <c r="C46" s="361"/>
      <c r="D46" s="722"/>
      <c r="E46" s="722"/>
      <c r="F46" s="722"/>
      <c r="G46" s="722"/>
      <c r="H46" s="722"/>
      <c r="I46" s="722"/>
      <c r="J46" s="722"/>
      <c r="K46" s="722"/>
      <c r="L46" s="722"/>
      <c r="M46" s="722"/>
      <c r="N46" s="722"/>
      <c r="O46" s="722"/>
      <c r="P46" s="722"/>
      <c r="Q46" s="722"/>
      <c r="R46" s="722"/>
      <c r="S46" s="722"/>
      <c r="T46" s="722"/>
      <c r="U46" s="722"/>
      <c r="V46" s="722"/>
      <c r="W46" s="722"/>
      <c r="X46" s="722"/>
      <c r="Y46" s="722"/>
      <c r="Z46" s="722"/>
      <c r="AA46" s="722"/>
      <c r="AB46" s="722"/>
      <c r="AC46" s="722"/>
      <c r="AD46" s="722"/>
      <c r="AE46" s="722"/>
      <c r="AF46" s="722"/>
      <c r="AG46" s="722"/>
    </row>
    <row r="47" spans="1:33" ht="14.25" customHeight="1">
      <c r="A47" s="360"/>
      <c r="B47" s="361"/>
      <c r="C47" s="361"/>
      <c r="D47" s="720" t="s">
        <v>160</v>
      </c>
      <c r="E47" s="722"/>
      <c r="F47" s="722"/>
      <c r="G47" s="722"/>
      <c r="H47" s="722"/>
      <c r="I47" s="722"/>
      <c r="J47" s="722"/>
      <c r="K47" s="722"/>
      <c r="L47" s="722"/>
      <c r="M47" s="722"/>
      <c r="N47" s="722"/>
      <c r="O47" s="722"/>
      <c r="P47" s="722"/>
      <c r="Q47" s="722"/>
      <c r="R47" s="722"/>
      <c r="S47" s="722"/>
      <c r="T47" s="722"/>
      <c r="U47" s="722"/>
      <c r="V47" s="722"/>
      <c r="W47" s="722"/>
      <c r="X47" s="722"/>
      <c r="Y47" s="722"/>
      <c r="Z47" s="722"/>
      <c r="AA47" s="722"/>
      <c r="AB47" s="722"/>
      <c r="AC47" s="722"/>
      <c r="AD47" s="722"/>
      <c r="AE47" s="722"/>
      <c r="AF47" s="722"/>
      <c r="AG47" s="722"/>
    </row>
    <row r="48" spans="1:33" ht="14.25" customHeight="1">
      <c r="A48" s="360"/>
      <c r="B48" s="361"/>
      <c r="C48" s="361"/>
      <c r="D48" s="722"/>
      <c r="E48" s="722"/>
      <c r="F48" s="722"/>
      <c r="G48" s="722"/>
      <c r="H48" s="722"/>
      <c r="I48" s="722"/>
      <c r="J48" s="722"/>
      <c r="K48" s="722"/>
      <c r="L48" s="722"/>
      <c r="M48" s="722"/>
      <c r="N48" s="722"/>
      <c r="O48" s="722"/>
      <c r="P48" s="722"/>
      <c r="Q48" s="722"/>
      <c r="R48" s="722"/>
      <c r="S48" s="722"/>
      <c r="T48" s="722"/>
      <c r="U48" s="722"/>
      <c r="V48" s="722"/>
      <c r="W48" s="722"/>
      <c r="X48" s="722"/>
      <c r="Y48" s="722"/>
      <c r="Z48" s="722"/>
      <c r="AA48" s="722"/>
      <c r="AB48" s="722"/>
      <c r="AC48" s="722"/>
      <c r="AD48" s="722"/>
      <c r="AE48" s="722"/>
      <c r="AF48" s="722"/>
      <c r="AG48" s="722"/>
    </row>
    <row r="49" spans="1:33" ht="14.25" customHeight="1">
      <c r="A49" s="360"/>
      <c r="B49" s="361"/>
      <c r="C49" s="361"/>
      <c r="D49" s="720" t="s">
        <v>161</v>
      </c>
      <c r="E49" s="722"/>
      <c r="F49" s="722"/>
      <c r="G49" s="722"/>
      <c r="H49" s="722"/>
      <c r="I49" s="722"/>
      <c r="J49" s="722"/>
      <c r="K49" s="722"/>
      <c r="L49" s="722"/>
      <c r="M49" s="722"/>
      <c r="N49" s="722"/>
      <c r="O49" s="722"/>
      <c r="P49" s="722"/>
      <c r="Q49" s="722"/>
      <c r="R49" s="722"/>
      <c r="S49" s="722"/>
      <c r="T49" s="722"/>
      <c r="U49" s="722"/>
      <c r="V49" s="722"/>
      <c r="W49" s="722"/>
      <c r="X49" s="722"/>
      <c r="Y49" s="722"/>
      <c r="Z49" s="722"/>
      <c r="AA49" s="722"/>
      <c r="AB49" s="722"/>
      <c r="AC49" s="722"/>
      <c r="AD49" s="722"/>
      <c r="AE49" s="722"/>
      <c r="AF49" s="722"/>
      <c r="AG49" s="722"/>
    </row>
    <row r="50" spans="1:33" ht="14.25" customHeight="1">
      <c r="A50" s="360"/>
      <c r="B50" s="361"/>
      <c r="C50" s="361"/>
      <c r="D50" s="722"/>
      <c r="E50" s="722"/>
      <c r="F50" s="722"/>
      <c r="G50" s="722"/>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2"/>
    </row>
    <row r="51" spans="1:33" ht="14.25" customHeight="1">
      <c r="A51" s="360"/>
      <c r="B51" s="361"/>
      <c r="C51" s="361"/>
      <c r="D51" s="364" t="s">
        <v>162</v>
      </c>
      <c r="E51" s="361"/>
      <c r="F51" s="361"/>
      <c r="G51" s="361"/>
      <c r="H51" s="361"/>
      <c r="I51" s="361"/>
      <c r="J51" s="361"/>
      <c r="K51" s="361"/>
      <c r="L51" s="361"/>
      <c r="M51" s="360"/>
      <c r="N51" s="360"/>
      <c r="O51" s="360"/>
      <c r="P51" s="360"/>
      <c r="Q51" s="360"/>
      <c r="R51" s="360"/>
      <c r="S51" s="360"/>
      <c r="T51" s="360"/>
      <c r="U51" s="360"/>
      <c r="V51" s="360"/>
      <c r="W51" s="360"/>
      <c r="X51" s="360"/>
      <c r="Y51" s="360"/>
      <c r="Z51" s="360"/>
      <c r="AA51" s="360"/>
      <c r="AB51" s="360"/>
      <c r="AC51" s="360"/>
      <c r="AD51" s="360"/>
      <c r="AE51" s="360"/>
      <c r="AF51" s="360"/>
      <c r="AG51" s="360"/>
    </row>
    <row r="52" spans="1:33" ht="13.5">
      <c r="A52" s="360"/>
      <c r="B52" s="361"/>
      <c r="C52" s="361"/>
      <c r="D52" s="361"/>
      <c r="E52" s="361"/>
      <c r="F52" s="361"/>
      <c r="G52" s="361"/>
      <c r="H52" s="361"/>
      <c r="I52" s="361"/>
      <c r="J52" s="361"/>
      <c r="K52" s="361"/>
      <c r="L52" s="361"/>
      <c r="M52" s="360"/>
      <c r="N52" s="360"/>
      <c r="O52" s="360"/>
      <c r="P52" s="360"/>
      <c r="Q52" s="360"/>
      <c r="R52" s="360"/>
      <c r="S52" s="360"/>
      <c r="T52" s="360"/>
      <c r="U52" s="360"/>
      <c r="V52" s="360"/>
      <c r="W52" s="360"/>
      <c r="X52" s="360"/>
      <c r="Y52" s="360"/>
      <c r="Z52" s="360"/>
      <c r="AA52" s="360"/>
      <c r="AB52" s="360"/>
      <c r="AC52" s="360"/>
      <c r="AD52" s="360"/>
      <c r="AE52" s="360"/>
      <c r="AF52" s="360"/>
      <c r="AG52" s="360"/>
    </row>
    <row r="53" spans="1:33" ht="13.5">
      <c r="A53" s="360"/>
      <c r="B53" s="361"/>
      <c r="C53" s="361" t="s">
        <v>571</v>
      </c>
      <c r="D53" s="361" t="s">
        <v>8</v>
      </c>
      <c r="E53" s="361"/>
      <c r="F53" s="361"/>
      <c r="G53" s="361"/>
      <c r="H53" s="361"/>
      <c r="I53" s="361"/>
      <c r="J53" s="361"/>
      <c r="K53" s="361"/>
      <c r="L53" s="361"/>
      <c r="M53" s="360"/>
      <c r="N53" s="360"/>
      <c r="O53" s="360"/>
      <c r="P53" s="360"/>
      <c r="Q53" s="360"/>
      <c r="R53" s="360"/>
      <c r="S53" s="360"/>
      <c r="T53" s="360"/>
      <c r="U53" s="360"/>
      <c r="V53" s="360"/>
      <c r="W53" s="360"/>
      <c r="X53" s="360"/>
      <c r="Y53" s="360"/>
      <c r="Z53" s="360"/>
      <c r="AA53" s="360"/>
      <c r="AB53" s="360"/>
      <c r="AC53" s="360"/>
      <c r="AD53" s="360"/>
      <c r="AE53" s="360"/>
      <c r="AF53" s="360"/>
      <c r="AG53" s="360"/>
    </row>
    <row r="54" spans="1:33" ht="13.5" customHeight="1">
      <c r="A54" s="360"/>
      <c r="B54" s="361"/>
      <c r="C54" s="361"/>
      <c r="D54" s="719" t="s">
        <v>163</v>
      </c>
      <c r="E54" s="719"/>
      <c r="F54" s="719"/>
      <c r="G54" s="719"/>
      <c r="H54" s="719"/>
      <c r="I54" s="719"/>
      <c r="J54" s="719"/>
      <c r="K54" s="719"/>
      <c r="L54" s="719"/>
      <c r="M54" s="719"/>
      <c r="N54" s="719"/>
      <c r="O54" s="719"/>
      <c r="P54" s="719"/>
      <c r="Q54" s="719"/>
      <c r="R54" s="719"/>
      <c r="S54" s="719"/>
      <c r="T54" s="719"/>
      <c r="U54" s="719"/>
      <c r="V54" s="719"/>
      <c r="W54" s="719"/>
      <c r="X54" s="719"/>
      <c r="Y54" s="719"/>
      <c r="Z54" s="719"/>
      <c r="AA54" s="719"/>
      <c r="AB54" s="719"/>
      <c r="AC54" s="719"/>
      <c r="AD54" s="719"/>
      <c r="AE54" s="719"/>
      <c r="AF54" s="719"/>
      <c r="AG54" s="719"/>
    </row>
    <row r="55" spans="1:33" ht="13.5">
      <c r="A55" s="360"/>
      <c r="B55" s="361"/>
      <c r="C55" s="361"/>
      <c r="D55" s="719"/>
      <c r="E55" s="719"/>
      <c r="F55" s="719"/>
      <c r="G55" s="719"/>
      <c r="H55" s="719"/>
      <c r="I55" s="719"/>
      <c r="J55" s="719"/>
      <c r="K55" s="719"/>
      <c r="L55" s="719"/>
      <c r="M55" s="719"/>
      <c r="N55" s="719"/>
      <c r="O55" s="719"/>
      <c r="P55" s="719"/>
      <c r="Q55" s="719"/>
      <c r="R55" s="719"/>
      <c r="S55" s="719"/>
      <c r="T55" s="719"/>
      <c r="U55" s="719"/>
      <c r="V55" s="719"/>
      <c r="W55" s="719"/>
      <c r="X55" s="719"/>
      <c r="Y55" s="719"/>
      <c r="Z55" s="719"/>
      <c r="AA55" s="719"/>
      <c r="AB55" s="719"/>
      <c r="AC55" s="719"/>
      <c r="AD55" s="719"/>
      <c r="AE55" s="719"/>
      <c r="AF55" s="719"/>
      <c r="AG55" s="719"/>
    </row>
    <row r="56" spans="1:33" ht="13.5">
      <c r="A56" s="360"/>
      <c r="B56" s="361"/>
      <c r="C56" s="361"/>
      <c r="D56" s="365"/>
      <c r="E56" s="365"/>
      <c r="F56" s="365"/>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row>
    <row r="57" spans="1:33" ht="13.5">
      <c r="A57" s="360"/>
      <c r="B57" s="361"/>
      <c r="C57" s="361"/>
      <c r="D57" s="365"/>
      <c r="E57" s="365"/>
      <c r="F57" s="365"/>
      <c r="G57" s="365"/>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row>
    <row r="58" spans="1:33" ht="13.5">
      <c r="A58" s="360"/>
      <c r="B58" s="361"/>
      <c r="C58" s="361"/>
      <c r="D58" s="365"/>
      <c r="E58" s="365"/>
      <c r="F58" s="365"/>
      <c r="G58" s="365"/>
      <c r="H58" s="365"/>
      <c r="I58" s="365"/>
      <c r="J58" s="365"/>
      <c r="K58" s="365"/>
      <c r="L58" s="365"/>
      <c r="M58" s="365"/>
      <c r="N58" s="365"/>
      <c r="O58" s="365"/>
      <c r="P58" s="366" t="s">
        <v>9</v>
      </c>
      <c r="Q58" s="360"/>
      <c r="R58" s="365"/>
      <c r="S58" s="365"/>
      <c r="T58" s="365"/>
      <c r="U58" s="365"/>
      <c r="V58" s="365"/>
      <c r="W58" s="365"/>
      <c r="X58" s="365"/>
      <c r="Y58" s="365"/>
      <c r="Z58" s="365"/>
      <c r="AA58" s="365"/>
      <c r="AB58" s="365"/>
      <c r="AC58" s="365"/>
      <c r="AD58" s="365"/>
      <c r="AE58" s="365"/>
      <c r="AF58" s="365"/>
      <c r="AG58" s="365"/>
    </row>
    <row r="59" spans="1:33" ht="13.5">
      <c r="A59" s="360"/>
      <c r="B59" s="361"/>
      <c r="C59" s="361"/>
      <c r="D59" s="361"/>
      <c r="E59" s="361"/>
      <c r="F59" s="361"/>
      <c r="G59" s="361"/>
      <c r="H59" s="360"/>
      <c r="I59" s="361"/>
      <c r="J59" s="361"/>
      <c r="K59" s="361"/>
      <c r="L59" s="361"/>
      <c r="M59" s="360"/>
      <c r="N59" s="360"/>
      <c r="O59" s="360"/>
      <c r="P59" s="360"/>
      <c r="Q59" s="360"/>
      <c r="R59" s="360"/>
      <c r="S59" s="360"/>
      <c r="T59" s="360"/>
      <c r="U59" s="360"/>
      <c r="V59" s="360"/>
      <c r="W59" s="360"/>
      <c r="X59" s="360"/>
      <c r="Y59" s="360"/>
      <c r="Z59" s="360"/>
      <c r="AA59" s="360"/>
      <c r="AB59" s="360"/>
      <c r="AC59" s="360"/>
      <c r="AD59" s="360"/>
      <c r="AE59" s="360"/>
      <c r="AF59" s="360"/>
      <c r="AG59" s="360"/>
    </row>
    <row r="60" spans="1:33" ht="13.5">
      <c r="A60" s="360"/>
      <c r="B60" s="361"/>
      <c r="C60" s="361"/>
      <c r="D60" s="361" t="s">
        <v>338</v>
      </c>
      <c r="E60" s="361"/>
      <c r="F60" s="361"/>
      <c r="G60" s="361"/>
      <c r="H60" s="361"/>
      <c r="I60" s="361"/>
      <c r="J60" s="361"/>
      <c r="K60" s="361"/>
      <c r="L60" s="361"/>
      <c r="M60" s="360"/>
      <c r="N60" s="360"/>
      <c r="O60" s="360"/>
      <c r="P60" s="360"/>
      <c r="Q60" s="360"/>
      <c r="R60" s="360"/>
      <c r="S60" s="360"/>
      <c r="T60" s="360"/>
      <c r="U60" s="360"/>
      <c r="V60" s="360"/>
      <c r="W60" s="360"/>
      <c r="X60" s="360"/>
      <c r="Y60" s="360"/>
      <c r="Z60" s="360"/>
      <c r="AA60" s="360"/>
      <c r="AB60" s="360"/>
      <c r="AC60" s="360"/>
      <c r="AD60" s="360"/>
      <c r="AE60" s="360"/>
      <c r="AF60" s="360"/>
      <c r="AG60" s="360"/>
    </row>
    <row r="61" spans="1:33" ht="13.5">
      <c r="A61" s="360"/>
      <c r="B61" s="361"/>
      <c r="C61" s="361"/>
      <c r="D61" s="361"/>
      <c r="E61" s="361"/>
      <c r="F61" s="361"/>
      <c r="G61" s="361"/>
      <c r="H61" s="361"/>
      <c r="I61" s="361"/>
      <c r="J61" s="361"/>
      <c r="K61" s="361"/>
      <c r="L61" s="361"/>
      <c r="M61" s="360"/>
      <c r="N61" s="360"/>
      <c r="O61" s="360"/>
      <c r="P61" s="360"/>
      <c r="Q61" s="360"/>
      <c r="R61" s="360"/>
      <c r="S61" s="360"/>
      <c r="T61" s="360"/>
      <c r="U61" s="360"/>
      <c r="V61" s="360"/>
      <c r="W61" s="360"/>
      <c r="X61" s="360"/>
      <c r="Y61" s="360"/>
      <c r="Z61" s="360"/>
      <c r="AA61" s="360"/>
      <c r="AB61" s="360"/>
      <c r="AC61" s="360"/>
      <c r="AD61" s="360"/>
      <c r="AE61" s="360"/>
      <c r="AF61" s="360"/>
      <c r="AG61" s="360"/>
    </row>
    <row r="62" spans="1:33" ht="13.5">
      <c r="A62" s="360"/>
      <c r="B62" s="361"/>
      <c r="C62" s="361" t="s">
        <v>568</v>
      </c>
      <c r="D62" s="361" t="s">
        <v>10</v>
      </c>
      <c r="E62" s="361"/>
      <c r="F62" s="361"/>
      <c r="G62" s="361"/>
      <c r="H62" s="361"/>
      <c r="I62" s="361"/>
      <c r="J62" s="361"/>
      <c r="K62" s="361"/>
      <c r="L62" s="361"/>
      <c r="M62" s="360"/>
      <c r="N62" s="360"/>
      <c r="O62" s="360"/>
      <c r="P62" s="360"/>
      <c r="Q62" s="360"/>
      <c r="R62" s="360"/>
      <c r="S62" s="360"/>
      <c r="T62" s="360"/>
      <c r="U62" s="360"/>
      <c r="V62" s="360"/>
      <c r="W62" s="360"/>
      <c r="X62" s="360"/>
      <c r="Y62" s="360"/>
      <c r="Z62" s="360"/>
      <c r="AA62" s="360"/>
      <c r="AB62" s="360"/>
      <c r="AC62" s="360"/>
      <c r="AD62" s="360"/>
      <c r="AE62" s="360"/>
      <c r="AF62" s="360"/>
      <c r="AG62" s="360"/>
    </row>
    <row r="63" spans="1:33" ht="13.5">
      <c r="A63" s="360"/>
      <c r="B63" s="361"/>
      <c r="C63" s="361"/>
      <c r="D63" s="361" t="s">
        <v>11</v>
      </c>
      <c r="E63" s="361"/>
      <c r="F63" s="361"/>
      <c r="G63" s="361"/>
      <c r="H63" s="361"/>
      <c r="I63" s="361"/>
      <c r="J63" s="361"/>
      <c r="K63" s="361"/>
      <c r="L63" s="361"/>
      <c r="M63" s="360"/>
      <c r="N63" s="360"/>
      <c r="O63" s="360"/>
      <c r="P63" s="360"/>
      <c r="Q63" s="360"/>
      <c r="R63" s="360"/>
      <c r="S63" s="360"/>
      <c r="T63" s="360"/>
      <c r="U63" s="360"/>
      <c r="V63" s="360"/>
      <c r="W63" s="360"/>
      <c r="X63" s="360"/>
      <c r="Y63" s="360"/>
      <c r="Z63" s="360"/>
      <c r="AA63" s="360"/>
      <c r="AB63" s="360"/>
      <c r="AC63" s="360"/>
      <c r="AD63" s="360"/>
      <c r="AE63" s="360"/>
      <c r="AF63" s="360"/>
      <c r="AG63" s="360"/>
    </row>
    <row r="64" spans="1:33" ht="13.5">
      <c r="A64" s="360"/>
      <c r="B64" s="361"/>
      <c r="C64" s="361"/>
      <c r="D64" s="361" t="s">
        <v>339</v>
      </c>
      <c r="E64" s="361" t="s">
        <v>12</v>
      </c>
      <c r="F64" s="361"/>
      <c r="G64" s="361"/>
      <c r="H64" s="361"/>
      <c r="I64" s="361"/>
      <c r="J64" s="361"/>
      <c r="K64" s="361"/>
      <c r="L64" s="361"/>
      <c r="M64" s="360"/>
      <c r="N64" s="360"/>
      <c r="O64" s="360"/>
      <c r="P64" s="360"/>
      <c r="Q64" s="360"/>
      <c r="R64" s="360"/>
      <c r="S64" s="360"/>
      <c r="T64" s="360"/>
      <c r="U64" s="360"/>
      <c r="V64" s="360"/>
      <c r="W64" s="360"/>
      <c r="X64" s="360"/>
      <c r="Y64" s="360"/>
      <c r="Z64" s="360"/>
      <c r="AA64" s="360"/>
      <c r="AB64" s="360"/>
      <c r="AC64" s="360"/>
      <c r="AD64" s="360"/>
      <c r="AE64" s="360"/>
      <c r="AF64" s="360"/>
      <c r="AG64" s="360"/>
    </row>
    <row r="65" spans="1:33" ht="13.5" customHeight="1">
      <c r="A65" s="360"/>
      <c r="B65" s="361"/>
      <c r="C65" s="361"/>
      <c r="D65" s="361" t="s">
        <v>340</v>
      </c>
      <c r="E65" s="719" t="s">
        <v>13</v>
      </c>
      <c r="F65" s="719"/>
      <c r="G65" s="719"/>
      <c r="H65" s="719"/>
      <c r="I65" s="719"/>
      <c r="J65" s="719"/>
      <c r="K65" s="719"/>
      <c r="L65" s="719"/>
      <c r="M65" s="719"/>
      <c r="N65" s="719"/>
      <c r="O65" s="719"/>
      <c r="P65" s="719"/>
      <c r="Q65" s="719"/>
      <c r="R65" s="719"/>
      <c r="S65" s="719"/>
      <c r="T65" s="719"/>
      <c r="U65" s="719"/>
      <c r="V65" s="719"/>
      <c r="W65" s="719"/>
      <c r="X65" s="719"/>
      <c r="Y65" s="719"/>
      <c r="Z65" s="719"/>
      <c r="AA65" s="719"/>
      <c r="AB65" s="719"/>
      <c r="AC65" s="719"/>
      <c r="AD65" s="719"/>
      <c r="AE65" s="719"/>
      <c r="AF65" s="719"/>
      <c r="AG65" s="719"/>
    </row>
    <row r="66" spans="1:33" ht="13.5">
      <c r="A66" s="360"/>
      <c r="B66" s="361"/>
      <c r="C66" s="361"/>
      <c r="D66" s="361"/>
      <c r="E66" s="719"/>
      <c r="F66" s="719"/>
      <c r="G66" s="719"/>
      <c r="H66" s="719"/>
      <c r="I66" s="719"/>
      <c r="J66" s="719"/>
      <c r="K66" s="719"/>
      <c r="L66" s="719"/>
      <c r="M66" s="719"/>
      <c r="N66" s="719"/>
      <c r="O66" s="719"/>
      <c r="P66" s="719"/>
      <c r="Q66" s="719"/>
      <c r="R66" s="719"/>
      <c r="S66" s="719"/>
      <c r="T66" s="719"/>
      <c r="U66" s="719"/>
      <c r="V66" s="719"/>
      <c r="W66" s="719"/>
      <c r="X66" s="719"/>
      <c r="Y66" s="719"/>
      <c r="Z66" s="719"/>
      <c r="AA66" s="719"/>
      <c r="AB66" s="719"/>
      <c r="AC66" s="719"/>
      <c r="AD66" s="719"/>
      <c r="AE66" s="719"/>
      <c r="AF66" s="719"/>
      <c r="AG66" s="719"/>
    </row>
    <row r="67" spans="1:33" ht="13.5" customHeight="1">
      <c r="A67" s="360"/>
      <c r="B67" s="361"/>
      <c r="C67" s="361"/>
      <c r="D67" s="719" t="s">
        <v>164</v>
      </c>
      <c r="E67" s="719"/>
      <c r="F67" s="719"/>
      <c r="G67" s="719"/>
      <c r="H67" s="719"/>
      <c r="I67" s="719"/>
      <c r="J67" s="719"/>
      <c r="K67" s="719"/>
      <c r="L67" s="719"/>
      <c r="M67" s="719"/>
      <c r="N67" s="719"/>
      <c r="O67" s="719"/>
      <c r="P67" s="719"/>
      <c r="Q67" s="719"/>
      <c r="R67" s="719"/>
      <c r="S67" s="719"/>
      <c r="T67" s="719"/>
      <c r="U67" s="719"/>
      <c r="V67" s="719"/>
      <c r="W67" s="719"/>
      <c r="X67" s="719"/>
      <c r="Y67" s="719"/>
      <c r="Z67" s="719"/>
      <c r="AA67" s="719"/>
      <c r="AB67" s="719"/>
      <c r="AC67" s="719"/>
      <c r="AD67" s="719"/>
      <c r="AE67" s="719"/>
      <c r="AF67" s="719"/>
      <c r="AG67" s="719"/>
    </row>
    <row r="68" spans="1:33" ht="13.5">
      <c r="A68" s="360"/>
      <c r="B68" s="361"/>
      <c r="C68" s="361"/>
      <c r="D68" s="719"/>
      <c r="E68" s="719"/>
      <c r="F68" s="719"/>
      <c r="G68" s="719"/>
      <c r="H68" s="719"/>
      <c r="I68" s="719"/>
      <c r="J68" s="719"/>
      <c r="K68" s="719"/>
      <c r="L68" s="719"/>
      <c r="M68" s="719"/>
      <c r="N68" s="719"/>
      <c r="O68" s="719"/>
      <c r="P68" s="719"/>
      <c r="Q68" s="719"/>
      <c r="R68" s="719"/>
      <c r="S68" s="719"/>
      <c r="T68" s="719"/>
      <c r="U68" s="719"/>
      <c r="V68" s="719"/>
      <c r="W68" s="719"/>
      <c r="X68" s="719"/>
      <c r="Y68" s="719"/>
      <c r="Z68" s="719"/>
      <c r="AA68" s="719"/>
      <c r="AB68" s="719"/>
      <c r="AC68" s="719"/>
      <c r="AD68" s="719"/>
      <c r="AE68" s="719"/>
      <c r="AF68" s="719"/>
      <c r="AG68" s="719"/>
    </row>
    <row r="69" spans="1:33" ht="13.5">
      <c r="A69" s="360"/>
      <c r="B69" s="361"/>
      <c r="C69" s="361"/>
      <c r="D69" s="719"/>
      <c r="E69" s="719"/>
      <c r="F69" s="719"/>
      <c r="G69" s="719"/>
      <c r="H69" s="719"/>
      <c r="I69" s="719"/>
      <c r="J69" s="719"/>
      <c r="K69" s="719"/>
      <c r="L69" s="719"/>
      <c r="M69" s="719"/>
      <c r="N69" s="719"/>
      <c r="O69" s="719"/>
      <c r="P69" s="719"/>
      <c r="Q69" s="719"/>
      <c r="R69" s="719"/>
      <c r="S69" s="719"/>
      <c r="T69" s="719"/>
      <c r="U69" s="719"/>
      <c r="V69" s="719"/>
      <c r="W69" s="719"/>
      <c r="X69" s="719"/>
      <c r="Y69" s="719"/>
      <c r="Z69" s="719"/>
      <c r="AA69" s="719"/>
      <c r="AB69" s="719"/>
      <c r="AC69" s="719"/>
      <c r="AD69" s="719"/>
      <c r="AE69" s="719"/>
      <c r="AF69" s="719"/>
      <c r="AG69" s="719"/>
    </row>
    <row r="70" spans="1:33" ht="13.5" customHeight="1">
      <c r="A70" s="360"/>
      <c r="B70" s="361"/>
      <c r="C70" s="361"/>
      <c r="D70" s="720" t="s">
        <v>165</v>
      </c>
      <c r="E70" s="719"/>
      <c r="F70" s="719"/>
      <c r="G70" s="719"/>
      <c r="H70" s="719"/>
      <c r="I70" s="719"/>
      <c r="J70" s="719"/>
      <c r="K70" s="719"/>
      <c r="L70" s="719"/>
      <c r="M70" s="719"/>
      <c r="N70" s="719"/>
      <c r="O70" s="719"/>
      <c r="P70" s="719"/>
      <c r="Q70" s="719"/>
      <c r="R70" s="719"/>
      <c r="S70" s="719"/>
      <c r="T70" s="719"/>
      <c r="U70" s="719"/>
      <c r="V70" s="719"/>
      <c r="W70" s="719"/>
      <c r="X70" s="719"/>
      <c r="Y70" s="719"/>
      <c r="Z70" s="719"/>
      <c r="AA70" s="719"/>
      <c r="AB70" s="719"/>
      <c r="AC70" s="719"/>
      <c r="AD70" s="719"/>
      <c r="AE70" s="719"/>
      <c r="AF70" s="719"/>
      <c r="AG70" s="719"/>
    </row>
    <row r="71" spans="1:33" ht="13.5">
      <c r="A71" s="360"/>
      <c r="B71" s="361"/>
      <c r="C71" s="361"/>
      <c r="D71" s="719"/>
      <c r="E71" s="719"/>
      <c r="F71" s="719"/>
      <c r="G71" s="719"/>
      <c r="H71" s="719"/>
      <c r="I71" s="719"/>
      <c r="J71" s="719"/>
      <c r="K71" s="719"/>
      <c r="L71" s="719"/>
      <c r="M71" s="719"/>
      <c r="N71" s="719"/>
      <c r="O71" s="719"/>
      <c r="P71" s="719"/>
      <c r="Q71" s="719"/>
      <c r="R71" s="719"/>
      <c r="S71" s="719"/>
      <c r="T71" s="719"/>
      <c r="U71" s="719"/>
      <c r="V71" s="719"/>
      <c r="W71" s="719"/>
      <c r="X71" s="719"/>
      <c r="Y71" s="719"/>
      <c r="Z71" s="719"/>
      <c r="AA71" s="719"/>
      <c r="AB71" s="719"/>
      <c r="AC71" s="719"/>
      <c r="AD71" s="719"/>
      <c r="AE71" s="719"/>
      <c r="AF71" s="719"/>
      <c r="AG71" s="719"/>
    </row>
    <row r="72" spans="1:33" ht="13.5">
      <c r="A72" s="360"/>
      <c r="B72" s="361"/>
      <c r="C72" s="361"/>
      <c r="D72" s="361" t="s">
        <v>339</v>
      </c>
      <c r="E72" s="361" t="s">
        <v>14</v>
      </c>
      <c r="F72" s="361"/>
      <c r="G72" s="361"/>
      <c r="H72" s="361"/>
      <c r="I72" s="361"/>
      <c r="J72" s="361"/>
      <c r="K72" s="361"/>
      <c r="L72" s="361"/>
      <c r="M72" s="360"/>
      <c r="N72" s="360"/>
      <c r="O72" s="360"/>
      <c r="P72" s="360"/>
      <c r="Q72" s="360"/>
      <c r="R72" s="360"/>
      <c r="S72" s="360"/>
      <c r="T72" s="360"/>
      <c r="U72" s="360"/>
      <c r="V72" s="360"/>
      <c r="W72" s="360"/>
      <c r="X72" s="360"/>
      <c r="Y72" s="360"/>
      <c r="Z72" s="360"/>
      <c r="AA72" s="360"/>
      <c r="AB72" s="360"/>
      <c r="AC72" s="360"/>
      <c r="AD72" s="360"/>
      <c r="AE72" s="360"/>
      <c r="AF72" s="360"/>
      <c r="AG72" s="360"/>
    </row>
    <row r="73" spans="1:33" ht="13.5" customHeight="1">
      <c r="A73" s="360"/>
      <c r="B73" s="361"/>
      <c r="C73" s="361"/>
      <c r="D73" s="361" t="s">
        <v>340</v>
      </c>
      <c r="E73" s="719" t="s">
        <v>341</v>
      </c>
      <c r="F73" s="719"/>
      <c r="G73" s="719"/>
      <c r="H73" s="719"/>
      <c r="I73" s="719"/>
      <c r="J73" s="719"/>
      <c r="K73" s="719"/>
      <c r="L73" s="719"/>
      <c r="M73" s="719"/>
      <c r="N73" s="719"/>
      <c r="O73" s="719"/>
      <c r="P73" s="719"/>
      <c r="Q73" s="719"/>
      <c r="R73" s="719"/>
      <c r="S73" s="719"/>
      <c r="T73" s="719"/>
      <c r="U73" s="719"/>
      <c r="V73" s="719"/>
      <c r="W73" s="719"/>
      <c r="X73" s="719"/>
      <c r="Y73" s="719"/>
      <c r="Z73" s="719"/>
      <c r="AA73" s="719"/>
      <c r="AB73" s="719"/>
      <c r="AC73" s="719"/>
      <c r="AD73" s="719"/>
      <c r="AE73" s="719"/>
      <c r="AF73" s="719"/>
      <c r="AG73" s="719"/>
    </row>
    <row r="74" spans="1:33" ht="13.5">
      <c r="A74" s="360"/>
      <c r="B74" s="361"/>
      <c r="C74" s="361"/>
      <c r="D74" s="361"/>
      <c r="E74" s="719"/>
      <c r="F74" s="719"/>
      <c r="G74" s="719"/>
      <c r="H74" s="719"/>
      <c r="I74" s="719"/>
      <c r="J74" s="719"/>
      <c r="K74" s="719"/>
      <c r="L74" s="719"/>
      <c r="M74" s="719"/>
      <c r="N74" s="719"/>
      <c r="O74" s="719"/>
      <c r="P74" s="719"/>
      <c r="Q74" s="719"/>
      <c r="R74" s="719"/>
      <c r="S74" s="719"/>
      <c r="T74" s="719"/>
      <c r="U74" s="719"/>
      <c r="V74" s="719"/>
      <c r="W74" s="719"/>
      <c r="X74" s="719"/>
      <c r="Y74" s="719"/>
      <c r="Z74" s="719"/>
      <c r="AA74" s="719"/>
      <c r="AB74" s="719"/>
      <c r="AC74" s="719"/>
      <c r="AD74" s="719"/>
      <c r="AE74" s="719"/>
      <c r="AF74" s="719"/>
      <c r="AG74" s="719"/>
    </row>
    <row r="75" spans="1:33" ht="13.5" customHeight="1">
      <c r="A75" s="360"/>
      <c r="B75" s="361"/>
      <c r="C75" s="361"/>
      <c r="D75" s="367" t="s">
        <v>166</v>
      </c>
      <c r="E75" s="368"/>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row>
    <row r="76" spans="1:33" ht="13.5" customHeight="1">
      <c r="A76" s="360"/>
      <c r="B76" s="361"/>
      <c r="C76" s="361"/>
      <c r="D76" s="720" t="s">
        <v>167</v>
      </c>
      <c r="E76" s="719"/>
      <c r="F76" s="719"/>
      <c r="G76" s="719"/>
      <c r="H76" s="719"/>
      <c r="I76" s="719"/>
      <c r="J76" s="719"/>
      <c r="K76" s="719"/>
      <c r="L76" s="719"/>
      <c r="M76" s="719"/>
      <c r="N76" s="719"/>
      <c r="O76" s="719"/>
      <c r="P76" s="719"/>
      <c r="Q76" s="719"/>
      <c r="R76" s="719"/>
      <c r="S76" s="719"/>
      <c r="T76" s="719"/>
      <c r="U76" s="719"/>
      <c r="V76" s="719"/>
      <c r="W76" s="719"/>
      <c r="X76" s="719"/>
      <c r="Y76" s="719"/>
      <c r="Z76" s="719"/>
      <c r="AA76" s="719"/>
      <c r="AB76" s="719"/>
      <c r="AC76" s="719"/>
      <c r="AD76" s="719"/>
      <c r="AE76" s="719"/>
      <c r="AF76" s="719"/>
      <c r="AG76" s="719"/>
    </row>
    <row r="77" spans="1:33" ht="13.5">
      <c r="A77" s="360"/>
      <c r="B77" s="361"/>
      <c r="C77" s="361"/>
      <c r="D77" s="719"/>
      <c r="E77" s="719"/>
      <c r="F77" s="719"/>
      <c r="G77" s="719"/>
      <c r="H77" s="719"/>
      <c r="I77" s="719"/>
      <c r="J77" s="719"/>
      <c r="K77" s="719"/>
      <c r="L77" s="719"/>
      <c r="M77" s="719"/>
      <c r="N77" s="719"/>
      <c r="O77" s="719"/>
      <c r="P77" s="719"/>
      <c r="Q77" s="719"/>
      <c r="R77" s="719"/>
      <c r="S77" s="719"/>
      <c r="T77" s="719"/>
      <c r="U77" s="719"/>
      <c r="V77" s="719"/>
      <c r="W77" s="719"/>
      <c r="X77" s="719"/>
      <c r="Y77" s="719"/>
      <c r="Z77" s="719"/>
      <c r="AA77" s="719"/>
      <c r="AB77" s="719"/>
      <c r="AC77" s="719"/>
      <c r="AD77" s="719"/>
      <c r="AE77" s="719"/>
      <c r="AF77" s="719"/>
      <c r="AG77" s="719"/>
    </row>
    <row r="78" spans="1:33" ht="13.5">
      <c r="A78" s="360"/>
      <c r="B78" s="361"/>
      <c r="C78" s="361"/>
      <c r="D78" s="361"/>
      <c r="E78" s="361"/>
      <c r="F78" s="361"/>
      <c r="G78" s="361"/>
      <c r="H78" s="361"/>
      <c r="I78" s="361"/>
      <c r="J78" s="361"/>
      <c r="K78" s="361"/>
      <c r="L78" s="361"/>
      <c r="M78" s="360"/>
      <c r="N78" s="360"/>
      <c r="O78" s="360"/>
      <c r="P78" s="360"/>
      <c r="Q78" s="360"/>
      <c r="R78" s="360"/>
      <c r="S78" s="360"/>
      <c r="T78" s="360"/>
      <c r="U78" s="360"/>
      <c r="V78" s="360"/>
      <c r="W78" s="360"/>
      <c r="X78" s="360"/>
      <c r="Y78" s="360"/>
      <c r="Z78" s="360"/>
      <c r="AA78" s="360"/>
      <c r="AB78" s="360"/>
      <c r="AC78" s="360"/>
      <c r="AD78" s="360"/>
      <c r="AE78" s="360"/>
      <c r="AF78" s="360"/>
      <c r="AG78" s="360"/>
    </row>
    <row r="79" spans="1:33" ht="13.5">
      <c r="A79" s="360"/>
      <c r="B79" s="361"/>
      <c r="C79" s="361" t="s">
        <v>569</v>
      </c>
      <c r="D79" s="361" t="s">
        <v>15</v>
      </c>
      <c r="E79" s="361"/>
      <c r="F79" s="361"/>
      <c r="G79" s="361"/>
      <c r="H79" s="361"/>
      <c r="I79" s="361"/>
      <c r="J79" s="361"/>
      <c r="K79" s="361"/>
      <c r="L79" s="361"/>
      <c r="M79" s="360"/>
      <c r="N79" s="360"/>
      <c r="O79" s="360"/>
      <c r="P79" s="360"/>
      <c r="Q79" s="360"/>
      <c r="R79" s="360"/>
      <c r="S79" s="360"/>
      <c r="T79" s="360"/>
      <c r="U79" s="360"/>
      <c r="V79" s="360"/>
      <c r="W79" s="360"/>
      <c r="X79" s="360"/>
      <c r="Y79" s="360"/>
      <c r="Z79" s="360"/>
      <c r="AA79" s="360"/>
      <c r="AB79" s="360"/>
      <c r="AC79" s="360"/>
      <c r="AD79" s="360"/>
      <c r="AE79" s="360"/>
      <c r="AF79" s="360"/>
      <c r="AG79" s="360"/>
    </row>
    <row r="80" spans="1:33" ht="13.5">
      <c r="A80" s="360"/>
      <c r="B80" s="361"/>
      <c r="C80" s="361"/>
      <c r="D80" s="361" t="s">
        <v>342</v>
      </c>
      <c r="E80" s="361"/>
      <c r="F80" s="361"/>
      <c r="G80" s="361"/>
      <c r="H80" s="361"/>
      <c r="I80" s="361"/>
      <c r="J80" s="361"/>
      <c r="K80" s="361"/>
      <c r="L80" s="361"/>
      <c r="M80" s="360"/>
      <c r="N80" s="360"/>
      <c r="O80" s="360"/>
      <c r="P80" s="360"/>
      <c r="Q80" s="360"/>
      <c r="R80" s="360"/>
      <c r="S80" s="360"/>
      <c r="T80" s="360"/>
      <c r="U80" s="360"/>
      <c r="V80" s="360"/>
      <c r="W80" s="360"/>
      <c r="X80" s="360"/>
      <c r="Y80" s="360"/>
      <c r="Z80" s="360"/>
      <c r="AA80" s="360"/>
      <c r="AB80" s="360"/>
      <c r="AC80" s="360"/>
      <c r="AD80" s="360"/>
      <c r="AE80" s="360"/>
      <c r="AF80" s="360"/>
      <c r="AG80" s="360"/>
    </row>
    <row r="81" spans="1:33" ht="5.25" customHeight="1">
      <c r="A81" s="360"/>
      <c r="B81" s="361"/>
      <c r="C81" s="361"/>
      <c r="D81" s="361"/>
      <c r="E81" s="361"/>
      <c r="F81" s="361"/>
      <c r="G81" s="361"/>
      <c r="H81" s="361"/>
      <c r="I81" s="361"/>
      <c r="J81" s="361"/>
      <c r="K81" s="361"/>
      <c r="L81" s="361"/>
      <c r="M81" s="360"/>
      <c r="N81" s="360"/>
      <c r="O81" s="360"/>
      <c r="P81" s="360"/>
      <c r="Q81" s="360"/>
      <c r="R81" s="360"/>
      <c r="S81" s="360"/>
      <c r="T81" s="360"/>
      <c r="U81" s="360"/>
      <c r="V81" s="360"/>
      <c r="W81" s="360"/>
      <c r="X81" s="360"/>
      <c r="Y81" s="360"/>
      <c r="Z81" s="360"/>
      <c r="AA81" s="360"/>
      <c r="AB81" s="360"/>
      <c r="AC81" s="360"/>
      <c r="AD81" s="360"/>
      <c r="AE81" s="360"/>
      <c r="AF81" s="360"/>
      <c r="AG81" s="360"/>
    </row>
    <row r="82" spans="1:33" ht="13.5">
      <c r="A82" s="360"/>
      <c r="B82" s="361"/>
      <c r="C82" s="361"/>
      <c r="D82" s="361" t="s">
        <v>343</v>
      </c>
      <c r="E82" s="361"/>
      <c r="F82" s="361"/>
      <c r="G82" s="360"/>
      <c r="H82" s="361"/>
      <c r="I82" s="361"/>
      <c r="J82" s="361"/>
      <c r="K82" s="361" t="s">
        <v>16</v>
      </c>
      <c r="L82" s="361"/>
      <c r="M82" s="360"/>
      <c r="N82" s="360"/>
      <c r="O82" s="360"/>
      <c r="P82" s="360"/>
      <c r="Q82" s="360"/>
      <c r="R82" s="360"/>
      <c r="S82" s="360"/>
      <c r="T82" s="360"/>
      <c r="U82" s="360"/>
      <c r="V82" s="360"/>
      <c r="W82" s="360"/>
      <c r="X82" s="360"/>
      <c r="Y82" s="360"/>
      <c r="Z82" s="360"/>
      <c r="AA82" s="360"/>
      <c r="AB82" s="360"/>
      <c r="AC82" s="360"/>
      <c r="AD82" s="360"/>
      <c r="AE82" s="360"/>
      <c r="AF82" s="360"/>
      <c r="AG82" s="360"/>
    </row>
    <row r="83" spans="1:33" ht="13.5" customHeight="1">
      <c r="A83" s="360"/>
      <c r="B83" s="361"/>
      <c r="C83" s="361"/>
      <c r="D83" s="361" t="s">
        <v>17</v>
      </c>
      <c r="E83" s="361"/>
      <c r="F83" s="361"/>
      <c r="G83" s="361"/>
      <c r="H83" s="361"/>
      <c r="I83" s="361"/>
      <c r="J83" s="361"/>
      <c r="K83" s="361"/>
      <c r="L83" s="361"/>
      <c r="M83" s="360"/>
      <c r="N83" s="360"/>
      <c r="O83" s="360"/>
      <c r="P83" s="360"/>
      <c r="Q83" s="360"/>
      <c r="R83" s="360"/>
      <c r="S83" s="360"/>
      <c r="T83" s="360"/>
      <c r="U83" s="360"/>
      <c r="V83" s="360"/>
      <c r="W83" s="360"/>
      <c r="X83" s="360"/>
      <c r="Y83" s="360"/>
      <c r="Z83" s="360"/>
      <c r="AA83" s="360"/>
      <c r="AB83" s="360"/>
      <c r="AC83" s="360"/>
      <c r="AD83" s="360"/>
      <c r="AE83" s="360"/>
      <c r="AF83" s="360"/>
      <c r="AG83" s="360"/>
    </row>
    <row r="84" spans="1:33" ht="13.5">
      <c r="A84" s="360"/>
      <c r="B84" s="361"/>
      <c r="C84" s="361"/>
      <c r="D84" s="361" t="s">
        <v>344</v>
      </c>
      <c r="E84" s="361"/>
      <c r="F84" s="361"/>
      <c r="G84" s="360"/>
      <c r="H84" s="360"/>
      <c r="I84" s="361"/>
      <c r="J84" s="361"/>
      <c r="K84" s="361"/>
      <c r="L84" s="361"/>
      <c r="M84" s="361" t="s">
        <v>18</v>
      </c>
      <c r="N84" s="360"/>
      <c r="O84" s="360"/>
      <c r="P84" s="360"/>
      <c r="Q84" s="360"/>
      <c r="R84" s="360"/>
      <c r="S84" s="360"/>
      <c r="T84" s="360"/>
      <c r="U84" s="360"/>
      <c r="V84" s="360"/>
      <c r="W84" s="360"/>
      <c r="X84" s="360"/>
      <c r="Y84" s="360"/>
      <c r="Z84" s="360"/>
      <c r="AA84" s="360"/>
      <c r="AB84" s="360"/>
      <c r="AC84" s="360"/>
      <c r="AD84" s="360"/>
      <c r="AE84" s="360"/>
      <c r="AF84" s="360"/>
      <c r="AG84" s="360"/>
    </row>
    <row r="85" spans="1:33" ht="5.25" customHeight="1">
      <c r="A85" s="360"/>
      <c r="B85" s="361"/>
      <c r="C85" s="361"/>
      <c r="D85" s="361"/>
      <c r="E85" s="361"/>
      <c r="F85" s="361"/>
      <c r="G85" s="361"/>
      <c r="H85" s="360"/>
      <c r="I85" s="361"/>
      <c r="J85" s="361"/>
      <c r="K85" s="361"/>
      <c r="L85" s="361"/>
      <c r="M85" s="360"/>
      <c r="N85" s="360"/>
      <c r="O85" s="360"/>
      <c r="P85" s="360"/>
      <c r="Q85" s="360"/>
      <c r="R85" s="360"/>
      <c r="S85" s="360"/>
      <c r="T85" s="360"/>
      <c r="U85" s="360"/>
      <c r="V85" s="360"/>
      <c r="W85" s="360"/>
      <c r="X85" s="360"/>
      <c r="Y85" s="360"/>
      <c r="Z85" s="360"/>
      <c r="AA85" s="360"/>
      <c r="AB85" s="360"/>
      <c r="AC85" s="360"/>
      <c r="AD85" s="360"/>
      <c r="AE85" s="360"/>
      <c r="AF85" s="360"/>
      <c r="AG85" s="360"/>
    </row>
    <row r="86" spans="1:33" ht="13.5" customHeight="1">
      <c r="A86" s="360"/>
      <c r="B86" s="361"/>
      <c r="C86" s="361"/>
      <c r="D86" s="719" t="s">
        <v>168</v>
      </c>
      <c r="E86" s="719"/>
      <c r="F86" s="719"/>
      <c r="G86" s="719"/>
      <c r="H86" s="719"/>
      <c r="I86" s="719"/>
      <c r="J86" s="719"/>
      <c r="K86" s="719"/>
      <c r="L86" s="719"/>
      <c r="M86" s="719"/>
      <c r="N86" s="719"/>
      <c r="O86" s="719"/>
      <c r="P86" s="719"/>
      <c r="Q86" s="719"/>
      <c r="R86" s="719"/>
      <c r="S86" s="719"/>
      <c r="T86" s="719"/>
      <c r="U86" s="719"/>
      <c r="V86" s="719"/>
      <c r="W86" s="719"/>
      <c r="X86" s="719"/>
      <c r="Y86" s="719"/>
      <c r="Z86" s="719"/>
      <c r="AA86" s="719"/>
      <c r="AB86" s="719"/>
      <c r="AC86" s="719"/>
      <c r="AD86" s="719"/>
      <c r="AE86" s="719"/>
      <c r="AF86" s="719"/>
      <c r="AG86" s="719"/>
    </row>
    <row r="87" spans="1:33" ht="13.5">
      <c r="A87" s="360"/>
      <c r="B87" s="361"/>
      <c r="C87" s="361"/>
      <c r="D87" s="719"/>
      <c r="E87" s="719"/>
      <c r="F87" s="719"/>
      <c r="G87" s="719"/>
      <c r="H87" s="719"/>
      <c r="I87" s="719"/>
      <c r="J87" s="719"/>
      <c r="K87" s="719"/>
      <c r="L87" s="719"/>
      <c r="M87" s="719"/>
      <c r="N87" s="719"/>
      <c r="O87" s="719"/>
      <c r="P87" s="719"/>
      <c r="Q87" s="719"/>
      <c r="R87" s="719"/>
      <c r="S87" s="719"/>
      <c r="T87" s="719"/>
      <c r="U87" s="719"/>
      <c r="V87" s="719"/>
      <c r="W87" s="719"/>
      <c r="X87" s="719"/>
      <c r="Y87" s="719"/>
      <c r="Z87" s="719"/>
      <c r="AA87" s="719"/>
      <c r="AB87" s="719"/>
      <c r="AC87" s="719"/>
      <c r="AD87" s="719"/>
      <c r="AE87" s="719"/>
      <c r="AF87" s="719"/>
      <c r="AG87" s="719"/>
    </row>
    <row r="88" spans="1:33" ht="13.5">
      <c r="A88" s="360"/>
      <c r="B88" s="361"/>
      <c r="C88" s="361"/>
      <c r="D88" s="361"/>
      <c r="E88" s="361"/>
      <c r="F88" s="361"/>
      <c r="G88" s="361"/>
      <c r="H88" s="361"/>
      <c r="I88" s="361"/>
      <c r="J88" s="361"/>
      <c r="K88" s="361"/>
      <c r="L88" s="361"/>
      <c r="M88" s="360"/>
      <c r="N88" s="360"/>
      <c r="O88" s="360"/>
      <c r="P88" s="360"/>
      <c r="Q88" s="360"/>
      <c r="R88" s="360"/>
      <c r="S88" s="360"/>
      <c r="T88" s="360"/>
      <c r="U88" s="360"/>
      <c r="V88" s="360"/>
      <c r="W88" s="360"/>
      <c r="X88" s="360"/>
      <c r="Y88" s="360"/>
      <c r="Z88" s="360"/>
      <c r="AA88" s="360"/>
      <c r="AB88" s="360"/>
      <c r="AC88" s="360"/>
      <c r="AD88" s="360"/>
      <c r="AE88" s="360"/>
      <c r="AF88" s="360"/>
      <c r="AG88" s="360"/>
    </row>
    <row r="89" spans="1:33" s="1" customFormat="1" ht="13.5">
      <c r="A89" s="363"/>
      <c r="B89" s="364" t="s">
        <v>345</v>
      </c>
      <c r="C89" s="361"/>
      <c r="D89" s="361"/>
      <c r="E89" s="361"/>
      <c r="F89" s="361"/>
      <c r="G89" s="361"/>
      <c r="H89" s="361"/>
      <c r="I89" s="361"/>
      <c r="J89" s="361"/>
      <c r="K89" s="361"/>
      <c r="L89" s="361"/>
      <c r="M89" s="360"/>
      <c r="N89" s="360"/>
      <c r="O89" s="360"/>
      <c r="P89" s="360"/>
      <c r="Q89" s="360"/>
      <c r="R89" s="360"/>
      <c r="S89" s="360"/>
      <c r="T89" s="360"/>
      <c r="U89" s="360"/>
      <c r="V89" s="360"/>
      <c r="W89" s="360"/>
      <c r="X89" s="360"/>
      <c r="Y89" s="360"/>
      <c r="Z89" s="360"/>
      <c r="AA89" s="360"/>
      <c r="AB89" s="360"/>
      <c r="AC89" s="360"/>
      <c r="AD89" s="360"/>
      <c r="AE89" s="360"/>
      <c r="AF89" s="360"/>
      <c r="AG89" s="360"/>
    </row>
    <row r="90" spans="1:33" ht="13.5" customHeight="1">
      <c r="A90" s="360"/>
      <c r="B90" s="361"/>
      <c r="C90" s="719" t="s">
        <v>169</v>
      </c>
      <c r="D90" s="719"/>
      <c r="E90" s="719"/>
      <c r="F90" s="719"/>
      <c r="G90" s="719"/>
      <c r="H90" s="719"/>
      <c r="I90" s="719"/>
      <c r="J90" s="719"/>
      <c r="K90" s="719"/>
      <c r="L90" s="719"/>
      <c r="M90" s="719"/>
      <c r="N90" s="719"/>
      <c r="O90" s="719"/>
      <c r="P90" s="719"/>
      <c r="Q90" s="719"/>
      <c r="R90" s="719"/>
      <c r="S90" s="719"/>
      <c r="T90" s="719"/>
      <c r="U90" s="719"/>
      <c r="V90" s="719"/>
      <c r="W90" s="719"/>
      <c r="X90" s="719"/>
      <c r="Y90" s="719"/>
      <c r="Z90" s="719"/>
      <c r="AA90" s="719"/>
      <c r="AB90" s="719"/>
      <c r="AC90" s="719"/>
      <c r="AD90" s="719"/>
      <c r="AE90" s="719"/>
      <c r="AF90" s="719"/>
      <c r="AG90" s="719"/>
    </row>
    <row r="91" spans="1:33" ht="13.5">
      <c r="A91" s="360"/>
      <c r="B91" s="361"/>
      <c r="C91" s="719"/>
      <c r="D91" s="719"/>
      <c r="E91" s="719"/>
      <c r="F91" s="719"/>
      <c r="G91" s="719"/>
      <c r="H91" s="719"/>
      <c r="I91" s="719"/>
      <c r="J91" s="719"/>
      <c r="K91" s="719"/>
      <c r="L91" s="719"/>
      <c r="M91" s="719"/>
      <c r="N91" s="719"/>
      <c r="O91" s="719"/>
      <c r="P91" s="719"/>
      <c r="Q91" s="719"/>
      <c r="R91" s="719"/>
      <c r="S91" s="719"/>
      <c r="T91" s="719"/>
      <c r="U91" s="719"/>
      <c r="V91" s="719"/>
      <c r="W91" s="719"/>
      <c r="X91" s="719"/>
      <c r="Y91" s="719"/>
      <c r="Z91" s="719"/>
      <c r="AA91" s="719"/>
      <c r="AB91" s="719"/>
      <c r="AC91" s="719"/>
      <c r="AD91" s="719"/>
      <c r="AE91" s="719"/>
      <c r="AF91" s="719"/>
      <c r="AG91" s="719"/>
    </row>
    <row r="92" spans="1:33" ht="13.5">
      <c r="A92" s="360"/>
      <c r="B92" s="361"/>
      <c r="C92" s="361"/>
      <c r="D92" s="361"/>
      <c r="E92" s="361"/>
      <c r="F92" s="361"/>
      <c r="G92" s="361"/>
      <c r="H92" s="361"/>
      <c r="I92" s="361"/>
      <c r="J92" s="361"/>
      <c r="K92" s="361"/>
      <c r="L92" s="361"/>
      <c r="M92" s="360"/>
      <c r="N92" s="360"/>
      <c r="O92" s="360"/>
      <c r="P92" s="360"/>
      <c r="Q92" s="360"/>
      <c r="R92" s="360"/>
      <c r="S92" s="360"/>
      <c r="T92" s="360"/>
      <c r="U92" s="360"/>
      <c r="V92" s="360"/>
      <c r="W92" s="360"/>
      <c r="X92" s="360"/>
      <c r="Y92" s="360"/>
      <c r="Z92" s="360"/>
      <c r="AA92" s="360"/>
      <c r="AB92" s="360"/>
      <c r="AC92" s="360"/>
      <c r="AD92" s="360"/>
      <c r="AE92" s="360"/>
      <c r="AF92" s="360"/>
      <c r="AG92" s="360"/>
    </row>
    <row r="93" spans="1:33" s="1" customFormat="1" ht="13.5">
      <c r="A93" s="363"/>
      <c r="B93" s="364" t="s">
        <v>346</v>
      </c>
      <c r="C93" s="361"/>
      <c r="D93" s="361"/>
      <c r="E93" s="361"/>
      <c r="F93" s="361"/>
      <c r="G93" s="361"/>
      <c r="H93" s="361"/>
      <c r="I93" s="361"/>
      <c r="J93" s="361"/>
      <c r="K93" s="361"/>
      <c r="L93" s="361"/>
      <c r="M93" s="360"/>
      <c r="N93" s="360"/>
      <c r="O93" s="360"/>
      <c r="P93" s="360"/>
      <c r="Q93" s="360"/>
      <c r="R93" s="360"/>
      <c r="S93" s="360"/>
      <c r="T93" s="360"/>
      <c r="U93" s="360"/>
      <c r="V93" s="360"/>
      <c r="W93" s="360"/>
      <c r="X93" s="360"/>
      <c r="Y93" s="360"/>
      <c r="Z93" s="360"/>
      <c r="AA93" s="360"/>
      <c r="AB93" s="360"/>
      <c r="AC93" s="360"/>
      <c r="AD93" s="360"/>
      <c r="AE93" s="360"/>
      <c r="AF93" s="360"/>
      <c r="AG93" s="360"/>
    </row>
    <row r="94" spans="1:33" ht="13.5" customHeight="1">
      <c r="A94" s="360"/>
      <c r="B94" s="361"/>
      <c r="C94" s="719" t="s">
        <v>170</v>
      </c>
      <c r="D94" s="719"/>
      <c r="E94" s="719"/>
      <c r="F94" s="719"/>
      <c r="G94" s="719"/>
      <c r="H94" s="719"/>
      <c r="I94" s="719"/>
      <c r="J94" s="719"/>
      <c r="K94" s="719"/>
      <c r="L94" s="719"/>
      <c r="M94" s="719"/>
      <c r="N94" s="719"/>
      <c r="O94" s="719"/>
      <c r="P94" s="719"/>
      <c r="Q94" s="719"/>
      <c r="R94" s="719"/>
      <c r="S94" s="719"/>
      <c r="T94" s="719"/>
      <c r="U94" s="719"/>
      <c r="V94" s="719"/>
      <c r="W94" s="719"/>
      <c r="X94" s="719"/>
      <c r="Y94" s="719"/>
      <c r="Z94" s="719"/>
      <c r="AA94" s="719"/>
      <c r="AB94" s="719"/>
      <c r="AC94" s="719"/>
      <c r="AD94" s="719"/>
      <c r="AE94" s="719"/>
      <c r="AF94" s="719"/>
      <c r="AG94" s="719"/>
    </row>
    <row r="95" spans="1:33" ht="13.5">
      <c r="A95" s="360"/>
      <c r="B95" s="361"/>
      <c r="C95" s="719"/>
      <c r="D95" s="719"/>
      <c r="E95" s="719"/>
      <c r="F95" s="719"/>
      <c r="G95" s="719"/>
      <c r="H95" s="719"/>
      <c r="I95" s="719"/>
      <c r="J95" s="719"/>
      <c r="K95" s="719"/>
      <c r="L95" s="719"/>
      <c r="M95" s="719"/>
      <c r="N95" s="719"/>
      <c r="O95" s="719"/>
      <c r="P95" s="719"/>
      <c r="Q95" s="719"/>
      <c r="R95" s="719"/>
      <c r="S95" s="719"/>
      <c r="T95" s="719"/>
      <c r="U95" s="719"/>
      <c r="V95" s="719"/>
      <c r="W95" s="719"/>
      <c r="X95" s="719"/>
      <c r="Y95" s="719"/>
      <c r="Z95" s="719"/>
      <c r="AA95" s="719"/>
      <c r="AB95" s="719"/>
      <c r="AC95" s="719"/>
      <c r="AD95" s="719"/>
      <c r="AE95" s="719"/>
      <c r="AF95" s="719"/>
      <c r="AG95" s="719"/>
    </row>
    <row r="96" spans="1:33" ht="13.5">
      <c r="A96" s="360"/>
      <c r="B96" s="361"/>
      <c r="C96" s="719"/>
      <c r="D96" s="719"/>
      <c r="E96" s="719"/>
      <c r="F96" s="719"/>
      <c r="G96" s="719"/>
      <c r="H96" s="719"/>
      <c r="I96" s="719"/>
      <c r="J96" s="719"/>
      <c r="K96" s="719"/>
      <c r="L96" s="719"/>
      <c r="M96" s="719"/>
      <c r="N96" s="719"/>
      <c r="O96" s="719"/>
      <c r="P96" s="719"/>
      <c r="Q96" s="719"/>
      <c r="R96" s="719"/>
      <c r="S96" s="719"/>
      <c r="T96" s="719"/>
      <c r="U96" s="719"/>
      <c r="V96" s="719"/>
      <c r="W96" s="719"/>
      <c r="X96" s="719"/>
      <c r="Y96" s="719"/>
      <c r="Z96" s="719"/>
      <c r="AA96" s="719"/>
      <c r="AB96" s="719"/>
      <c r="AC96" s="719"/>
      <c r="AD96" s="719"/>
      <c r="AE96" s="719"/>
      <c r="AF96" s="719"/>
      <c r="AG96" s="719"/>
    </row>
    <row r="97" spans="1:33" s="1" customFormat="1" ht="13.5">
      <c r="A97" s="363"/>
      <c r="B97" s="364" t="s">
        <v>524</v>
      </c>
      <c r="C97" s="361"/>
      <c r="D97" s="361"/>
      <c r="E97" s="361"/>
      <c r="F97" s="361"/>
      <c r="G97" s="361"/>
      <c r="H97" s="361"/>
      <c r="I97" s="361"/>
      <c r="J97" s="361"/>
      <c r="K97" s="361"/>
      <c r="L97" s="361"/>
      <c r="M97" s="360"/>
      <c r="N97" s="360"/>
      <c r="O97" s="360"/>
      <c r="P97" s="360"/>
      <c r="Q97" s="360"/>
      <c r="R97" s="360"/>
      <c r="S97" s="360"/>
      <c r="T97" s="360"/>
      <c r="U97" s="360"/>
      <c r="V97" s="360"/>
      <c r="W97" s="360"/>
      <c r="X97" s="360"/>
      <c r="Y97" s="360"/>
      <c r="Z97" s="360"/>
      <c r="AA97" s="360"/>
      <c r="AB97" s="360"/>
      <c r="AC97" s="360"/>
      <c r="AD97" s="360"/>
      <c r="AE97" s="360"/>
      <c r="AF97" s="360"/>
      <c r="AG97" s="360"/>
    </row>
    <row r="98" spans="1:33" ht="13.5" customHeight="1">
      <c r="A98" s="360"/>
      <c r="B98" s="361"/>
      <c r="C98" s="719" t="s">
        <v>678</v>
      </c>
      <c r="D98" s="719"/>
      <c r="E98" s="719"/>
      <c r="F98" s="719"/>
      <c r="G98" s="719"/>
      <c r="H98" s="719"/>
      <c r="I98" s="719"/>
      <c r="J98" s="719"/>
      <c r="K98" s="719"/>
      <c r="L98" s="719"/>
      <c r="M98" s="719"/>
      <c r="N98" s="719"/>
      <c r="O98" s="719"/>
      <c r="P98" s="719"/>
      <c r="Q98" s="719"/>
      <c r="R98" s="719"/>
      <c r="S98" s="719"/>
      <c r="T98" s="719"/>
      <c r="U98" s="719"/>
      <c r="V98" s="719"/>
      <c r="W98" s="719"/>
      <c r="X98" s="719"/>
      <c r="Y98" s="719"/>
      <c r="Z98" s="719"/>
      <c r="AA98" s="719"/>
      <c r="AB98" s="719"/>
      <c r="AC98" s="719"/>
      <c r="AD98" s="719"/>
      <c r="AE98" s="719"/>
      <c r="AF98" s="719"/>
      <c r="AG98" s="719"/>
    </row>
    <row r="99" spans="1:33" ht="13.5">
      <c r="A99" s="360"/>
      <c r="B99" s="361"/>
      <c r="C99" s="719"/>
      <c r="D99" s="719"/>
      <c r="E99" s="719"/>
      <c r="F99" s="719"/>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row>
    <row r="100" spans="1:33" ht="13.5">
      <c r="A100" s="360"/>
      <c r="B100" s="361"/>
      <c r="C100" s="361"/>
      <c r="D100" s="361"/>
      <c r="E100" s="361"/>
      <c r="F100" s="361"/>
      <c r="G100" s="361"/>
      <c r="H100" s="361"/>
      <c r="I100" s="361"/>
      <c r="J100" s="361"/>
      <c r="K100" s="361"/>
      <c r="L100" s="361"/>
      <c r="M100" s="360"/>
      <c r="N100" s="360"/>
      <c r="O100" s="360"/>
      <c r="P100" s="360"/>
      <c r="Q100" s="360"/>
      <c r="R100" s="360"/>
      <c r="S100" s="360"/>
      <c r="T100" s="360"/>
      <c r="U100" s="360"/>
      <c r="V100" s="360"/>
      <c r="W100" s="360"/>
      <c r="X100" s="360"/>
      <c r="Y100" s="360"/>
      <c r="Z100" s="360"/>
      <c r="AA100" s="360"/>
      <c r="AB100" s="360"/>
      <c r="AC100" s="360"/>
      <c r="AD100" s="360"/>
      <c r="AE100" s="360"/>
      <c r="AF100" s="360"/>
      <c r="AG100" s="360"/>
    </row>
    <row r="101" spans="1:33" s="1" customFormat="1" ht="13.5">
      <c r="A101" s="363"/>
      <c r="B101" s="364" t="s">
        <v>525</v>
      </c>
      <c r="C101" s="361"/>
      <c r="D101" s="361"/>
      <c r="E101" s="361"/>
      <c r="F101" s="361"/>
      <c r="G101" s="361"/>
      <c r="H101" s="361"/>
      <c r="I101" s="361"/>
      <c r="J101" s="361"/>
      <c r="K101" s="361"/>
      <c r="L101" s="361"/>
      <c r="M101" s="360"/>
      <c r="N101" s="360"/>
      <c r="O101" s="360"/>
      <c r="P101" s="360"/>
      <c r="Q101" s="360"/>
      <c r="R101" s="360"/>
      <c r="S101" s="360"/>
      <c r="T101" s="360"/>
      <c r="U101" s="360"/>
      <c r="V101" s="360"/>
      <c r="W101" s="360"/>
      <c r="X101" s="360"/>
      <c r="Y101" s="360"/>
      <c r="Z101" s="360"/>
      <c r="AA101" s="360"/>
      <c r="AB101" s="360"/>
      <c r="AC101" s="360"/>
      <c r="AD101" s="360"/>
      <c r="AE101" s="360"/>
      <c r="AF101" s="360"/>
      <c r="AG101" s="360"/>
    </row>
    <row r="102" spans="1:33" ht="13.5">
      <c r="A102" s="360"/>
      <c r="B102" s="361"/>
      <c r="C102" s="361" t="s">
        <v>19</v>
      </c>
      <c r="D102" s="361" t="s">
        <v>679</v>
      </c>
      <c r="E102" s="361"/>
      <c r="F102" s="361"/>
      <c r="G102" s="361"/>
      <c r="H102" s="361"/>
      <c r="I102" s="361"/>
      <c r="J102" s="361"/>
      <c r="K102" s="361"/>
      <c r="L102" s="361"/>
      <c r="M102" s="360"/>
      <c r="N102" s="360"/>
      <c r="O102" s="360"/>
      <c r="P102" s="360"/>
      <c r="Q102" s="360"/>
      <c r="R102" s="360"/>
      <c r="S102" s="360"/>
      <c r="T102" s="360"/>
      <c r="U102" s="360"/>
      <c r="V102" s="360"/>
      <c r="W102" s="360"/>
      <c r="X102" s="360"/>
      <c r="Y102" s="360"/>
      <c r="Z102" s="360"/>
      <c r="AA102" s="360"/>
      <c r="AB102" s="360"/>
      <c r="AC102" s="360"/>
      <c r="AD102" s="360"/>
      <c r="AE102" s="360"/>
      <c r="AF102" s="360"/>
      <c r="AG102" s="360"/>
    </row>
    <row r="103" spans="1:33" ht="13.5" customHeight="1">
      <c r="A103" s="360"/>
      <c r="B103" s="361"/>
      <c r="C103" s="361" t="s">
        <v>20</v>
      </c>
      <c r="D103" s="719" t="s">
        <v>680</v>
      </c>
      <c r="E103" s="719"/>
      <c r="F103" s="719"/>
      <c r="G103" s="719"/>
      <c r="H103" s="719"/>
      <c r="I103" s="719"/>
      <c r="J103" s="719"/>
      <c r="K103" s="719"/>
      <c r="L103" s="719"/>
      <c r="M103" s="719"/>
      <c r="N103" s="719"/>
      <c r="O103" s="719"/>
      <c r="P103" s="719"/>
      <c r="Q103" s="719"/>
      <c r="R103" s="719"/>
      <c r="S103" s="719"/>
      <c r="T103" s="719"/>
      <c r="U103" s="719"/>
      <c r="V103" s="719"/>
      <c r="W103" s="719"/>
      <c r="X103" s="719"/>
      <c r="Y103" s="719"/>
      <c r="Z103" s="719"/>
      <c r="AA103" s="719"/>
      <c r="AB103" s="719"/>
      <c r="AC103" s="719"/>
      <c r="AD103" s="719"/>
      <c r="AE103" s="719"/>
      <c r="AF103" s="719"/>
      <c r="AG103" s="719"/>
    </row>
    <row r="104" spans="1:33" ht="13.5">
      <c r="A104" s="360"/>
      <c r="B104" s="361"/>
      <c r="C104" s="361"/>
      <c r="D104" s="719"/>
      <c r="E104" s="719"/>
      <c r="F104" s="719"/>
      <c r="G104" s="719"/>
      <c r="H104" s="719"/>
      <c r="I104" s="719"/>
      <c r="J104" s="719"/>
      <c r="K104" s="719"/>
      <c r="L104" s="719"/>
      <c r="M104" s="719"/>
      <c r="N104" s="719"/>
      <c r="O104" s="719"/>
      <c r="P104" s="719"/>
      <c r="Q104" s="719"/>
      <c r="R104" s="719"/>
      <c r="S104" s="719"/>
      <c r="T104" s="719"/>
      <c r="U104" s="719"/>
      <c r="V104" s="719"/>
      <c r="W104" s="719"/>
      <c r="X104" s="719"/>
      <c r="Y104" s="719"/>
      <c r="Z104" s="719"/>
      <c r="AA104" s="719"/>
      <c r="AB104" s="719"/>
      <c r="AC104" s="719"/>
      <c r="AD104" s="719"/>
      <c r="AE104" s="719"/>
      <c r="AF104" s="719"/>
      <c r="AG104" s="719"/>
    </row>
    <row r="105" spans="1:34" ht="13.5">
      <c r="A105" s="360"/>
      <c r="B105" s="361"/>
      <c r="C105" s="361"/>
      <c r="D105" s="719"/>
      <c r="E105" s="719"/>
      <c r="F105" s="719"/>
      <c r="G105" s="719"/>
      <c r="H105" s="719"/>
      <c r="I105" s="719"/>
      <c r="J105" s="719"/>
      <c r="K105" s="719"/>
      <c r="L105" s="719"/>
      <c r="M105" s="719"/>
      <c r="N105" s="719"/>
      <c r="O105" s="719"/>
      <c r="P105" s="719"/>
      <c r="Q105" s="719"/>
      <c r="R105" s="719"/>
      <c r="S105" s="719"/>
      <c r="T105" s="719"/>
      <c r="U105" s="719"/>
      <c r="V105" s="719"/>
      <c r="W105" s="719"/>
      <c r="X105" s="719"/>
      <c r="Y105" s="719"/>
      <c r="Z105" s="719"/>
      <c r="AA105" s="719"/>
      <c r="AB105" s="719"/>
      <c r="AC105" s="719"/>
      <c r="AD105" s="719"/>
      <c r="AE105" s="719"/>
      <c r="AF105" s="719"/>
      <c r="AG105" s="719"/>
      <c r="AH105" s="513"/>
    </row>
    <row r="106" spans="1:33" ht="13.5">
      <c r="A106" s="360"/>
      <c r="B106" s="361"/>
      <c r="C106" s="361"/>
      <c r="D106" s="719"/>
      <c r="E106" s="719"/>
      <c r="F106" s="719"/>
      <c r="G106" s="719"/>
      <c r="H106" s="719"/>
      <c r="I106" s="719"/>
      <c r="J106" s="719"/>
      <c r="K106" s="719"/>
      <c r="L106" s="719"/>
      <c r="M106" s="719"/>
      <c r="N106" s="719"/>
      <c r="O106" s="719"/>
      <c r="P106" s="719"/>
      <c r="Q106" s="719"/>
      <c r="R106" s="719"/>
      <c r="S106" s="719"/>
      <c r="T106" s="719"/>
      <c r="U106" s="719"/>
      <c r="V106" s="719"/>
      <c r="W106" s="719"/>
      <c r="X106" s="719"/>
      <c r="Y106" s="719"/>
      <c r="Z106" s="719"/>
      <c r="AA106" s="719"/>
      <c r="AB106" s="719"/>
      <c r="AC106" s="719"/>
      <c r="AD106" s="719"/>
      <c r="AE106" s="719"/>
      <c r="AF106" s="719"/>
      <c r="AG106" s="719"/>
    </row>
    <row r="107" spans="1:33" ht="13.5" customHeight="1">
      <c r="A107" s="360"/>
      <c r="B107" s="361"/>
      <c r="C107" s="361" t="s">
        <v>347</v>
      </c>
      <c r="D107" s="719" t="s">
        <v>681</v>
      </c>
      <c r="E107" s="719"/>
      <c r="F107" s="719"/>
      <c r="G107" s="719"/>
      <c r="H107" s="719"/>
      <c r="I107" s="719"/>
      <c r="J107" s="719"/>
      <c r="K107" s="719"/>
      <c r="L107" s="719"/>
      <c r="M107" s="719"/>
      <c r="N107" s="719"/>
      <c r="O107" s="719"/>
      <c r="P107" s="719"/>
      <c r="Q107" s="719"/>
      <c r="R107" s="719"/>
      <c r="S107" s="719"/>
      <c r="T107" s="719"/>
      <c r="U107" s="719"/>
      <c r="V107" s="719"/>
      <c r="W107" s="719"/>
      <c r="X107" s="719"/>
      <c r="Y107" s="719"/>
      <c r="Z107" s="719"/>
      <c r="AA107" s="719"/>
      <c r="AB107" s="719"/>
      <c r="AC107" s="719"/>
      <c r="AD107" s="719"/>
      <c r="AE107" s="719"/>
      <c r="AF107" s="719"/>
      <c r="AG107" s="719"/>
    </row>
    <row r="108" spans="1:33" ht="13.5">
      <c r="A108" s="360"/>
      <c r="B108" s="361"/>
      <c r="C108" s="361"/>
      <c r="D108" s="719"/>
      <c r="E108" s="719"/>
      <c r="F108" s="719"/>
      <c r="G108" s="719"/>
      <c r="H108" s="719"/>
      <c r="I108" s="719"/>
      <c r="J108" s="719"/>
      <c r="K108" s="719"/>
      <c r="L108" s="719"/>
      <c r="M108" s="719"/>
      <c r="N108" s="719"/>
      <c r="O108" s="719"/>
      <c r="P108" s="719"/>
      <c r="Q108" s="719"/>
      <c r="R108" s="719"/>
      <c r="S108" s="719"/>
      <c r="T108" s="719"/>
      <c r="U108" s="719"/>
      <c r="V108" s="719"/>
      <c r="W108" s="719"/>
      <c r="X108" s="719"/>
      <c r="Y108" s="719"/>
      <c r="Z108" s="719"/>
      <c r="AA108" s="719"/>
      <c r="AB108" s="719"/>
      <c r="AC108" s="719"/>
      <c r="AD108" s="719"/>
      <c r="AE108" s="719"/>
      <c r="AF108" s="719"/>
      <c r="AG108" s="719"/>
    </row>
    <row r="109" spans="1:33" ht="13.5">
      <c r="A109" s="360"/>
      <c r="B109" s="361"/>
      <c r="C109" s="361"/>
      <c r="D109" s="719"/>
      <c r="E109" s="719"/>
      <c r="F109" s="719"/>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row>
    <row r="110" spans="1:33" ht="13.5">
      <c r="A110" s="360"/>
      <c r="B110" s="361"/>
      <c r="C110" s="361"/>
      <c r="D110" s="719"/>
      <c r="E110" s="719"/>
      <c r="F110" s="719"/>
      <c r="G110" s="719"/>
      <c r="H110" s="719"/>
      <c r="I110" s="719"/>
      <c r="J110" s="719"/>
      <c r="K110" s="719"/>
      <c r="L110" s="719"/>
      <c r="M110" s="719"/>
      <c r="N110" s="719"/>
      <c r="O110" s="719"/>
      <c r="P110" s="719"/>
      <c r="Q110" s="719"/>
      <c r="R110" s="719"/>
      <c r="S110" s="719"/>
      <c r="T110" s="719"/>
      <c r="U110" s="719"/>
      <c r="V110" s="719"/>
      <c r="W110" s="719"/>
      <c r="X110" s="719"/>
      <c r="Y110" s="719"/>
      <c r="Z110" s="719"/>
      <c r="AA110" s="719"/>
      <c r="AB110" s="719"/>
      <c r="AC110" s="719"/>
      <c r="AD110" s="719"/>
      <c r="AE110" s="719"/>
      <c r="AF110" s="719"/>
      <c r="AG110" s="719"/>
    </row>
    <row r="111" spans="1:33" ht="13.5">
      <c r="A111" s="360"/>
      <c r="B111" s="361"/>
      <c r="C111" s="361"/>
      <c r="D111" s="719"/>
      <c r="E111" s="719"/>
      <c r="F111" s="719"/>
      <c r="G111" s="719"/>
      <c r="H111" s="719"/>
      <c r="I111" s="719"/>
      <c r="J111" s="719"/>
      <c r="K111" s="719"/>
      <c r="L111" s="719"/>
      <c r="M111" s="719"/>
      <c r="N111" s="719"/>
      <c r="O111" s="719"/>
      <c r="P111" s="719"/>
      <c r="Q111" s="719"/>
      <c r="R111" s="719"/>
      <c r="S111" s="719"/>
      <c r="T111" s="719"/>
      <c r="U111" s="719"/>
      <c r="V111" s="719"/>
      <c r="W111" s="719"/>
      <c r="X111" s="719"/>
      <c r="Y111" s="719"/>
      <c r="Z111" s="719"/>
      <c r="AA111" s="719"/>
      <c r="AB111" s="719"/>
      <c r="AC111" s="719"/>
      <c r="AD111" s="719"/>
      <c r="AE111" s="719"/>
      <c r="AF111" s="719"/>
      <c r="AG111" s="719"/>
    </row>
    <row r="112" spans="1:33" ht="13.5">
      <c r="A112" s="360"/>
      <c r="B112" s="361"/>
      <c r="C112" s="361"/>
      <c r="D112" s="719"/>
      <c r="E112" s="719"/>
      <c r="F112" s="719"/>
      <c r="G112" s="719"/>
      <c r="H112" s="719"/>
      <c r="I112" s="719"/>
      <c r="J112" s="719"/>
      <c r="K112" s="719"/>
      <c r="L112" s="719"/>
      <c r="M112" s="719"/>
      <c r="N112" s="719"/>
      <c r="O112" s="719"/>
      <c r="P112" s="719"/>
      <c r="Q112" s="719"/>
      <c r="R112" s="719"/>
      <c r="S112" s="719"/>
      <c r="T112" s="719"/>
      <c r="U112" s="719"/>
      <c r="V112" s="719"/>
      <c r="W112" s="719"/>
      <c r="X112" s="719"/>
      <c r="Y112" s="719"/>
      <c r="Z112" s="719"/>
      <c r="AA112" s="719"/>
      <c r="AB112" s="719"/>
      <c r="AC112" s="719"/>
      <c r="AD112" s="719"/>
      <c r="AE112" s="719"/>
      <c r="AF112" s="719"/>
      <c r="AG112" s="719"/>
    </row>
    <row r="113" spans="1:33" ht="13.5">
      <c r="A113" s="360"/>
      <c r="B113" s="361"/>
      <c r="C113" s="361"/>
      <c r="D113" s="719"/>
      <c r="E113" s="719"/>
      <c r="F113" s="719"/>
      <c r="G113" s="719"/>
      <c r="H113" s="719"/>
      <c r="I113" s="719"/>
      <c r="J113" s="719"/>
      <c r="K113" s="719"/>
      <c r="L113" s="719"/>
      <c r="M113" s="719"/>
      <c r="N113" s="719"/>
      <c r="O113" s="719"/>
      <c r="P113" s="719"/>
      <c r="Q113" s="719"/>
      <c r="R113" s="719"/>
      <c r="S113" s="719"/>
      <c r="T113" s="719"/>
      <c r="U113" s="719"/>
      <c r="V113" s="719"/>
      <c r="W113" s="719"/>
      <c r="X113" s="719"/>
      <c r="Y113" s="719"/>
      <c r="Z113" s="719"/>
      <c r="AA113" s="719"/>
      <c r="AB113" s="719"/>
      <c r="AC113" s="719"/>
      <c r="AD113" s="719"/>
      <c r="AE113" s="719"/>
      <c r="AF113" s="719"/>
      <c r="AG113" s="719"/>
    </row>
    <row r="114" spans="1:33" ht="13.5" customHeight="1">
      <c r="A114" s="360"/>
      <c r="B114" s="361"/>
      <c r="C114" s="361" t="s">
        <v>348</v>
      </c>
      <c r="D114" s="721" t="s">
        <v>682</v>
      </c>
      <c r="E114" s="721"/>
      <c r="F114" s="721"/>
      <c r="G114" s="721"/>
      <c r="H114" s="721"/>
      <c r="I114" s="721"/>
      <c r="J114" s="721"/>
      <c r="K114" s="721"/>
      <c r="L114" s="721"/>
      <c r="M114" s="721"/>
      <c r="N114" s="721"/>
      <c r="O114" s="721"/>
      <c r="P114" s="721"/>
      <c r="Q114" s="721"/>
      <c r="R114" s="721"/>
      <c r="S114" s="721"/>
      <c r="T114" s="721"/>
      <c r="U114" s="721"/>
      <c r="V114" s="721"/>
      <c r="W114" s="721"/>
      <c r="X114" s="721"/>
      <c r="Y114" s="721"/>
      <c r="Z114" s="721"/>
      <c r="AA114" s="721"/>
      <c r="AB114" s="721"/>
      <c r="AC114" s="721"/>
      <c r="AD114" s="721"/>
      <c r="AE114" s="721"/>
      <c r="AF114" s="721"/>
      <c r="AG114" s="721"/>
    </row>
    <row r="115" spans="1:33" ht="13.5">
      <c r="A115" s="360"/>
      <c r="B115" s="361"/>
      <c r="C115" s="361"/>
      <c r="D115" s="721"/>
      <c r="E115" s="721"/>
      <c r="F115" s="721"/>
      <c r="G115" s="721"/>
      <c r="H115" s="721"/>
      <c r="I115" s="721"/>
      <c r="J115" s="721"/>
      <c r="K115" s="721"/>
      <c r="L115" s="721"/>
      <c r="M115" s="721"/>
      <c r="N115" s="721"/>
      <c r="O115" s="721"/>
      <c r="P115" s="721"/>
      <c r="Q115" s="721"/>
      <c r="R115" s="721"/>
      <c r="S115" s="721"/>
      <c r="T115" s="721"/>
      <c r="U115" s="721"/>
      <c r="V115" s="721"/>
      <c r="W115" s="721"/>
      <c r="X115" s="721"/>
      <c r="Y115" s="721"/>
      <c r="Z115" s="721"/>
      <c r="AA115" s="721"/>
      <c r="AB115" s="721"/>
      <c r="AC115" s="721"/>
      <c r="AD115" s="721"/>
      <c r="AE115" s="721"/>
      <c r="AF115" s="721"/>
      <c r="AG115" s="721"/>
    </row>
    <row r="116" spans="1:33" ht="13.5">
      <c r="A116" s="360"/>
      <c r="B116" s="361"/>
      <c r="C116" s="361" t="s">
        <v>349</v>
      </c>
      <c r="D116" s="361" t="s">
        <v>683</v>
      </c>
      <c r="E116" s="361"/>
      <c r="F116" s="361"/>
      <c r="G116" s="361"/>
      <c r="H116" s="361"/>
      <c r="I116" s="361"/>
      <c r="J116" s="361"/>
      <c r="K116" s="361"/>
      <c r="L116" s="361"/>
      <c r="M116" s="360"/>
      <c r="N116" s="360"/>
      <c r="O116" s="360"/>
      <c r="P116" s="360"/>
      <c r="Q116" s="360"/>
      <c r="R116" s="360"/>
      <c r="S116" s="360"/>
      <c r="T116" s="360"/>
      <c r="U116" s="360"/>
      <c r="V116" s="360"/>
      <c r="W116" s="360"/>
      <c r="X116" s="360"/>
      <c r="Y116" s="360"/>
      <c r="Z116" s="360"/>
      <c r="AA116" s="360"/>
      <c r="AB116" s="360"/>
      <c r="AC116" s="360"/>
      <c r="AD116" s="360"/>
      <c r="AE116" s="360"/>
      <c r="AF116" s="360"/>
      <c r="AG116" s="360"/>
    </row>
    <row r="117" spans="1:33" ht="13.5">
      <c r="A117" s="360"/>
      <c r="B117" s="361"/>
      <c r="C117" s="361" t="s">
        <v>350</v>
      </c>
      <c r="D117" s="361" t="s">
        <v>684</v>
      </c>
      <c r="E117" s="361"/>
      <c r="F117" s="361"/>
      <c r="G117" s="361"/>
      <c r="H117" s="361"/>
      <c r="I117" s="361"/>
      <c r="J117" s="361"/>
      <c r="K117" s="361"/>
      <c r="L117" s="361"/>
      <c r="M117" s="360"/>
      <c r="N117" s="360"/>
      <c r="O117" s="360"/>
      <c r="P117" s="360"/>
      <c r="Q117" s="360"/>
      <c r="R117" s="360"/>
      <c r="S117" s="360"/>
      <c r="T117" s="360"/>
      <c r="U117" s="360"/>
      <c r="V117" s="360"/>
      <c r="W117" s="360"/>
      <c r="X117" s="360"/>
      <c r="Y117" s="360"/>
      <c r="Z117" s="360"/>
      <c r="AA117" s="360"/>
      <c r="AB117" s="360"/>
      <c r="AC117" s="360"/>
      <c r="AD117" s="360"/>
      <c r="AE117" s="360"/>
      <c r="AF117" s="360"/>
      <c r="AG117" s="360"/>
    </row>
    <row r="118" spans="1:33" ht="13.5" customHeight="1">
      <c r="A118" s="360"/>
      <c r="B118" s="361"/>
      <c r="C118" s="361" t="s">
        <v>351</v>
      </c>
      <c r="D118" s="369" t="s">
        <v>685</v>
      </c>
      <c r="E118" s="370"/>
      <c r="F118" s="370"/>
      <c r="G118" s="370"/>
      <c r="H118" s="370"/>
      <c r="I118" s="370"/>
      <c r="J118" s="370"/>
      <c r="K118" s="370"/>
      <c r="L118" s="370"/>
      <c r="M118" s="370"/>
      <c r="N118" s="370"/>
      <c r="O118" s="370"/>
      <c r="P118" s="370"/>
      <c r="Q118" s="370"/>
      <c r="R118" s="370"/>
      <c r="S118" s="370"/>
      <c r="T118" s="370"/>
      <c r="U118" s="370"/>
      <c r="V118" s="370"/>
      <c r="W118" s="370"/>
      <c r="X118" s="370"/>
      <c r="Y118" s="370"/>
      <c r="Z118" s="370"/>
      <c r="AA118" s="370"/>
      <c r="AB118" s="370"/>
      <c r="AC118" s="370"/>
      <c r="AD118" s="370"/>
      <c r="AE118" s="370"/>
      <c r="AF118" s="370"/>
      <c r="AG118" s="370"/>
    </row>
    <row r="119" spans="1:34" ht="13.5" customHeight="1">
      <c r="A119" s="360"/>
      <c r="B119" s="361"/>
      <c r="C119" s="361" t="s">
        <v>777</v>
      </c>
      <c r="D119" s="719" t="s">
        <v>778</v>
      </c>
      <c r="E119" s="719"/>
      <c r="F119" s="719"/>
      <c r="G119" s="719"/>
      <c r="H119" s="719"/>
      <c r="I119" s="719"/>
      <c r="J119" s="719"/>
      <c r="K119" s="719"/>
      <c r="L119" s="719"/>
      <c r="M119" s="719"/>
      <c r="N119" s="719"/>
      <c r="O119" s="719"/>
      <c r="P119" s="719"/>
      <c r="Q119" s="719"/>
      <c r="R119" s="719"/>
      <c r="S119" s="719"/>
      <c r="T119" s="719"/>
      <c r="U119" s="719"/>
      <c r="V119" s="719"/>
      <c r="W119" s="719"/>
      <c r="X119" s="719"/>
      <c r="Y119" s="719"/>
      <c r="Z119" s="719"/>
      <c r="AA119" s="719"/>
      <c r="AB119" s="719"/>
      <c r="AC119" s="719"/>
      <c r="AD119" s="719"/>
      <c r="AE119" s="719"/>
      <c r="AF119" s="719"/>
      <c r="AG119" s="719"/>
      <c r="AH119" s="4"/>
    </row>
    <row r="120" spans="1:34" ht="13.5" customHeight="1">
      <c r="A120" s="360"/>
      <c r="B120" s="361"/>
      <c r="C120" s="671"/>
      <c r="D120" s="719"/>
      <c r="E120" s="719"/>
      <c r="F120" s="719"/>
      <c r="G120" s="719"/>
      <c r="H120" s="719"/>
      <c r="I120" s="719"/>
      <c r="J120" s="719"/>
      <c r="K120" s="719"/>
      <c r="L120" s="719"/>
      <c r="M120" s="719"/>
      <c r="N120" s="719"/>
      <c r="O120" s="719"/>
      <c r="P120" s="719"/>
      <c r="Q120" s="719"/>
      <c r="R120" s="719"/>
      <c r="S120" s="719"/>
      <c r="T120" s="719"/>
      <c r="U120" s="719"/>
      <c r="V120" s="719"/>
      <c r="W120" s="719"/>
      <c r="X120" s="719"/>
      <c r="Y120" s="719"/>
      <c r="Z120" s="719"/>
      <c r="AA120" s="719"/>
      <c r="AB120" s="719"/>
      <c r="AC120" s="719"/>
      <c r="AD120" s="719"/>
      <c r="AE120" s="719"/>
      <c r="AF120" s="719"/>
      <c r="AG120" s="719"/>
      <c r="AH120" s="4"/>
    </row>
    <row r="121" spans="1:34" ht="13.5" customHeight="1">
      <c r="A121" s="360"/>
      <c r="B121" s="361"/>
      <c r="C121" s="361"/>
      <c r="D121" s="719"/>
      <c r="E121" s="719"/>
      <c r="F121" s="719"/>
      <c r="G121" s="719"/>
      <c r="H121" s="719"/>
      <c r="I121" s="719"/>
      <c r="J121" s="719"/>
      <c r="K121" s="719"/>
      <c r="L121" s="719"/>
      <c r="M121" s="719"/>
      <c r="N121" s="719"/>
      <c r="O121" s="719"/>
      <c r="P121" s="719"/>
      <c r="Q121" s="719"/>
      <c r="R121" s="719"/>
      <c r="S121" s="719"/>
      <c r="T121" s="719"/>
      <c r="U121" s="719"/>
      <c r="V121" s="719"/>
      <c r="W121" s="719"/>
      <c r="X121" s="719"/>
      <c r="Y121" s="719"/>
      <c r="Z121" s="719"/>
      <c r="AA121" s="719"/>
      <c r="AB121" s="719"/>
      <c r="AC121" s="719"/>
      <c r="AD121" s="719"/>
      <c r="AE121" s="719"/>
      <c r="AF121" s="719"/>
      <c r="AG121" s="719"/>
      <c r="AH121" s="4"/>
    </row>
    <row r="122" spans="1:33" ht="13.5" customHeight="1">
      <c r="A122" s="360"/>
      <c r="B122" s="361"/>
      <c r="C122" s="361"/>
      <c r="D122" s="719"/>
      <c r="E122" s="719"/>
      <c r="F122" s="719"/>
      <c r="G122" s="719"/>
      <c r="H122" s="719"/>
      <c r="I122" s="719"/>
      <c r="J122" s="719"/>
      <c r="K122" s="719"/>
      <c r="L122" s="719"/>
      <c r="M122" s="719"/>
      <c r="N122" s="719"/>
      <c r="O122" s="719"/>
      <c r="P122" s="719"/>
      <c r="Q122" s="719"/>
      <c r="R122" s="719"/>
      <c r="S122" s="719"/>
      <c r="T122" s="719"/>
      <c r="U122" s="719"/>
      <c r="V122" s="719"/>
      <c r="W122" s="719"/>
      <c r="X122" s="719"/>
      <c r="Y122" s="719"/>
      <c r="Z122" s="719"/>
      <c r="AA122" s="719"/>
      <c r="AB122" s="719"/>
      <c r="AC122" s="719"/>
      <c r="AD122" s="719"/>
      <c r="AE122" s="719"/>
      <c r="AF122" s="719"/>
      <c r="AG122" s="719"/>
    </row>
    <row r="123" spans="1:33" ht="13.5">
      <c r="A123" s="360"/>
      <c r="B123" s="361"/>
      <c r="C123" s="87"/>
      <c r="D123" s="719"/>
      <c r="E123" s="719"/>
      <c r="F123" s="719"/>
      <c r="G123" s="719"/>
      <c r="H123" s="719"/>
      <c r="I123" s="719"/>
      <c r="J123" s="719"/>
      <c r="K123" s="719"/>
      <c r="L123" s="719"/>
      <c r="M123" s="719"/>
      <c r="N123" s="719"/>
      <c r="O123" s="719"/>
      <c r="P123" s="719"/>
      <c r="Q123" s="719"/>
      <c r="R123" s="719"/>
      <c r="S123" s="719"/>
      <c r="T123" s="719"/>
      <c r="U123" s="719"/>
      <c r="V123" s="719"/>
      <c r="W123" s="719"/>
      <c r="X123" s="719"/>
      <c r="Y123" s="719"/>
      <c r="Z123" s="719"/>
      <c r="AA123" s="719"/>
      <c r="AB123" s="719"/>
      <c r="AC123" s="719"/>
      <c r="AD123" s="719"/>
      <c r="AE123" s="719"/>
      <c r="AF123" s="719"/>
      <c r="AG123" s="719"/>
    </row>
    <row r="124" spans="2:33" ht="13.5">
      <c r="B124" s="87"/>
      <c r="C124" s="87"/>
      <c r="D124" s="87"/>
      <c r="E124" s="87"/>
      <c r="F124" s="87"/>
      <c r="G124" s="87"/>
      <c r="H124" s="87"/>
      <c r="I124" s="87"/>
      <c r="J124" s="87"/>
      <c r="K124" s="87"/>
      <c r="L124" s="87"/>
      <c r="M124" s="88"/>
      <c r="N124" s="88"/>
      <c r="O124" s="88"/>
      <c r="P124" s="366" t="s">
        <v>774</v>
      </c>
      <c r="Q124" s="88"/>
      <c r="R124" s="88"/>
      <c r="S124" s="88"/>
      <c r="T124" s="88"/>
      <c r="U124" s="88"/>
      <c r="V124" s="88"/>
      <c r="W124" s="88"/>
      <c r="X124" s="88"/>
      <c r="Y124" s="88"/>
      <c r="Z124" s="88"/>
      <c r="AA124" s="88"/>
      <c r="AB124" s="88"/>
      <c r="AC124" s="88"/>
      <c r="AD124" s="88"/>
      <c r="AE124" s="88"/>
      <c r="AF124" s="88"/>
      <c r="AG124" s="88"/>
    </row>
    <row r="125" spans="2:33" ht="13.5">
      <c r="B125" s="87"/>
      <c r="C125" s="87"/>
      <c r="D125" s="87"/>
      <c r="E125" s="87"/>
      <c r="F125" s="87"/>
      <c r="G125" s="87"/>
      <c r="H125" s="87"/>
      <c r="I125" s="87"/>
      <c r="J125" s="87"/>
      <c r="K125" s="87"/>
      <c r="L125" s="87"/>
      <c r="M125" s="88"/>
      <c r="N125" s="88"/>
      <c r="O125" s="88"/>
      <c r="P125" s="88"/>
      <c r="Q125" s="88"/>
      <c r="R125" s="88"/>
      <c r="S125" s="88"/>
      <c r="T125" s="88"/>
      <c r="U125" s="88"/>
      <c r="V125" s="88"/>
      <c r="W125" s="88"/>
      <c r="X125" s="88"/>
      <c r="Y125" s="88"/>
      <c r="Z125" s="88"/>
      <c r="AA125" s="88"/>
      <c r="AB125" s="88"/>
      <c r="AC125" s="88"/>
      <c r="AD125" s="88"/>
      <c r="AE125" s="88"/>
      <c r="AF125" s="88"/>
      <c r="AG125" s="88"/>
    </row>
    <row r="126" spans="2:12" ht="13.5">
      <c r="B126" s="89"/>
      <c r="C126" s="89"/>
      <c r="D126" s="89"/>
      <c r="E126" s="89"/>
      <c r="F126" s="89"/>
      <c r="G126" s="89"/>
      <c r="H126" s="89"/>
      <c r="I126" s="89"/>
      <c r="J126" s="89"/>
      <c r="K126" s="89"/>
      <c r="L126" s="89"/>
    </row>
    <row r="127" spans="2:12" ht="13.5">
      <c r="B127" s="89"/>
      <c r="C127" s="89"/>
      <c r="D127" s="89"/>
      <c r="E127" s="89"/>
      <c r="F127" s="89"/>
      <c r="G127" s="89"/>
      <c r="H127" s="89"/>
      <c r="I127" s="89"/>
      <c r="J127" s="89"/>
      <c r="K127" s="89"/>
      <c r="L127" s="89"/>
    </row>
    <row r="128" spans="2:12" ht="13.5">
      <c r="B128" s="89"/>
      <c r="C128" s="89"/>
      <c r="D128" s="89"/>
      <c r="E128" s="89"/>
      <c r="F128" s="89"/>
      <c r="G128" s="89"/>
      <c r="H128" s="89"/>
      <c r="I128" s="89"/>
      <c r="J128" s="89"/>
      <c r="K128" s="89"/>
      <c r="L128" s="89"/>
    </row>
    <row r="129" spans="2:12" ht="13.5">
      <c r="B129" s="89"/>
      <c r="C129" s="89"/>
      <c r="D129" s="89"/>
      <c r="E129" s="89"/>
      <c r="F129" s="89"/>
      <c r="G129" s="89"/>
      <c r="H129" s="89"/>
      <c r="I129" s="89"/>
      <c r="J129" s="89"/>
      <c r="K129" s="89"/>
      <c r="L129" s="89"/>
    </row>
    <row r="130" spans="2:12" ht="13.5">
      <c r="B130" s="89"/>
      <c r="C130" s="89"/>
      <c r="D130" s="89"/>
      <c r="E130" s="89"/>
      <c r="F130" s="89"/>
      <c r="G130" s="89"/>
      <c r="H130" s="89"/>
      <c r="I130" s="89"/>
      <c r="J130" s="89"/>
      <c r="K130" s="89"/>
      <c r="L130" s="89"/>
    </row>
    <row r="131" spans="2:12" ht="13.5">
      <c r="B131" s="89"/>
      <c r="C131" s="89"/>
      <c r="D131" s="89"/>
      <c r="E131" s="89"/>
      <c r="F131" s="89"/>
      <c r="G131" s="89"/>
      <c r="H131" s="89"/>
      <c r="I131" s="89"/>
      <c r="J131" s="89"/>
      <c r="K131" s="89"/>
      <c r="L131" s="89"/>
    </row>
    <row r="132" spans="2:12" ht="13.5">
      <c r="B132" s="89"/>
      <c r="C132" s="89"/>
      <c r="D132" s="89"/>
      <c r="E132" s="89"/>
      <c r="F132" s="89"/>
      <c r="G132" s="89"/>
      <c r="H132" s="89"/>
      <c r="I132" s="89"/>
      <c r="J132" s="89"/>
      <c r="K132" s="89"/>
      <c r="L132" s="89"/>
    </row>
    <row r="133" spans="2:12" ht="13.5">
      <c r="B133" s="89"/>
      <c r="C133" s="89"/>
      <c r="D133" s="89"/>
      <c r="E133" s="89"/>
      <c r="F133" s="89"/>
      <c r="G133" s="89"/>
      <c r="H133" s="89"/>
      <c r="I133" s="89"/>
      <c r="J133" s="89"/>
      <c r="K133" s="89"/>
      <c r="L133" s="89"/>
    </row>
    <row r="134" spans="2:12" ht="13.5">
      <c r="B134" s="89"/>
      <c r="C134" s="89"/>
      <c r="D134" s="89"/>
      <c r="E134" s="89"/>
      <c r="F134" s="89"/>
      <c r="G134" s="89"/>
      <c r="H134" s="89"/>
      <c r="I134" s="89"/>
      <c r="J134" s="89"/>
      <c r="K134" s="89"/>
      <c r="L134" s="89"/>
    </row>
    <row r="135" spans="2:12" ht="13.5">
      <c r="B135" s="89"/>
      <c r="C135" s="89"/>
      <c r="D135" s="89"/>
      <c r="E135" s="89"/>
      <c r="F135" s="89"/>
      <c r="G135" s="89"/>
      <c r="H135" s="89"/>
      <c r="I135" s="89"/>
      <c r="J135" s="89"/>
      <c r="K135" s="89"/>
      <c r="L135" s="89"/>
    </row>
    <row r="136" spans="2:12" ht="13.5">
      <c r="B136" s="89"/>
      <c r="C136" s="89"/>
      <c r="D136" s="89"/>
      <c r="E136" s="89"/>
      <c r="F136" s="89"/>
      <c r="G136" s="89"/>
      <c r="H136" s="89"/>
      <c r="I136" s="89"/>
      <c r="J136" s="89"/>
      <c r="K136" s="89"/>
      <c r="L136" s="89"/>
    </row>
    <row r="137" spans="2:12" ht="13.5">
      <c r="B137" s="89"/>
      <c r="C137" s="89"/>
      <c r="D137" s="89"/>
      <c r="E137" s="89"/>
      <c r="F137" s="89"/>
      <c r="G137" s="89"/>
      <c r="H137" s="89"/>
      <c r="I137" s="89"/>
      <c r="J137" s="89"/>
      <c r="K137" s="89"/>
      <c r="L137" s="89"/>
    </row>
    <row r="138" spans="2:12" ht="13.5">
      <c r="B138" s="89"/>
      <c r="C138" s="89"/>
      <c r="D138" s="89"/>
      <c r="E138" s="89"/>
      <c r="F138" s="89"/>
      <c r="G138" s="89"/>
      <c r="H138" s="89"/>
      <c r="I138" s="89"/>
      <c r="J138" s="89"/>
      <c r="K138" s="89"/>
      <c r="L138" s="89"/>
    </row>
    <row r="139" spans="2:12" ht="13.5">
      <c r="B139" s="89"/>
      <c r="C139" s="89"/>
      <c r="D139" s="89"/>
      <c r="E139" s="89"/>
      <c r="F139" s="89"/>
      <c r="G139" s="89"/>
      <c r="H139" s="89"/>
      <c r="I139" s="89"/>
      <c r="J139" s="89"/>
      <c r="K139" s="89"/>
      <c r="L139" s="89"/>
    </row>
    <row r="140" spans="2:12" ht="13.5">
      <c r="B140" s="89"/>
      <c r="C140" s="89"/>
      <c r="D140" s="89"/>
      <c r="E140" s="89"/>
      <c r="F140" s="89"/>
      <c r="G140" s="89"/>
      <c r="H140" s="89"/>
      <c r="I140" s="89"/>
      <c r="J140" s="89"/>
      <c r="K140" s="89"/>
      <c r="L140" s="89"/>
    </row>
    <row r="141" spans="2:12" ht="13.5">
      <c r="B141" s="89"/>
      <c r="C141" s="89"/>
      <c r="D141" s="89"/>
      <c r="E141" s="89"/>
      <c r="F141" s="89"/>
      <c r="G141" s="89"/>
      <c r="H141" s="89"/>
      <c r="I141" s="89"/>
      <c r="J141" s="89"/>
      <c r="K141" s="89"/>
      <c r="L141" s="89"/>
    </row>
    <row r="142" spans="2:12" ht="13.5">
      <c r="B142" s="89"/>
      <c r="C142" s="89"/>
      <c r="D142" s="89"/>
      <c r="E142" s="89"/>
      <c r="F142" s="89"/>
      <c r="G142" s="89"/>
      <c r="H142" s="89"/>
      <c r="I142" s="89"/>
      <c r="J142" s="89"/>
      <c r="K142" s="89"/>
      <c r="L142" s="89"/>
    </row>
    <row r="143" spans="2:12" ht="13.5">
      <c r="B143" s="89"/>
      <c r="C143" s="89"/>
      <c r="D143" s="89"/>
      <c r="E143" s="89"/>
      <c r="F143" s="89"/>
      <c r="G143" s="89"/>
      <c r="H143" s="89"/>
      <c r="I143" s="89"/>
      <c r="J143" s="89"/>
      <c r="K143" s="89"/>
      <c r="L143" s="89"/>
    </row>
    <row r="144" spans="2:12" ht="13.5">
      <c r="B144" s="89"/>
      <c r="C144" s="89"/>
      <c r="D144" s="89"/>
      <c r="E144" s="89"/>
      <c r="F144" s="89"/>
      <c r="G144" s="89"/>
      <c r="H144" s="89"/>
      <c r="I144" s="89"/>
      <c r="J144" s="89"/>
      <c r="K144" s="89"/>
      <c r="L144" s="89"/>
    </row>
    <row r="145" spans="2:12" ht="13.5">
      <c r="B145" s="89"/>
      <c r="C145" s="89"/>
      <c r="D145" s="89"/>
      <c r="E145" s="89"/>
      <c r="F145" s="89"/>
      <c r="G145" s="89"/>
      <c r="H145" s="89"/>
      <c r="I145" s="89"/>
      <c r="J145" s="89"/>
      <c r="K145" s="89"/>
      <c r="L145" s="89"/>
    </row>
    <row r="146" spans="2:12" ht="13.5">
      <c r="B146" s="89"/>
      <c r="C146" s="89"/>
      <c r="D146" s="89"/>
      <c r="E146" s="89"/>
      <c r="F146" s="89"/>
      <c r="G146" s="89"/>
      <c r="H146" s="89"/>
      <c r="I146" s="89"/>
      <c r="J146" s="89"/>
      <c r="K146" s="89"/>
      <c r="L146" s="89"/>
    </row>
    <row r="147" spans="2:12" ht="13.5">
      <c r="B147" s="89"/>
      <c r="C147" s="89"/>
      <c r="D147" s="89"/>
      <c r="E147" s="89"/>
      <c r="F147" s="89"/>
      <c r="G147" s="89"/>
      <c r="H147" s="89"/>
      <c r="I147" s="89"/>
      <c r="J147" s="89"/>
      <c r="K147" s="89"/>
      <c r="L147" s="89"/>
    </row>
    <row r="148" spans="2:12" ht="13.5">
      <c r="B148" s="89"/>
      <c r="C148" s="89"/>
      <c r="D148" s="89"/>
      <c r="E148" s="89"/>
      <c r="F148" s="89"/>
      <c r="G148" s="89"/>
      <c r="H148" s="89"/>
      <c r="I148" s="89"/>
      <c r="J148" s="89"/>
      <c r="K148" s="89"/>
      <c r="L148" s="89"/>
    </row>
    <row r="149" spans="2:12" ht="13.5">
      <c r="B149" s="89"/>
      <c r="C149" s="89"/>
      <c r="D149" s="89"/>
      <c r="E149" s="89"/>
      <c r="F149" s="89"/>
      <c r="G149" s="89"/>
      <c r="H149" s="89"/>
      <c r="I149" s="89"/>
      <c r="J149" s="89"/>
      <c r="K149" s="89"/>
      <c r="L149" s="89"/>
    </row>
  </sheetData>
  <mergeCells count="25">
    <mergeCell ref="D119:AG123"/>
    <mergeCell ref="C18:AG19"/>
    <mergeCell ref="C10:AG15"/>
    <mergeCell ref="C5:AG7"/>
    <mergeCell ref="D34:AG35"/>
    <mergeCell ref="D30:AG32"/>
    <mergeCell ref="D27:AG29"/>
    <mergeCell ref="C20:AG23"/>
    <mergeCell ref="D49:AG50"/>
    <mergeCell ref="D47:AG48"/>
    <mergeCell ref="D44:AG46"/>
    <mergeCell ref="D36:AG40"/>
    <mergeCell ref="D76:AG77"/>
    <mergeCell ref="D86:AG87"/>
    <mergeCell ref="D54:AG55"/>
    <mergeCell ref="D114:AG115"/>
    <mergeCell ref="D107:AG113"/>
    <mergeCell ref="D103:AG106"/>
    <mergeCell ref="C94:AG96"/>
    <mergeCell ref="C90:AG91"/>
    <mergeCell ref="C98:AG99"/>
    <mergeCell ref="E73:AG74"/>
    <mergeCell ref="E65:AG66"/>
    <mergeCell ref="D67:AG69"/>
    <mergeCell ref="D70:AG71"/>
  </mergeCells>
  <printOptions/>
  <pageMargins left="0.5905511811023623" right="0.7480314960629921" top="0.7480314960629921" bottom="0.38" header="0.5118110236220472" footer="0.25"/>
  <pageSetup horizontalDpi="600" verticalDpi="600" orientation="portrait" paperSize="9" scale="97" r:id="rId2"/>
  <rowBreaks count="1" manualBreakCount="1">
    <brk id="59" max="32" man="1"/>
  </rowBreaks>
  <ignoredErrors>
    <ignoredError sqref="C102:C112 C26 C79 C62 C53 C43 C113:C118" numberStoredAsText="1"/>
  </ignoredErrors>
  <drawing r:id="rId1"/>
</worksheet>
</file>

<file path=xl/worksheets/sheet4.xml><?xml version="1.0" encoding="utf-8"?>
<worksheet xmlns="http://schemas.openxmlformats.org/spreadsheetml/2006/main" xmlns:r="http://schemas.openxmlformats.org/officeDocument/2006/relationships">
  <sheetPr codeName="Sheet33">
    <tabColor indexed="8"/>
  </sheetPr>
  <dimension ref="A1:J86"/>
  <sheetViews>
    <sheetView showGridLines="0" view="pageBreakPreview" zoomScale="80" zoomScaleNormal="75" zoomScaleSheetLayoutView="80" workbookViewId="0" topLeftCell="A1">
      <selection activeCell="A1" sqref="A1"/>
    </sheetView>
  </sheetViews>
  <sheetFormatPr defaultColWidth="8.796875" defaultRowHeight="14.25"/>
  <cols>
    <col min="1" max="1" width="3.19921875" style="92" customWidth="1"/>
    <col min="2" max="2" width="8.09765625" style="99" customWidth="1"/>
    <col min="3" max="3" width="6.5" style="92" customWidth="1"/>
    <col min="4" max="4" width="50.59765625" style="100" customWidth="1"/>
    <col min="5" max="5" width="13.69921875" style="101" customWidth="1"/>
    <col min="6" max="6" width="6.5" style="92" customWidth="1"/>
    <col min="7" max="7" width="50.59765625" style="92" customWidth="1"/>
    <col min="8" max="16384" width="9" style="92" customWidth="1"/>
  </cols>
  <sheetData>
    <row r="1" spans="1:7" ht="17.25">
      <c r="A1" s="526"/>
      <c r="G1" s="625" t="s">
        <v>721</v>
      </c>
    </row>
    <row r="2" spans="1:10" ht="24" customHeight="1">
      <c r="A2" s="90"/>
      <c r="B2" s="704" t="s">
        <v>716</v>
      </c>
      <c r="C2" s="704"/>
      <c r="D2" s="704"/>
      <c r="E2" s="704"/>
      <c r="F2" s="704"/>
      <c r="G2" s="704"/>
      <c r="H2" s="91"/>
      <c r="I2" s="91"/>
      <c r="J2" s="90"/>
    </row>
    <row r="3" spans="1:10" ht="13.5">
      <c r="A3" s="90"/>
      <c r="B3" s="90"/>
      <c r="C3" s="90"/>
      <c r="D3" s="90"/>
      <c r="E3" s="90"/>
      <c r="F3" s="90"/>
      <c r="G3" s="90"/>
      <c r="H3" s="90"/>
      <c r="I3" s="90"/>
      <c r="J3" s="90"/>
    </row>
    <row r="4" spans="1:10" ht="15.75" customHeight="1">
      <c r="A4" s="93" t="s">
        <v>717</v>
      </c>
      <c r="B4" s="94"/>
      <c r="C4" s="94"/>
      <c r="D4" s="94"/>
      <c r="E4" s="94"/>
      <c r="F4" s="94"/>
      <c r="G4" s="94"/>
      <c r="H4" s="90"/>
      <c r="I4" s="90"/>
      <c r="J4" s="90"/>
    </row>
    <row r="5" spans="1:10" ht="8.25" customHeight="1">
      <c r="A5" s="94"/>
      <c r="B5" s="94"/>
      <c r="C5" s="94"/>
      <c r="D5" s="94"/>
      <c r="E5" s="94"/>
      <c r="F5" s="94"/>
      <c r="G5" s="94"/>
      <c r="H5" s="90"/>
      <c r="I5" s="90"/>
      <c r="J5" s="90"/>
    </row>
    <row r="6" spans="1:10" ht="15.75" customHeight="1">
      <c r="A6" s="94"/>
      <c r="B6" s="703" t="s">
        <v>171</v>
      </c>
      <c r="C6" s="703"/>
      <c r="D6" s="703"/>
      <c r="E6" s="703"/>
      <c r="F6" s="703"/>
      <c r="G6" s="703"/>
      <c r="H6" s="96"/>
      <c r="I6" s="96"/>
      <c r="J6" s="96"/>
    </row>
    <row r="7" spans="1:10" ht="15.75" customHeight="1">
      <c r="A7" s="94"/>
      <c r="B7" s="703"/>
      <c r="C7" s="703"/>
      <c r="D7" s="703"/>
      <c r="E7" s="703"/>
      <c r="F7" s="703"/>
      <c r="G7" s="703"/>
      <c r="H7" s="96"/>
      <c r="I7" s="96"/>
      <c r="J7" s="96"/>
    </row>
    <row r="8" spans="1:10" ht="14.25">
      <c r="A8" s="94"/>
      <c r="B8" s="95"/>
      <c r="C8" s="95"/>
      <c r="D8" s="95"/>
      <c r="E8" s="95"/>
      <c r="F8" s="95"/>
      <c r="G8" s="95"/>
      <c r="H8" s="96"/>
      <c r="I8" s="96"/>
      <c r="J8" s="96"/>
    </row>
    <row r="9" spans="1:10" ht="15.75" customHeight="1">
      <c r="A9" s="93" t="s">
        <v>718</v>
      </c>
      <c r="B9" s="94"/>
      <c r="C9" s="94"/>
      <c r="D9" s="94"/>
      <c r="E9" s="94"/>
      <c r="F9" s="94"/>
      <c r="G9" s="94"/>
      <c r="H9" s="90"/>
      <c r="I9" s="90"/>
      <c r="J9" s="90"/>
    </row>
    <row r="10" spans="1:10" ht="7.5" customHeight="1">
      <c r="A10" s="97"/>
      <c r="B10" s="94"/>
      <c r="C10" s="94"/>
      <c r="D10" s="94"/>
      <c r="E10" s="94"/>
      <c r="F10" s="94"/>
      <c r="G10" s="94"/>
      <c r="H10" s="90"/>
      <c r="I10" s="90"/>
      <c r="J10" s="90"/>
    </row>
    <row r="11" spans="1:10" ht="15.75" customHeight="1">
      <c r="A11" s="94"/>
      <c r="B11" s="703" t="s">
        <v>722</v>
      </c>
      <c r="C11" s="703"/>
      <c r="D11" s="703"/>
      <c r="E11" s="703"/>
      <c r="F11" s="703"/>
      <c r="G11" s="703"/>
      <c r="H11" s="98"/>
      <c r="I11" s="98"/>
      <c r="J11" s="98"/>
    </row>
    <row r="12" spans="1:10" ht="15.75" customHeight="1">
      <c r="A12" s="94"/>
      <c r="B12" s="703"/>
      <c r="C12" s="703"/>
      <c r="D12" s="703"/>
      <c r="E12" s="703"/>
      <c r="F12" s="703"/>
      <c r="G12" s="703"/>
      <c r="H12" s="98"/>
      <c r="I12" s="98"/>
      <c r="J12" s="98"/>
    </row>
    <row r="13" spans="1:10" ht="15.75" customHeight="1">
      <c r="A13" s="94"/>
      <c r="B13" s="703"/>
      <c r="C13" s="703"/>
      <c r="D13" s="703"/>
      <c r="E13" s="703"/>
      <c r="F13" s="703"/>
      <c r="G13" s="703"/>
      <c r="H13" s="98"/>
      <c r="I13" s="98"/>
      <c r="J13" s="98"/>
    </row>
    <row r="14" spans="1:10" ht="15.75" customHeight="1">
      <c r="A14" s="94"/>
      <c r="B14" s="703" t="s">
        <v>723</v>
      </c>
      <c r="C14" s="703"/>
      <c r="D14" s="703"/>
      <c r="E14" s="703"/>
      <c r="F14" s="703"/>
      <c r="G14" s="703"/>
      <c r="H14" s="96"/>
      <c r="I14" s="96"/>
      <c r="J14" s="96"/>
    </row>
    <row r="15" ht="13.5">
      <c r="G15" s="102"/>
    </row>
    <row r="16" spans="2:7" ht="19.5" thickBot="1">
      <c r="B16" s="103"/>
      <c r="C16" s="104"/>
      <c r="D16" s="104"/>
      <c r="E16" s="105" t="s">
        <v>21</v>
      </c>
      <c r="F16" s="104"/>
      <c r="G16" s="104"/>
    </row>
    <row r="17" spans="2:7" s="106" customFormat="1" ht="28.5" customHeight="1" thickBot="1">
      <c r="B17" s="723" t="s">
        <v>724</v>
      </c>
      <c r="C17" s="701"/>
      <c r="D17" s="702"/>
      <c r="E17" s="107" t="s">
        <v>352</v>
      </c>
      <c r="F17" s="723" t="s">
        <v>22</v>
      </c>
      <c r="G17" s="702"/>
    </row>
    <row r="18" spans="2:7" s="114" customFormat="1" ht="15" customHeight="1">
      <c r="B18" s="108" t="s">
        <v>23</v>
      </c>
      <c r="C18" s="109" t="s">
        <v>24</v>
      </c>
      <c r="D18" s="110" t="s">
        <v>353</v>
      </c>
      <c r="E18" s="111" t="s">
        <v>354</v>
      </c>
      <c r="F18" s="112" t="s">
        <v>355</v>
      </c>
      <c r="G18" s="113" t="s">
        <v>353</v>
      </c>
    </row>
    <row r="19" spans="2:7" s="114" customFormat="1" ht="15" customHeight="1">
      <c r="B19" s="115"/>
      <c r="C19" s="109" t="s">
        <v>356</v>
      </c>
      <c r="D19" s="110" t="s">
        <v>357</v>
      </c>
      <c r="E19" s="111" t="s">
        <v>358</v>
      </c>
      <c r="F19" s="116" t="s">
        <v>359</v>
      </c>
      <c r="G19" s="113" t="s">
        <v>360</v>
      </c>
    </row>
    <row r="20" spans="2:7" s="114" customFormat="1" ht="15" customHeight="1">
      <c r="B20" s="115"/>
      <c r="C20" s="109" t="s">
        <v>359</v>
      </c>
      <c r="D20" s="110" t="s">
        <v>361</v>
      </c>
      <c r="E20" s="111" t="s">
        <v>358</v>
      </c>
      <c r="F20" s="116" t="s">
        <v>362</v>
      </c>
      <c r="G20" s="113" t="s">
        <v>361</v>
      </c>
    </row>
    <row r="21" spans="2:7" s="114" customFormat="1" ht="15" customHeight="1">
      <c r="B21" s="115"/>
      <c r="C21" s="109" t="s">
        <v>362</v>
      </c>
      <c r="D21" s="110" t="s">
        <v>363</v>
      </c>
      <c r="E21" s="111" t="s">
        <v>358</v>
      </c>
      <c r="F21" s="116" t="s">
        <v>364</v>
      </c>
      <c r="G21" s="113" t="s">
        <v>363</v>
      </c>
    </row>
    <row r="22" spans="2:7" s="114" customFormat="1" ht="15" customHeight="1">
      <c r="B22" s="115"/>
      <c r="C22" s="109" t="s">
        <v>364</v>
      </c>
      <c r="D22" s="110" t="s">
        <v>365</v>
      </c>
      <c r="E22" s="111" t="s">
        <v>358</v>
      </c>
      <c r="F22" s="116" t="s">
        <v>366</v>
      </c>
      <c r="G22" s="113" t="s">
        <v>367</v>
      </c>
    </row>
    <row r="23" spans="2:7" s="114" customFormat="1" ht="15" customHeight="1">
      <c r="B23" s="115"/>
      <c r="C23" s="109" t="s">
        <v>366</v>
      </c>
      <c r="D23" s="110" t="s">
        <v>368</v>
      </c>
      <c r="E23" s="111" t="s">
        <v>369</v>
      </c>
      <c r="F23" s="116" t="s">
        <v>370</v>
      </c>
      <c r="G23" s="113" t="s">
        <v>368</v>
      </c>
    </row>
    <row r="24" spans="2:7" s="114" customFormat="1" ht="15" customHeight="1">
      <c r="B24" s="115"/>
      <c r="C24" s="109" t="s">
        <v>370</v>
      </c>
      <c r="D24" s="110" t="s">
        <v>371</v>
      </c>
      <c r="E24" s="111" t="s">
        <v>369</v>
      </c>
      <c r="F24" s="116" t="s">
        <v>372</v>
      </c>
      <c r="G24" s="113" t="s">
        <v>373</v>
      </c>
    </row>
    <row r="25" spans="2:7" s="114" customFormat="1" ht="15" customHeight="1">
      <c r="B25" s="115"/>
      <c r="C25" s="109" t="s">
        <v>372</v>
      </c>
      <c r="D25" s="110" t="s">
        <v>374</v>
      </c>
      <c r="E25" s="111" t="s">
        <v>369</v>
      </c>
      <c r="F25" s="116" t="s">
        <v>375</v>
      </c>
      <c r="G25" s="113" t="s">
        <v>376</v>
      </c>
    </row>
    <row r="26" spans="2:7" s="114" customFormat="1" ht="15" customHeight="1">
      <c r="B26" s="115"/>
      <c r="C26" s="109" t="s">
        <v>375</v>
      </c>
      <c r="D26" s="110" t="s">
        <v>377</v>
      </c>
      <c r="E26" s="111" t="s">
        <v>358</v>
      </c>
      <c r="F26" s="116" t="s">
        <v>378</v>
      </c>
      <c r="G26" s="113" t="s">
        <v>379</v>
      </c>
    </row>
    <row r="27" spans="2:7" s="114" customFormat="1" ht="15" customHeight="1">
      <c r="B27" s="115"/>
      <c r="C27" s="109" t="s">
        <v>378</v>
      </c>
      <c r="D27" s="110" t="s">
        <v>380</v>
      </c>
      <c r="E27" s="111" t="s">
        <v>381</v>
      </c>
      <c r="F27" s="117" t="s">
        <v>25</v>
      </c>
      <c r="G27" s="118" t="s">
        <v>26</v>
      </c>
    </row>
    <row r="28" spans="2:7" s="114" customFormat="1" ht="15" customHeight="1">
      <c r="B28" s="115"/>
      <c r="C28" s="109" t="s">
        <v>382</v>
      </c>
      <c r="D28" s="110" t="s">
        <v>383</v>
      </c>
      <c r="E28" s="111" t="s">
        <v>381</v>
      </c>
      <c r="F28" s="117" t="s">
        <v>27</v>
      </c>
      <c r="G28" s="118" t="s">
        <v>28</v>
      </c>
    </row>
    <row r="29" spans="2:7" s="114" customFormat="1" ht="15" customHeight="1">
      <c r="B29" s="115"/>
      <c r="C29" s="109" t="s">
        <v>384</v>
      </c>
      <c r="D29" s="110" t="s">
        <v>385</v>
      </c>
      <c r="E29" s="111" t="s">
        <v>381</v>
      </c>
      <c r="F29" s="117" t="s">
        <v>29</v>
      </c>
      <c r="G29" s="118" t="s">
        <v>30</v>
      </c>
    </row>
    <row r="30" spans="2:7" s="114" customFormat="1" ht="15" customHeight="1">
      <c r="B30" s="115"/>
      <c r="C30" s="109" t="s">
        <v>386</v>
      </c>
      <c r="D30" s="110" t="s">
        <v>387</v>
      </c>
      <c r="E30" s="111" t="s">
        <v>381</v>
      </c>
      <c r="F30" s="117" t="s">
        <v>725</v>
      </c>
      <c r="G30" s="118" t="s">
        <v>28</v>
      </c>
    </row>
    <row r="31" spans="2:7" s="114" customFormat="1" ht="15" customHeight="1">
      <c r="B31" s="115"/>
      <c r="C31" s="109" t="s">
        <v>388</v>
      </c>
      <c r="D31" s="110" t="s">
        <v>389</v>
      </c>
      <c r="E31" s="111" t="s">
        <v>369</v>
      </c>
      <c r="F31" s="116" t="s">
        <v>388</v>
      </c>
      <c r="G31" s="113" t="s">
        <v>390</v>
      </c>
    </row>
    <row r="32" spans="2:7" s="114" customFormat="1" ht="15" customHeight="1">
      <c r="B32" s="115"/>
      <c r="C32" s="109" t="s">
        <v>391</v>
      </c>
      <c r="D32" s="110" t="s">
        <v>392</v>
      </c>
      <c r="E32" s="111" t="s">
        <v>354</v>
      </c>
      <c r="F32" s="116" t="s">
        <v>386</v>
      </c>
      <c r="G32" s="113" t="s">
        <v>393</v>
      </c>
    </row>
    <row r="33" spans="2:7" s="114" customFormat="1" ht="15" customHeight="1">
      <c r="B33" s="115"/>
      <c r="C33" s="109" t="s">
        <v>394</v>
      </c>
      <c r="D33" s="110" t="s">
        <v>395</v>
      </c>
      <c r="E33" s="111" t="s">
        <v>369</v>
      </c>
      <c r="F33" s="116" t="s">
        <v>391</v>
      </c>
      <c r="G33" s="113" t="s">
        <v>31</v>
      </c>
    </row>
    <row r="34" spans="2:7" s="114" customFormat="1" ht="15" customHeight="1">
      <c r="B34" s="119"/>
      <c r="C34" s="120" t="s">
        <v>396</v>
      </c>
      <c r="D34" s="121" t="s">
        <v>397</v>
      </c>
      <c r="E34" s="122" t="s">
        <v>381</v>
      </c>
      <c r="F34" s="123" t="s">
        <v>32</v>
      </c>
      <c r="G34" s="124" t="s">
        <v>28</v>
      </c>
    </row>
    <row r="35" spans="2:7" s="114" customFormat="1" ht="14.25" customHeight="1">
      <c r="B35" s="115" t="s">
        <v>33</v>
      </c>
      <c r="C35" s="125" t="s">
        <v>398</v>
      </c>
      <c r="D35" s="126" t="s">
        <v>399</v>
      </c>
      <c r="E35" s="127" t="s">
        <v>358</v>
      </c>
      <c r="F35" s="128" t="s">
        <v>400</v>
      </c>
      <c r="G35" s="129" t="s">
        <v>401</v>
      </c>
    </row>
    <row r="36" spans="2:7" s="114" customFormat="1" ht="14.25" customHeight="1">
      <c r="B36" s="115"/>
      <c r="C36" s="109" t="s">
        <v>402</v>
      </c>
      <c r="D36" s="110" t="s">
        <v>403</v>
      </c>
      <c r="E36" s="111" t="s">
        <v>381</v>
      </c>
      <c r="F36" s="117" t="s">
        <v>34</v>
      </c>
      <c r="G36" s="118" t="s">
        <v>35</v>
      </c>
    </row>
    <row r="37" spans="2:7" s="114" customFormat="1" ht="14.25" customHeight="1">
      <c r="B37" s="115"/>
      <c r="C37" s="109" t="s">
        <v>404</v>
      </c>
      <c r="D37" s="113" t="s">
        <v>405</v>
      </c>
      <c r="E37" s="130" t="s">
        <v>406</v>
      </c>
      <c r="F37" s="116" t="s">
        <v>407</v>
      </c>
      <c r="G37" s="131" t="s">
        <v>405</v>
      </c>
    </row>
    <row r="38" spans="2:7" s="114" customFormat="1" ht="14.25" customHeight="1">
      <c r="B38" s="115"/>
      <c r="C38" s="109" t="s">
        <v>408</v>
      </c>
      <c r="D38" s="110" t="s">
        <v>409</v>
      </c>
      <c r="E38" s="111" t="s">
        <v>358</v>
      </c>
      <c r="F38" s="116" t="s">
        <v>410</v>
      </c>
      <c r="G38" s="113" t="s">
        <v>409</v>
      </c>
    </row>
    <row r="39" spans="2:7" s="114" customFormat="1" ht="14.25" customHeight="1">
      <c r="B39" s="115"/>
      <c r="C39" s="109" t="s">
        <v>411</v>
      </c>
      <c r="D39" s="110" t="s">
        <v>412</v>
      </c>
      <c r="E39" s="111" t="s">
        <v>406</v>
      </c>
      <c r="F39" s="116" t="s">
        <v>413</v>
      </c>
      <c r="G39" s="113" t="s">
        <v>412</v>
      </c>
    </row>
    <row r="40" spans="2:7" s="114" customFormat="1" ht="14.25" customHeight="1">
      <c r="B40" s="115"/>
      <c r="C40" s="109" t="s">
        <v>414</v>
      </c>
      <c r="D40" s="110" t="s">
        <v>415</v>
      </c>
      <c r="E40" s="111" t="s">
        <v>358</v>
      </c>
      <c r="F40" s="116" t="s">
        <v>416</v>
      </c>
      <c r="G40" s="113" t="s">
        <v>415</v>
      </c>
    </row>
    <row r="41" spans="2:7" s="114" customFormat="1" ht="14.25" customHeight="1">
      <c r="B41" s="115"/>
      <c r="C41" s="109" t="s">
        <v>417</v>
      </c>
      <c r="D41" s="110" t="s">
        <v>418</v>
      </c>
      <c r="E41" s="111" t="s">
        <v>36</v>
      </c>
      <c r="F41" s="132"/>
      <c r="G41" s="131"/>
    </row>
    <row r="42" spans="2:7" s="114" customFormat="1" ht="14.25" customHeight="1">
      <c r="B42" s="115"/>
      <c r="C42" s="109" t="s">
        <v>419</v>
      </c>
      <c r="D42" s="113" t="s">
        <v>420</v>
      </c>
      <c r="E42" s="130" t="s">
        <v>358</v>
      </c>
      <c r="F42" s="116" t="s">
        <v>421</v>
      </c>
      <c r="G42" s="131" t="s">
        <v>420</v>
      </c>
    </row>
    <row r="43" spans="2:7" s="114" customFormat="1" ht="14.25" customHeight="1">
      <c r="B43" s="115"/>
      <c r="C43" s="109" t="s">
        <v>422</v>
      </c>
      <c r="D43" s="110" t="s">
        <v>423</v>
      </c>
      <c r="E43" s="111" t="s">
        <v>358</v>
      </c>
      <c r="F43" s="116" t="s">
        <v>424</v>
      </c>
      <c r="G43" s="113" t="s">
        <v>423</v>
      </c>
    </row>
    <row r="44" spans="2:7" s="114" customFormat="1" ht="14.25" customHeight="1">
      <c r="B44" s="115"/>
      <c r="C44" s="109" t="s">
        <v>425</v>
      </c>
      <c r="D44" s="110" t="s">
        <v>426</v>
      </c>
      <c r="E44" s="111" t="s">
        <v>354</v>
      </c>
      <c r="F44" s="116" t="s">
        <v>427</v>
      </c>
      <c r="G44" s="113" t="s">
        <v>426</v>
      </c>
    </row>
    <row r="45" spans="2:7" s="114" customFormat="1" ht="14.25" customHeight="1">
      <c r="B45" s="115"/>
      <c r="C45" s="109" t="s">
        <v>428</v>
      </c>
      <c r="D45" s="110" t="s">
        <v>429</v>
      </c>
      <c r="E45" s="111" t="s">
        <v>358</v>
      </c>
      <c r="F45" s="116" t="s">
        <v>430</v>
      </c>
      <c r="G45" s="113" t="s">
        <v>429</v>
      </c>
    </row>
    <row r="46" spans="2:7" s="114" customFormat="1" ht="14.25" customHeight="1">
      <c r="B46" s="115"/>
      <c r="C46" s="109" t="s">
        <v>431</v>
      </c>
      <c r="D46" s="110" t="s">
        <v>432</v>
      </c>
      <c r="E46" s="111" t="s">
        <v>358</v>
      </c>
      <c r="F46" s="116" t="s">
        <v>433</v>
      </c>
      <c r="G46" s="113" t="s">
        <v>432</v>
      </c>
    </row>
    <row r="47" spans="2:7" s="114" customFormat="1" ht="14.25" customHeight="1">
      <c r="B47" s="115"/>
      <c r="C47" s="109" t="s">
        <v>434</v>
      </c>
      <c r="D47" s="110" t="s">
        <v>435</v>
      </c>
      <c r="E47" s="111" t="s">
        <v>358</v>
      </c>
      <c r="F47" s="116" t="s">
        <v>436</v>
      </c>
      <c r="G47" s="113" t="s">
        <v>435</v>
      </c>
    </row>
    <row r="48" spans="2:7" s="114" customFormat="1" ht="14.25" customHeight="1">
      <c r="B48" s="115"/>
      <c r="C48" s="109" t="s">
        <v>437</v>
      </c>
      <c r="D48" s="110" t="s">
        <v>438</v>
      </c>
      <c r="E48" s="111" t="s">
        <v>381</v>
      </c>
      <c r="F48" s="117" t="s">
        <v>726</v>
      </c>
      <c r="G48" s="118" t="s">
        <v>37</v>
      </c>
    </row>
    <row r="49" spans="2:7" s="114" customFormat="1" ht="14.25" customHeight="1">
      <c r="B49" s="115"/>
      <c r="C49" s="109" t="s">
        <v>439</v>
      </c>
      <c r="D49" s="110" t="s">
        <v>440</v>
      </c>
      <c r="E49" s="111" t="s">
        <v>381</v>
      </c>
      <c r="F49" s="117" t="s">
        <v>727</v>
      </c>
      <c r="G49" s="118" t="s">
        <v>37</v>
      </c>
    </row>
    <row r="50" spans="2:7" s="114" customFormat="1" ht="14.25" customHeight="1">
      <c r="B50" s="115"/>
      <c r="C50" s="109" t="s">
        <v>441</v>
      </c>
      <c r="D50" s="110" t="s">
        <v>442</v>
      </c>
      <c r="E50" s="111" t="s">
        <v>381</v>
      </c>
      <c r="F50" s="117" t="s">
        <v>728</v>
      </c>
      <c r="G50" s="118" t="s">
        <v>38</v>
      </c>
    </row>
    <row r="51" spans="2:7" s="114" customFormat="1" ht="14.25" customHeight="1">
      <c r="B51" s="115"/>
      <c r="C51" s="109" t="s">
        <v>443</v>
      </c>
      <c r="D51" s="110" t="s">
        <v>444</v>
      </c>
      <c r="E51" s="111" t="s">
        <v>369</v>
      </c>
      <c r="F51" s="116" t="s">
        <v>445</v>
      </c>
      <c r="G51" s="113" t="s">
        <v>446</v>
      </c>
    </row>
    <row r="52" spans="2:7" s="114" customFormat="1" ht="14.25" customHeight="1">
      <c r="B52" s="115"/>
      <c r="C52" s="109" t="s">
        <v>447</v>
      </c>
      <c r="D52" s="110" t="s">
        <v>448</v>
      </c>
      <c r="E52" s="111" t="s">
        <v>381</v>
      </c>
      <c r="F52" s="117" t="s">
        <v>729</v>
      </c>
      <c r="G52" s="110" t="s">
        <v>448</v>
      </c>
    </row>
    <row r="53" spans="2:7" s="114" customFormat="1" ht="14.25" customHeight="1">
      <c r="B53" s="115"/>
      <c r="C53" s="109" t="s">
        <v>449</v>
      </c>
      <c r="D53" s="110" t="s">
        <v>450</v>
      </c>
      <c r="E53" s="111" t="s">
        <v>381</v>
      </c>
      <c r="F53" s="117" t="s">
        <v>730</v>
      </c>
      <c r="G53" s="110" t="s">
        <v>450</v>
      </c>
    </row>
    <row r="54" spans="2:7" s="114" customFormat="1" ht="14.25" customHeight="1">
      <c r="B54" s="115"/>
      <c r="C54" s="109" t="s">
        <v>451</v>
      </c>
      <c r="D54" s="110" t="s">
        <v>452</v>
      </c>
      <c r="E54" s="111" t="s">
        <v>358</v>
      </c>
      <c r="F54" s="116" t="s">
        <v>453</v>
      </c>
      <c r="G54" s="113" t="s">
        <v>452</v>
      </c>
    </row>
    <row r="55" spans="2:7" s="114" customFormat="1" ht="14.25" customHeight="1">
      <c r="B55" s="115"/>
      <c r="C55" s="109" t="s">
        <v>454</v>
      </c>
      <c r="D55" s="110" t="s">
        <v>455</v>
      </c>
      <c r="E55" s="111" t="s">
        <v>36</v>
      </c>
      <c r="F55" s="132"/>
      <c r="G55" s="131"/>
    </row>
    <row r="56" spans="2:7" s="114" customFormat="1" ht="14.25" customHeight="1">
      <c r="B56" s="115"/>
      <c r="C56" s="125" t="s">
        <v>731</v>
      </c>
      <c r="D56" s="126" t="s">
        <v>39</v>
      </c>
      <c r="E56" s="127"/>
      <c r="F56" s="133" t="s">
        <v>40</v>
      </c>
      <c r="G56" s="126" t="s">
        <v>41</v>
      </c>
    </row>
    <row r="57" spans="2:7" s="114" customFormat="1" ht="14.25" customHeight="1">
      <c r="B57" s="115"/>
      <c r="C57" s="109" t="s">
        <v>42</v>
      </c>
      <c r="D57" s="110" t="s">
        <v>43</v>
      </c>
      <c r="E57" s="111"/>
      <c r="F57" s="132" t="s">
        <v>44</v>
      </c>
      <c r="G57" s="110" t="s">
        <v>99</v>
      </c>
    </row>
    <row r="58" spans="2:7" s="114" customFormat="1" ht="14.25" customHeight="1">
      <c r="B58" s="115"/>
      <c r="C58" s="120" t="s">
        <v>100</v>
      </c>
      <c r="D58" s="134" t="s">
        <v>101</v>
      </c>
      <c r="E58" s="135"/>
      <c r="F58" s="136" t="s">
        <v>102</v>
      </c>
      <c r="G58" s="134" t="s">
        <v>103</v>
      </c>
    </row>
    <row r="59" spans="2:7" s="114" customFormat="1" ht="14.25" customHeight="1">
      <c r="B59" s="115"/>
      <c r="C59" s="125" t="s">
        <v>456</v>
      </c>
      <c r="D59" s="129" t="s">
        <v>457</v>
      </c>
      <c r="E59" s="137" t="s">
        <v>406</v>
      </c>
      <c r="F59" s="128" t="s">
        <v>458</v>
      </c>
      <c r="G59" s="138" t="s">
        <v>459</v>
      </c>
    </row>
    <row r="60" spans="2:7" s="114" customFormat="1" ht="14.25" customHeight="1">
      <c r="B60" s="115"/>
      <c r="C60" s="120" t="s">
        <v>460</v>
      </c>
      <c r="D60" s="121" t="s">
        <v>461</v>
      </c>
      <c r="E60" s="122" t="s">
        <v>381</v>
      </c>
      <c r="F60" s="139" t="s">
        <v>104</v>
      </c>
      <c r="G60" s="140" t="s">
        <v>105</v>
      </c>
    </row>
    <row r="61" spans="2:7" s="114" customFormat="1" ht="14.25" customHeight="1">
      <c r="B61" s="115"/>
      <c r="C61" s="125" t="s">
        <v>462</v>
      </c>
      <c r="D61" s="126" t="s">
        <v>463</v>
      </c>
      <c r="E61" s="127"/>
      <c r="F61" s="128"/>
      <c r="G61" s="129"/>
    </row>
    <row r="62" spans="2:7" s="114" customFormat="1" ht="14.25" customHeight="1">
      <c r="B62" s="115"/>
      <c r="C62" s="120" t="s">
        <v>106</v>
      </c>
      <c r="D62" s="134" t="s">
        <v>107</v>
      </c>
      <c r="E62" s="135"/>
      <c r="F62" s="139"/>
      <c r="G62" s="121"/>
    </row>
    <row r="63" spans="2:7" s="114" customFormat="1" ht="14.25" customHeight="1">
      <c r="B63" s="115"/>
      <c r="C63" s="125" t="s">
        <v>464</v>
      </c>
      <c r="D63" s="126" t="s">
        <v>465</v>
      </c>
      <c r="E63" s="127"/>
      <c r="F63" s="128"/>
      <c r="G63" s="129"/>
    </row>
    <row r="64" spans="2:7" s="114" customFormat="1" ht="14.25" customHeight="1">
      <c r="B64" s="115"/>
      <c r="C64" s="120" t="s">
        <v>108</v>
      </c>
      <c r="D64" s="134" t="s">
        <v>109</v>
      </c>
      <c r="E64" s="135"/>
      <c r="F64" s="139"/>
      <c r="G64" s="121"/>
    </row>
    <row r="65" spans="2:7" s="114" customFormat="1" ht="14.25" customHeight="1">
      <c r="B65" s="115"/>
      <c r="C65" s="125" t="s">
        <v>466</v>
      </c>
      <c r="D65" s="126" t="s">
        <v>467</v>
      </c>
      <c r="E65" s="127"/>
      <c r="F65" s="133"/>
      <c r="G65" s="138"/>
    </row>
    <row r="66" spans="2:7" s="114" customFormat="1" ht="14.25" customHeight="1">
      <c r="B66" s="115"/>
      <c r="C66" s="109" t="s">
        <v>468</v>
      </c>
      <c r="D66" s="110" t="s">
        <v>469</v>
      </c>
      <c r="E66" s="111"/>
      <c r="F66" s="132"/>
      <c r="G66" s="131"/>
    </row>
    <row r="67" spans="2:7" s="114" customFormat="1" ht="14.25" customHeight="1">
      <c r="B67" s="115"/>
      <c r="C67" s="109"/>
      <c r="D67" s="110"/>
      <c r="E67" s="111"/>
      <c r="F67" s="141" t="s">
        <v>110</v>
      </c>
      <c r="G67" s="142" t="s">
        <v>111</v>
      </c>
    </row>
    <row r="68" spans="2:7" s="114" customFormat="1" ht="14.25" customHeight="1">
      <c r="B68" s="115"/>
      <c r="C68" s="109"/>
      <c r="D68" s="110"/>
      <c r="E68" s="111"/>
      <c r="F68" s="141" t="s">
        <v>732</v>
      </c>
      <c r="G68" s="142" t="s">
        <v>112</v>
      </c>
    </row>
    <row r="69" spans="2:7" s="114" customFormat="1" ht="14.25" customHeight="1">
      <c r="B69" s="115"/>
      <c r="C69" s="109"/>
      <c r="D69" s="110"/>
      <c r="E69" s="111"/>
      <c r="F69" s="141" t="s">
        <v>733</v>
      </c>
      <c r="G69" s="142" t="s">
        <v>113</v>
      </c>
    </row>
    <row r="70" spans="2:7" s="114" customFormat="1" ht="14.25" customHeight="1">
      <c r="B70" s="115"/>
      <c r="C70" s="109"/>
      <c r="D70" s="110"/>
      <c r="E70" s="111"/>
      <c r="F70" s="141" t="s">
        <v>734</v>
      </c>
      <c r="G70" s="142" t="s">
        <v>114</v>
      </c>
    </row>
    <row r="71" spans="2:7" s="114" customFormat="1" ht="14.25" customHeight="1">
      <c r="B71" s="115"/>
      <c r="C71" s="109"/>
      <c r="D71" s="110"/>
      <c r="E71" s="111"/>
      <c r="F71" s="141" t="s">
        <v>735</v>
      </c>
      <c r="G71" s="142" t="s">
        <v>736</v>
      </c>
    </row>
    <row r="72" spans="2:7" s="114" customFormat="1" ht="14.25" customHeight="1">
      <c r="B72" s="115"/>
      <c r="C72" s="109" t="s">
        <v>737</v>
      </c>
      <c r="D72" s="143" t="s">
        <v>115</v>
      </c>
      <c r="E72" s="111"/>
      <c r="F72" s="144" t="s">
        <v>116</v>
      </c>
      <c r="G72" s="145" t="s">
        <v>117</v>
      </c>
    </row>
    <row r="73" spans="2:7" s="114" customFormat="1" ht="14.25" customHeight="1">
      <c r="B73" s="146" t="s">
        <v>118</v>
      </c>
      <c r="C73" s="147" t="s">
        <v>119</v>
      </c>
      <c r="D73" s="148" t="s">
        <v>120</v>
      </c>
      <c r="E73" s="149"/>
      <c r="F73" s="133"/>
      <c r="G73" s="138"/>
    </row>
    <row r="74" spans="2:7" s="114" customFormat="1" ht="14.25" customHeight="1">
      <c r="B74" s="115"/>
      <c r="C74" s="150" t="s">
        <v>121</v>
      </c>
      <c r="D74" s="143" t="s">
        <v>122</v>
      </c>
      <c r="E74" s="151"/>
      <c r="F74" s="132"/>
      <c r="G74" s="131"/>
    </row>
    <row r="75" spans="2:7" s="114" customFormat="1" ht="14.25" customHeight="1">
      <c r="B75" s="115"/>
      <c r="C75" s="150" t="s">
        <v>123</v>
      </c>
      <c r="D75" s="143" t="s">
        <v>124</v>
      </c>
      <c r="E75" s="151"/>
      <c r="F75" s="132"/>
      <c r="G75" s="131"/>
    </row>
    <row r="76" spans="2:7" s="114" customFormat="1" ht="14.25" customHeight="1">
      <c r="B76" s="115"/>
      <c r="C76" s="150" t="s">
        <v>125</v>
      </c>
      <c r="D76" s="143" t="s">
        <v>126</v>
      </c>
      <c r="E76" s="151"/>
      <c r="F76" s="132"/>
      <c r="G76" s="131"/>
    </row>
    <row r="77" spans="2:7" s="114" customFormat="1" ht="14.25" customHeight="1">
      <c r="B77" s="115"/>
      <c r="C77" s="152" t="s">
        <v>127</v>
      </c>
      <c r="D77" s="153" t="s">
        <v>128</v>
      </c>
      <c r="E77" s="154"/>
      <c r="F77" s="136"/>
      <c r="G77" s="140"/>
    </row>
    <row r="78" spans="2:7" s="114" customFormat="1" ht="14.25" customHeight="1">
      <c r="B78" s="115"/>
      <c r="C78" s="147" t="s">
        <v>129</v>
      </c>
      <c r="D78" s="148" t="s">
        <v>130</v>
      </c>
      <c r="E78" s="149"/>
      <c r="F78" s="133"/>
      <c r="G78" s="138"/>
    </row>
    <row r="79" spans="2:7" s="114" customFormat="1" ht="14.25" customHeight="1" thickBot="1">
      <c r="B79" s="155"/>
      <c r="C79" s="156" t="s">
        <v>738</v>
      </c>
      <c r="D79" s="157" t="s">
        <v>131</v>
      </c>
      <c r="E79" s="158"/>
      <c r="F79" s="159"/>
      <c r="G79" s="160"/>
    </row>
    <row r="80" ht="13.5">
      <c r="C80" s="114" t="s">
        <v>132</v>
      </c>
    </row>
    <row r="81" ht="6.75" customHeight="1">
      <c r="C81" s="114"/>
    </row>
    <row r="82" spans="3:5" ht="13.5">
      <c r="C82" s="626" t="s">
        <v>133</v>
      </c>
      <c r="E82" s="627" t="s">
        <v>719</v>
      </c>
    </row>
    <row r="83" spans="3:5" ht="13.5">
      <c r="C83" s="626" t="s">
        <v>134</v>
      </c>
      <c r="E83" s="627" t="s">
        <v>720</v>
      </c>
    </row>
    <row r="84" ht="13.5">
      <c r="E84" s="627" t="s">
        <v>135</v>
      </c>
    </row>
    <row r="86" ht="17.25">
      <c r="E86" s="628" t="s">
        <v>739</v>
      </c>
    </row>
  </sheetData>
  <mergeCells count="6">
    <mergeCell ref="B17:D17"/>
    <mergeCell ref="F17:G17"/>
    <mergeCell ref="B14:G14"/>
    <mergeCell ref="B2:G2"/>
    <mergeCell ref="B6:G7"/>
    <mergeCell ref="B11:G13"/>
  </mergeCells>
  <printOptions/>
  <pageMargins left="0.62" right="0.4724409448818898" top="0.72" bottom="0.41" header="0.35433070866141736" footer="0.28"/>
  <pageSetup horizontalDpi="300" verticalDpi="300" orientation="portrait" paperSize="9" scale="62" r:id="rId1"/>
</worksheet>
</file>

<file path=xl/worksheets/sheet5.xml><?xml version="1.0" encoding="utf-8"?>
<worksheet xmlns="http://schemas.openxmlformats.org/spreadsheetml/2006/main" xmlns:r="http://schemas.openxmlformats.org/officeDocument/2006/relationships">
  <sheetPr>
    <tabColor indexed="12"/>
    <outlinePr summaryBelow="0" summaryRight="0"/>
  </sheetPr>
  <dimension ref="A1:AQ68"/>
  <sheetViews>
    <sheetView view="pageBreakPreview" zoomScaleSheetLayoutView="100" workbookViewId="0" topLeftCell="A1">
      <selection activeCell="A1" sqref="A1"/>
    </sheetView>
  </sheetViews>
  <sheetFormatPr defaultColWidth="7.09765625" defaultRowHeight="15" customHeight="1"/>
  <cols>
    <col min="1" max="1" width="1.69921875" style="9" customWidth="1"/>
    <col min="2" max="2" width="2" style="9" customWidth="1"/>
    <col min="3" max="3" width="14.5" style="30" customWidth="1"/>
    <col min="4" max="5" width="3.5" style="30" customWidth="1"/>
    <col min="6" max="7" width="3.3984375" style="34" customWidth="1"/>
    <col min="8" max="8" width="7.09765625" style="34" customWidth="1"/>
    <col min="9" max="10" width="3.3984375" style="34" customWidth="1"/>
    <col min="11" max="12" width="3.5" style="34" customWidth="1"/>
    <col min="13" max="13" width="7" style="34" customWidth="1"/>
    <col min="14" max="15" width="3.5" style="34" customWidth="1"/>
    <col min="16" max="17" width="3.3984375" style="34" customWidth="1"/>
    <col min="18" max="18" width="7.19921875" style="34" customWidth="1"/>
    <col min="19" max="19" width="8.09765625" style="34" customWidth="1"/>
    <col min="20" max="254" width="7.09765625" style="9" customWidth="1"/>
    <col min="255" max="16384" width="7.09765625" style="9" customWidth="1"/>
  </cols>
  <sheetData>
    <row r="1" spans="7:8" ht="23.25" customHeight="1">
      <c r="G1" s="515" t="s">
        <v>579</v>
      </c>
      <c r="H1" s="9"/>
    </row>
    <row r="2" spans="3:42" s="1" customFormat="1" ht="15" customHeight="1">
      <c r="C2" s="2"/>
      <c r="D2" s="2"/>
      <c r="E2" s="2"/>
      <c r="F2" s="2"/>
      <c r="G2" s="2"/>
      <c r="H2" s="2"/>
      <c r="I2" s="2"/>
      <c r="J2" s="2"/>
      <c r="K2" s="2"/>
      <c r="L2" s="2"/>
      <c r="M2" s="2"/>
      <c r="N2" s="2"/>
      <c r="O2" s="2"/>
      <c r="P2" s="2"/>
      <c r="Q2" s="2"/>
      <c r="R2" s="2"/>
      <c r="S2" s="2"/>
      <c r="T2" s="527"/>
      <c r="U2" s="2"/>
      <c r="V2" s="2"/>
      <c r="W2" s="2"/>
      <c r="X2" s="2"/>
      <c r="Y2" s="2"/>
      <c r="Z2" s="2"/>
      <c r="AA2" s="2"/>
      <c r="AB2" s="2"/>
      <c r="AC2" s="2"/>
      <c r="AD2" s="2"/>
      <c r="AE2" s="2"/>
      <c r="AF2" s="2"/>
      <c r="AG2" s="2"/>
      <c r="AH2" s="2"/>
      <c r="AI2" s="2"/>
      <c r="AJ2" s="2"/>
      <c r="AK2" s="2"/>
      <c r="AL2" s="2"/>
      <c r="AM2" s="2"/>
      <c r="AN2" s="2"/>
      <c r="AO2" s="2"/>
      <c r="AP2" s="2"/>
    </row>
    <row r="3" spans="1:17" s="1" customFormat="1" ht="17.25" customHeight="1">
      <c r="A3" s="359" t="s">
        <v>51</v>
      </c>
      <c r="B3" s="3"/>
      <c r="C3" s="353"/>
      <c r="D3" s="353"/>
      <c r="E3" s="353"/>
      <c r="F3" s="2"/>
      <c r="G3" s="2"/>
      <c r="H3" s="2"/>
      <c r="I3" s="2"/>
      <c r="J3" s="2"/>
      <c r="K3" s="2"/>
      <c r="L3" s="2"/>
      <c r="M3" s="2"/>
      <c r="N3" s="2"/>
      <c r="O3" s="2"/>
      <c r="P3" s="2"/>
      <c r="Q3" s="2"/>
    </row>
    <row r="4" spans="6:17" s="1" customFormat="1" ht="12.75" customHeight="1">
      <c r="F4" s="2"/>
      <c r="G4" s="2"/>
      <c r="H4" s="2"/>
      <c r="I4" s="2"/>
      <c r="J4" s="2"/>
      <c r="K4" s="2"/>
      <c r="L4" s="2"/>
      <c r="M4" s="2"/>
      <c r="N4" s="2"/>
      <c r="O4" s="2"/>
      <c r="P4" s="2"/>
      <c r="Q4" s="2"/>
    </row>
    <row r="5" spans="2:17" s="1" customFormat="1" ht="14.25">
      <c r="B5" s="353" t="s">
        <v>588</v>
      </c>
      <c r="F5" s="2"/>
      <c r="G5" s="2"/>
      <c r="H5" s="2"/>
      <c r="I5" s="2"/>
      <c r="J5" s="2"/>
      <c r="K5" s="2"/>
      <c r="L5" s="2"/>
      <c r="M5" s="2"/>
      <c r="N5" s="2"/>
      <c r="O5" s="2"/>
      <c r="P5" s="2"/>
      <c r="Q5" s="2"/>
    </row>
    <row r="6" s="1" customFormat="1" ht="13.5"/>
    <row r="7" spans="3:43" s="1" customFormat="1" ht="16.5" customHeight="1">
      <c r="C7" s="709" t="s">
        <v>786</v>
      </c>
      <c r="D7" s="709"/>
      <c r="E7" s="709"/>
      <c r="F7" s="709"/>
      <c r="G7" s="709"/>
      <c r="H7" s="709"/>
      <c r="I7" s="709"/>
      <c r="J7" s="709"/>
      <c r="K7" s="709"/>
      <c r="L7" s="709"/>
      <c r="M7" s="709"/>
      <c r="N7" s="709"/>
      <c r="O7" s="709"/>
      <c r="P7" s="709"/>
      <c r="Q7" s="709"/>
      <c r="R7" s="709"/>
      <c r="S7" s="709"/>
      <c r="T7" s="73"/>
      <c r="U7" s="346"/>
      <c r="V7" s="346"/>
      <c r="W7" s="346"/>
      <c r="X7" s="346"/>
      <c r="Y7" s="346"/>
      <c r="Z7" s="346"/>
      <c r="AA7" s="346"/>
      <c r="AB7" s="346"/>
      <c r="AC7" s="346"/>
      <c r="AD7" s="346"/>
      <c r="AE7" s="346"/>
      <c r="AF7" s="346"/>
      <c r="AG7" s="346"/>
      <c r="AH7" s="346"/>
      <c r="AI7" s="346"/>
      <c r="AJ7" s="346"/>
      <c r="AK7" s="346"/>
      <c r="AL7" s="346"/>
      <c r="AM7" s="346"/>
      <c r="AN7" s="346"/>
      <c r="AO7" s="5"/>
      <c r="AP7" s="5"/>
      <c r="AQ7" s="4"/>
    </row>
    <row r="8" spans="3:43" s="1" customFormat="1" ht="13.5" customHeight="1">
      <c r="C8" s="709"/>
      <c r="D8" s="709"/>
      <c r="E8" s="709"/>
      <c r="F8" s="709"/>
      <c r="G8" s="709"/>
      <c r="H8" s="709"/>
      <c r="I8" s="709"/>
      <c r="J8" s="709"/>
      <c r="K8" s="709"/>
      <c r="L8" s="709"/>
      <c r="M8" s="709"/>
      <c r="N8" s="709"/>
      <c r="O8" s="709"/>
      <c r="P8" s="709"/>
      <c r="Q8" s="709"/>
      <c r="R8" s="709"/>
      <c r="S8" s="709"/>
      <c r="T8" s="73"/>
      <c r="U8" s="346"/>
      <c r="V8" s="346"/>
      <c r="W8" s="346"/>
      <c r="X8" s="346"/>
      <c r="Y8" s="346"/>
      <c r="Z8" s="346"/>
      <c r="AA8" s="346"/>
      <c r="AB8" s="346"/>
      <c r="AC8" s="346"/>
      <c r="AD8" s="346"/>
      <c r="AE8" s="346"/>
      <c r="AF8" s="346"/>
      <c r="AG8" s="346"/>
      <c r="AH8" s="346"/>
      <c r="AI8" s="346"/>
      <c r="AJ8" s="346"/>
      <c r="AK8" s="346"/>
      <c r="AL8" s="346"/>
      <c r="AM8" s="346"/>
      <c r="AN8" s="346"/>
      <c r="AO8" s="5"/>
      <c r="AP8" s="5"/>
      <c r="AQ8" s="4"/>
    </row>
    <row r="9" spans="3:43" s="1" customFormat="1" ht="13.5">
      <c r="C9" s="709"/>
      <c r="D9" s="709"/>
      <c r="E9" s="709"/>
      <c r="F9" s="709"/>
      <c r="G9" s="709"/>
      <c r="H9" s="709"/>
      <c r="I9" s="709"/>
      <c r="J9" s="709"/>
      <c r="K9" s="709"/>
      <c r="L9" s="709"/>
      <c r="M9" s="709"/>
      <c r="N9" s="709"/>
      <c r="O9" s="709"/>
      <c r="P9" s="709"/>
      <c r="Q9" s="709"/>
      <c r="R9" s="709"/>
      <c r="S9" s="709"/>
      <c r="T9" s="73"/>
      <c r="U9" s="346"/>
      <c r="V9" s="346"/>
      <c r="W9" s="346"/>
      <c r="X9" s="346"/>
      <c r="Y9" s="346"/>
      <c r="Z9" s="346"/>
      <c r="AA9" s="346"/>
      <c r="AB9" s="346"/>
      <c r="AC9" s="346"/>
      <c r="AD9" s="346"/>
      <c r="AE9" s="346"/>
      <c r="AF9" s="346"/>
      <c r="AG9" s="346"/>
      <c r="AH9" s="346"/>
      <c r="AI9" s="346"/>
      <c r="AJ9" s="346"/>
      <c r="AK9" s="346"/>
      <c r="AL9" s="346"/>
      <c r="AM9" s="346"/>
      <c r="AN9" s="346"/>
      <c r="AO9" s="5"/>
      <c r="AP9" s="5"/>
      <c r="AQ9" s="4"/>
    </row>
    <row r="10" spans="3:43" s="1" customFormat="1" ht="13.5">
      <c r="C10" s="709"/>
      <c r="D10" s="709"/>
      <c r="E10" s="709"/>
      <c r="F10" s="709"/>
      <c r="G10" s="709"/>
      <c r="H10" s="709"/>
      <c r="I10" s="709"/>
      <c r="J10" s="709"/>
      <c r="K10" s="709"/>
      <c r="L10" s="709"/>
      <c r="M10" s="709"/>
      <c r="N10" s="709"/>
      <c r="O10" s="709"/>
      <c r="P10" s="709"/>
      <c r="Q10" s="709"/>
      <c r="R10" s="709"/>
      <c r="S10" s="709"/>
      <c r="T10" s="73"/>
      <c r="U10" s="346"/>
      <c r="V10" s="346"/>
      <c r="W10" s="346"/>
      <c r="X10" s="346"/>
      <c r="Y10" s="346"/>
      <c r="Z10" s="346"/>
      <c r="AA10" s="346"/>
      <c r="AB10" s="346"/>
      <c r="AC10" s="346"/>
      <c r="AD10" s="346"/>
      <c r="AE10" s="346"/>
      <c r="AF10" s="346"/>
      <c r="AG10" s="346"/>
      <c r="AH10" s="346"/>
      <c r="AI10" s="346"/>
      <c r="AJ10" s="346"/>
      <c r="AK10" s="346"/>
      <c r="AL10" s="346"/>
      <c r="AM10" s="346"/>
      <c r="AN10" s="346"/>
      <c r="AO10" s="5"/>
      <c r="AP10" s="5"/>
      <c r="AQ10" s="4"/>
    </row>
    <row r="11" spans="3:43" s="1" customFormat="1" ht="13.5">
      <c r="C11" s="709"/>
      <c r="D11" s="709"/>
      <c r="E11" s="709"/>
      <c r="F11" s="709"/>
      <c r="G11" s="709"/>
      <c r="H11" s="709"/>
      <c r="I11" s="709"/>
      <c r="J11" s="709"/>
      <c r="K11" s="709"/>
      <c r="L11" s="709"/>
      <c r="M11" s="709"/>
      <c r="N11" s="709"/>
      <c r="O11" s="709"/>
      <c r="P11" s="709"/>
      <c r="Q11" s="709"/>
      <c r="R11" s="709"/>
      <c r="S11" s="709"/>
      <c r="T11" s="73"/>
      <c r="U11" s="346"/>
      <c r="V11" s="346"/>
      <c r="W11" s="346"/>
      <c r="X11" s="346"/>
      <c r="Y11" s="346"/>
      <c r="Z11" s="346"/>
      <c r="AA11" s="346"/>
      <c r="AB11" s="346"/>
      <c r="AC11" s="346"/>
      <c r="AD11" s="346"/>
      <c r="AE11" s="346"/>
      <c r="AF11" s="346"/>
      <c r="AG11" s="346"/>
      <c r="AH11" s="346"/>
      <c r="AI11" s="346"/>
      <c r="AJ11" s="346"/>
      <c r="AK11" s="346"/>
      <c r="AL11" s="346"/>
      <c r="AM11" s="346"/>
      <c r="AN11" s="346"/>
      <c r="AO11" s="6"/>
      <c r="AP11" s="6"/>
      <c r="AQ11" s="4"/>
    </row>
    <row r="12" spans="3:43" s="1" customFormat="1" ht="13.5" customHeight="1">
      <c r="C12" s="709"/>
      <c r="D12" s="709"/>
      <c r="E12" s="709"/>
      <c r="F12" s="709"/>
      <c r="G12" s="709"/>
      <c r="H12" s="709"/>
      <c r="I12" s="709"/>
      <c r="J12" s="709"/>
      <c r="K12" s="709"/>
      <c r="L12" s="709"/>
      <c r="M12" s="709"/>
      <c r="N12" s="709"/>
      <c r="O12" s="709"/>
      <c r="P12" s="709"/>
      <c r="Q12" s="709"/>
      <c r="R12" s="709"/>
      <c r="S12" s="709"/>
      <c r="T12" s="73"/>
      <c r="U12" s="346"/>
      <c r="V12" s="346"/>
      <c r="W12" s="346"/>
      <c r="X12" s="346"/>
      <c r="Y12" s="346"/>
      <c r="Z12" s="346"/>
      <c r="AA12" s="346"/>
      <c r="AB12" s="346"/>
      <c r="AC12" s="346"/>
      <c r="AD12" s="346"/>
      <c r="AE12" s="346"/>
      <c r="AF12" s="346"/>
      <c r="AG12" s="346"/>
      <c r="AH12" s="346"/>
      <c r="AI12" s="346"/>
      <c r="AJ12" s="346"/>
      <c r="AK12" s="346"/>
      <c r="AL12" s="346"/>
      <c r="AM12" s="346"/>
      <c r="AN12" s="346"/>
      <c r="AO12" s="6"/>
      <c r="AP12" s="6"/>
      <c r="AQ12" s="4"/>
    </row>
    <row r="13" spans="3:43" s="1" customFormat="1" ht="13.5" customHeight="1">
      <c r="C13" s="709"/>
      <c r="D13" s="709"/>
      <c r="E13" s="709"/>
      <c r="F13" s="709"/>
      <c r="G13" s="709"/>
      <c r="H13" s="709"/>
      <c r="I13" s="709"/>
      <c r="J13" s="709"/>
      <c r="K13" s="709"/>
      <c r="L13" s="709"/>
      <c r="M13" s="709"/>
      <c r="N13" s="709"/>
      <c r="O13" s="709"/>
      <c r="P13" s="709"/>
      <c r="Q13" s="709"/>
      <c r="R13" s="709"/>
      <c r="S13" s="709"/>
      <c r="T13" s="73"/>
      <c r="U13" s="346"/>
      <c r="V13" s="346"/>
      <c r="W13" s="346"/>
      <c r="X13" s="346"/>
      <c r="Y13" s="346"/>
      <c r="Z13" s="346"/>
      <c r="AA13" s="346"/>
      <c r="AB13" s="346"/>
      <c r="AC13" s="346"/>
      <c r="AD13" s="346"/>
      <c r="AE13" s="346"/>
      <c r="AF13" s="346"/>
      <c r="AG13" s="346"/>
      <c r="AH13" s="346"/>
      <c r="AI13" s="346"/>
      <c r="AJ13" s="346"/>
      <c r="AK13" s="346"/>
      <c r="AL13" s="346"/>
      <c r="AM13" s="346"/>
      <c r="AN13" s="346"/>
      <c r="AO13" s="6"/>
      <c r="AP13" s="6"/>
      <c r="AQ13" s="4"/>
    </row>
    <row r="14" spans="3:43" s="1" customFormat="1" ht="13.5">
      <c r="C14" s="709"/>
      <c r="D14" s="709"/>
      <c r="E14" s="709"/>
      <c r="F14" s="709"/>
      <c r="G14" s="709"/>
      <c r="H14" s="709"/>
      <c r="I14" s="709"/>
      <c r="J14" s="709"/>
      <c r="K14" s="709"/>
      <c r="L14" s="709"/>
      <c r="M14" s="709"/>
      <c r="N14" s="709"/>
      <c r="O14" s="709"/>
      <c r="P14" s="709"/>
      <c r="Q14" s="709"/>
      <c r="R14" s="709"/>
      <c r="S14" s="709"/>
      <c r="T14" s="73"/>
      <c r="U14" s="346"/>
      <c r="V14" s="346"/>
      <c r="W14" s="346"/>
      <c r="X14" s="346"/>
      <c r="Y14" s="346"/>
      <c r="Z14" s="346"/>
      <c r="AA14" s="346"/>
      <c r="AB14" s="346"/>
      <c r="AC14" s="346"/>
      <c r="AD14" s="346"/>
      <c r="AE14" s="346"/>
      <c r="AF14" s="346"/>
      <c r="AG14" s="346"/>
      <c r="AH14" s="346"/>
      <c r="AI14" s="346"/>
      <c r="AJ14" s="346"/>
      <c r="AK14" s="346"/>
      <c r="AL14" s="346"/>
      <c r="AM14" s="346"/>
      <c r="AN14" s="346"/>
      <c r="AO14" s="6"/>
      <c r="AP14" s="6"/>
      <c r="AQ14" s="4"/>
    </row>
    <row r="15" spans="3:43" s="1" customFormat="1" ht="13.5">
      <c r="C15" s="709"/>
      <c r="D15" s="709"/>
      <c r="E15" s="709"/>
      <c r="F15" s="709"/>
      <c r="G15" s="709"/>
      <c r="H15" s="709"/>
      <c r="I15" s="709"/>
      <c r="J15" s="709"/>
      <c r="K15" s="709"/>
      <c r="L15" s="709"/>
      <c r="M15" s="709"/>
      <c r="N15" s="709"/>
      <c r="O15" s="709"/>
      <c r="P15" s="709"/>
      <c r="Q15" s="709"/>
      <c r="R15" s="709"/>
      <c r="S15" s="709"/>
      <c r="T15" s="73"/>
      <c r="U15" s="346"/>
      <c r="V15" s="346"/>
      <c r="W15" s="346"/>
      <c r="X15" s="346"/>
      <c r="Y15" s="346"/>
      <c r="Z15" s="346"/>
      <c r="AA15" s="346"/>
      <c r="AB15" s="346"/>
      <c r="AC15" s="346"/>
      <c r="AD15" s="346"/>
      <c r="AE15" s="346"/>
      <c r="AF15" s="346"/>
      <c r="AG15" s="346"/>
      <c r="AH15" s="346"/>
      <c r="AI15" s="346"/>
      <c r="AJ15" s="346"/>
      <c r="AK15" s="346"/>
      <c r="AL15" s="346"/>
      <c r="AM15" s="346"/>
      <c r="AN15" s="346"/>
      <c r="AO15" s="68"/>
      <c r="AP15" s="6"/>
      <c r="AQ15" s="4"/>
    </row>
    <row r="16" spans="3:43" s="1" customFormat="1" ht="13.5">
      <c r="C16" s="709"/>
      <c r="D16" s="709"/>
      <c r="E16" s="709"/>
      <c r="F16" s="709"/>
      <c r="G16" s="709"/>
      <c r="H16" s="709"/>
      <c r="I16" s="709"/>
      <c r="J16" s="709"/>
      <c r="K16" s="709"/>
      <c r="L16" s="709"/>
      <c r="M16" s="709"/>
      <c r="N16" s="709"/>
      <c r="O16" s="709"/>
      <c r="P16" s="709"/>
      <c r="Q16" s="709"/>
      <c r="R16" s="709"/>
      <c r="S16" s="709"/>
      <c r="T16" s="73"/>
      <c r="U16" s="346"/>
      <c r="V16" s="346"/>
      <c r="W16" s="346"/>
      <c r="X16" s="346"/>
      <c r="Y16" s="346"/>
      <c r="Z16" s="346"/>
      <c r="AA16" s="346"/>
      <c r="AB16" s="346"/>
      <c r="AC16" s="346"/>
      <c r="AD16" s="346"/>
      <c r="AE16" s="346"/>
      <c r="AF16" s="346"/>
      <c r="AG16" s="346"/>
      <c r="AH16" s="346"/>
      <c r="AI16" s="346"/>
      <c r="AJ16" s="346"/>
      <c r="AK16" s="346"/>
      <c r="AL16" s="346"/>
      <c r="AM16" s="346"/>
      <c r="AN16" s="346"/>
      <c r="AO16" s="68"/>
      <c r="AP16" s="6"/>
      <c r="AQ16" s="4"/>
    </row>
    <row r="17" spans="3:43" s="1" customFormat="1" ht="13.5">
      <c r="C17" s="709"/>
      <c r="D17" s="709"/>
      <c r="E17" s="709"/>
      <c r="F17" s="709"/>
      <c r="G17" s="709"/>
      <c r="H17" s="709"/>
      <c r="I17" s="709"/>
      <c r="J17" s="709"/>
      <c r="K17" s="709"/>
      <c r="L17" s="709"/>
      <c r="M17" s="709"/>
      <c r="N17" s="709"/>
      <c r="O17" s="709"/>
      <c r="P17" s="709"/>
      <c r="Q17" s="709"/>
      <c r="R17" s="709"/>
      <c r="S17" s="709"/>
      <c r="T17" s="73"/>
      <c r="U17" s="346"/>
      <c r="V17" s="346"/>
      <c r="W17" s="346"/>
      <c r="X17" s="346"/>
      <c r="Y17" s="346"/>
      <c r="Z17" s="346"/>
      <c r="AA17" s="346"/>
      <c r="AB17" s="346"/>
      <c r="AC17" s="346"/>
      <c r="AD17" s="346"/>
      <c r="AE17" s="346"/>
      <c r="AF17" s="346"/>
      <c r="AG17" s="346"/>
      <c r="AH17" s="346"/>
      <c r="AI17" s="346"/>
      <c r="AJ17" s="346"/>
      <c r="AK17" s="346"/>
      <c r="AL17" s="346"/>
      <c r="AM17" s="346"/>
      <c r="AN17" s="346"/>
      <c r="AO17" s="68"/>
      <c r="AP17" s="6"/>
      <c r="AQ17" s="4"/>
    </row>
    <row r="18" ht="18.75" customHeight="1"/>
    <row r="19" spans="3:19" ht="20.25" customHeight="1">
      <c r="C19" s="10" t="s">
        <v>585</v>
      </c>
      <c r="D19" s="10"/>
      <c r="E19" s="10"/>
      <c r="F19" s="7"/>
      <c r="G19" s="7"/>
      <c r="H19" s="7"/>
      <c r="I19" s="7"/>
      <c r="J19" s="7"/>
      <c r="K19" s="7"/>
      <c r="L19" s="7"/>
      <c r="M19" s="7"/>
      <c r="N19" s="7"/>
      <c r="O19" s="7"/>
      <c r="P19" s="7"/>
      <c r="Q19" s="7"/>
      <c r="R19" s="7"/>
      <c r="S19" s="8" t="s">
        <v>308</v>
      </c>
    </row>
    <row r="20" spans="2:19" s="11" customFormat="1" ht="7.5" customHeight="1">
      <c r="B20" s="689" t="s">
        <v>307</v>
      </c>
      <c r="C20" s="697"/>
      <c r="D20" s="695" t="s">
        <v>309</v>
      </c>
      <c r="E20" s="696"/>
      <c r="F20" s="696"/>
      <c r="G20" s="696"/>
      <c r="H20" s="464"/>
      <c r="I20" s="464"/>
      <c r="J20" s="464"/>
      <c r="K20" s="464"/>
      <c r="L20" s="464"/>
      <c r="M20" s="464"/>
      <c r="N20" s="464"/>
      <c r="O20" s="464"/>
      <c r="P20" s="464"/>
      <c r="Q20" s="465"/>
      <c r="R20" s="465"/>
      <c r="S20" s="466"/>
    </row>
    <row r="21" spans="2:19" s="12" customFormat="1" ht="7.5" customHeight="1">
      <c r="B21" s="691"/>
      <c r="C21" s="688"/>
      <c r="D21" s="725"/>
      <c r="E21" s="726"/>
      <c r="F21" s="726"/>
      <c r="G21" s="726"/>
      <c r="H21" s="689" t="s">
        <v>553</v>
      </c>
      <c r="I21" s="690"/>
      <c r="J21" s="690"/>
      <c r="K21" s="467"/>
      <c r="L21" s="468"/>
      <c r="M21" s="468"/>
      <c r="N21" s="468"/>
      <c r="O21" s="468"/>
      <c r="P21" s="469"/>
      <c r="Q21" s="470"/>
      <c r="R21" s="690" t="s">
        <v>310</v>
      </c>
      <c r="S21" s="697"/>
    </row>
    <row r="22" spans="2:21" s="12" customFormat="1" ht="15.75" customHeight="1">
      <c r="B22" s="691"/>
      <c r="C22" s="688"/>
      <c r="D22" s="725"/>
      <c r="E22" s="726"/>
      <c r="F22" s="726"/>
      <c r="G22" s="726"/>
      <c r="H22" s="691"/>
      <c r="I22" s="692"/>
      <c r="J22" s="692"/>
      <c r="K22" s="695" t="s">
        <v>311</v>
      </c>
      <c r="L22" s="696"/>
      <c r="M22" s="696"/>
      <c r="N22" s="689" t="s">
        <v>303</v>
      </c>
      <c r="O22" s="690"/>
      <c r="P22" s="690"/>
      <c r="Q22" s="697"/>
      <c r="R22" s="692"/>
      <c r="S22" s="688"/>
      <c r="T22" s="13"/>
      <c r="U22" s="13"/>
    </row>
    <row r="23" spans="2:21" s="12" customFormat="1" ht="14.25" customHeight="1">
      <c r="B23" s="676"/>
      <c r="C23" s="677"/>
      <c r="D23" s="471"/>
      <c r="E23" s="471"/>
      <c r="F23" s="693" t="s">
        <v>312</v>
      </c>
      <c r="G23" s="687"/>
      <c r="H23" s="472"/>
      <c r="I23" s="693" t="s">
        <v>552</v>
      </c>
      <c r="J23" s="694"/>
      <c r="K23" s="473"/>
      <c r="L23" s="474"/>
      <c r="M23" s="448" t="s">
        <v>552</v>
      </c>
      <c r="N23" s="457"/>
      <c r="O23" s="471"/>
      <c r="P23" s="693" t="s">
        <v>313</v>
      </c>
      <c r="Q23" s="687"/>
      <c r="R23" s="475"/>
      <c r="S23" s="347" t="s">
        <v>314</v>
      </c>
      <c r="T23" s="13"/>
      <c r="U23" s="13"/>
    </row>
    <row r="24" spans="2:29" s="18" customFormat="1" ht="9.75" customHeight="1">
      <c r="B24" s="678"/>
      <c r="C24" s="724"/>
      <c r="D24" s="379"/>
      <c r="E24" s="15" t="s">
        <v>315</v>
      </c>
      <c r="G24" s="15" t="s">
        <v>316</v>
      </c>
      <c r="H24" s="15" t="s">
        <v>315</v>
      </c>
      <c r="I24" s="15"/>
      <c r="J24" s="15" t="s">
        <v>316</v>
      </c>
      <c r="L24" s="381" t="s">
        <v>315</v>
      </c>
      <c r="M24" s="381" t="s">
        <v>316</v>
      </c>
      <c r="N24" s="381"/>
      <c r="O24" s="381" t="s">
        <v>315</v>
      </c>
      <c r="Q24" s="381" t="s">
        <v>315</v>
      </c>
      <c r="R24" s="15" t="s">
        <v>315</v>
      </c>
      <c r="S24" s="16" t="s">
        <v>315</v>
      </c>
      <c r="T24" s="17"/>
      <c r="U24" s="17"/>
      <c r="AC24" s="17"/>
    </row>
    <row r="25" spans="2:29" ht="16.5" customHeight="1">
      <c r="B25" s="679" t="s">
        <v>283</v>
      </c>
      <c r="C25" s="680"/>
      <c r="D25" s="698">
        <v>307758</v>
      </c>
      <c r="E25" s="710"/>
      <c r="F25" s="708">
        <v>1.5</v>
      </c>
      <c r="G25" s="708">
        <v>20</v>
      </c>
      <c r="H25" s="19">
        <v>255934</v>
      </c>
      <c r="I25" s="708">
        <v>1.4</v>
      </c>
      <c r="J25" s="708">
        <v>0</v>
      </c>
      <c r="K25" s="710">
        <v>235162</v>
      </c>
      <c r="L25" s="710"/>
      <c r="M25" s="58">
        <v>1</v>
      </c>
      <c r="N25" s="710">
        <v>20772</v>
      </c>
      <c r="O25" s="710"/>
      <c r="P25" s="707">
        <v>791</v>
      </c>
      <c r="Q25" s="707"/>
      <c r="R25" s="19">
        <v>51824</v>
      </c>
      <c r="S25" s="21">
        <v>480</v>
      </c>
      <c r="T25" s="22"/>
      <c r="U25" s="22"/>
      <c r="V25" s="18"/>
      <c r="W25" s="18"/>
      <c r="X25" s="18"/>
      <c r="Y25" s="19"/>
      <c r="Z25" s="348"/>
      <c r="AA25" s="348"/>
      <c r="AB25" s="348"/>
      <c r="AC25" s="22"/>
    </row>
    <row r="26" spans="2:29" ht="16.5" customHeight="1">
      <c r="B26" s="679" t="s">
        <v>296</v>
      </c>
      <c r="C26" s="680"/>
      <c r="D26" s="698">
        <v>380783</v>
      </c>
      <c r="E26" s="710"/>
      <c r="F26" s="708">
        <v>5.5</v>
      </c>
      <c r="G26" s="708">
        <v>-1.7</v>
      </c>
      <c r="H26" s="19">
        <v>329840</v>
      </c>
      <c r="I26" s="708">
        <v>8.1</v>
      </c>
      <c r="J26" s="708">
        <v>1</v>
      </c>
      <c r="K26" s="710">
        <v>308143</v>
      </c>
      <c r="L26" s="710"/>
      <c r="M26" s="58">
        <v>9.4</v>
      </c>
      <c r="N26" s="710">
        <v>21697</v>
      </c>
      <c r="O26" s="710"/>
      <c r="P26" s="707">
        <v>-513</v>
      </c>
      <c r="Q26" s="707"/>
      <c r="R26" s="19">
        <v>50943</v>
      </c>
      <c r="S26" s="21">
        <v>-1026</v>
      </c>
      <c r="T26" s="22"/>
      <c r="U26" s="22"/>
      <c r="V26" s="706"/>
      <c r="W26" s="706"/>
      <c r="X26" s="706"/>
      <c r="Y26" s="19"/>
      <c r="Z26" s="348"/>
      <c r="AA26" s="348"/>
      <c r="AB26" s="348"/>
      <c r="AC26" s="22"/>
    </row>
    <row r="27" spans="2:29" ht="16.5" customHeight="1">
      <c r="B27" s="679" t="s">
        <v>297</v>
      </c>
      <c r="C27" s="680"/>
      <c r="D27" s="698">
        <v>368488</v>
      </c>
      <c r="E27" s="710"/>
      <c r="F27" s="708">
        <v>2</v>
      </c>
      <c r="G27" s="708">
        <v>91.1</v>
      </c>
      <c r="H27" s="19">
        <v>299888</v>
      </c>
      <c r="I27" s="708">
        <v>1.1</v>
      </c>
      <c r="J27" s="708">
        <v>77.5</v>
      </c>
      <c r="K27" s="710">
        <v>267655</v>
      </c>
      <c r="L27" s="710"/>
      <c r="M27" s="58">
        <v>1.2</v>
      </c>
      <c r="N27" s="710">
        <v>32233</v>
      </c>
      <c r="O27" s="710"/>
      <c r="P27" s="707">
        <v>678</v>
      </c>
      <c r="Q27" s="707"/>
      <c r="R27" s="19">
        <v>68600</v>
      </c>
      <c r="S27" s="21">
        <v>5134</v>
      </c>
      <c r="T27" s="22"/>
      <c r="U27" s="22"/>
      <c r="V27" s="706"/>
      <c r="W27" s="706"/>
      <c r="X27" s="706"/>
      <c r="Y27" s="19"/>
      <c r="Z27" s="348"/>
      <c r="AA27" s="348"/>
      <c r="AB27" s="348"/>
      <c r="AC27" s="22"/>
    </row>
    <row r="28" spans="2:29" ht="16.5" customHeight="1">
      <c r="B28" s="679" t="s">
        <v>302</v>
      </c>
      <c r="C28" s="680"/>
      <c r="D28" s="698">
        <v>511506</v>
      </c>
      <c r="E28" s="710"/>
      <c r="F28" s="708">
        <v>-8.7</v>
      </c>
      <c r="G28" s="708">
        <v>100</v>
      </c>
      <c r="H28" s="19">
        <v>438264</v>
      </c>
      <c r="I28" s="708">
        <v>-1.7</v>
      </c>
      <c r="J28" s="708">
        <v>0</v>
      </c>
      <c r="K28" s="710">
        <v>377100</v>
      </c>
      <c r="L28" s="710"/>
      <c r="M28" s="58">
        <v>-0.7</v>
      </c>
      <c r="N28" s="710">
        <v>61164</v>
      </c>
      <c r="O28" s="710"/>
      <c r="P28" s="707">
        <v>-3014</v>
      </c>
      <c r="Q28" s="707"/>
      <c r="R28" s="19">
        <v>73242</v>
      </c>
      <c r="S28" s="21">
        <v>-36626</v>
      </c>
      <c r="T28" s="22"/>
      <c r="U28" s="22"/>
      <c r="V28" s="706"/>
      <c r="W28" s="706"/>
      <c r="X28" s="706"/>
      <c r="Y28" s="19"/>
      <c r="Z28" s="348"/>
      <c r="AA28" s="348"/>
      <c r="AB28" s="348"/>
      <c r="AC28" s="22"/>
    </row>
    <row r="29" spans="2:29" ht="16.5" customHeight="1">
      <c r="B29" s="679" t="s">
        <v>292</v>
      </c>
      <c r="C29" s="680"/>
      <c r="D29" s="698">
        <v>342644</v>
      </c>
      <c r="E29" s="710"/>
      <c r="F29" s="708">
        <v>-0.3</v>
      </c>
      <c r="G29" s="708">
        <v>100.7</v>
      </c>
      <c r="H29" s="19">
        <v>284068</v>
      </c>
      <c r="I29" s="708">
        <v>-1.9</v>
      </c>
      <c r="J29" s="708">
        <v>-4.4</v>
      </c>
      <c r="K29" s="710">
        <v>257790</v>
      </c>
      <c r="L29" s="710"/>
      <c r="M29" s="58">
        <v>-4.5</v>
      </c>
      <c r="N29" s="710">
        <v>26278</v>
      </c>
      <c r="O29" s="710"/>
      <c r="P29" s="707">
        <v>5126</v>
      </c>
      <c r="Q29" s="707"/>
      <c r="R29" s="19">
        <v>58576</v>
      </c>
      <c r="S29" s="21">
        <v>-1391</v>
      </c>
      <c r="T29" s="22"/>
      <c r="U29" s="22"/>
      <c r="V29" s="706"/>
      <c r="W29" s="706"/>
      <c r="X29" s="706"/>
      <c r="Y29" s="19"/>
      <c r="Z29" s="348"/>
      <c r="AA29" s="348"/>
      <c r="AB29" s="348"/>
      <c r="AC29" s="22"/>
    </row>
    <row r="30" spans="2:29" ht="16.5" customHeight="1">
      <c r="B30" s="679" t="s">
        <v>284</v>
      </c>
      <c r="C30" s="680"/>
      <c r="D30" s="698">
        <v>313296</v>
      </c>
      <c r="E30" s="710"/>
      <c r="F30" s="708">
        <v>2.5</v>
      </c>
      <c r="G30" s="708">
        <v>88.9</v>
      </c>
      <c r="H30" s="19">
        <v>268701</v>
      </c>
      <c r="I30" s="708">
        <v>3</v>
      </c>
      <c r="J30" s="708">
        <v>0</v>
      </c>
      <c r="K30" s="710">
        <v>233771</v>
      </c>
      <c r="L30" s="710"/>
      <c r="M30" s="58">
        <v>0.7</v>
      </c>
      <c r="N30" s="710">
        <v>34930</v>
      </c>
      <c r="O30" s="710"/>
      <c r="P30" s="707">
        <v>4815</v>
      </c>
      <c r="Q30" s="707"/>
      <c r="R30" s="19">
        <v>44595</v>
      </c>
      <c r="S30" s="21">
        <v>-2229</v>
      </c>
      <c r="T30" s="22"/>
      <c r="U30" s="22"/>
      <c r="V30" s="562"/>
      <c r="W30" s="562"/>
      <c r="X30" s="562"/>
      <c r="Y30" s="19"/>
      <c r="Z30" s="348"/>
      <c r="AA30" s="348"/>
      <c r="AB30" s="348"/>
      <c r="AC30" s="22"/>
    </row>
    <row r="31" spans="2:29" ht="16.5" customHeight="1">
      <c r="B31" s="679" t="s">
        <v>285</v>
      </c>
      <c r="C31" s="680"/>
      <c r="D31" s="698">
        <v>242601</v>
      </c>
      <c r="E31" s="710"/>
      <c r="F31" s="708">
        <v>1.4</v>
      </c>
      <c r="G31" s="708">
        <v>1.2</v>
      </c>
      <c r="H31" s="19">
        <v>207343</v>
      </c>
      <c r="I31" s="708">
        <v>0.1</v>
      </c>
      <c r="J31" s="708">
        <v>0</v>
      </c>
      <c r="K31" s="710">
        <v>196657</v>
      </c>
      <c r="L31" s="710"/>
      <c r="M31" s="58">
        <v>-0.1</v>
      </c>
      <c r="N31" s="710">
        <v>10686</v>
      </c>
      <c r="O31" s="710"/>
      <c r="P31" s="707">
        <v>800</v>
      </c>
      <c r="Q31" s="707"/>
      <c r="R31" s="19">
        <v>35258</v>
      </c>
      <c r="S31" s="21">
        <v>3868</v>
      </c>
      <c r="T31" s="22"/>
      <c r="U31" s="22"/>
      <c r="V31" s="562"/>
      <c r="W31" s="562"/>
      <c r="X31" s="562"/>
      <c r="Y31" s="19"/>
      <c r="Z31" s="348"/>
      <c r="AA31" s="348"/>
      <c r="AB31" s="348"/>
      <c r="AC31" s="22"/>
    </row>
    <row r="32" spans="2:29" ht="16.5" customHeight="1">
      <c r="B32" s="679" t="s">
        <v>286</v>
      </c>
      <c r="C32" s="680"/>
      <c r="D32" s="698">
        <v>500271</v>
      </c>
      <c r="E32" s="710"/>
      <c r="F32" s="708">
        <v>3.5</v>
      </c>
      <c r="G32" s="708">
        <v>85.7</v>
      </c>
      <c r="H32" s="19">
        <v>381728</v>
      </c>
      <c r="I32" s="708">
        <v>7</v>
      </c>
      <c r="J32" s="708">
        <v>0</v>
      </c>
      <c r="K32" s="710">
        <v>352408</v>
      </c>
      <c r="L32" s="710"/>
      <c r="M32" s="58">
        <v>6.8</v>
      </c>
      <c r="N32" s="710">
        <v>29320</v>
      </c>
      <c r="O32" s="710"/>
      <c r="P32" s="707">
        <v>3136</v>
      </c>
      <c r="Q32" s="707"/>
      <c r="R32" s="19">
        <v>118543</v>
      </c>
      <c r="S32" s="24">
        <v>-6485</v>
      </c>
      <c r="T32" s="22"/>
      <c r="U32" s="22"/>
      <c r="V32" s="562"/>
      <c r="W32" s="562"/>
      <c r="X32" s="562"/>
      <c r="Y32" s="23"/>
      <c r="Z32" s="348"/>
      <c r="AA32" s="348"/>
      <c r="AB32" s="348"/>
      <c r="AC32" s="22"/>
    </row>
    <row r="33" spans="2:29" ht="16.5" customHeight="1">
      <c r="B33" s="679" t="s">
        <v>287</v>
      </c>
      <c r="C33" s="680"/>
      <c r="D33" s="698">
        <v>284132</v>
      </c>
      <c r="E33" s="710"/>
      <c r="F33" s="708">
        <v>-3.4</v>
      </c>
      <c r="G33" s="708"/>
      <c r="H33" s="19">
        <v>240933</v>
      </c>
      <c r="I33" s="708">
        <v>-2.4</v>
      </c>
      <c r="J33" s="708"/>
      <c r="K33" s="710">
        <v>226263</v>
      </c>
      <c r="L33" s="710"/>
      <c r="M33" s="653">
        <v>-4.9</v>
      </c>
      <c r="N33" s="710">
        <v>14670</v>
      </c>
      <c r="O33" s="710"/>
      <c r="P33" s="707">
        <v>5250</v>
      </c>
      <c r="Q33" s="707"/>
      <c r="R33" s="19">
        <v>43199</v>
      </c>
      <c r="S33" s="24">
        <v>-4574</v>
      </c>
      <c r="T33" s="22"/>
      <c r="U33" s="22"/>
      <c r="V33" s="562"/>
      <c r="W33" s="562"/>
      <c r="X33" s="562"/>
      <c r="Y33" s="19"/>
      <c r="Z33" s="348"/>
      <c r="AA33" s="348"/>
      <c r="AB33" s="348"/>
      <c r="AC33" s="22"/>
    </row>
    <row r="34" spans="2:29" ht="16.5" customHeight="1">
      <c r="B34" s="679" t="s">
        <v>288</v>
      </c>
      <c r="C34" s="680"/>
      <c r="D34" s="698">
        <v>415854</v>
      </c>
      <c r="E34" s="710"/>
      <c r="F34" s="708">
        <v>-5.3</v>
      </c>
      <c r="G34" s="708">
        <v>0</v>
      </c>
      <c r="H34" s="19">
        <v>333042</v>
      </c>
      <c r="I34" s="708">
        <v>-5.9</v>
      </c>
      <c r="J34" s="708"/>
      <c r="K34" s="710">
        <v>301958</v>
      </c>
      <c r="L34" s="710"/>
      <c r="M34" s="653">
        <v>-8.2</v>
      </c>
      <c r="N34" s="710">
        <v>31084</v>
      </c>
      <c r="O34" s="710"/>
      <c r="P34" s="707">
        <v>5961</v>
      </c>
      <c r="Q34" s="707"/>
      <c r="R34" s="19">
        <v>82812</v>
      </c>
      <c r="S34" s="24">
        <v>-2736</v>
      </c>
      <c r="T34" s="22"/>
      <c r="U34" s="22"/>
      <c r="V34" s="563"/>
      <c r="W34" s="563"/>
      <c r="X34" s="563"/>
      <c r="Y34" s="19"/>
      <c r="Z34" s="348"/>
      <c r="AA34" s="348"/>
      <c r="AB34" s="348"/>
      <c r="AC34" s="22"/>
    </row>
    <row r="35" spans="2:29" ht="16.5" customHeight="1">
      <c r="B35" s="679" t="s">
        <v>289</v>
      </c>
      <c r="C35" s="680"/>
      <c r="D35" s="698">
        <v>116007</v>
      </c>
      <c r="E35" s="710"/>
      <c r="F35" s="708">
        <v>1.8</v>
      </c>
      <c r="G35" s="708">
        <v>130</v>
      </c>
      <c r="H35" s="19">
        <v>109887</v>
      </c>
      <c r="I35" s="708">
        <v>1.4</v>
      </c>
      <c r="J35" s="708"/>
      <c r="K35" s="710">
        <v>105296</v>
      </c>
      <c r="L35" s="710"/>
      <c r="M35" s="653">
        <v>1.1</v>
      </c>
      <c r="N35" s="710">
        <v>4591</v>
      </c>
      <c r="O35" s="710"/>
      <c r="P35" s="707">
        <v>80</v>
      </c>
      <c r="Q35" s="707"/>
      <c r="R35" s="19">
        <v>6120</v>
      </c>
      <c r="S35" s="24">
        <v>-113</v>
      </c>
      <c r="T35" s="22"/>
      <c r="V35" s="563"/>
      <c r="W35" s="563"/>
      <c r="X35" s="563"/>
      <c r="Y35" s="20"/>
      <c r="Z35" s="348"/>
      <c r="AA35" s="348"/>
      <c r="AB35" s="348"/>
      <c r="AC35" s="22"/>
    </row>
    <row r="36" spans="2:29" ht="16.5" customHeight="1">
      <c r="B36" s="679" t="s">
        <v>290</v>
      </c>
      <c r="C36" s="680"/>
      <c r="D36" s="698">
        <v>238919</v>
      </c>
      <c r="E36" s="710"/>
      <c r="F36" s="708">
        <v>14.4</v>
      </c>
      <c r="G36" s="708">
        <v>100</v>
      </c>
      <c r="H36" s="19">
        <v>213192</v>
      </c>
      <c r="I36" s="708">
        <v>11.3</v>
      </c>
      <c r="J36" s="708"/>
      <c r="K36" s="710">
        <v>202705</v>
      </c>
      <c r="L36" s="710"/>
      <c r="M36" s="653">
        <v>10.3</v>
      </c>
      <c r="N36" s="710">
        <v>10487</v>
      </c>
      <c r="O36" s="710"/>
      <c r="P36" s="707">
        <v>3015</v>
      </c>
      <c r="Q36" s="707"/>
      <c r="R36" s="19">
        <v>25727</v>
      </c>
      <c r="S36" s="24">
        <v>9158</v>
      </c>
      <c r="T36" s="22"/>
      <c r="V36" s="563"/>
      <c r="W36" s="563"/>
      <c r="X36" s="563"/>
      <c r="Y36" s="20"/>
      <c r="Z36" s="348"/>
      <c r="AA36" s="348"/>
      <c r="AB36" s="348"/>
      <c r="AC36" s="22"/>
    </row>
    <row r="37" spans="2:29" ht="16.5" customHeight="1">
      <c r="B37" s="679" t="s">
        <v>298</v>
      </c>
      <c r="C37" s="680"/>
      <c r="D37" s="698">
        <v>359617</v>
      </c>
      <c r="E37" s="710"/>
      <c r="F37" s="708">
        <v>0.5</v>
      </c>
      <c r="G37" s="708">
        <v>109.5</v>
      </c>
      <c r="H37" s="19">
        <v>279250</v>
      </c>
      <c r="I37" s="708">
        <v>0.9</v>
      </c>
      <c r="J37" s="708"/>
      <c r="K37" s="710">
        <v>274122</v>
      </c>
      <c r="L37" s="710"/>
      <c r="M37" s="653">
        <v>0.6</v>
      </c>
      <c r="N37" s="710">
        <v>5128</v>
      </c>
      <c r="O37" s="710"/>
      <c r="P37" s="707">
        <v>440</v>
      </c>
      <c r="Q37" s="707"/>
      <c r="R37" s="19">
        <v>80367</v>
      </c>
      <c r="S37" s="24">
        <v>-12372</v>
      </c>
      <c r="T37" s="22"/>
      <c r="V37" s="562"/>
      <c r="W37" s="562"/>
      <c r="X37" s="562"/>
      <c r="Y37" s="20"/>
      <c r="Z37" s="348"/>
      <c r="AA37" s="348"/>
      <c r="AB37" s="348"/>
      <c r="AC37" s="22"/>
    </row>
    <row r="38" spans="2:29" ht="16.5" customHeight="1">
      <c r="B38" s="679" t="s">
        <v>295</v>
      </c>
      <c r="C38" s="680"/>
      <c r="D38" s="698">
        <v>303451</v>
      </c>
      <c r="E38" s="710"/>
      <c r="F38" s="708">
        <v>2.4</v>
      </c>
      <c r="G38" s="708">
        <v>94.3</v>
      </c>
      <c r="H38" s="19">
        <v>250747</v>
      </c>
      <c r="I38" s="708">
        <v>0.2</v>
      </c>
      <c r="J38" s="708"/>
      <c r="K38" s="710">
        <v>235156</v>
      </c>
      <c r="L38" s="710"/>
      <c r="M38" s="653">
        <v>-0.1</v>
      </c>
      <c r="N38" s="710">
        <v>15591</v>
      </c>
      <c r="O38" s="710"/>
      <c r="P38" s="707">
        <v>-26</v>
      </c>
      <c r="Q38" s="707"/>
      <c r="R38" s="19">
        <v>52704</v>
      </c>
      <c r="S38" s="24">
        <v>2755</v>
      </c>
      <c r="T38" s="22"/>
      <c r="V38" s="18"/>
      <c r="W38" s="18"/>
      <c r="X38" s="18"/>
      <c r="Y38" s="20"/>
      <c r="Z38" s="348"/>
      <c r="AA38" s="348"/>
      <c r="AB38" s="348"/>
      <c r="AC38" s="22"/>
    </row>
    <row r="39" spans="2:29" ht="16.5" customHeight="1">
      <c r="B39" s="679" t="s">
        <v>293</v>
      </c>
      <c r="C39" s="680"/>
      <c r="D39" s="698">
        <v>361827</v>
      </c>
      <c r="E39" s="710"/>
      <c r="F39" s="708">
        <v>-7.3</v>
      </c>
      <c r="G39" s="708">
        <v>-8.4</v>
      </c>
      <c r="H39" s="19">
        <v>286575</v>
      </c>
      <c r="I39" s="708">
        <v>-0.5</v>
      </c>
      <c r="J39" s="708"/>
      <c r="K39" s="710">
        <v>277725</v>
      </c>
      <c r="L39" s="710"/>
      <c r="M39" s="653">
        <v>-0.9</v>
      </c>
      <c r="N39" s="710">
        <v>8850</v>
      </c>
      <c r="O39" s="710"/>
      <c r="P39" s="707">
        <v>671</v>
      </c>
      <c r="Q39" s="707"/>
      <c r="R39" s="19">
        <v>75252</v>
      </c>
      <c r="S39" s="24">
        <v>-29962</v>
      </c>
      <c r="T39" s="22"/>
      <c r="Y39" s="20"/>
      <c r="Z39" s="348"/>
      <c r="AA39" s="348"/>
      <c r="AB39" s="348"/>
      <c r="AC39" s="22"/>
    </row>
    <row r="40" spans="2:29" ht="16.5" customHeight="1">
      <c r="B40" s="679" t="s">
        <v>294</v>
      </c>
      <c r="C40" s="680"/>
      <c r="D40" s="698">
        <v>228264</v>
      </c>
      <c r="E40" s="710"/>
      <c r="F40" s="708">
        <v>4.6</v>
      </c>
      <c r="G40" s="708">
        <v>0</v>
      </c>
      <c r="H40" s="19">
        <v>201348</v>
      </c>
      <c r="I40" s="708">
        <v>2.7</v>
      </c>
      <c r="J40" s="708"/>
      <c r="K40" s="710">
        <v>186158</v>
      </c>
      <c r="L40" s="710"/>
      <c r="M40" s="653">
        <v>1.9</v>
      </c>
      <c r="N40" s="710">
        <v>15190</v>
      </c>
      <c r="O40" s="710"/>
      <c r="P40" s="707">
        <v>2049</v>
      </c>
      <c r="Q40" s="707"/>
      <c r="R40" s="19">
        <v>26916</v>
      </c>
      <c r="S40" s="24">
        <v>5098</v>
      </c>
      <c r="T40" s="22"/>
      <c r="V40" s="433"/>
      <c r="W40" s="433"/>
      <c r="X40" s="348"/>
      <c r="Y40" s="20"/>
      <c r="Z40" s="348"/>
      <c r="AA40" s="348"/>
      <c r="AB40" s="348"/>
      <c r="AC40" s="22"/>
    </row>
    <row r="41" spans="2:29" ht="5.25" customHeight="1">
      <c r="B41" s="72"/>
      <c r="C41" s="349"/>
      <c r="D41" s="380"/>
      <c r="E41" s="380"/>
      <c r="F41" s="71"/>
      <c r="G41" s="26"/>
      <c r="H41" s="27"/>
      <c r="I41" s="27"/>
      <c r="J41" s="27"/>
      <c r="K41" s="27"/>
      <c r="L41" s="27"/>
      <c r="M41" s="27"/>
      <c r="N41" s="27"/>
      <c r="O41" s="27"/>
      <c r="P41" s="27"/>
      <c r="Q41" s="27"/>
      <c r="R41" s="28"/>
      <c r="S41" s="29"/>
      <c r="AC41" s="22"/>
    </row>
    <row r="42" spans="2:29" ht="12.75" customHeight="1">
      <c r="B42" s="512"/>
      <c r="F42" s="31"/>
      <c r="G42" s="32"/>
      <c r="H42" s="33"/>
      <c r="I42" s="33"/>
      <c r="J42" s="33"/>
      <c r="K42" s="33"/>
      <c r="M42" s="33"/>
      <c r="N42" s="33"/>
      <c r="O42" s="33"/>
      <c r="P42" s="33"/>
      <c r="Q42" s="33"/>
      <c r="R42" s="35"/>
      <c r="AC42" s="22"/>
    </row>
    <row r="43" spans="2:29" ht="12.75" customHeight="1">
      <c r="B43" s="512"/>
      <c r="F43" s="31"/>
      <c r="G43" s="32"/>
      <c r="H43" s="33"/>
      <c r="I43" s="33"/>
      <c r="J43" s="33"/>
      <c r="K43" s="33"/>
      <c r="M43" s="33"/>
      <c r="N43" s="33"/>
      <c r="O43" s="33"/>
      <c r="P43" s="33"/>
      <c r="Q43" s="33"/>
      <c r="R43" s="35"/>
      <c r="AC43" s="22"/>
    </row>
    <row r="44" spans="2:18" ht="12.75" customHeight="1">
      <c r="B44" s="512"/>
      <c r="F44" s="31"/>
      <c r="G44" s="32"/>
      <c r="H44" s="33"/>
      <c r="I44" s="33"/>
      <c r="J44" s="33"/>
      <c r="K44" s="33"/>
      <c r="M44" s="33"/>
      <c r="N44" s="33"/>
      <c r="O44" s="33"/>
      <c r="P44" s="33"/>
      <c r="Q44" s="33"/>
      <c r="R44" s="35"/>
    </row>
    <row r="45" spans="3:18" s="319" customFormat="1" ht="27" customHeight="1">
      <c r="C45" s="316" t="s">
        <v>584</v>
      </c>
      <c r="D45" s="316"/>
      <c r="E45" s="316"/>
      <c r="F45" s="317"/>
      <c r="G45" s="317"/>
      <c r="H45" s="7"/>
      <c r="I45" s="7"/>
      <c r="J45" s="7"/>
      <c r="K45" s="7"/>
      <c r="L45" s="318"/>
      <c r="P45" s="9"/>
      <c r="R45" s="320" t="s">
        <v>694</v>
      </c>
    </row>
    <row r="46" spans="2:18" s="319" customFormat="1" ht="15.75" customHeight="1">
      <c r="B46" s="683" t="s">
        <v>139</v>
      </c>
      <c r="C46" s="684"/>
      <c r="D46" s="695" t="s">
        <v>309</v>
      </c>
      <c r="E46" s="696"/>
      <c r="F46" s="696"/>
      <c r="G46" s="696"/>
      <c r="H46" s="460"/>
      <c r="I46" s="695" t="s">
        <v>140</v>
      </c>
      <c r="J46" s="696"/>
      <c r="K46" s="696"/>
      <c r="L46" s="696"/>
      <c r="M46" s="461"/>
      <c r="N46" s="695" t="s">
        <v>311</v>
      </c>
      <c r="O46" s="696"/>
      <c r="P46" s="696"/>
      <c r="Q46" s="696"/>
      <c r="R46" s="461"/>
    </row>
    <row r="47" spans="2:18" s="319" customFormat="1" ht="15.75" customHeight="1">
      <c r="B47" s="685"/>
      <c r="C47" s="686"/>
      <c r="D47" s="681"/>
      <c r="E47" s="682"/>
      <c r="F47" s="682"/>
      <c r="G47" s="682"/>
      <c r="H47" s="463" t="s">
        <v>312</v>
      </c>
      <c r="I47" s="681"/>
      <c r="J47" s="682"/>
      <c r="K47" s="682"/>
      <c r="L47" s="682"/>
      <c r="M47" s="347" t="s">
        <v>552</v>
      </c>
      <c r="N47" s="681"/>
      <c r="O47" s="682"/>
      <c r="P47" s="682"/>
      <c r="Q47" s="682"/>
      <c r="R47" s="347" t="s">
        <v>552</v>
      </c>
    </row>
    <row r="48" spans="2:18" s="43" customFormat="1" ht="9.75" customHeight="1">
      <c r="B48" s="350"/>
      <c r="C48" s="351"/>
      <c r="D48" s="321"/>
      <c r="E48" s="321"/>
      <c r="F48" s="321"/>
      <c r="G48" s="321"/>
      <c r="H48" s="15" t="s">
        <v>280</v>
      </c>
      <c r="I48" s="15"/>
      <c r="J48" s="15"/>
      <c r="K48" s="15"/>
      <c r="L48" s="15"/>
      <c r="M48" s="15" t="s">
        <v>280</v>
      </c>
      <c r="N48" s="15"/>
      <c r="O48" s="15"/>
      <c r="P48" s="15"/>
      <c r="Q48" s="15"/>
      <c r="R48" s="16" t="s">
        <v>280</v>
      </c>
    </row>
    <row r="49" spans="2:18" s="319" customFormat="1" ht="15.75" customHeight="1">
      <c r="B49" s="551" t="s">
        <v>779</v>
      </c>
      <c r="C49" s="383"/>
      <c r="D49" s="550"/>
      <c r="E49" s="705">
        <v>105.8</v>
      </c>
      <c r="F49" s="705"/>
      <c r="G49" s="705"/>
      <c r="H49" s="443">
        <v>-0.9</v>
      </c>
      <c r="I49" s="58"/>
      <c r="J49" s="705">
        <v>103.6</v>
      </c>
      <c r="K49" s="705"/>
      <c r="L49" s="705"/>
      <c r="M49" s="443">
        <v>-0.7</v>
      </c>
      <c r="N49" s="58"/>
      <c r="O49" s="705">
        <v>102.8</v>
      </c>
      <c r="P49" s="705"/>
      <c r="Q49" s="705"/>
      <c r="R49" s="444">
        <v>-0.4</v>
      </c>
    </row>
    <row r="50" spans="2:18" s="319" customFormat="1" ht="15.75" customHeight="1">
      <c r="B50" s="322" t="s">
        <v>787</v>
      </c>
      <c r="C50" s="383"/>
      <c r="D50" s="550"/>
      <c r="E50" s="700">
        <v>106.4</v>
      </c>
      <c r="F50" s="700"/>
      <c r="G50" s="700"/>
      <c r="H50" s="443">
        <v>0.5</v>
      </c>
      <c r="I50" s="58"/>
      <c r="J50" s="700">
        <v>104.4</v>
      </c>
      <c r="K50" s="700"/>
      <c r="L50" s="700"/>
      <c r="M50" s="443">
        <v>0.7</v>
      </c>
      <c r="N50" s="58"/>
      <c r="O50" s="700">
        <v>102.9</v>
      </c>
      <c r="P50" s="700"/>
      <c r="Q50" s="700"/>
      <c r="R50" s="444">
        <v>0.2</v>
      </c>
    </row>
    <row r="51" spans="2:18" s="319" customFormat="1" ht="15.75" customHeight="1">
      <c r="B51" s="322" t="s">
        <v>686</v>
      </c>
      <c r="C51" s="383"/>
      <c r="D51" s="378"/>
      <c r="E51" s="700">
        <v>107.6</v>
      </c>
      <c r="F51" s="700"/>
      <c r="G51" s="700"/>
      <c r="H51" s="443">
        <v>1.1</v>
      </c>
      <c r="I51" s="58"/>
      <c r="J51" s="700">
        <v>105.7</v>
      </c>
      <c r="K51" s="700"/>
      <c r="L51" s="700"/>
      <c r="M51" s="443">
        <v>1.3</v>
      </c>
      <c r="N51" s="58"/>
      <c r="O51" s="700">
        <v>104.6</v>
      </c>
      <c r="P51" s="700"/>
      <c r="Q51" s="700"/>
      <c r="R51" s="444">
        <v>1.6</v>
      </c>
    </row>
    <row r="52" spans="2:18" s="319" customFormat="1" ht="15.75" customHeight="1">
      <c r="B52" s="322" t="s">
        <v>688</v>
      </c>
      <c r="C52" s="383"/>
      <c r="D52" s="378"/>
      <c r="E52" s="700">
        <v>98.7</v>
      </c>
      <c r="F52" s="700"/>
      <c r="G52" s="700"/>
      <c r="H52" s="443">
        <v>-8.2</v>
      </c>
      <c r="I52" s="58"/>
      <c r="J52" s="700">
        <v>98.8</v>
      </c>
      <c r="K52" s="700"/>
      <c r="L52" s="700"/>
      <c r="M52" s="443">
        <v>-6.5</v>
      </c>
      <c r="N52" s="58"/>
      <c r="O52" s="700">
        <v>99.9</v>
      </c>
      <c r="P52" s="700"/>
      <c r="Q52" s="700"/>
      <c r="R52" s="444">
        <v>-4.4</v>
      </c>
    </row>
    <row r="53" spans="2:18" s="319" customFormat="1" ht="15.75" customHeight="1">
      <c r="B53" s="322" t="s">
        <v>690</v>
      </c>
      <c r="C53" s="383"/>
      <c r="D53" s="378"/>
      <c r="E53" s="700">
        <v>100</v>
      </c>
      <c r="F53" s="700"/>
      <c r="G53" s="700"/>
      <c r="H53" s="443">
        <v>1.3</v>
      </c>
      <c r="I53" s="58"/>
      <c r="J53" s="700">
        <v>100</v>
      </c>
      <c r="K53" s="700"/>
      <c r="L53" s="700"/>
      <c r="M53" s="443">
        <v>1.3</v>
      </c>
      <c r="N53" s="58"/>
      <c r="O53" s="700">
        <v>100</v>
      </c>
      <c r="P53" s="700"/>
      <c r="Q53" s="700"/>
      <c r="R53" s="444">
        <v>0.1</v>
      </c>
    </row>
    <row r="54" spans="2:18" s="319" customFormat="1" ht="15.75" customHeight="1">
      <c r="B54" s="322" t="s">
        <v>610</v>
      </c>
      <c r="C54" s="383"/>
      <c r="D54" s="378"/>
      <c r="E54" s="700">
        <v>97.5</v>
      </c>
      <c r="F54" s="700"/>
      <c r="G54" s="700"/>
      <c r="H54" s="443">
        <v>-2.5</v>
      </c>
      <c r="I54" s="58"/>
      <c r="J54" s="700">
        <v>97.6</v>
      </c>
      <c r="K54" s="700"/>
      <c r="L54" s="700"/>
      <c r="M54" s="443">
        <v>-2.4</v>
      </c>
      <c r="N54" s="58"/>
      <c r="O54" s="700">
        <v>97.3</v>
      </c>
      <c r="P54" s="700"/>
      <c r="Q54" s="700"/>
      <c r="R54" s="444">
        <v>-2.8</v>
      </c>
    </row>
    <row r="55" spans="2:18" s="319" customFormat="1" ht="15.75" customHeight="1">
      <c r="B55" s="322" t="s">
        <v>693</v>
      </c>
      <c r="C55" s="383"/>
      <c r="D55" s="378"/>
      <c r="E55" s="708">
        <v>99</v>
      </c>
      <c r="F55" s="708">
        <v>104.9</v>
      </c>
      <c r="G55" s="708">
        <v>104.9</v>
      </c>
      <c r="H55" s="58">
        <v>1.5</v>
      </c>
      <c r="I55" s="58"/>
      <c r="J55" s="699">
        <v>99</v>
      </c>
      <c r="K55" s="699">
        <v>-2.6</v>
      </c>
      <c r="L55" s="699">
        <v>-2.6</v>
      </c>
      <c r="M55" s="58">
        <v>1.4</v>
      </c>
      <c r="N55" s="58"/>
      <c r="O55" s="699">
        <v>98.3</v>
      </c>
      <c r="P55" s="699">
        <v>108</v>
      </c>
      <c r="Q55" s="699">
        <v>108</v>
      </c>
      <c r="R55" s="654">
        <v>1</v>
      </c>
    </row>
    <row r="56" spans="2:18" s="319" customFormat="1" ht="5.25" customHeight="1">
      <c r="B56" s="352"/>
      <c r="C56" s="324"/>
      <c r="D56" s="69"/>
      <c r="E56" s="69"/>
      <c r="F56" s="69"/>
      <c r="G56" s="69"/>
      <c r="H56" s="69"/>
      <c r="I56" s="69"/>
      <c r="J56" s="69"/>
      <c r="K56" s="69"/>
      <c r="L56" s="323"/>
      <c r="M56" s="69"/>
      <c r="N56" s="69"/>
      <c r="O56" s="69"/>
      <c r="P56" s="69"/>
      <c r="Q56" s="69"/>
      <c r="R56" s="324"/>
    </row>
    <row r="57" spans="2:18" s="319" customFormat="1" ht="5.25" customHeight="1">
      <c r="B57" s="339"/>
      <c r="C57" s="22"/>
      <c r="D57" s="22"/>
      <c r="E57" s="22"/>
      <c r="F57" s="22"/>
      <c r="G57" s="22"/>
      <c r="H57" s="22"/>
      <c r="I57" s="22"/>
      <c r="J57" s="22"/>
      <c r="K57" s="22"/>
      <c r="L57" s="516"/>
      <c r="M57" s="22"/>
      <c r="N57" s="22"/>
      <c r="O57" s="22"/>
      <c r="P57" s="22"/>
      <c r="Q57" s="22"/>
      <c r="R57" s="22"/>
    </row>
    <row r="58" spans="2:18" ht="12.75" customHeight="1">
      <c r="B58" s="512"/>
      <c r="F58" s="31"/>
      <c r="G58" s="32"/>
      <c r="H58" s="33"/>
      <c r="I58" s="33"/>
      <c r="J58" s="9"/>
      <c r="K58" s="33"/>
      <c r="M58" s="33"/>
      <c r="N58" s="33"/>
      <c r="O58" s="33"/>
      <c r="P58" s="33"/>
      <c r="Q58" s="33"/>
      <c r="R58" s="35"/>
    </row>
    <row r="59" spans="3:18" ht="15" customHeight="1">
      <c r="C59" s="38"/>
      <c r="D59" s="38"/>
      <c r="E59" s="38"/>
      <c r="F59" s="36"/>
      <c r="G59" s="37"/>
      <c r="H59" s="33"/>
      <c r="I59" s="33"/>
      <c r="J59" s="354" t="s">
        <v>291</v>
      </c>
      <c r="L59" s="33"/>
      <c r="M59" s="33"/>
      <c r="N59" s="33"/>
      <c r="O59" s="33"/>
      <c r="P59" s="33"/>
      <c r="Q59" s="33"/>
      <c r="R59" s="35"/>
    </row>
    <row r="60" spans="3:18" ht="15" customHeight="1">
      <c r="C60" s="38"/>
      <c r="D60" s="38"/>
      <c r="E60" s="38"/>
      <c r="F60" s="36"/>
      <c r="G60" s="37"/>
      <c r="H60" s="33"/>
      <c r="I60" s="33"/>
      <c r="J60" s="9"/>
      <c r="L60" s="33"/>
      <c r="M60" s="33"/>
      <c r="N60" s="33"/>
      <c r="O60" s="33"/>
      <c r="P60" s="33"/>
      <c r="Q60" s="33"/>
      <c r="R60" s="35"/>
    </row>
    <row r="61" spans="3:18" ht="15" customHeight="1">
      <c r="C61" s="38"/>
      <c r="D61" s="38"/>
      <c r="E61" s="38"/>
      <c r="F61" s="36"/>
      <c r="G61" s="37"/>
      <c r="H61" s="33"/>
      <c r="I61" s="33"/>
      <c r="J61" s="33"/>
      <c r="K61" s="33"/>
      <c r="L61" s="33"/>
      <c r="M61" s="33"/>
      <c r="N61" s="33"/>
      <c r="O61" s="33"/>
      <c r="P61" s="33"/>
      <c r="Q61" s="33"/>
      <c r="R61" s="35"/>
    </row>
    <row r="62" spans="3:18" ht="15" customHeight="1">
      <c r="C62" s="38"/>
      <c r="D62" s="38"/>
      <c r="E62" s="38"/>
      <c r="F62" s="36"/>
      <c r="G62" s="37"/>
      <c r="H62" s="33"/>
      <c r="I62" s="33"/>
      <c r="J62" s="33"/>
      <c r="K62" s="33"/>
      <c r="L62" s="33"/>
      <c r="M62" s="33"/>
      <c r="N62" s="33"/>
      <c r="O62" s="33"/>
      <c r="P62" s="33"/>
      <c r="Q62" s="33"/>
      <c r="R62" s="35"/>
    </row>
    <row r="63" spans="3:17" ht="15" customHeight="1">
      <c r="C63" s="38"/>
      <c r="D63" s="38"/>
      <c r="E63" s="38"/>
      <c r="F63" s="39"/>
      <c r="G63" s="39"/>
      <c r="H63" s="39"/>
      <c r="I63" s="39"/>
      <c r="J63" s="39"/>
      <c r="K63" s="39"/>
      <c r="L63" s="39"/>
      <c r="M63" s="39"/>
      <c r="N63" s="39"/>
      <c r="O63" s="39"/>
      <c r="P63" s="39"/>
      <c r="Q63" s="39"/>
    </row>
    <row r="64" spans="3:5" ht="15" customHeight="1">
      <c r="C64" s="38"/>
      <c r="D64" s="38"/>
      <c r="E64" s="38"/>
    </row>
    <row r="65" spans="3:5" ht="15" customHeight="1">
      <c r="C65" s="38"/>
      <c r="D65" s="38"/>
      <c r="E65" s="38"/>
    </row>
    <row r="66" spans="3:5" ht="15" customHeight="1">
      <c r="C66" s="38"/>
      <c r="D66" s="38"/>
      <c r="E66" s="38"/>
    </row>
    <row r="67" spans="3:5" ht="15" customHeight="1">
      <c r="C67" s="38"/>
      <c r="D67" s="38"/>
      <c r="E67" s="38"/>
    </row>
    <row r="68" spans="3:5" ht="15" customHeight="1">
      <c r="C68" s="40"/>
      <c r="D68" s="40"/>
      <c r="E68" s="40"/>
    </row>
  </sheetData>
  <mergeCells count="152">
    <mergeCell ref="P30:Q30"/>
    <mergeCell ref="P31:Q31"/>
    <mergeCell ref="P32:Q32"/>
    <mergeCell ref="E55:G55"/>
    <mergeCell ref="P39:Q39"/>
    <mergeCell ref="P34:Q34"/>
    <mergeCell ref="P35:Q35"/>
    <mergeCell ref="P36:Q36"/>
    <mergeCell ref="P37:Q37"/>
    <mergeCell ref="J54:L54"/>
    <mergeCell ref="O50:Q50"/>
    <mergeCell ref="O54:Q54"/>
    <mergeCell ref="J52:L52"/>
    <mergeCell ref="R21:S22"/>
    <mergeCell ref="B28:C28"/>
    <mergeCell ref="B27:C27"/>
    <mergeCell ref="P23:Q23"/>
    <mergeCell ref="P25:Q25"/>
    <mergeCell ref="B20:C23"/>
    <mergeCell ref="B24:C24"/>
    <mergeCell ref="P27:Q27"/>
    <mergeCell ref="P28:Q28"/>
    <mergeCell ref="D20:G22"/>
    <mergeCell ref="F23:G23"/>
    <mergeCell ref="B37:C37"/>
    <mergeCell ref="B29:C29"/>
    <mergeCell ref="B30:C30"/>
    <mergeCell ref="B31:C31"/>
    <mergeCell ref="B32:C32"/>
    <mergeCell ref="B33:C33"/>
    <mergeCell ref="B34:C34"/>
    <mergeCell ref="B35:C35"/>
    <mergeCell ref="B25:C25"/>
    <mergeCell ref="B26:C26"/>
    <mergeCell ref="P26:Q26"/>
    <mergeCell ref="D46:G47"/>
    <mergeCell ref="N46:Q47"/>
    <mergeCell ref="B39:C39"/>
    <mergeCell ref="B40:C40"/>
    <mergeCell ref="B46:C47"/>
    <mergeCell ref="B38:C38"/>
    <mergeCell ref="B36:C36"/>
    <mergeCell ref="I46:L47"/>
    <mergeCell ref="O51:Q51"/>
    <mergeCell ref="O52:Q52"/>
    <mergeCell ref="O53:Q53"/>
    <mergeCell ref="H21:J22"/>
    <mergeCell ref="I23:J23"/>
    <mergeCell ref="K22:M22"/>
    <mergeCell ref="N22:Q22"/>
    <mergeCell ref="P33:Q33"/>
    <mergeCell ref="P38:Q38"/>
    <mergeCell ref="P29:Q29"/>
    <mergeCell ref="O55:Q55"/>
    <mergeCell ref="J55:L55"/>
    <mergeCell ref="E50:G50"/>
    <mergeCell ref="E51:G51"/>
    <mergeCell ref="E52:G52"/>
    <mergeCell ref="E53:G53"/>
    <mergeCell ref="E54:G54"/>
    <mergeCell ref="J50:L50"/>
    <mergeCell ref="J51:L51"/>
    <mergeCell ref="J53:L53"/>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N25:O25"/>
    <mergeCell ref="N26:O26"/>
    <mergeCell ref="N27:O27"/>
    <mergeCell ref="N28:O28"/>
    <mergeCell ref="N29:O29"/>
    <mergeCell ref="N30:O30"/>
    <mergeCell ref="N31:O31"/>
    <mergeCell ref="N32:O32"/>
    <mergeCell ref="N33:O33"/>
    <mergeCell ref="N34:O34"/>
    <mergeCell ref="N35:O35"/>
    <mergeCell ref="N36:O36"/>
    <mergeCell ref="N37:O37"/>
    <mergeCell ref="N38:O38"/>
    <mergeCell ref="N39:O39"/>
    <mergeCell ref="N40:O40"/>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I32:J32"/>
    <mergeCell ref="I25:J25"/>
    <mergeCell ref="I26:J26"/>
    <mergeCell ref="I27:J27"/>
    <mergeCell ref="I28:J28"/>
    <mergeCell ref="C7:S17"/>
    <mergeCell ref="I37:J37"/>
    <mergeCell ref="I38:J38"/>
    <mergeCell ref="I39:J39"/>
    <mergeCell ref="I33:J33"/>
    <mergeCell ref="I34:J34"/>
    <mergeCell ref="I35:J35"/>
    <mergeCell ref="I36:J36"/>
    <mergeCell ref="I29:J29"/>
    <mergeCell ref="I30:J30"/>
    <mergeCell ref="E49:G49"/>
    <mergeCell ref="J49:L49"/>
    <mergeCell ref="O49:Q49"/>
    <mergeCell ref="V26:X26"/>
    <mergeCell ref="V27:X27"/>
    <mergeCell ref="V28:X28"/>
    <mergeCell ref="V29:X29"/>
    <mergeCell ref="P40:Q40"/>
    <mergeCell ref="I40:J40"/>
    <mergeCell ref="I31:J31"/>
  </mergeCells>
  <printOptions/>
  <pageMargins left="0.74" right="0.64" top="0.47" bottom="0.18" header="0.3" footer="0.17"/>
  <pageSetup fitToHeight="0" fitToWidth="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2"/>
    <outlinePr summaryBelow="0" summaryRight="0"/>
  </sheetPr>
  <dimension ref="B2:AU63"/>
  <sheetViews>
    <sheetView view="pageBreakPreview" zoomScaleSheetLayoutView="100" workbookViewId="0" topLeftCell="A1">
      <selection activeCell="A1" sqref="A1"/>
    </sheetView>
  </sheetViews>
  <sheetFormatPr defaultColWidth="7.09765625" defaultRowHeight="15" customHeight="1"/>
  <cols>
    <col min="1" max="1" width="1.69921875" style="9" customWidth="1"/>
    <col min="2" max="2" width="2" style="9" customWidth="1"/>
    <col min="3" max="3" width="14.5" style="30" customWidth="1"/>
    <col min="4" max="23" width="3.5" style="34" customWidth="1"/>
    <col min="24" max="24" width="4.3984375" style="9" customWidth="1"/>
    <col min="25" max="25" width="9.8984375" style="9" customWidth="1"/>
    <col min="26" max="254" width="7.09765625" style="9" customWidth="1"/>
    <col min="255" max="16384" width="7.09765625" style="9" customWidth="1"/>
  </cols>
  <sheetData>
    <row r="2" spans="2:21" s="1" customFormat="1" ht="17.25" customHeight="1">
      <c r="B2" s="353" t="s">
        <v>589</v>
      </c>
      <c r="D2" s="2"/>
      <c r="E2" s="2"/>
      <c r="F2" s="2"/>
      <c r="G2" s="2"/>
      <c r="H2" s="2"/>
      <c r="I2" s="2"/>
      <c r="J2" s="2"/>
      <c r="K2" s="2"/>
      <c r="L2" s="2"/>
      <c r="M2" s="2"/>
      <c r="N2" s="2"/>
      <c r="O2" s="2"/>
      <c r="P2" s="2"/>
      <c r="Q2" s="2"/>
      <c r="R2" s="2"/>
      <c r="S2" s="2"/>
      <c r="T2" s="2"/>
      <c r="U2" s="2"/>
    </row>
    <row r="3" spans="4:21" s="1" customFormat="1" ht="13.5" customHeight="1">
      <c r="D3" s="2"/>
      <c r="E3" s="2"/>
      <c r="F3" s="2"/>
      <c r="G3" s="2"/>
      <c r="H3" s="2"/>
      <c r="I3" s="2"/>
      <c r="J3" s="2"/>
      <c r="K3" s="2"/>
      <c r="L3" s="2"/>
      <c r="M3" s="2"/>
      <c r="N3" s="2"/>
      <c r="O3" s="2"/>
      <c r="P3" s="2"/>
      <c r="Q3" s="2"/>
      <c r="R3" s="2"/>
      <c r="S3" s="2"/>
      <c r="T3" s="2"/>
      <c r="U3" s="2"/>
    </row>
    <row r="4" spans="3:47" s="1" customFormat="1" ht="13.5" customHeight="1">
      <c r="C4" s="730" t="s">
        <v>788</v>
      </c>
      <c r="D4" s="730"/>
      <c r="E4" s="730"/>
      <c r="F4" s="730"/>
      <c r="G4" s="730"/>
      <c r="H4" s="730"/>
      <c r="I4" s="730"/>
      <c r="J4" s="730"/>
      <c r="K4" s="730"/>
      <c r="L4" s="730"/>
      <c r="M4" s="730"/>
      <c r="N4" s="730"/>
      <c r="O4" s="730"/>
      <c r="P4" s="730"/>
      <c r="Q4" s="730"/>
      <c r="R4" s="730"/>
      <c r="S4" s="730"/>
      <c r="T4" s="730"/>
      <c r="U4" s="730"/>
      <c r="V4" s="730"/>
      <c r="W4" s="730"/>
      <c r="X4" s="374"/>
      <c r="Y4" s="346"/>
      <c r="Z4" s="346"/>
      <c r="AA4" s="346"/>
      <c r="AB4" s="346"/>
      <c r="AC4" s="346"/>
      <c r="AD4" s="346"/>
      <c r="AE4" s="346"/>
      <c r="AF4" s="346"/>
      <c r="AG4" s="346"/>
      <c r="AH4" s="346"/>
      <c r="AI4" s="346"/>
      <c r="AJ4" s="346"/>
      <c r="AK4" s="346"/>
      <c r="AL4" s="346"/>
      <c r="AM4" s="346"/>
      <c r="AN4" s="346"/>
      <c r="AO4" s="346"/>
      <c r="AP4" s="346"/>
      <c r="AQ4" s="346"/>
      <c r="AR4" s="346"/>
      <c r="AS4" s="5"/>
      <c r="AT4" s="5"/>
      <c r="AU4" s="4"/>
    </row>
    <row r="5" spans="3:47" s="1" customFormat="1" ht="13.5" customHeight="1">
      <c r="C5" s="730"/>
      <c r="D5" s="730"/>
      <c r="E5" s="730"/>
      <c r="F5" s="730"/>
      <c r="G5" s="730"/>
      <c r="H5" s="730"/>
      <c r="I5" s="730"/>
      <c r="J5" s="730"/>
      <c r="K5" s="730"/>
      <c r="L5" s="730"/>
      <c r="M5" s="730"/>
      <c r="N5" s="730"/>
      <c r="O5" s="730"/>
      <c r="P5" s="730"/>
      <c r="Q5" s="730"/>
      <c r="R5" s="730"/>
      <c r="S5" s="730"/>
      <c r="T5" s="730"/>
      <c r="U5" s="730"/>
      <c r="V5" s="730"/>
      <c r="W5" s="730"/>
      <c r="X5" s="374"/>
      <c r="Y5" s="346"/>
      <c r="Z5" s="346"/>
      <c r="AA5" s="346"/>
      <c r="AB5" s="346"/>
      <c r="AC5" s="346"/>
      <c r="AD5" s="346"/>
      <c r="AE5" s="346"/>
      <c r="AF5" s="346"/>
      <c r="AG5" s="346"/>
      <c r="AH5" s="346"/>
      <c r="AI5" s="346"/>
      <c r="AJ5" s="346"/>
      <c r="AK5" s="346"/>
      <c r="AL5" s="346"/>
      <c r="AM5" s="346"/>
      <c r="AN5" s="346"/>
      <c r="AO5" s="346"/>
      <c r="AP5" s="346"/>
      <c r="AQ5" s="346"/>
      <c r="AR5" s="346"/>
      <c r="AS5" s="5"/>
      <c r="AT5" s="5"/>
      <c r="AU5" s="4"/>
    </row>
    <row r="6" spans="3:47" s="1" customFormat="1" ht="13.5">
      <c r="C6" s="730"/>
      <c r="D6" s="730"/>
      <c r="E6" s="730"/>
      <c r="F6" s="730"/>
      <c r="G6" s="730"/>
      <c r="H6" s="730"/>
      <c r="I6" s="730"/>
      <c r="J6" s="730"/>
      <c r="K6" s="730"/>
      <c r="L6" s="730"/>
      <c r="M6" s="730"/>
      <c r="N6" s="730"/>
      <c r="O6" s="730"/>
      <c r="P6" s="730"/>
      <c r="Q6" s="730"/>
      <c r="R6" s="730"/>
      <c r="S6" s="730"/>
      <c r="T6" s="730"/>
      <c r="U6" s="730"/>
      <c r="V6" s="730"/>
      <c r="W6" s="730"/>
      <c r="X6" s="374"/>
      <c r="Y6" s="346"/>
      <c r="Z6" s="346"/>
      <c r="AA6" s="346"/>
      <c r="AB6" s="346"/>
      <c r="AC6" s="346"/>
      <c r="AD6" s="346"/>
      <c r="AE6" s="346"/>
      <c r="AF6" s="346"/>
      <c r="AG6" s="346"/>
      <c r="AH6" s="346"/>
      <c r="AI6" s="346"/>
      <c r="AJ6" s="346"/>
      <c r="AK6" s="346"/>
      <c r="AL6" s="346"/>
      <c r="AM6" s="346"/>
      <c r="AN6" s="346"/>
      <c r="AO6" s="346"/>
      <c r="AP6" s="346"/>
      <c r="AQ6" s="346"/>
      <c r="AR6" s="346"/>
      <c r="AS6" s="5"/>
      <c r="AT6" s="5"/>
      <c r="AU6" s="4"/>
    </row>
    <row r="7" spans="3:47" s="1" customFormat="1" ht="13.5">
      <c r="C7" s="730"/>
      <c r="D7" s="730"/>
      <c r="E7" s="730"/>
      <c r="F7" s="730"/>
      <c r="G7" s="730"/>
      <c r="H7" s="730"/>
      <c r="I7" s="730"/>
      <c r="J7" s="730"/>
      <c r="K7" s="730"/>
      <c r="L7" s="730"/>
      <c r="M7" s="730"/>
      <c r="N7" s="730"/>
      <c r="O7" s="730"/>
      <c r="P7" s="730"/>
      <c r="Q7" s="730"/>
      <c r="R7" s="730"/>
      <c r="S7" s="730"/>
      <c r="T7" s="730"/>
      <c r="U7" s="730"/>
      <c r="V7" s="730"/>
      <c r="W7" s="730"/>
      <c r="X7" s="374"/>
      <c r="Y7" s="346"/>
      <c r="Z7" s="346"/>
      <c r="AA7" s="346"/>
      <c r="AB7" s="346"/>
      <c r="AC7" s="346"/>
      <c r="AD7" s="346"/>
      <c r="AE7" s="346"/>
      <c r="AF7" s="346"/>
      <c r="AG7" s="346"/>
      <c r="AH7" s="346"/>
      <c r="AI7" s="346"/>
      <c r="AJ7" s="346"/>
      <c r="AK7" s="346"/>
      <c r="AL7" s="346"/>
      <c r="AM7" s="346"/>
      <c r="AN7" s="346"/>
      <c r="AO7" s="346"/>
      <c r="AP7" s="346"/>
      <c r="AQ7" s="346"/>
      <c r="AR7" s="346"/>
      <c r="AS7" s="6"/>
      <c r="AT7" s="6"/>
      <c r="AU7" s="4"/>
    </row>
    <row r="8" spans="3:47" s="1" customFormat="1" ht="13.5">
      <c r="C8" s="730"/>
      <c r="D8" s="730"/>
      <c r="E8" s="730"/>
      <c r="F8" s="730"/>
      <c r="G8" s="730"/>
      <c r="H8" s="730"/>
      <c r="I8" s="730"/>
      <c r="J8" s="730"/>
      <c r="K8" s="730"/>
      <c r="L8" s="730"/>
      <c r="M8" s="730"/>
      <c r="N8" s="730"/>
      <c r="O8" s="730"/>
      <c r="P8" s="730"/>
      <c r="Q8" s="730"/>
      <c r="R8" s="730"/>
      <c r="S8" s="730"/>
      <c r="T8" s="730"/>
      <c r="U8" s="730"/>
      <c r="V8" s="730"/>
      <c r="W8" s="730"/>
      <c r="X8" s="374"/>
      <c r="Y8" s="346"/>
      <c r="Z8" s="346"/>
      <c r="AA8" s="346"/>
      <c r="AB8" s="346"/>
      <c r="AC8" s="346"/>
      <c r="AD8" s="346"/>
      <c r="AE8" s="346"/>
      <c r="AF8" s="346"/>
      <c r="AG8" s="346"/>
      <c r="AH8" s="346"/>
      <c r="AI8" s="346"/>
      <c r="AJ8" s="346"/>
      <c r="AK8" s="346"/>
      <c r="AL8" s="346"/>
      <c r="AM8" s="346"/>
      <c r="AN8" s="346"/>
      <c r="AO8" s="346"/>
      <c r="AP8" s="346"/>
      <c r="AQ8" s="346"/>
      <c r="AR8" s="346"/>
      <c r="AS8" s="6"/>
      <c r="AT8" s="6"/>
      <c r="AU8" s="4"/>
    </row>
    <row r="9" spans="3:47" s="1" customFormat="1" ht="13.5">
      <c r="C9" s="730"/>
      <c r="D9" s="730"/>
      <c r="E9" s="730"/>
      <c r="F9" s="730"/>
      <c r="G9" s="730"/>
      <c r="H9" s="730"/>
      <c r="I9" s="730"/>
      <c r="J9" s="730"/>
      <c r="K9" s="730"/>
      <c r="L9" s="730"/>
      <c r="M9" s="730"/>
      <c r="N9" s="730"/>
      <c r="O9" s="730"/>
      <c r="P9" s="730"/>
      <c r="Q9" s="730"/>
      <c r="R9" s="730"/>
      <c r="S9" s="730"/>
      <c r="T9" s="730"/>
      <c r="U9" s="730"/>
      <c r="V9" s="730"/>
      <c r="W9" s="730"/>
      <c r="X9" s="374"/>
      <c r="Y9" s="346"/>
      <c r="Z9" s="346"/>
      <c r="AA9" s="346"/>
      <c r="AB9" s="346"/>
      <c r="AC9" s="346"/>
      <c r="AD9" s="346"/>
      <c r="AE9" s="346"/>
      <c r="AF9" s="346"/>
      <c r="AG9" s="346"/>
      <c r="AH9" s="346"/>
      <c r="AI9" s="346"/>
      <c r="AJ9" s="346"/>
      <c r="AK9" s="346"/>
      <c r="AL9" s="346"/>
      <c r="AM9" s="346"/>
      <c r="AN9" s="346"/>
      <c r="AO9" s="346"/>
      <c r="AP9" s="346"/>
      <c r="AQ9" s="346"/>
      <c r="AR9" s="346"/>
      <c r="AS9" s="6"/>
      <c r="AT9" s="6"/>
      <c r="AU9" s="4"/>
    </row>
    <row r="10" spans="3:47" s="1" customFormat="1" ht="13.5" customHeight="1">
      <c r="C10" s="730"/>
      <c r="D10" s="730"/>
      <c r="E10" s="730"/>
      <c r="F10" s="730"/>
      <c r="G10" s="730"/>
      <c r="H10" s="730"/>
      <c r="I10" s="730"/>
      <c r="J10" s="730"/>
      <c r="K10" s="730"/>
      <c r="L10" s="730"/>
      <c r="M10" s="730"/>
      <c r="N10" s="730"/>
      <c r="O10" s="730"/>
      <c r="P10" s="730"/>
      <c r="Q10" s="730"/>
      <c r="R10" s="730"/>
      <c r="S10" s="730"/>
      <c r="T10" s="730"/>
      <c r="U10" s="730"/>
      <c r="V10" s="730"/>
      <c r="W10" s="730"/>
      <c r="X10" s="374"/>
      <c r="Y10" s="346"/>
      <c r="Z10" s="346"/>
      <c r="AA10" s="346"/>
      <c r="AB10" s="346"/>
      <c r="AC10" s="346"/>
      <c r="AD10" s="346"/>
      <c r="AE10" s="346"/>
      <c r="AF10" s="346"/>
      <c r="AG10" s="346"/>
      <c r="AH10" s="346"/>
      <c r="AI10" s="346"/>
      <c r="AJ10" s="346"/>
      <c r="AK10" s="346"/>
      <c r="AL10" s="346"/>
      <c r="AM10" s="346"/>
      <c r="AN10" s="346"/>
      <c r="AO10" s="346"/>
      <c r="AP10" s="346"/>
      <c r="AQ10" s="346"/>
      <c r="AR10" s="346"/>
      <c r="AS10" s="6"/>
      <c r="AT10" s="6"/>
      <c r="AU10" s="4"/>
    </row>
    <row r="11" spans="3:47" s="1" customFormat="1" ht="13.5">
      <c r="C11" s="730"/>
      <c r="D11" s="730"/>
      <c r="E11" s="730"/>
      <c r="F11" s="730"/>
      <c r="G11" s="730"/>
      <c r="H11" s="730"/>
      <c r="I11" s="730"/>
      <c r="J11" s="730"/>
      <c r="K11" s="730"/>
      <c r="L11" s="730"/>
      <c r="M11" s="730"/>
      <c r="N11" s="730"/>
      <c r="O11" s="730"/>
      <c r="P11" s="730"/>
      <c r="Q11" s="730"/>
      <c r="R11" s="730"/>
      <c r="S11" s="730"/>
      <c r="T11" s="730"/>
      <c r="U11" s="730"/>
      <c r="V11" s="730"/>
      <c r="W11" s="730"/>
      <c r="X11" s="374"/>
      <c r="Y11" s="346"/>
      <c r="Z11" s="346"/>
      <c r="AA11" s="346"/>
      <c r="AB11" s="346"/>
      <c r="AC11" s="346"/>
      <c r="AD11" s="346"/>
      <c r="AE11" s="346"/>
      <c r="AF11" s="346"/>
      <c r="AG11" s="346"/>
      <c r="AH11" s="346"/>
      <c r="AI11" s="346"/>
      <c r="AJ11" s="346"/>
      <c r="AK11" s="346"/>
      <c r="AL11" s="346"/>
      <c r="AM11" s="346"/>
      <c r="AN11" s="346"/>
      <c r="AO11" s="346"/>
      <c r="AP11" s="346"/>
      <c r="AQ11" s="346"/>
      <c r="AR11" s="346"/>
      <c r="AS11" s="6"/>
      <c r="AT11" s="6"/>
      <c r="AU11" s="4"/>
    </row>
    <row r="12" spans="3:47" s="1" customFormat="1" ht="13.5">
      <c r="C12" s="730"/>
      <c r="D12" s="730"/>
      <c r="E12" s="730"/>
      <c r="F12" s="730"/>
      <c r="G12" s="730"/>
      <c r="H12" s="730"/>
      <c r="I12" s="730"/>
      <c r="J12" s="730"/>
      <c r="K12" s="730"/>
      <c r="L12" s="730"/>
      <c r="M12" s="730"/>
      <c r="N12" s="730"/>
      <c r="O12" s="730"/>
      <c r="P12" s="730"/>
      <c r="Q12" s="730"/>
      <c r="R12" s="730"/>
      <c r="S12" s="730"/>
      <c r="T12" s="730"/>
      <c r="U12" s="730"/>
      <c r="V12" s="730"/>
      <c r="W12" s="730"/>
      <c r="X12" s="374"/>
      <c r="Y12" s="346"/>
      <c r="Z12" s="346"/>
      <c r="AA12" s="346"/>
      <c r="AB12" s="346"/>
      <c r="AC12" s="346"/>
      <c r="AD12" s="346"/>
      <c r="AE12" s="346"/>
      <c r="AF12" s="346"/>
      <c r="AG12" s="346"/>
      <c r="AH12" s="346"/>
      <c r="AI12" s="346"/>
      <c r="AJ12" s="346"/>
      <c r="AK12" s="346"/>
      <c r="AL12" s="346"/>
      <c r="AM12" s="346"/>
      <c r="AN12" s="346"/>
      <c r="AO12" s="346"/>
      <c r="AP12" s="346"/>
      <c r="AQ12" s="346"/>
      <c r="AR12" s="346"/>
      <c r="AS12" s="68"/>
      <c r="AT12" s="6"/>
      <c r="AU12" s="4"/>
    </row>
    <row r="13" spans="3:47" s="1" customFormat="1" ht="13.5">
      <c r="C13" s="730"/>
      <c r="D13" s="730"/>
      <c r="E13" s="730"/>
      <c r="F13" s="730"/>
      <c r="G13" s="730"/>
      <c r="H13" s="730"/>
      <c r="I13" s="730"/>
      <c r="J13" s="730"/>
      <c r="K13" s="730"/>
      <c r="L13" s="730"/>
      <c r="M13" s="730"/>
      <c r="N13" s="730"/>
      <c r="O13" s="730"/>
      <c r="P13" s="730"/>
      <c r="Q13" s="730"/>
      <c r="R13" s="730"/>
      <c r="S13" s="730"/>
      <c r="T13" s="730"/>
      <c r="U13" s="730"/>
      <c r="V13" s="730"/>
      <c r="W13" s="730"/>
      <c r="X13" s="374"/>
      <c r="Y13" s="346"/>
      <c r="Z13" s="346"/>
      <c r="AA13" s="346"/>
      <c r="AB13" s="346"/>
      <c r="AC13" s="346"/>
      <c r="AD13" s="346"/>
      <c r="AE13" s="346"/>
      <c r="AF13" s="346"/>
      <c r="AG13" s="346"/>
      <c r="AH13" s="346"/>
      <c r="AI13" s="346"/>
      <c r="AJ13" s="346"/>
      <c r="AK13" s="346"/>
      <c r="AL13" s="346"/>
      <c r="AM13" s="346"/>
      <c r="AN13" s="346"/>
      <c r="AO13" s="346"/>
      <c r="AP13" s="346"/>
      <c r="AQ13" s="346"/>
      <c r="AR13" s="346"/>
      <c r="AS13" s="68"/>
      <c r="AT13" s="6"/>
      <c r="AU13" s="4"/>
    </row>
    <row r="14" spans="3:47" s="1" customFormat="1" ht="13.5">
      <c r="C14" s="730"/>
      <c r="D14" s="730"/>
      <c r="E14" s="730"/>
      <c r="F14" s="730"/>
      <c r="G14" s="730"/>
      <c r="H14" s="730"/>
      <c r="I14" s="730"/>
      <c r="J14" s="730"/>
      <c r="K14" s="730"/>
      <c r="L14" s="730"/>
      <c r="M14" s="730"/>
      <c r="N14" s="730"/>
      <c r="O14" s="730"/>
      <c r="P14" s="730"/>
      <c r="Q14" s="730"/>
      <c r="R14" s="730"/>
      <c r="S14" s="730"/>
      <c r="T14" s="730"/>
      <c r="U14" s="730"/>
      <c r="V14" s="730"/>
      <c r="W14" s="730"/>
      <c r="X14" s="374"/>
      <c r="Y14" s="346"/>
      <c r="Z14" s="346"/>
      <c r="AA14" s="346"/>
      <c r="AB14" s="346"/>
      <c r="AC14" s="346"/>
      <c r="AD14" s="346"/>
      <c r="AE14" s="346"/>
      <c r="AF14" s="346"/>
      <c r="AG14" s="346"/>
      <c r="AH14" s="346"/>
      <c r="AI14" s="346"/>
      <c r="AJ14" s="346"/>
      <c r="AK14" s="346"/>
      <c r="AL14" s="346"/>
      <c r="AM14" s="346"/>
      <c r="AN14" s="346"/>
      <c r="AO14" s="346"/>
      <c r="AP14" s="346"/>
      <c r="AQ14" s="346"/>
      <c r="AR14" s="346"/>
      <c r="AS14" s="68"/>
      <c r="AT14" s="6"/>
      <c r="AU14" s="4"/>
    </row>
    <row r="15" spans="2:23" ht="18.75" customHeight="1">
      <c r="B15" s="22"/>
      <c r="C15" s="382"/>
      <c r="D15" s="39"/>
      <c r="E15" s="39"/>
      <c r="F15" s="39"/>
      <c r="G15" s="39"/>
      <c r="H15" s="39"/>
      <c r="I15" s="39"/>
      <c r="J15" s="39"/>
      <c r="K15" s="39"/>
      <c r="L15" s="39"/>
      <c r="M15" s="39"/>
      <c r="N15" s="39"/>
      <c r="O15" s="39"/>
      <c r="P15" s="39"/>
      <c r="Q15" s="39"/>
      <c r="R15" s="39"/>
      <c r="S15" s="39"/>
      <c r="T15" s="39"/>
      <c r="U15" s="39"/>
      <c r="V15" s="9"/>
      <c r="W15" s="9"/>
    </row>
    <row r="16" spans="3:23" ht="20.25" customHeight="1">
      <c r="C16" s="10" t="s">
        <v>582</v>
      </c>
      <c r="D16" s="7"/>
      <c r="E16" s="7"/>
      <c r="F16" s="7"/>
      <c r="G16" s="7"/>
      <c r="H16" s="7"/>
      <c r="I16" s="7"/>
      <c r="J16" s="7"/>
      <c r="K16" s="7"/>
      <c r="L16" s="7"/>
      <c r="M16" s="7"/>
      <c r="N16" s="7"/>
      <c r="O16" s="7"/>
      <c r="P16" s="7"/>
      <c r="Q16" s="7"/>
      <c r="R16" s="7"/>
      <c r="S16" s="7"/>
      <c r="T16" s="7"/>
      <c r="U16" s="7"/>
      <c r="V16" s="7"/>
      <c r="W16" s="8" t="s">
        <v>308</v>
      </c>
    </row>
    <row r="17" spans="2:23" s="11" customFormat="1" ht="7.5" customHeight="1">
      <c r="B17" s="689" t="s">
        <v>307</v>
      </c>
      <c r="C17" s="697"/>
      <c r="D17" s="739" t="s">
        <v>46</v>
      </c>
      <c r="E17" s="740"/>
      <c r="F17" s="740"/>
      <c r="G17" s="476"/>
      <c r="H17" s="476"/>
      <c r="I17" s="476"/>
      <c r="J17" s="476"/>
      <c r="K17" s="476"/>
      <c r="L17" s="476"/>
      <c r="M17" s="476"/>
      <c r="N17" s="476"/>
      <c r="O17" s="476"/>
      <c r="P17" s="476"/>
      <c r="Q17" s="476"/>
      <c r="R17" s="477"/>
      <c r="S17" s="689" t="s">
        <v>319</v>
      </c>
      <c r="T17" s="690"/>
      <c r="U17" s="690"/>
      <c r="V17" s="467"/>
      <c r="W17" s="470"/>
    </row>
    <row r="18" spans="2:24" s="12" customFormat="1" ht="15.75" customHeight="1">
      <c r="B18" s="691"/>
      <c r="C18" s="688"/>
      <c r="D18" s="741"/>
      <c r="E18" s="742"/>
      <c r="F18" s="742"/>
      <c r="G18" s="478"/>
      <c r="H18" s="478"/>
      <c r="I18" s="739" t="s">
        <v>47</v>
      </c>
      <c r="J18" s="740"/>
      <c r="K18" s="740"/>
      <c r="L18" s="476"/>
      <c r="M18" s="479"/>
      <c r="N18" s="739" t="s">
        <v>48</v>
      </c>
      <c r="O18" s="740"/>
      <c r="P18" s="740"/>
      <c r="Q18" s="476"/>
      <c r="R18" s="479"/>
      <c r="S18" s="691"/>
      <c r="T18" s="692"/>
      <c r="U18" s="692"/>
      <c r="V18" s="480"/>
      <c r="W18" s="481"/>
      <c r="X18" s="11"/>
    </row>
    <row r="19" spans="2:25" s="12" customFormat="1" ht="15.75" customHeight="1">
      <c r="B19" s="676"/>
      <c r="C19" s="677"/>
      <c r="D19" s="741"/>
      <c r="E19" s="742"/>
      <c r="F19" s="742"/>
      <c r="G19" s="751" t="s">
        <v>554</v>
      </c>
      <c r="H19" s="752"/>
      <c r="I19" s="741"/>
      <c r="J19" s="742"/>
      <c r="K19" s="742"/>
      <c r="L19" s="751" t="s">
        <v>554</v>
      </c>
      <c r="M19" s="752"/>
      <c r="N19" s="741"/>
      <c r="O19" s="742"/>
      <c r="P19" s="742"/>
      <c r="Q19" s="751" t="s">
        <v>554</v>
      </c>
      <c r="R19" s="752"/>
      <c r="S19" s="691"/>
      <c r="T19" s="692"/>
      <c r="U19" s="692"/>
      <c r="V19" s="689" t="s">
        <v>45</v>
      </c>
      <c r="W19" s="697"/>
      <c r="X19" s="11"/>
      <c r="Y19" s="13"/>
    </row>
    <row r="20" spans="2:23" s="12" customFormat="1" ht="9.75" customHeight="1">
      <c r="B20" s="678"/>
      <c r="C20" s="738"/>
      <c r="D20" s="388"/>
      <c r="E20" s="389"/>
      <c r="F20" s="15" t="s">
        <v>299</v>
      </c>
      <c r="G20" s="389"/>
      <c r="H20" s="15" t="s">
        <v>304</v>
      </c>
      <c r="I20" s="389"/>
      <c r="J20" s="389"/>
      <c r="K20" s="15" t="s">
        <v>299</v>
      </c>
      <c r="L20" s="389"/>
      <c r="M20" s="15" t="s">
        <v>304</v>
      </c>
      <c r="N20" s="389"/>
      <c r="O20" s="15"/>
      <c r="P20" s="15" t="s">
        <v>299</v>
      </c>
      <c r="Q20" s="389"/>
      <c r="R20" s="15" t="s">
        <v>304</v>
      </c>
      <c r="S20" s="389"/>
      <c r="T20" s="389"/>
      <c r="U20" s="15" t="s">
        <v>322</v>
      </c>
      <c r="V20" s="389"/>
      <c r="W20" s="16" t="s">
        <v>322</v>
      </c>
    </row>
    <row r="21" spans="2:33" ht="16.5" customHeight="1">
      <c r="B21" s="679" t="s">
        <v>283</v>
      </c>
      <c r="C21" s="737"/>
      <c r="D21" s="736">
        <v>148.4</v>
      </c>
      <c r="E21" s="733"/>
      <c r="F21" s="733"/>
      <c r="G21" s="708">
        <v>1</v>
      </c>
      <c r="H21" s="708">
        <v>-3.7</v>
      </c>
      <c r="I21" s="733">
        <v>137.3</v>
      </c>
      <c r="J21" s="733"/>
      <c r="K21" s="733"/>
      <c r="L21" s="708">
        <v>0.9</v>
      </c>
      <c r="M21" s="708">
        <v>-0.4</v>
      </c>
      <c r="N21" s="733">
        <v>11.1</v>
      </c>
      <c r="O21" s="733"/>
      <c r="P21" s="733"/>
      <c r="Q21" s="708">
        <v>1.2</v>
      </c>
      <c r="R21" s="708">
        <v>-20.4</v>
      </c>
      <c r="S21" s="733">
        <v>19.1</v>
      </c>
      <c r="T21" s="733"/>
      <c r="U21" s="733"/>
      <c r="V21" s="699">
        <v>0.10000000000000142</v>
      </c>
      <c r="W21" s="734"/>
      <c r="Z21" s="12"/>
      <c r="AA21" s="348"/>
      <c r="AB21" s="348"/>
      <c r="AC21" s="348"/>
      <c r="AD21" s="348"/>
      <c r="AE21" s="348"/>
      <c r="AF21" s="348"/>
      <c r="AG21" s="22"/>
    </row>
    <row r="22" spans="2:33" ht="16.5" customHeight="1">
      <c r="B22" s="679" t="s">
        <v>296</v>
      </c>
      <c r="C22" s="737"/>
      <c r="D22" s="736">
        <v>171</v>
      </c>
      <c r="E22" s="733"/>
      <c r="F22" s="733"/>
      <c r="G22" s="708">
        <v>0.9</v>
      </c>
      <c r="H22" s="708">
        <v>16.5</v>
      </c>
      <c r="I22" s="733">
        <v>158</v>
      </c>
      <c r="J22" s="733"/>
      <c r="K22" s="733"/>
      <c r="L22" s="708">
        <v>0.8</v>
      </c>
      <c r="M22" s="708">
        <v>125.3</v>
      </c>
      <c r="N22" s="733">
        <v>13</v>
      </c>
      <c r="O22" s="733"/>
      <c r="P22" s="733"/>
      <c r="Q22" s="708">
        <v>2.9</v>
      </c>
      <c r="R22" s="708">
        <v>-29.6</v>
      </c>
      <c r="S22" s="733">
        <v>20.9</v>
      </c>
      <c r="T22" s="733"/>
      <c r="U22" s="733"/>
      <c r="V22" s="699">
        <v>0.5</v>
      </c>
      <c r="W22" s="734"/>
      <c r="Z22" s="12"/>
      <c r="AA22" s="348"/>
      <c r="AB22" s="348"/>
      <c r="AC22" s="348"/>
      <c r="AD22" s="348"/>
      <c r="AE22" s="348"/>
      <c r="AF22" s="348"/>
      <c r="AG22" s="22"/>
    </row>
    <row r="23" spans="2:33" ht="16.5" customHeight="1">
      <c r="B23" s="679" t="s">
        <v>297</v>
      </c>
      <c r="C23" s="737"/>
      <c r="D23" s="736">
        <v>162.8</v>
      </c>
      <c r="E23" s="733"/>
      <c r="F23" s="733"/>
      <c r="G23" s="708">
        <v>1.7</v>
      </c>
      <c r="H23" s="708">
        <v>7</v>
      </c>
      <c r="I23" s="733">
        <v>148.2</v>
      </c>
      <c r="J23" s="733"/>
      <c r="K23" s="733"/>
      <c r="L23" s="708">
        <v>2</v>
      </c>
      <c r="M23" s="708">
        <v>-7.3</v>
      </c>
      <c r="N23" s="733">
        <v>14.6</v>
      </c>
      <c r="O23" s="733"/>
      <c r="P23" s="733"/>
      <c r="Q23" s="708">
        <v>-0.7</v>
      </c>
      <c r="R23" s="708">
        <v>50.1</v>
      </c>
      <c r="S23" s="733">
        <v>19.7</v>
      </c>
      <c r="T23" s="733"/>
      <c r="U23" s="733"/>
      <c r="V23" s="699">
        <v>0.3999999999999986</v>
      </c>
      <c r="W23" s="734"/>
      <c r="Z23" s="12"/>
      <c r="AA23" s="348"/>
      <c r="AB23" s="348"/>
      <c r="AC23" s="348"/>
      <c r="AD23" s="348"/>
      <c r="AE23" s="348"/>
      <c r="AF23" s="348"/>
      <c r="AG23" s="22"/>
    </row>
    <row r="24" spans="2:33" ht="16.5" customHeight="1">
      <c r="B24" s="679" t="s">
        <v>302</v>
      </c>
      <c r="C24" s="737"/>
      <c r="D24" s="736">
        <v>156.1</v>
      </c>
      <c r="E24" s="733"/>
      <c r="F24" s="733"/>
      <c r="G24" s="708">
        <v>2</v>
      </c>
      <c r="H24" s="708">
        <v>11.3</v>
      </c>
      <c r="I24" s="733">
        <v>142.3</v>
      </c>
      <c r="J24" s="733"/>
      <c r="K24" s="733"/>
      <c r="L24" s="708">
        <v>-1.2</v>
      </c>
      <c r="M24" s="708">
        <v>-4.7</v>
      </c>
      <c r="N24" s="733">
        <v>13.8</v>
      </c>
      <c r="O24" s="733"/>
      <c r="P24" s="733"/>
      <c r="Q24" s="708">
        <v>32.8</v>
      </c>
      <c r="R24" s="708">
        <v>-13.6</v>
      </c>
      <c r="S24" s="733">
        <v>18.6</v>
      </c>
      <c r="T24" s="733"/>
      <c r="U24" s="733"/>
      <c r="V24" s="699">
        <v>0</v>
      </c>
      <c r="W24" s="734"/>
      <c r="Z24" s="12"/>
      <c r="AA24" s="348"/>
      <c r="AB24" s="348"/>
      <c r="AC24" s="348"/>
      <c r="AD24" s="348"/>
      <c r="AE24" s="348"/>
      <c r="AF24" s="348"/>
      <c r="AG24" s="22"/>
    </row>
    <row r="25" spans="2:33" ht="16.5" customHeight="1">
      <c r="B25" s="679" t="s">
        <v>292</v>
      </c>
      <c r="C25" s="737"/>
      <c r="D25" s="736">
        <v>164.3</v>
      </c>
      <c r="E25" s="733"/>
      <c r="F25" s="733"/>
      <c r="G25" s="708">
        <v>1.8</v>
      </c>
      <c r="H25" s="708">
        <v>-3.6</v>
      </c>
      <c r="I25" s="733">
        <v>148.5</v>
      </c>
      <c r="J25" s="733"/>
      <c r="K25" s="733"/>
      <c r="L25" s="708">
        <v>-0.8</v>
      </c>
      <c r="M25" s="708">
        <v>1.6</v>
      </c>
      <c r="N25" s="733">
        <v>15.8</v>
      </c>
      <c r="O25" s="733"/>
      <c r="P25" s="733"/>
      <c r="Q25" s="708">
        <v>36.4</v>
      </c>
      <c r="R25" s="708">
        <v>139.5</v>
      </c>
      <c r="S25" s="733">
        <v>19.6</v>
      </c>
      <c r="T25" s="733"/>
      <c r="U25" s="733"/>
      <c r="V25" s="699">
        <v>0.20000000000000284</v>
      </c>
      <c r="W25" s="734"/>
      <c r="Z25" s="12"/>
      <c r="AA25" s="348"/>
      <c r="AB25" s="348"/>
      <c r="AC25" s="348"/>
      <c r="AD25" s="348"/>
      <c r="AE25" s="348"/>
      <c r="AF25" s="348"/>
      <c r="AG25" s="22"/>
    </row>
    <row r="26" spans="2:33" ht="16.5" customHeight="1">
      <c r="B26" s="679" t="s">
        <v>284</v>
      </c>
      <c r="C26" s="737"/>
      <c r="D26" s="736">
        <v>172.5</v>
      </c>
      <c r="E26" s="733"/>
      <c r="F26" s="733"/>
      <c r="G26" s="708">
        <v>2.5</v>
      </c>
      <c r="H26" s="708">
        <v>8.5</v>
      </c>
      <c r="I26" s="733">
        <v>150.5</v>
      </c>
      <c r="J26" s="733"/>
      <c r="K26" s="733"/>
      <c r="L26" s="708">
        <v>3.1</v>
      </c>
      <c r="M26" s="708">
        <v>99</v>
      </c>
      <c r="N26" s="733">
        <v>22</v>
      </c>
      <c r="O26" s="733"/>
      <c r="P26" s="733"/>
      <c r="Q26" s="708">
        <v>-1.1</v>
      </c>
      <c r="R26" s="708">
        <v>16.9</v>
      </c>
      <c r="S26" s="733">
        <v>20.5</v>
      </c>
      <c r="T26" s="733"/>
      <c r="U26" s="733"/>
      <c r="V26" s="699">
        <v>0.8000000000000007</v>
      </c>
      <c r="W26" s="734"/>
      <c r="Z26" s="12"/>
      <c r="AA26" s="348"/>
      <c r="AB26" s="348"/>
      <c r="AC26" s="348"/>
      <c r="AD26" s="348"/>
      <c r="AE26" s="348"/>
      <c r="AF26" s="348"/>
      <c r="AG26" s="22"/>
    </row>
    <row r="27" spans="2:33" ht="16.5" customHeight="1">
      <c r="B27" s="679" t="s">
        <v>285</v>
      </c>
      <c r="C27" s="737"/>
      <c r="D27" s="736">
        <v>138.1</v>
      </c>
      <c r="E27" s="733"/>
      <c r="F27" s="733"/>
      <c r="G27" s="708">
        <v>-1.8</v>
      </c>
      <c r="H27" s="708">
        <v>1.5</v>
      </c>
      <c r="I27" s="733">
        <v>130.8</v>
      </c>
      <c r="J27" s="733"/>
      <c r="K27" s="733"/>
      <c r="L27" s="708">
        <v>-1.5</v>
      </c>
      <c r="M27" s="708">
        <v>99.3</v>
      </c>
      <c r="N27" s="733">
        <v>7.3</v>
      </c>
      <c r="O27" s="733"/>
      <c r="P27" s="733"/>
      <c r="Q27" s="708">
        <v>-6.1</v>
      </c>
      <c r="R27" s="708">
        <v>0</v>
      </c>
      <c r="S27" s="733">
        <v>19.3</v>
      </c>
      <c r="T27" s="733"/>
      <c r="U27" s="733"/>
      <c r="V27" s="699">
        <v>0</v>
      </c>
      <c r="W27" s="734"/>
      <c r="Z27" s="12"/>
      <c r="AA27" s="348"/>
      <c r="AB27" s="348"/>
      <c r="AC27" s="348"/>
      <c r="AD27" s="348"/>
      <c r="AE27" s="348"/>
      <c r="AF27" s="348"/>
      <c r="AG27" s="22"/>
    </row>
    <row r="28" spans="2:33" ht="16.5" customHeight="1">
      <c r="B28" s="679" t="s">
        <v>286</v>
      </c>
      <c r="C28" s="737"/>
      <c r="D28" s="736">
        <v>164.9</v>
      </c>
      <c r="E28" s="733"/>
      <c r="F28" s="733"/>
      <c r="G28" s="708">
        <v>4</v>
      </c>
      <c r="H28" s="708">
        <v>4</v>
      </c>
      <c r="I28" s="733">
        <v>151.2</v>
      </c>
      <c r="J28" s="733"/>
      <c r="K28" s="733"/>
      <c r="L28" s="708">
        <v>3.2</v>
      </c>
      <c r="M28" s="708">
        <v>5.2</v>
      </c>
      <c r="N28" s="733">
        <v>13.7</v>
      </c>
      <c r="O28" s="733"/>
      <c r="P28" s="733"/>
      <c r="Q28" s="708">
        <v>15.9</v>
      </c>
      <c r="R28" s="708">
        <v>99.8</v>
      </c>
      <c r="S28" s="733">
        <v>19.6</v>
      </c>
      <c r="T28" s="733"/>
      <c r="U28" s="733"/>
      <c r="V28" s="699">
        <v>0.10000000000000142</v>
      </c>
      <c r="W28" s="734"/>
      <c r="Z28" s="12"/>
      <c r="AA28" s="348"/>
      <c r="AB28" s="348"/>
      <c r="AC28" s="348"/>
      <c r="AD28" s="348"/>
      <c r="AE28" s="348"/>
      <c r="AF28" s="348"/>
      <c r="AG28" s="22"/>
    </row>
    <row r="29" spans="2:33" ht="16.5" customHeight="1">
      <c r="B29" s="679" t="s">
        <v>287</v>
      </c>
      <c r="C29" s="737"/>
      <c r="D29" s="736">
        <v>151.4</v>
      </c>
      <c r="E29" s="733"/>
      <c r="F29" s="733"/>
      <c r="G29" s="708">
        <v>-1.2</v>
      </c>
      <c r="H29" s="708">
        <v>7.1</v>
      </c>
      <c r="I29" s="733">
        <v>140.5</v>
      </c>
      <c r="J29" s="733"/>
      <c r="K29" s="733"/>
      <c r="L29" s="708">
        <v>-3.6</v>
      </c>
      <c r="M29" s="708">
        <v>6.2</v>
      </c>
      <c r="N29" s="733">
        <v>10.9</v>
      </c>
      <c r="O29" s="733"/>
      <c r="P29" s="733"/>
      <c r="Q29" s="708">
        <v>50.4</v>
      </c>
      <c r="R29" s="708">
        <v>107.2</v>
      </c>
      <c r="S29" s="733">
        <v>19.3</v>
      </c>
      <c r="T29" s="733"/>
      <c r="U29" s="733"/>
      <c r="V29" s="699">
        <v>-0.8000000000000007</v>
      </c>
      <c r="W29" s="734"/>
      <c r="Z29" s="12"/>
      <c r="AA29" s="348"/>
      <c r="AB29" s="348"/>
      <c r="AC29" s="348"/>
      <c r="AD29" s="348"/>
      <c r="AE29" s="348"/>
      <c r="AF29" s="348"/>
      <c r="AG29" s="22"/>
    </row>
    <row r="30" spans="2:33" ht="16.5" customHeight="1">
      <c r="B30" s="679" t="s">
        <v>288</v>
      </c>
      <c r="C30" s="737"/>
      <c r="D30" s="736">
        <v>166.4</v>
      </c>
      <c r="E30" s="733"/>
      <c r="F30" s="733"/>
      <c r="G30" s="708">
        <v>4</v>
      </c>
      <c r="H30" s="708">
        <v>-1.7</v>
      </c>
      <c r="I30" s="733">
        <v>147.9</v>
      </c>
      <c r="J30" s="733"/>
      <c r="K30" s="733"/>
      <c r="L30" s="708">
        <v>3.2</v>
      </c>
      <c r="M30" s="708">
        <v>117.9</v>
      </c>
      <c r="N30" s="733">
        <v>18.5</v>
      </c>
      <c r="O30" s="733"/>
      <c r="P30" s="733"/>
      <c r="Q30" s="708">
        <v>10.7</v>
      </c>
      <c r="R30" s="708">
        <v>2.1</v>
      </c>
      <c r="S30" s="733">
        <v>19.7</v>
      </c>
      <c r="T30" s="733"/>
      <c r="U30" s="733"/>
      <c r="V30" s="699">
        <v>0.3000000000000007</v>
      </c>
      <c r="W30" s="734"/>
      <c r="Z30" s="12"/>
      <c r="AA30" s="348"/>
      <c r="AB30" s="348"/>
      <c r="AC30" s="348"/>
      <c r="AD30" s="348"/>
      <c r="AE30" s="348"/>
      <c r="AF30" s="348"/>
      <c r="AG30" s="22"/>
    </row>
    <row r="31" spans="2:33" ht="16.5" customHeight="1">
      <c r="B31" s="679" t="s">
        <v>289</v>
      </c>
      <c r="C31" s="737"/>
      <c r="D31" s="736">
        <v>100.9</v>
      </c>
      <c r="E31" s="733"/>
      <c r="F31" s="733"/>
      <c r="G31" s="708">
        <v>3.1</v>
      </c>
      <c r="H31" s="708">
        <v>6</v>
      </c>
      <c r="I31" s="733">
        <v>96.8</v>
      </c>
      <c r="J31" s="733"/>
      <c r="K31" s="733"/>
      <c r="L31" s="708">
        <v>3.6</v>
      </c>
      <c r="M31" s="708">
        <v>100</v>
      </c>
      <c r="N31" s="733">
        <v>4.1</v>
      </c>
      <c r="O31" s="733"/>
      <c r="P31" s="733"/>
      <c r="Q31" s="708">
        <v>-7.5</v>
      </c>
      <c r="R31" s="708">
        <v>-1.3</v>
      </c>
      <c r="S31" s="733">
        <v>16.1</v>
      </c>
      <c r="T31" s="733"/>
      <c r="U31" s="733"/>
      <c r="V31" s="699">
        <v>-0.29999999999999716</v>
      </c>
      <c r="W31" s="734"/>
      <c r="Z31" s="12"/>
      <c r="AA31" s="348"/>
      <c r="AB31" s="348"/>
      <c r="AC31" s="348"/>
      <c r="AD31" s="348"/>
      <c r="AE31" s="348"/>
      <c r="AF31" s="348"/>
      <c r="AG31" s="22"/>
    </row>
    <row r="32" spans="2:33" ht="16.5" customHeight="1">
      <c r="B32" s="679" t="s">
        <v>290</v>
      </c>
      <c r="C32" s="737"/>
      <c r="D32" s="736">
        <v>145.1</v>
      </c>
      <c r="E32" s="733"/>
      <c r="F32" s="733"/>
      <c r="G32" s="708">
        <v>-2.1</v>
      </c>
      <c r="H32" s="708">
        <v>0.6</v>
      </c>
      <c r="I32" s="733">
        <v>139.1</v>
      </c>
      <c r="J32" s="733"/>
      <c r="K32" s="733"/>
      <c r="L32" s="708">
        <v>-2.6</v>
      </c>
      <c r="M32" s="708">
        <v>-0.9</v>
      </c>
      <c r="N32" s="733">
        <v>6</v>
      </c>
      <c r="O32" s="733"/>
      <c r="P32" s="733"/>
      <c r="Q32" s="708">
        <v>7.3</v>
      </c>
      <c r="R32" s="708">
        <v>0</v>
      </c>
      <c r="S32" s="733">
        <v>19.6</v>
      </c>
      <c r="T32" s="733"/>
      <c r="U32" s="733"/>
      <c r="V32" s="699">
        <v>1.2</v>
      </c>
      <c r="W32" s="734"/>
      <c r="Z32" s="12"/>
      <c r="AA32" s="348"/>
      <c r="AB32" s="348"/>
      <c r="AC32" s="348"/>
      <c r="AD32" s="348"/>
      <c r="AE32" s="348"/>
      <c r="AF32" s="348"/>
      <c r="AG32" s="22"/>
    </row>
    <row r="33" spans="2:33" ht="16.5" customHeight="1">
      <c r="B33" s="679" t="s">
        <v>298</v>
      </c>
      <c r="C33" s="737"/>
      <c r="D33" s="736">
        <v>122</v>
      </c>
      <c r="E33" s="733"/>
      <c r="F33" s="733"/>
      <c r="G33" s="708">
        <v>-1</v>
      </c>
      <c r="H33" s="708">
        <v>1.2</v>
      </c>
      <c r="I33" s="733">
        <v>113</v>
      </c>
      <c r="J33" s="733"/>
      <c r="K33" s="733"/>
      <c r="L33" s="708">
        <v>0.8</v>
      </c>
      <c r="M33" s="708">
        <v>103.8</v>
      </c>
      <c r="N33" s="733">
        <v>9</v>
      </c>
      <c r="O33" s="733"/>
      <c r="P33" s="733"/>
      <c r="Q33" s="708">
        <v>-19.8</v>
      </c>
      <c r="R33" s="708">
        <v>-13.8</v>
      </c>
      <c r="S33" s="733">
        <v>16.2</v>
      </c>
      <c r="T33" s="733"/>
      <c r="U33" s="733"/>
      <c r="V33" s="699">
        <v>-1.3</v>
      </c>
      <c r="W33" s="734"/>
      <c r="Z33" s="12"/>
      <c r="AA33" s="348"/>
      <c r="AB33" s="348"/>
      <c r="AC33" s="348"/>
      <c r="AD33" s="348"/>
      <c r="AE33" s="348"/>
      <c r="AF33" s="348"/>
      <c r="AG33" s="22"/>
    </row>
    <row r="34" spans="2:33" ht="16.5" customHeight="1">
      <c r="B34" s="679" t="s">
        <v>295</v>
      </c>
      <c r="C34" s="737"/>
      <c r="D34" s="736">
        <v>142.2</v>
      </c>
      <c r="E34" s="733"/>
      <c r="F34" s="733"/>
      <c r="G34" s="708">
        <v>1.1</v>
      </c>
      <c r="H34" s="708">
        <v>1.6</v>
      </c>
      <c r="I34" s="733">
        <v>136.8</v>
      </c>
      <c r="J34" s="733"/>
      <c r="K34" s="733"/>
      <c r="L34" s="708">
        <v>0.5</v>
      </c>
      <c r="M34" s="708">
        <v>100</v>
      </c>
      <c r="N34" s="733">
        <v>5.4</v>
      </c>
      <c r="O34" s="733"/>
      <c r="P34" s="733"/>
      <c r="Q34" s="708">
        <v>9.3</v>
      </c>
      <c r="R34" s="708">
        <v>105.5</v>
      </c>
      <c r="S34" s="733">
        <v>18.8</v>
      </c>
      <c r="T34" s="733"/>
      <c r="U34" s="733"/>
      <c r="V34" s="699">
        <v>-0.3000000000000007</v>
      </c>
      <c r="W34" s="734"/>
      <c r="Z34" s="12"/>
      <c r="AA34" s="348"/>
      <c r="AB34" s="348"/>
      <c r="AC34" s="348"/>
      <c r="AD34" s="348"/>
      <c r="AE34" s="348"/>
      <c r="AF34" s="348"/>
      <c r="AG34" s="22"/>
    </row>
    <row r="35" spans="2:33" ht="16.5" customHeight="1">
      <c r="B35" s="679" t="s">
        <v>293</v>
      </c>
      <c r="C35" s="737"/>
      <c r="D35" s="736">
        <v>152.1</v>
      </c>
      <c r="E35" s="733"/>
      <c r="F35" s="733"/>
      <c r="G35" s="708">
        <v>3.8</v>
      </c>
      <c r="H35" s="708">
        <v>0.2</v>
      </c>
      <c r="I35" s="733">
        <v>146.8</v>
      </c>
      <c r="J35" s="733"/>
      <c r="K35" s="733"/>
      <c r="L35" s="708">
        <v>2.9</v>
      </c>
      <c r="M35" s="708">
        <v>0</v>
      </c>
      <c r="N35" s="733">
        <v>5.3</v>
      </c>
      <c r="O35" s="733"/>
      <c r="P35" s="733"/>
      <c r="Q35" s="708">
        <v>35.3</v>
      </c>
      <c r="R35" s="708">
        <v>0</v>
      </c>
      <c r="S35" s="733">
        <v>19.3</v>
      </c>
      <c r="T35" s="733"/>
      <c r="U35" s="733"/>
      <c r="V35" s="699">
        <v>0.3000000000000007</v>
      </c>
      <c r="W35" s="734"/>
      <c r="Z35" s="12"/>
      <c r="AA35" s="348"/>
      <c r="AB35" s="348"/>
      <c r="AC35" s="348"/>
      <c r="AD35" s="348"/>
      <c r="AE35" s="348"/>
      <c r="AF35" s="348"/>
      <c r="AG35" s="22"/>
    </row>
    <row r="36" spans="2:33" ht="16.5" customHeight="1">
      <c r="B36" s="679" t="s">
        <v>294</v>
      </c>
      <c r="C36" s="737"/>
      <c r="D36" s="736">
        <v>140.9</v>
      </c>
      <c r="E36" s="733"/>
      <c r="F36" s="733"/>
      <c r="G36" s="708">
        <v>2.3</v>
      </c>
      <c r="H36" s="708">
        <v>3.9</v>
      </c>
      <c r="I36" s="733">
        <v>130.5</v>
      </c>
      <c r="J36" s="733"/>
      <c r="K36" s="733"/>
      <c r="L36" s="708">
        <v>2.3</v>
      </c>
      <c r="M36" s="708">
        <v>111.9</v>
      </c>
      <c r="N36" s="733">
        <v>10.4</v>
      </c>
      <c r="O36" s="733"/>
      <c r="P36" s="733"/>
      <c r="Q36" s="708">
        <v>3.3</v>
      </c>
      <c r="R36" s="708">
        <v>0</v>
      </c>
      <c r="S36" s="733">
        <v>19.2</v>
      </c>
      <c r="T36" s="733"/>
      <c r="U36" s="733"/>
      <c r="V36" s="699">
        <v>-0.10000000000000142</v>
      </c>
      <c r="W36" s="734"/>
      <c r="Z36" s="348"/>
      <c r="AA36" s="348"/>
      <c r="AB36" s="348"/>
      <c r="AC36" s="348"/>
      <c r="AD36" s="348"/>
      <c r="AE36" s="348"/>
      <c r="AF36" s="348"/>
      <c r="AG36" s="22"/>
    </row>
    <row r="37" spans="2:23" ht="5.25" customHeight="1">
      <c r="B37" s="72"/>
      <c r="C37" s="380"/>
      <c r="D37" s="25"/>
      <c r="E37" s="71"/>
      <c r="F37" s="71"/>
      <c r="G37" s="26"/>
      <c r="H37" s="26"/>
      <c r="I37" s="27"/>
      <c r="J37" s="70"/>
      <c r="K37" s="70"/>
      <c r="L37" s="27"/>
      <c r="M37" s="70"/>
      <c r="N37" s="27"/>
      <c r="O37" s="27"/>
      <c r="P37" s="70"/>
      <c r="Q37" s="27"/>
      <c r="R37" s="27"/>
      <c r="S37" s="28"/>
      <c r="T37" s="70"/>
      <c r="U37" s="27"/>
      <c r="V37" s="69"/>
      <c r="W37" s="29"/>
    </row>
    <row r="38" spans="2:22" ht="12.75" customHeight="1">
      <c r="B38" s="512" t="s">
        <v>714</v>
      </c>
      <c r="D38" s="31"/>
      <c r="E38" s="31"/>
      <c r="F38" s="31"/>
      <c r="G38" s="32"/>
      <c r="H38" s="32"/>
      <c r="I38" s="32"/>
      <c r="J38" s="33"/>
      <c r="K38" s="33"/>
      <c r="L38" s="33"/>
      <c r="M38" s="33"/>
      <c r="N38" s="33"/>
      <c r="O38" s="33"/>
      <c r="R38" s="33"/>
      <c r="S38" s="33"/>
      <c r="T38" s="33"/>
      <c r="U38" s="33"/>
      <c r="V38" s="35"/>
    </row>
    <row r="39" spans="2:22" ht="12.75" customHeight="1">
      <c r="B39" s="512"/>
      <c r="D39" s="31"/>
      <c r="E39" s="31"/>
      <c r="F39" s="31"/>
      <c r="G39" s="32"/>
      <c r="H39" s="32"/>
      <c r="I39" s="32"/>
      <c r="J39" s="33"/>
      <c r="K39" s="33"/>
      <c r="L39" s="33"/>
      <c r="M39" s="33"/>
      <c r="N39" s="33"/>
      <c r="O39" s="33"/>
      <c r="R39" s="33"/>
      <c r="S39" s="33"/>
      <c r="T39" s="33"/>
      <c r="U39" s="33"/>
      <c r="V39" s="35"/>
    </row>
    <row r="40" spans="2:22" ht="12.75" customHeight="1">
      <c r="B40" s="512"/>
      <c r="D40" s="31"/>
      <c r="E40" s="31"/>
      <c r="F40" s="31"/>
      <c r="G40" s="32"/>
      <c r="H40" s="32"/>
      <c r="I40" s="32"/>
      <c r="J40" s="33"/>
      <c r="K40" s="33"/>
      <c r="L40" s="33"/>
      <c r="M40" s="33"/>
      <c r="N40" s="33"/>
      <c r="O40" s="33"/>
      <c r="R40" s="33"/>
      <c r="S40" s="33"/>
      <c r="T40" s="33"/>
      <c r="U40" s="33"/>
      <c r="V40" s="35"/>
    </row>
    <row r="41" spans="3:22" s="319" customFormat="1" ht="27" customHeight="1">
      <c r="C41" s="316" t="s">
        <v>583</v>
      </c>
      <c r="D41" s="317"/>
      <c r="E41" s="317"/>
      <c r="F41" s="317"/>
      <c r="G41" s="317"/>
      <c r="H41" s="317"/>
      <c r="I41" s="317"/>
      <c r="J41" s="7"/>
      <c r="K41" s="7"/>
      <c r="L41" s="7"/>
      <c r="M41" s="7"/>
      <c r="N41" s="7"/>
      <c r="O41" s="7"/>
      <c r="U41" s="320" t="s">
        <v>694</v>
      </c>
      <c r="V41" s="320"/>
    </row>
    <row r="42" spans="2:21" s="319" customFormat="1" ht="15.75" customHeight="1">
      <c r="B42" s="683" t="s">
        <v>139</v>
      </c>
      <c r="C42" s="684"/>
      <c r="D42" s="743" t="s">
        <v>318</v>
      </c>
      <c r="E42" s="740"/>
      <c r="F42" s="740"/>
      <c r="G42" s="740"/>
      <c r="H42" s="483"/>
      <c r="I42" s="484"/>
      <c r="J42" s="743" t="s">
        <v>320</v>
      </c>
      <c r="K42" s="740"/>
      <c r="L42" s="740"/>
      <c r="M42" s="740"/>
      <c r="N42" s="476"/>
      <c r="O42" s="484"/>
      <c r="P42" s="743" t="s">
        <v>321</v>
      </c>
      <c r="Q42" s="740"/>
      <c r="R42" s="740"/>
      <c r="S42" s="740"/>
      <c r="T42" s="476"/>
      <c r="U42" s="461"/>
    </row>
    <row r="43" spans="2:21" s="319" customFormat="1" ht="15.75" customHeight="1">
      <c r="B43" s="685"/>
      <c r="C43" s="686"/>
      <c r="D43" s="744"/>
      <c r="E43" s="745"/>
      <c r="F43" s="745"/>
      <c r="G43" s="746"/>
      <c r="H43" s="747" t="s">
        <v>554</v>
      </c>
      <c r="I43" s="748"/>
      <c r="J43" s="744"/>
      <c r="K43" s="745"/>
      <c r="L43" s="745"/>
      <c r="M43" s="746"/>
      <c r="N43" s="747" t="s">
        <v>554</v>
      </c>
      <c r="O43" s="748"/>
      <c r="P43" s="744"/>
      <c r="Q43" s="745"/>
      <c r="R43" s="745"/>
      <c r="S43" s="746"/>
      <c r="T43" s="747" t="s">
        <v>554</v>
      </c>
      <c r="U43" s="748"/>
    </row>
    <row r="44" spans="2:21" s="43" customFormat="1" ht="9.75" customHeight="1">
      <c r="B44" s="14"/>
      <c r="C44" s="385"/>
      <c r="D44" s="350"/>
      <c r="E44" s="327"/>
      <c r="F44" s="327"/>
      <c r="G44" s="385"/>
      <c r="H44" s="749" t="s">
        <v>278</v>
      </c>
      <c r="I44" s="749"/>
      <c r="J44" s="385"/>
      <c r="K44" s="327"/>
      <c r="L44" s="327"/>
      <c r="M44" s="385"/>
      <c r="N44" s="749" t="s">
        <v>278</v>
      </c>
      <c r="O44" s="749"/>
      <c r="P44" s="385"/>
      <c r="Q44" s="327"/>
      <c r="R44" s="385"/>
      <c r="S44" s="385"/>
      <c r="T44" s="749" t="s">
        <v>278</v>
      </c>
      <c r="U44" s="750"/>
    </row>
    <row r="45" spans="2:21" s="319" customFormat="1" ht="15.75" customHeight="1">
      <c r="B45" s="551" t="s">
        <v>779</v>
      </c>
      <c r="C45" s="383"/>
      <c r="D45" s="550"/>
      <c r="E45" s="705">
        <v>104.1</v>
      </c>
      <c r="F45" s="705"/>
      <c r="G45" s="705"/>
      <c r="H45" s="729">
        <v>0.3</v>
      </c>
      <c r="I45" s="729"/>
      <c r="J45" s="672" t="s">
        <v>780</v>
      </c>
      <c r="K45" s="729">
        <v>104.1</v>
      </c>
      <c r="L45" s="729"/>
      <c r="M45" s="729"/>
      <c r="N45" s="729">
        <v>0.3</v>
      </c>
      <c r="O45" s="729"/>
      <c r="P45" s="672"/>
      <c r="Q45" s="729">
        <v>104.7</v>
      </c>
      <c r="R45" s="729"/>
      <c r="S45" s="729"/>
      <c r="T45" s="727">
        <v>-0.5</v>
      </c>
      <c r="U45" s="728"/>
    </row>
    <row r="46" spans="2:21" s="319" customFormat="1" ht="15.75" customHeight="1">
      <c r="B46" s="322" t="s">
        <v>787</v>
      </c>
      <c r="C46" s="383"/>
      <c r="D46" s="387"/>
      <c r="E46" s="732">
        <v>103.6</v>
      </c>
      <c r="F46" s="732"/>
      <c r="G46" s="732"/>
      <c r="H46" s="732">
        <v>-0.4</v>
      </c>
      <c r="I46" s="732"/>
      <c r="J46" s="339"/>
      <c r="K46" s="732">
        <v>102.8</v>
      </c>
      <c r="L46" s="732"/>
      <c r="M46" s="732"/>
      <c r="N46" s="732">
        <v>-1.2</v>
      </c>
      <c r="O46" s="732"/>
      <c r="P46" s="339"/>
      <c r="Q46" s="732">
        <v>114.5</v>
      </c>
      <c r="R46" s="732"/>
      <c r="S46" s="732"/>
      <c r="T46" s="753">
        <v>9.4</v>
      </c>
      <c r="U46" s="754"/>
    </row>
    <row r="47" spans="2:21" s="319" customFormat="1" ht="15.75" customHeight="1">
      <c r="B47" s="322" t="s">
        <v>686</v>
      </c>
      <c r="C47" s="383"/>
      <c r="D47" s="387"/>
      <c r="E47" s="732">
        <v>102.7</v>
      </c>
      <c r="F47" s="732"/>
      <c r="G47" s="732"/>
      <c r="H47" s="732">
        <v>-0.9</v>
      </c>
      <c r="I47" s="732"/>
      <c r="J47" s="339"/>
      <c r="K47" s="732">
        <v>101.9</v>
      </c>
      <c r="L47" s="732"/>
      <c r="M47" s="732"/>
      <c r="N47" s="732">
        <v>-0.8</v>
      </c>
      <c r="O47" s="732"/>
      <c r="P47" s="339"/>
      <c r="Q47" s="732">
        <v>113.5</v>
      </c>
      <c r="R47" s="732"/>
      <c r="S47" s="732"/>
      <c r="T47" s="753">
        <v>-0.9</v>
      </c>
      <c r="U47" s="754"/>
    </row>
    <row r="48" spans="2:21" s="319" customFormat="1" ht="15.75" customHeight="1">
      <c r="B48" s="322" t="s">
        <v>688</v>
      </c>
      <c r="C48" s="383"/>
      <c r="D48" s="387"/>
      <c r="E48" s="732">
        <v>96.7</v>
      </c>
      <c r="F48" s="732"/>
      <c r="G48" s="732"/>
      <c r="H48" s="732">
        <v>-5.9</v>
      </c>
      <c r="I48" s="732"/>
      <c r="J48" s="339"/>
      <c r="K48" s="732">
        <v>97.7</v>
      </c>
      <c r="L48" s="732"/>
      <c r="M48" s="732"/>
      <c r="N48" s="732">
        <v>-4.2</v>
      </c>
      <c r="O48" s="732"/>
      <c r="P48" s="339"/>
      <c r="Q48" s="732">
        <v>84.3</v>
      </c>
      <c r="R48" s="732"/>
      <c r="S48" s="732"/>
      <c r="T48" s="753">
        <v>-25.7</v>
      </c>
      <c r="U48" s="754"/>
    </row>
    <row r="49" spans="2:21" s="319" customFormat="1" ht="15.75" customHeight="1">
      <c r="B49" s="322" t="s">
        <v>690</v>
      </c>
      <c r="C49" s="383"/>
      <c r="D49" s="387"/>
      <c r="E49" s="732">
        <v>100</v>
      </c>
      <c r="F49" s="732"/>
      <c r="G49" s="732"/>
      <c r="H49" s="732">
        <v>3.4</v>
      </c>
      <c r="I49" s="732"/>
      <c r="J49" s="339"/>
      <c r="K49" s="732">
        <v>100</v>
      </c>
      <c r="L49" s="732"/>
      <c r="M49" s="732"/>
      <c r="N49" s="732">
        <v>2.3</v>
      </c>
      <c r="O49" s="732"/>
      <c r="P49" s="339"/>
      <c r="Q49" s="732">
        <v>100</v>
      </c>
      <c r="R49" s="732"/>
      <c r="S49" s="732"/>
      <c r="T49" s="753">
        <v>18.6</v>
      </c>
      <c r="U49" s="754"/>
    </row>
    <row r="50" spans="2:21" s="319" customFormat="1" ht="15.75" customHeight="1">
      <c r="B50" s="322" t="s">
        <v>610</v>
      </c>
      <c r="C50" s="383"/>
      <c r="D50" s="387"/>
      <c r="E50" s="732">
        <v>98.4</v>
      </c>
      <c r="F50" s="732"/>
      <c r="G50" s="732"/>
      <c r="H50" s="732">
        <v>-1.7</v>
      </c>
      <c r="I50" s="732"/>
      <c r="J50" s="339"/>
      <c r="K50" s="732">
        <v>98.4</v>
      </c>
      <c r="L50" s="732"/>
      <c r="M50" s="732"/>
      <c r="N50" s="732">
        <v>-1.6</v>
      </c>
      <c r="O50" s="732"/>
      <c r="P50" s="339"/>
      <c r="Q50" s="732">
        <v>98.4</v>
      </c>
      <c r="R50" s="732"/>
      <c r="S50" s="732"/>
      <c r="T50" s="753">
        <v>-1.7</v>
      </c>
      <c r="U50" s="754"/>
    </row>
    <row r="51" spans="2:21" s="319" customFormat="1" ht="15.75" customHeight="1">
      <c r="B51" s="322" t="s">
        <v>693</v>
      </c>
      <c r="C51" s="383"/>
      <c r="D51" s="387"/>
      <c r="E51" s="731">
        <v>99.4</v>
      </c>
      <c r="F51" s="731">
        <v>0</v>
      </c>
      <c r="G51" s="731">
        <v>0</v>
      </c>
      <c r="H51" s="708">
        <v>1</v>
      </c>
      <c r="I51" s="708">
        <v>-3.7</v>
      </c>
      <c r="J51" s="339"/>
      <c r="K51" s="731">
        <v>99.3</v>
      </c>
      <c r="L51" s="731">
        <v>95.9</v>
      </c>
      <c r="M51" s="731">
        <v>95.9</v>
      </c>
      <c r="N51" s="708">
        <v>0.9</v>
      </c>
      <c r="O51" s="708">
        <v>-0.4</v>
      </c>
      <c r="P51" s="339"/>
      <c r="Q51" s="731">
        <v>99.6</v>
      </c>
      <c r="R51" s="731">
        <v>181.4</v>
      </c>
      <c r="S51" s="731">
        <v>181.4</v>
      </c>
      <c r="T51" s="708">
        <v>1.2</v>
      </c>
      <c r="U51" s="735">
        <v>-20.4</v>
      </c>
    </row>
    <row r="52" spans="2:21" s="319" customFormat="1" ht="5.25" customHeight="1">
      <c r="B52" s="384"/>
      <c r="C52" s="386"/>
      <c r="D52" s="352"/>
      <c r="E52" s="329"/>
      <c r="F52" s="329"/>
      <c r="G52" s="386"/>
      <c r="H52" s="329"/>
      <c r="I52" s="386"/>
      <c r="J52" s="386"/>
      <c r="K52" s="329"/>
      <c r="L52" s="329"/>
      <c r="M52" s="386"/>
      <c r="N52" s="330"/>
      <c r="O52" s="386"/>
      <c r="P52" s="386"/>
      <c r="Q52" s="331"/>
      <c r="R52" s="386"/>
      <c r="S52" s="386"/>
      <c r="T52" s="329"/>
      <c r="U52" s="324"/>
    </row>
    <row r="53" spans="2:21" s="319" customFormat="1" ht="5.25" customHeight="1">
      <c r="B53" s="517"/>
      <c r="C53" s="339"/>
      <c r="D53" s="339"/>
      <c r="E53" s="518"/>
      <c r="F53" s="518"/>
      <c r="G53" s="339"/>
      <c r="H53" s="518"/>
      <c r="I53" s="339"/>
      <c r="J53" s="339"/>
      <c r="K53" s="518"/>
      <c r="L53" s="518"/>
      <c r="M53" s="339"/>
      <c r="N53" s="519"/>
      <c r="O53" s="339"/>
      <c r="P53" s="339"/>
      <c r="Q53" s="520"/>
      <c r="R53" s="339"/>
      <c r="S53" s="339"/>
      <c r="T53" s="518"/>
      <c r="U53" s="22"/>
    </row>
    <row r="54" spans="3:22" ht="12.75" customHeight="1">
      <c r="C54" s="38"/>
      <c r="D54" s="36"/>
      <c r="E54" s="36"/>
      <c r="F54" s="36"/>
      <c r="G54" s="37"/>
      <c r="H54" s="37"/>
      <c r="I54" s="37"/>
      <c r="J54" s="33"/>
      <c r="K54" s="9"/>
      <c r="L54" s="33"/>
      <c r="N54" s="354"/>
      <c r="O54" s="354"/>
      <c r="P54" s="33"/>
      <c r="Q54" s="33"/>
      <c r="R54" s="33"/>
      <c r="S54" s="33"/>
      <c r="T54" s="33"/>
      <c r="U54" s="33"/>
      <c r="V54" s="35"/>
    </row>
    <row r="55" spans="3:22" ht="15" customHeight="1">
      <c r="C55" s="38"/>
      <c r="D55" s="36"/>
      <c r="E55" s="36"/>
      <c r="F55" s="36"/>
      <c r="G55" s="37"/>
      <c r="H55" s="37"/>
      <c r="I55" s="37"/>
      <c r="J55" s="33"/>
      <c r="K55" s="354" t="s">
        <v>72</v>
      </c>
      <c r="L55" s="33"/>
      <c r="M55" s="33"/>
      <c r="N55" s="33"/>
      <c r="O55" s="33"/>
      <c r="P55" s="33"/>
      <c r="Q55" s="33"/>
      <c r="R55" s="33"/>
      <c r="S55" s="33"/>
      <c r="T55" s="33"/>
      <c r="U55" s="33"/>
      <c r="V55" s="35"/>
    </row>
    <row r="56" spans="3:22" ht="15" customHeight="1">
      <c r="C56" s="38"/>
      <c r="D56" s="36"/>
      <c r="E56" s="36"/>
      <c r="F56" s="36"/>
      <c r="G56" s="37"/>
      <c r="H56" s="37"/>
      <c r="I56" s="37"/>
      <c r="J56" s="33"/>
      <c r="K56" s="33"/>
      <c r="L56" s="33"/>
      <c r="M56" s="33"/>
      <c r="N56" s="33"/>
      <c r="O56" s="33"/>
      <c r="P56" s="33"/>
      <c r="Q56" s="33"/>
      <c r="R56" s="33"/>
      <c r="S56" s="33"/>
      <c r="T56" s="33"/>
      <c r="U56" s="33"/>
      <c r="V56" s="35"/>
    </row>
    <row r="57" spans="3:22" ht="15" customHeight="1">
      <c r="C57" s="38"/>
      <c r="D57" s="36"/>
      <c r="E57" s="36"/>
      <c r="F57" s="36"/>
      <c r="G57" s="37"/>
      <c r="H57" s="37"/>
      <c r="I57" s="37"/>
      <c r="J57" s="33"/>
      <c r="K57" s="33"/>
      <c r="L57" s="33"/>
      <c r="M57" s="33"/>
      <c r="N57" s="33"/>
      <c r="O57" s="33"/>
      <c r="P57" s="33"/>
      <c r="Q57" s="33"/>
      <c r="R57" s="33"/>
      <c r="S57" s="33"/>
      <c r="T57" s="33"/>
      <c r="U57" s="33"/>
      <c r="V57" s="35"/>
    </row>
    <row r="58" spans="3:21" ht="15" customHeight="1">
      <c r="C58" s="38"/>
      <c r="D58" s="39"/>
      <c r="E58" s="39"/>
      <c r="F58" s="39"/>
      <c r="G58" s="39"/>
      <c r="H58" s="39"/>
      <c r="I58" s="39"/>
      <c r="J58" s="39"/>
      <c r="K58" s="39"/>
      <c r="L58" s="39"/>
      <c r="M58" s="39"/>
      <c r="N58" s="39"/>
      <c r="O58" s="39"/>
      <c r="P58" s="39"/>
      <c r="Q58" s="39"/>
      <c r="R58" s="39"/>
      <c r="S58" s="39"/>
      <c r="T58" s="39"/>
      <c r="U58" s="39"/>
    </row>
    <row r="59" ht="15" customHeight="1">
      <c r="C59" s="38"/>
    </row>
    <row r="60" ht="15" customHeight="1">
      <c r="C60" s="38"/>
    </row>
    <row r="61" ht="15" customHeight="1">
      <c r="C61" s="38"/>
    </row>
    <row r="62" ht="15" customHeight="1">
      <c r="C62" s="38"/>
    </row>
    <row r="63" ht="15" customHeight="1">
      <c r="C63" s="40"/>
    </row>
  </sheetData>
  <mergeCells count="207">
    <mergeCell ref="V34:W34"/>
    <mergeCell ref="V33:W33"/>
    <mergeCell ref="V28:W28"/>
    <mergeCell ref="V29:W29"/>
    <mergeCell ref="V30:W30"/>
    <mergeCell ref="V31:W31"/>
    <mergeCell ref="I22:K22"/>
    <mergeCell ref="V27:W27"/>
    <mergeCell ref="V26:W26"/>
    <mergeCell ref="V25:W25"/>
    <mergeCell ref="V24:W24"/>
    <mergeCell ref="V23:W23"/>
    <mergeCell ref="V22:W22"/>
    <mergeCell ref="N22:P22"/>
    <mergeCell ref="N23:P23"/>
    <mergeCell ref="N24:P24"/>
    <mergeCell ref="T50:U50"/>
    <mergeCell ref="J42:M43"/>
    <mergeCell ref="P42:S43"/>
    <mergeCell ref="T43:U43"/>
    <mergeCell ref="N43:O43"/>
    <mergeCell ref="T46:U46"/>
    <mergeCell ref="T47:U47"/>
    <mergeCell ref="T48:U48"/>
    <mergeCell ref="T49:U49"/>
    <mergeCell ref="Q50:S50"/>
    <mergeCell ref="N18:P19"/>
    <mergeCell ref="G19:H19"/>
    <mergeCell ref="L19:M19"/>
    <mergeCell ref="S21:U21"/>
    <mergeCell ref="N21:P21"/>
    <mergeCell ref="I21:K21"/>
    <mergeCell ref="G21:H21"/>
    <mergeCell ref="Q19:R19"/>
    <mergeCell ref="Q21:R21"/>
    <mergeCell ref="V19:W19"/>
    <mergeCell ref="S17:U19"/>
    <mergeCell ref="V21:W21"/>
    <mergeCell ref="N44:O44"/>
    <mergeCell ref="T44:U44"/>
    <mergeCell ref="N33:P33"/>
    <mergeCell ref="N34:P34"/>
    <mergeCell ref="N35:P35"/>
    <mergeCell ref="N36:P36"/>
    <mergeCell ref="N29:P29"/>
    <mergeCell ref="B42:C43"/>
    <mergeCell ref="D42:G43"/>
    <mergeCell ref="H48:I48"/>
    <mergeCell ref="H49:I49"/>
    <mergeCell ref="H43:I43"/>
    <mergeCell ref="H44:I44"/>
    <mergeCell ref="E49:G49"/>
    <mergeCell ref="E45:G45"/>
    <mergeCell ref="N50:O50"/>
    <mergeCell ref="N46:O46"/>
    <mergeCell ref="N47:O47"/>
    <mergeCell ref="N48:O48"/>
    <mergeCell ref="N49:O49"/>
    <mergeCell ref="Q46:S46"/>
    <mergeCell ref="Q47:S47"/>
    <mergeCell ref="Q48:S48"/>
    <mergeCell ref="Q49:S49"/>
    <mergeCell ref="B20:C20"/>
    <mergeCell ref="B17:C19"/>
    <mergeCell ref="I18:K19"/>
    <mergeCell ref="D17:F19"/>
    <mergeCell ref="E50:G50"/>
    <mergeCell ref="K46:M46"/>
    <mergeCell ref="K47:M47"/>
    <mergeCell ref="K50:M50"/>
    <mergeCell ref="H50:I50"/>
    <mergeCell ref="K48:M48"/>
    <mergeCell ref="K49:M49"/>
    <mergeCell ref="H46:I46"/>
    <mergeCell ref="H47:I47"/>
    <mergeCell ref="B26:C26"/>
    <mergeCell ref="B21:C21"/>
    <mergeCell ref="B22:C22"/>
    <mergeCell ref="B23:C23"/>
    <mergeCell ref="B24:C24"/>
    <mergeCell ref="B25:C25"/>
    <mergeCell ref="B35:C35"/>
    <mergeCell ref="B36:C36"/>
    <mergeCell ref="B27:C27"/>
    <mergeCell ref="B28:C28"/>
    <mergeCell ref="B29:C29"/>
    <mergeCell ref="B30:C30"/>
    <mergeCell ref="B34:C34"/>
    <mergeCell ref="B31:C31"/>
    <mergeCell ref="B32:C32"/>
    <mergeCell ref="B33:C33"/>
    <mergeCell ref="N30:P30"/>
    <mergeCell ref="N31:P31"/>
    <mergeCell ref="N32:P32"/>
    <mergeCell ref="N25:P25"/>
    <mergeCell ref="N26:P26"/>
    <mergeCell ref="N27:P27"/>
    <mergeCell ref="N28:P28"/>
    <mergeCell ref="I25:K25"/>
    <mergeCell ref="I26:K26"/>
    <mergeCell ref="I27:K27"/>
    <mergeCell ref="I28:K28"/>
    <mergeCell ref="I23:K23"/>
    <mergeCell ref="I34:K34"/>
    <mergeCell ref="I35:K35"/>
    <mergeCell ref="I36:K36"/>
    <mergeCell ref="I29:K29"/>
    <mergeCell ref="I30:K30"/>
    <mergeCell ref="I31:K31"/>
    <mergeCell ref="I32:K32"/>
    <mergeCell ref="I24:K24"/>
    <mergeCell ref="I33:K33"/>
    <mergeCell ref="D33:F33"/>
    <mergeCell ref="D34:F34"/>
    <mergeCell ref="D35:F35"/>
    <mergeCell ref="D25:F25"/>
    <mergeCell ref="D26:F26"/>
    <mergeCell ref="D27:F27"/>
    <mergeCell ref="D28:F28"/>
    <mergeCell ref="G26:H26"/>
    <mergeCell ref="G27:H27"/>
    <mergeCell ref="D36:F36"/>
    <mergeCell ref="D29:F29"/>
    <mergeCell ref="D30:F30"/>
    <mergeCell ref="D31:F31"/>
    <mergeCell ref="D32:F32"/>
    <mergeCell ref="G28:H28"/>
    <mergeCell ref="G29:H29"/>
    <mergeCell ref="G30:H30"/>
    <mergeCell ref="D21:F21"/>
    <mergeCell ref="D22:F22"/>
    <mergeCell ref="D23:F23"/>
    <mergeCell ref="D24:F24"/>
    <mergeCell ref="S22:U22"/>
    <mergeCell ref="S23:U23"/>
    <mergeCell ref="S24:U24"/>
    <mergeCell ref="S25:U25"/>
    <mergeCell ref="S33:U33"/>
    <mergeCell ref="S26:U26"/>
    <mergeCell ref="S27:U27"/>
    <mergeCell ref="S28:U28"/>
    <mergeCell ref="S29:U29"/>
    <mergeCell ref="G22:H22"/>
    <mergeCell ref="G23:H23"/>
    <mergeCell ref="G24:H24"/>
    <mergeCell ref="G25:H25"/>
    <mergeCell ref="G31:H31"/>
    <mergeCell ref="G32:H32"/>
    <mergeCell ref="G33:H33"/>
    <mergeCell ref="G34:H34"/>
    <mergeCell ref="G35:H35"/>
    <mergeCell ref="G36:H36"/>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Q22:R22"/>
    <mergeCell ref="Q23:R23"/>
    <mergeCell ref="Q24:R24"/>
    <mergeCell ref="Q25:R25"/>
    <mergeCell ref="Q34:R34"/>
    <mergeCell ref="Q35:R35"/>
    <mergeCell ref="S34:U34"/>
    <mergeCell ref="Q26:R26"/>
    <mergeCell ref="Q27:R27"/>
    <mergeCell ref="Q28:R28"/>
    <mergeCell ref="Q29:R29"/>
    <mergeCell ref="S30:U30"/>
    <mergeCell ref="S31:U31"/>
    <mergeCell ref="S32:U32"/>
    <mergeCell ref="V35:W35"/>
    <mergeCell ref="Q51:S51"/>
    <mergeCell ref="T51:U51"/>
    <mergeCell ref="Q30:R30"/>
    <mergeCell ref="Q31:R31"/>
    <mergeCell ref="Q36:R36"/>
    <mergeCell ref="V32:W32"/>
    <mergeCell ref="V36:W36"/>
    <mergeCell ref="Q32:R32"/>
    <mergeCell ref="Q33:R33"/>
    <mergeCell ref="C4:W14"/>
    <mergeCell ref="E51:G51"/>
    <mergeCell ref="H51:I51"/>
    <mergeCell ref="K51:M51"/>
    <mergeCell ref="N51:O51"/>
    <mergeCell ref="E46:G46"/>
    <mergeCell ref="E47:G47"/>
    <mergeCell ref="E48:G48"/>
    <mergeCell ref="S35:U35"/>
    <mergeCell ref="S36:U36"/>
    <mergeCell ref="T45:U45"/>
    <mergeCell ref="H45:I45"/>
    <mergeCell ref="K45:M45"/>
    <mergeCell ref="N45:O45"/>
    <mergeCell ref="Q45:S45"/>
  </mergeCells>
  <printOptions/>
  <pageMargins left="0.7086614173228347" right="0.7086614173228347" top="0.8661417322834646" bottom="0.2362204724409449" header="0.31496062992125984" footer="0.15748031496062992"/>
  <pageSetup fitToHeight="0" fitToWidth="0"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2"/>
    <outlinePr summaryBelow="0" summaryRight="0"/>
  </sheetPr>
  <dimension ref="B1:AX55"/>
  <sheetViews>
    <sheetView view="pageBreakPreview" zoomScaleSheetLayoutView="100" workbookViewId="0" topLeftCell="A1">
      <selection activeCell="A1" sqref="A1"/>
    </sheetView>
  </sheetViews>
  <sheetFormatPr defaultColWidth="7.09765625" defaultRowHeight="15" customHeight="1"/>
  <cols>
    <col min="1" max="2" width="1.69921875" style="41" customWidth="1"/>
    <col min="3" max="3" width="17.5" style="46" customWidth="1"/>
    <col min="4" max="4" width="9.5" style="46" customWidth="1"/>
    <col min="5" max="5" width="7.59765625" style="46" customWidth="1"/>
    <col min="6" max="6" width="8.09765625" style="46" customWidth="1"/>
    <col min="7" max="7" width="7.59765625" style="46" customWidth="1"/>
    <col min="8" max="8" width="8.09765625" style="46" customWidth="1"/>
    <col min="9" max="9" width="7.59765625" style="46" customWidth="1"/>
    <col min="10" max="10" width="8.09765625" style="46" customWidth="1"/>
    <col min="11" max="11" width="7.59765625" style="46" customWidth="1"/>
    <col min="12" max="12" width="6.8984375" style="46" customWidth="1"/>
    <col min="13" max="13" width="6.5" style="41" customWidth="1"/>
    <col min="14" max="14" width="7.5" style="41" customWidth="1"/>
    <col min="15" max="16" width="7.09765625" style="41" customWidth="1"/>
    <col min="17" max="17" width="4.5" style="41" customWidth="1"/>
    <col min="18" max="18" width="13" style="41" customWidth="1"/>
    <col min="19" max="19" width="9.3984375" style="41" customWidth="1"/>
    <col min="20" max="16384" width="7.09765625" style="41" customWidth="1"/>
  </cols>
  <sheetData>
    <row r="1" spans="4:24" s="1" customFormat="1" ht="15.75" customHeight="1">
      <c r="D1" s="3"/>
      <c r="F1" s="2"/>
      <c r="G1" s="2"/>
      <c r="H1" s="2"/>
      <c r="I1" s="2"/>
      <c r="J1" s="2"/>
      <c r="K1" s="2"/>
      <c r="L1" s="2"/>
      <c r="M1" s="2"/>
      <c r="N1" s="2"/>
      <c r="O1" s="2"/>
      <c r="P1" s="2"/>
      <c r="Q1" s="2"/>
      <c r="R1" s="2"/>
      <c r="S1" s="2"/>
      <c r="T1" s="2"/>
      <c r="U1" s="2"/>
      <c r="V1" s="2"/>
      <c r="W1" s="2"/>
      <c r="X1" s="2"/>
    </row>
    <row r="2" spans="2:24" s="1" customFormat="1" ht="17.25">
      <c r="B2" s="353" t="s">
        <v>590</v>
      </c>
      <c r="D2" s="3"/>
      <c r="F2" s="2"/>
      <c r="G2" s="2"/>
      <c r="H2" s="2"/>
      <c r="I2" s="2"/>
      <c r="J2" s="2"/>
      <c r="K2" s="2"/>
      <c r="L2" s="2"/>
      <c r="M2" s="2"/>
      <c r="N2" s="2"/>
      <c r="O2" s="2"/>
      <c r="P2" s="2"/>
      <c r="Q2" s="2"/>
      <c r="R2" s="2"/>
      <c r="S2" s="2"/>
      <c r="T2" s="2"/>
      <c r="U2" s="2"/>
      <c r="V2" s="2"/>
      <c r="W2" s="2"/>
      <c r="X2" s="2"/>
    </row>
    <row r="3" s="1" customFormat="1" ht="15" customHeight="1"/>
    <row r="4" spans="3:50" s="1" customFormat="1" ht="13.5" customHeight="1">
      <c r="C4" s="730" t="s">
        <v>0</v>
      </c>
      <c r="D4" s="730"/>
      <c r="E4" s="730"/>
      <c r="F4" s="730"/>
      <c r="G4" s="730"/>
      <c r="H4" s="730"/>
      <c r="I4" s="730"/>
      <c r="J4" s="730"/>
      <c r="K4" s="730"/>
      <c r="L4" s="374"/>
      <c r="M4" s="374"/>
      <c r="N4" s="374"/>
      <c r="O4" s="374"/>
      <c r="P4" s="374"/>
      <c r="Q4" s="374"/>
      <c r="R4" s="374"/>
      <c r="S4" s="374"/>
      <c r="T4" s="374"/>
      <c r="U4" s="374"/>
      <c r="V4" s="374"/>
      <c r="W4" s="374"/>
      <c r="X4" s="374"/>
      <c r="Y4" s="374"/>
      <c r="Z4" s="346"/>
      <c r="AA4" s="346"/>
      <c r="AB4" s="346"/>
      <c r="AC4" s="346"/>
      <c r="AD4" s="346"/>
      <c r="AE4" s="346"/>
      <c r="AF4" s="346"/>
      <c r="AG4" s="346"/>
      <c r="AH4" s="346"/>
      <c r="AI4" s="346"/>
      <c r="AJ4" s="346"/>
      <c r="AK4" s="346"/>
      <c r="AL4" s="346"/>
      <c r="AM4" s="346"/>
      <c r="AN4" s="346"/>
      <c r="AO4" s="346"/>
      <c r="AP4" s="346"/>
      <c r="AQ4" s="346"/>
      <c r="AR4" s="346"/>
      <c r="AS4" s="346"/>
      <c r="AT4" s="346"/>
      <c r="AU4" s="346"/>
      <c r="AV4" s="5"/>
      <c r="AW4" s="5"/>
      <c r="AX4" s="4"/>
    </row>
    <row r="5" spans="3:50" s="1" customFormat="1" ht="13.5" customHeight="1">
      <c r="C5" s="730"/>
      <c r="D5" s="730"/>
      <c r="E5" s="730"/>
      <c r="F5" s="730"/>
      <c r="G5" s="730"/>
      <c r="H5" s="730"/>
      <c r="I5" s="730"/>
      <c r="J5" s="730"/>
      <c r="K5" s="730"/>
      <c r="L5" s="374"/>
      <c r="M5" s="374"/>
      <c r="N5" s="374"/>
      <c r="O5" s="374"/>
      <c r="P5" s="374"/>
      <c r="Q5" s="374"/>
      <c r="R5" s="374"/>
      <c r="S5" s="374"/>
      <c r="T5" s="374"/>
      <c r="U5" s="374"/>
      <c r="V5" s="374"/>
      <c r="W5" s="374"/>
      <c r="X5" s="374"/>
      <c r="Y5" s="374"/>
      <c r="Z5" s="346"/>
      <c r="AA5" s="346"/>
      <c r="AB5" s="346"/>
      <c r="AC5" s="346"/>
      <c r="AD5" s="346"/>
      <c r="AE5" s="346"/>
      <c r="AF5" s="346"/>
      <c r="AG5" s="346"/>
      <c r="AH5" s="346"/>
      <c r="AI5" s="346"/>
      <c r="AJ5" s="346"/>
      <c r="AK5" s="346"/>
      <c r="AL5" s="346"/>
      <c r="AM5" s="346"/>
      <c r="AN5" s="346"/>
      <c r="AO5" s="346"/>
      <c r="AP5" s="346"/>
      <c r="AQ5" s="346"/>
      <c r="AR5" s="346"/>
      <c r="AS5" s="346"/>
      <c r="AT5" s="346"/>
      <c r="AU5" s="346"/>
      <c r="AV5" s="5"/>
      <c r="AW5" s="5"/>
      <c r="AX5" s="4"/>
    </row>
    <row r="6" spans="3:50" s="1" customFormat="1" ht="13.5">
      <c r="C6" s="730"/>
      <c r="D6" s="730"/>
      <c r="E6" s="730"/>
      <c r="F6" s="730"/>
      <c r="G6" s="730"/>
      <c r="H6" s="730"/>
      <c r="I6" s="730"/>
      <c r="J6" s="730"/>
      <c r="K6" s="730"/>
      <c r="L6" s="374"/>
      <c r="M6" s="374"/>
      <c r="N6" s="374"/>
      <c r="O6" s="374"/>
      <c r="P6" s="374"/>
      <c r="Q6" s="374"/>
      <c r="R6" s="374"/>
      <c r="S6" s="374"/>
      <c r="T6" s="374"/>
      <c r="U6" s="374"/>
      <c r="V6" s="374"/>
      <c r="W6" s="374"/>
      <c r="X6" s="374"/>
      <c r="Y6" s="374"/>
      <c r="Z6" s="346"/>
      <c r="AA6" s="346"/>
      <c r="AB6" s="346"/>
      <c r="AC6" s="346"/>
      <c r="AD6" s="346"/>
      <c r="AE6" s="346"/>
      <c r="AF6" s="346"/>
      <c r="AG6" s="346"/>
      <c r="AH6" s="346"/>
      <c r="AI6" s="346"/>
      <c r="AJ6" s="346"/>
      <c r="AK6" s="346"/>
      <c r="AL6" s="346"/>
      <c r="AM6" s="346"/>
      <c r="AN6" s="346"/>
      <c r="AO6" s="346"/>
      <c r="AP6" s="346"/>
      <c r="AQ6" s="346"/>
      <c r="AR6" s="346"/>
      <c r="AS6" s="346"/>
      <c r="AT6" s="346"/>
      <c r="AU6" s="346"/>
      <c r="AV6" s="5"/>
      <c r="AW6" s="5"/>
      <c r="AX6" s="4"/>
    </row>
    <row r="7" spans="3:50" s="1" customFormat="1" ht="13.5">
      <c r="C7" s="730"/>
      <c r="D7" s="730"/>
      <c r="E7" s="730"/>
      <c r="F7" s="730"/>
      <c r="G7" s="730"/>
      <c r="H7" s="730"/>
      <c r="I7" s="730"/>
      <c r="J7" s="730"/>
      <c r="K7" s="730"/>
      <c r="L7" s="374"/>
      <c r="M7" s="374"/>
      <c r="N7" s="374"/>
      <c r="O7" s="374"/>
      <c r="P7" s="374"/>
      <c r="Q7" s="374"/>
      <c r="R7" s="374"/>
      <c r="S7" s="374"/>
      <c r="T7" s="374"/>
      <c r="U7" s="374"/>
      <c r="V7" s="374"/>
      <c r="W7" s="374"/>
      <c r="X7" s="374"/>
      <c r="Y7" s="374"/>
      <c r="Z7" s="346"/>
      <c r="AA7" s="346"/>
      <c r="AB7" s="346"/>
      <c r="AC7" s="346"/>
      <c r="AD7" s="346"/>
      <c r="AE7" s="346"/>
      <c r="AF7" s="346"/>
      <c r="AG7" s="346"/>
      <c r="AH7" s="346"/>
      <c r="AI7" s="346"/>
      <c r="AJ7" s="346"/>
      <c r="AK7" s="346"/>
      <c r="AL7" s="346"/>
      <c r="AM7" s="346"/>
      <c r="AN7" s="346"/>
      <c r="AO7" s="346"/>
      <c r="AP7" s="346"/>
      <c r="AQ7" s="346"/>
      <c r="AR7" s="346"/>
      <c r="AS7" s="346"/>
      <c r="AT7" s="346"/>
      <c r="AU7" s="346"/>
      <c r="AV7" s="5"/>
      <c r="AW7" s="5"/>
      <c r="AX7" s="4"/>
    </row>
    <row r="8" spans="3:50" s="1" customFormat="1" ht="13.5">
      <c r="C8" s="730"/>
      <c r="D8" s="730"/>
      <c r="E8" s="730"/>
      <c r="F8" s="730"/>
      <c r="G8" s="730"/>
      <c r="H8" s="730"/>
      <c r="I8" s="730"/>
      <c r="J8" s="730"/>
      <c r="K8" s="730"/>
      <c r="L8" s="374"/>
      <c r="M8" s="374"/>
      <c r="N8" s="374"/>
      <c r="O8" s="374"/>
      <c r="P8" s="374"/>
      <c r="Q8" s="374"/>
      <c r="R8" s="374"/>
      <c r="S8" s="374"/>
      <c r="T8" s="374"/>
      <c r="U8" s="374"/>
      <c r="V8" s="374"/>
      <c r="W8" s="374"/>
      <c r="X8" s="374"/>
      <c r="Y8" s="374"/>
      <c r="Z8" s="346"/>
      <c r="AA8" s="346"/>
      <c r="AB8" s="346"/>
      <c r="AC8" s="346"/>
      <c r="AD8" s="346"/>
      <c r="AE8" s="346"/>
      <c r="AF8" s="346"/>
      <c r="AG8" s="346"/>
      <c r="AH8" s="346"/>
      <c r="AI8" s="346"/>
      <c r="AJ8" s="346"/>
      <c r="AK8" s="346"/>
      <c r="AL8" s="346"/>
      <c r="AM8" s="346"/>
      <c r="AN8" s="346"/>
      <c r="AO8" s="346"/>
      <c r="AP8" s="346"/>
      <c r="AQ8" s="346"/>
      <c r="AR8" s="346"/>
      <c r="AS8" s="346"/>
      <c r="AT8" s="346"/>
      <c r="AU8" s="346"/>
      <c r="AV8" s="6"/>
      <c r="AW8" s="6"/>
      <c r="AX8" s="4"/>
    </row>
    <row r="9" spans="3:50" s="1" customFormat="1" ht="13.5" customHeight="1">
      <c r="C9" s="730"/>
      <c r="D9" s="730"/>
      <c r="E9" s="730"/>
      <c r="F9" s="730"/>
      <c r="G9" s="730"/>
      <c r="H9" s="730"/>
      <c r="I9" s="730"/>
      <c r="J9" s="730"/>
      <c r="K9" s="730"/>
      <c r="L9" s="374"/>
      <c r="M9" s="374"/>
      <c r="N9" s="374"/>
      <c r="O9" s="374"/>
      <c r="P9" s="374"/>
      <c r="Q9" s="374"/>
      <c r="R9" s="374"/>
      <c r="S9" s="374"/>
      <c r="T9" s="374"/>
      <c r="U9" s="374"/>
      <c r="V9" s="374"/>
      <c r="W9" s="374"/>
      <c r="X9" s="374"/>
      <c r="Y9" s="374"/>
      <c r="Z9" s="346"/>
      <c r="AA9" s="346"/>
      <c r="AB9" s="346"/>
      <c r="AC9" s="346"/>
      <c r="AD9" s="346"/>
      <c r="AE9" s="346"/>
      <c r="AF9" s="346"/>
      <c r="AG9" s="346"/>
      <c r="AH9" s="346"/>
      <c r="AI9" s="346"/>
      <c r="AJ9" s="346"/>
      <c r="AK9" s="346"/>
      <c r="AL9" s="346"/>
      <c r="AM9" s="346"/>
      <c r="AN9" s="346"/>
      <c r="AO9" s="346"/>
      <c r="AP9" s="346"/>
      <c r="AQ9" s="346"/>
      <c r="AR9" s="346"/>
      <c r="AS9" s="346"/>
      <c r="AT9" s="346"/>
      <c r="AU9" s="346"/>
      <c r="AV9" s="6"/>
      <c r="AW9" s="6"/>
      <c r="AX9" s="4"/>
    </row>
    <row r="10" spans="3:50" s="1" customFormat="1" ht="13.5">
      <c r="C10" s="730"/>
      <c r="D10" s="730"/>
      <c r="E10" s="730"/>
      <c r="F10" s="730"/>
      <c r="G10" s="730"/>
      <c r="H10" s="730"/>
      <c r="I10" s="730"/>
      <c r="J10" s="730"/>
      <c r="K10" s="730"/>
      <c r="L10" s="374"/>
      <c r="M10" s="374"/>
      <c r="N10" s="374"/>
      <c r="O10" s="374"/>
      <c r="P10" s="374"/>
      <c r="Q10" s="374"/>
      <c r="R10" s="374"/>
      <c r="S10" s="374"/>
      <c r="T10" s="374"/>
      <c r="U10" s="374"/>
      <c r="V10" s="374"/>
      <c r="W10" s="374"/>
      <c r="X10" s="374"/>
      <c r="Y10" s="374"/>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6"/>
      <c r="AW10" s="6"/>
      <c r="AX10" s="4"/>
    </row>
    <row r="11" spans="3:50" s="1" customFormat="1" ht="13.5" customHeight="1">
      <c r="C11" s="730"/>
      <c r="D11" s="730"/>
      <c r="E11" s="730"/>
      <c r="F11" s="730"/>
      <c r="G11" s="730"/>
      <c r="H11" s="730"/>
      <c r="I11" s="730"/>
      <c r="J11" s="730"/>
      <c r="K11" s="730"/>
      <c r="L11" s="374"/>
      <c r="M11" s="374"/>
      <c r="N11" s="374"/>
      <c r="O11" s="374"/>
      <c r="P11" s="374"/>
      <c r="Q11" s="374"/>
      <c r="R11" s="374"/>
      <c r="S11" s="374"/>
      <c r="T11" s="374"/>
      <c r="U11" s="374"/>
      <c r="V11" s="374"/>
      <c r="W11" s="374"/>
      <c r="X11" s="374"/>
      <c r="Y11" s="374"/>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6"/>
      <c r="AW11" s="6"/>
      <c r="AX11" s="4"/>
    </row>
    <row r="12" spans="3:50" s="1" customFormat="1" ht="13.5">
      <c r="C12" s="730"/>
      <c r="D12" s="730"/>
      <c r="E12" s="730"/>
      <c r="F12" s="730"/>
      <c r="G12" s="730"/>
      <c r="H12" s="730"/>
      <c r="I12" s="730"/>
      <c r="J12" s="730"/>
      <c r="K12" s="730"/>
      <c r="L12" s="374"/>
      <c r="M12" s="374"/>
      <c r="N12" s="374"/>
      <c r="O12" s="374"/>
      <c r="P12" s="374"/>
      <c r="Q12" s="374"/>
      <c r="R12" s="374"/>
      <c r="S12" s="374"/>
      <c r="T12" s="374"/>
      <c r="U12" s="374"/>
      <c r="V12" s="374"/>
      <c r="W12" s="374"/>
      <c r="X12" s="374"/>
      <c r="Y12" s="374"/>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6"/>
      <c r="AW12" s="6"/>
      <c r="AX12" s="4"/>
    </row>
    <row r="13" spans="3:50" s="1" customFormat="1" ht="13.5">
      <c r="C13" s="730"/>
      <c r="D13" s="730"/>
      <c r="E13" s="730"/>
      <c r="F13" s="730"/>
      <c r="G13" s="730"/>
      <c r="H13" s="730"/>
      <c r="I13" s="730"/>
      <c r="J13" s="730"/>
      <c r="K13" s="730"/>
      <c r="L13" s="374"/>
      <c r="M13" s="374"/>
      <c r="N13" s="374"/>
      <c r="O13" s="374"/>
      <c r="P13" s="374"/>
      <c r="Q13" s="374"/>
      <c r="R13" s="374"/>
      <c r="S13" s="374"/>
      <c r="T13" s="374"/>
      <c r="U13" s="374"/>
      <c r="V13" s="374"/>
      <c r="W13" s="374"/>
      <c r="X13" s="374"/>
      <c r="Y13" s="374"/>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68"/>
      <c r="AW13" s="6"/>
      <c r="AX13" s="4"/>
    </row>
    <row r="14" ht="18.75" customHeight="1"/>
    <row r="15" spans="3:12" ht="20.25" customHeight="1">
      <c r="C15" s="631" t="s">
        <v>581</v>
      </c>
      <c r="F15" s="523"/>
      <c r="G15" s="523"/>
      <c r="K15" s="47" t="s">
        <v>308</v>
      </c>
      <c r="L15" s="48"/>
    </row>
    <row r="16" spans="2:12" ht="22.5" customHeight="1">
      <c r="B16" s="689" t="s">
        <v>307</v>
      </c>
      <c r="C16" s="690"/>
      <c r="D16" s="695" t="s">
        <v>323</v>
      </c>
      <c r="E16" s="755"/>
      <c r="F16" s="758" t="s">
        <v>324</v>
      </c>
      <c r="G16" s="759"/>
      <c r="H16" s="689" t="s">
        <v>306</v>
      </c>
      <c r="I16" s="690"/>
      <c r="J16" s="690"/>
      <c r="K16" s="697"/>
      <c r="L16" s="49"/>
    </row>
    <row r="17" spans="2:12" ht="6" customHeight="1">
      <c r="B17" s="691"/>
      <c r="C17" s="692"/>
      <c r="D17" s="725"/>
      <c r="E17" s="756"/>
      <c r="F17" s="760"/>
      <c r="G17" s="761"/>
      <c r="H17" s="689" t="s">
        <v>325</v>
      </c>
      <c r="I17" s="458"/>
      <c r="J17" s="689" t="s">
        <v>326</v>
      </c>
      <c r="K17" s="459"/>
      <c r="L17" s="49"/>
    </row>
    <row r="18" spans="2:12" ht="15" customHeight="1">
      <c r="B18" s="676"/>
      <c r="C18" s="772"/>
      <c r="D18" s="462"/>
      <c r="E18" s="347" t="s">
        <v>555</v>
      </c>
      <c r="F18" s="524"/>
      <c r="G18" s="448" t="s">
        <v>314</v>
      </c>
      <c r="H18" s="676"/>
      <c r="I18" s="448" t="s">
        <v>314</v>
      </c>
      <c r="J18" s="676"/>
      <c r="K18" s="347" t="s">
        <v>314</v>
      </c>
      <c r="L18" s="50"/>
    </row>
    <row r="19" spans="2:16" s="56" customFormat="1" ht="13.5" customHeight="1">
      <c r="B19" s="768"/>
      <c r="C19" s="769"/>
      <c r="D19" s="51" t="s">
        <v>300</v>
      </c>
      <c r="E19" s="52" t="s">
        <v>301</v>
      </c>
      <c r="F19" s="52" t="s">
        <v>301</v>
      </c>
      <c r="G19" s="52" t="s">
        <v>619</v>
      </c>
      <c r="H19" s="52" t="s">
        <v>301</v>
      </c>
      <c r="I19" s="52" t="s">
        <v>305</v>
      </c>
      <c r="J19" s="52" t="s">
        <v>301</v>
      </c>
      <c r="K19" s="53" t="s">
        <v>305</v>
      </c>
      <c r="L19" s="54"/>
      <c r="M19" s="55"/>
      <c r="P19" s="13"/>
    </row>
    <row r="20" spans="2:20" ht="16.5" customHeight="1">
      <c r="B20" s="679" t="s">
        <v>283</v>
      </c>
      <c r="C20" s="737"/>
      <c r="D20" s="57">
        <v>1393703</v>
      </c>
      <c r="E20" s="58">
        <v>0.5</v>
      </c>
      <c r="F20" s="655">
        <v>28.3</v>
      </c>
      <c r="G20" s="655">
        <v>1.4</v>
      </c>
      <c r="H20" s="656">
        <v>1.86</v>
      </c>
      <c r="I20" s="529">
        <v>-0.17</v>
      </c>
      <c r="J20" s="656">
        <v>1.89</v>
      </c>
      <c r="K20" s="531">
        <v>-0.05</v>
      </c>
      <c r="L20" s="60"/>
      <c r="M20" s="44"/>
      <c r="N20" s="59"/>
      <c r="S20" s="56"/>
      <c r="T20" s="56"/>
    </row>
    <row r="21" spans="2:20" ht="16.5" customHeight="1">
      <c r="B21" s="679" t="s">
        <v>296</v>
      </c>
      <c r="C21" s="737"/>
      <c r="D21" s="57">
        <v>65211</v>
      </c>
      <c r="E21" s="58">
        <v>-1.7</v>
      </c>
      <c r="F21" s="655">
        <v>7.8</v>
      </c>
      <c r="G21" s="655">
        <v>-1.4</v>
      </c>
      <c r="H21" s="656">
        <v>1.66</v>
      </c>
      <c r="I21" s="529">
        <v>0.64</v>
      </c>
      <c r="J21" s="656">
        <v>1.48</v>
      </c>
      <c r="K21" s="531">
        <v>0.12</v>
      </c>
      <c r="L21" s="523"/>
      <c r="M21" s="44"/>
      <c r="N21" s="59"/>
      <c r="S21" s="56"/>
      <c r="T21" s="56"/>
    </row>
    <row r="22" spans="2:20" ht="16.5" customHeight="1">
      <c r="B22" s="679" t="s">
        <v>297</v>
      </c>
      <c r="C22" s="737"/>
      <c r="D22" s="57">
        <v>414624</v>
      </c>
      <c r="E22" s="58">
        <v>0.8</v>
      </c>
      <c r="F22" s="655">
        <v>12.2</v>
      </c>
      <c r="G22" s="655">
        <v>-0.8</v>
      </c>
      <c r="H22" s="656">
        <v>1.12</v>
      </c>
      <c r="I22" s="529">
        <v>-0.19</v>
      </c>
      <c r="J22" s="656">
        <v>1.23</v>
      </c>
      <c r="K22" s="531">
        <v>-0.07</v>
      </c>
      <c r="L22" s="61"/>
      <c r="M22" s="44"/>
      <c r="N22" s="59"/>
      <c r="S22" s="56"/>
      <c r="T22" s="56"/>
    </row>
    <row r="23" spans="2:20" ht="16.5" customHeight="1">
      <c r="B23" s="679" t="s">
        <v>302</v>
      </c>
      <c r="C23" s="737"/>
      <c r="D23" s="57">
        <v>7838</v>
      </c>
      <c r="E23" s="58">
        <v>-15.2</v>
      </c>
      <c r="F23" s="655">
        <v>3.6</v>
      </c>
      <c r="G23" s="655">
        <v>2.1</v>
      </c>
      <c r="H23" s="656">
        <v>0.73</v>
      </c>
      <c r="I23" s="529">
        <v>-0.47</v>
      </c>
      <c r="J23" s="656">
        <v>0.98</v>
      </c>
      <c r="K23" s="531">
        <v>-0.02</v>
      </c>
      <c r="L23" s="61"/>
      <c r="M23" s="44"/>
      <c r="N23" s="59"/>
      <c r="S23" s="56"/>
      <c r="T23" s="56"/>
    </row>
    <row r="24" spans="2:20" ht="16.5" customHeight="1">
      <c r="B24" s="679" t="s">
        <v>292</v>
      </c>
      <c r="C24" s="737"/>
      <c r="D24" s="57">
        <v>19602</v>
      </c>
      <c r="E24" s="58">
        <v>2.1</v>
      </c>
      <c r="F24" s="655">
        <v>19.1</v>
      </c>
      <c r="G24" s="655">
        <v>9.9</v>
      </c>
      <c r="H24" s="656">
        <v>2.15</v>
      </c>
      <c r="I24" s="529">
        <v>0.2</v>
      </c>
      <c r="J24" s="656">
        <v>1.73</v>
      </c>
      <c r="K24" s="531">
        <v>0.05</v>
      </c>
      <c r="L24" s="61"/>
      <c r="M24" s="44"/>
      <c r="N24" s="59"/>
      <c r="S24" s="56"/>
      <c r="T24" s="56"/>
    </row>
    <row r="25" spans="2:20" ht="16.5" customHeight="1">
      <c r="B25" s="679" t="s">
        <v>284</v>
      </c>
      <c r="C25" s="737"/>
      <c r="D25" s="57">
        <v>91744</v>
      </c>
      <c r="E25" s="58">
        <v>0.3</v>
      </c>
      <c r="F25" s="655">
        <v>16.5</v>
      </c>
      <c r="G25" s="655">
        <v>-0.3</v>
      </c>
      <c r="H25" s="656">
        <v>2.09</v>
      </c>
      <c r="I25" s="529">
        <v>0.08</v>
      </c>
      <c r="J25" s="656">
        <v>1.86</v>
      </c>
      <c r="K25" s="531">
        <v>-0.13</v>
      </c>
      <c r="L25" s="61"/>
      <c r="M25" s="44"/>
      <c r="N25" s="59"/>
      <c r="S25" s="56"/>
      <c r="T25" s="56"/>
    </row>
    <row r="26" spans="2:20" ht="16.5" customHeight="1">
      <c r="B26" s="679" t="s">
        <v>285</v>
      </c>
      <c r="C26" s="737"/>
      <c r="D26" s="57">
        <v>221294</v>
      </c>
      <c r="E26" s="58">
        <v>-0.5</v>
      </c>
      <c r="F26" s="655">
        <v>47.4</v>
      </c>
      <c r="G26" s="655">
        <v>2.4</v>
      </c>
      <c r="H26" s="656">
        <v>1.78</v>
      </c>
      <c r="I26" s="529">
        <v>-0.42</v>
      </c>
      <c r="J26" s="656">
        <v>1.87</v>
      </c>
      <c r="K26" s="531">
        <v>-0.38</v>
      </c>
      <c r="L26" s="61"/>
      <c r="M26" s="44"/>
      <c r="N26" s="59"/>
      <c r="S26" s="56"/>
      <c r="T26" s="56"/>
    </row>
    <row r="27" spans="2:20" ht="16.5" customHeight="1">
      <c r="B27" s="679" t="s">
        <v>286</v>
      </c>
      <c r="C27" s="737"/>
      <c r="D27" s="57">
        <v>33962</v>
      </c>
      <c r="E27" s="58">
        <v>-0.9</v>
      </c>
      <c r="F27" s="655">
        <v>4.3</v>
      </c>
      <c r="G27" s="655">
        <v>-1.7</v>
      </c>
      <c r="H27" s="656">
        <v>1.83</v>
      </c>
      <c r="I27" s="529">
        <v>-0.1</v>
      </c>
      <c r="J27" s="656">
        <v>1.99</v>
      </c>
      <c r="K27" s="531">
        <v>0.06</v>
      </c>
      <c r="L27" s="61"/>
      <c r="M27" s="44"/>
      <c r="N27" s="59"/>
      <c r="S27" s="56"/>
      <c r="T27" s="56"/>
    </row>
    <row r="28" spans="2:20" ht="16.5" customHeight="1">
      <c r="B28" s="679" t="s">
        <v>287</v>
      </c>
      <c r="C28" s="737"/>
      <c r="D28" s="57">
        <v>16707</v>
      </c>
      <c r="E28" s="58">
        <v>2.7</v>
      </c>
      <c r="F28" s="655">
        <v>23.8</v>
      </c>
      <c r="G28" s="655">
        <v>3.1</v>
      </c>
      <c r="H28" s="656">
        <v>2.15</v>
      </c>
      <c r="I28" s="529">
        <v>0.38</v>
      </c>
      <c r="J28" s="656">
        <v>1.53</v>
      </c>
      <c r="K28" s="531">
        <v>-0.31</v>
      </c>
      <c r="L28" s="61"/>
      <c r="M28" s="44"/>
      <c r="N28" s="59"/>
      <c r="S28" s="56"/>
      <c r="T28" s="56"/>
    </row>
    <row r="29" spans="2:20" ht="16.5" customHeight="1">
      <c r="B29" s="679" t="s">
        <v>288</v>
      </c>
      <c r="C29" s="737"/>
      <c r="D29" s="57">
        <v>35006</v>
      </c>
      <c r="E29" s="58">
        <v>-2.8</v>
      </c>
      <c r="F29" s="655">
        <v>12.8</v>
      </c>
      <c r="G29" s="655">
        <v>-1.8</v>
      </c>
      <c r="H29" s="656">
        <v>1.58</v>
      </c>
      <c r="I29" s="529">
        <v>0.3</v>
      </c>
      <c r="J29" s="656">
        <v>1.72</v>
      </c>
      <c r="K29" s="531">
        <v>0.49</v>
      </c>
      <c r="L29" s="523" t="s">
        <v>714</v>
      </c>
      <c r="M29" s="44"/>
      <c r="N29" s="59"/>
      <c r="S29" s="56"/>
      <c r="T29" s="56"/>
    </row>
    <row r="30" spans="2:20" ht="16.5" customHeight="1">
      <c r="B30" s="679" t="s">
        <v>289</v>
      </c>
      <c r="C30" s="737"/>
      <c r="D30" s="57">
        <v>115012</v>
      </c>
      <c r="E30" s="58">
        <v>1</v>
      </c>
      <c r="F30" s="655">
        <v>74.8</v>
      </c>
      <c r="G30" s="655">
        <v>1.6</v>
      </c>
      <c r="H30" s="656">
        <v>3.89</v>
      </c>
      <c r="I30" s="529">
        <v>-0.47</v>
      </c>
      <c r="J30" s="656">
        <v>3.87</v>
      </c>
      <c r="K30" s="531">
        <v>-0.17</v>
      </c>
      <c r="L30" s="61"/>
      <c r="M30" s="44"/>
      <c r="N30" s="59"/>
      <c r="S30" s="56"/>
      <c r="T30" s="56"/>
    </row>
    <row r="31" spans="2:20" ht="16.5" customHeight="1">
      <c r="B31" s="679" t="s">
        <v>290</v>
      </c>
      <c r="C31" s="737"/>
      <c r="D31" s="57">
        <v>40719</v>
      </c>
      <c r="E31" s="58">
        <v>-4.5</v>
      </c>
      <c r="F31" s="655">
        <v>36.6</v>
      </c>
      <c r="G31" s="655">
        <v>-2.9</v>
      </c>
      <c r="H31" s="656">
        <v>2.12</v>
      </c>
      <c r="I31" s="529">
        <v>-0.86</v>
      </c>
      <c r="J31" s="656">
        <v>2.59</v>
      </c>
      <c r="K31" s="531">
        <v>-0.78</v>
      </c>
      <c r="L31" s="61"/>
      <c r="M31" s="44"/>
      <c r="N31" s="59"/>
      <c r="S31" s="56"/>
      <c r="T31" s="56"/>
    </row>
    <row r="32" spans="2:20" ht="16.5" customHeight="1">
      <c r="B32" s="679" t="s">
        <v>298</v>
      </c>
      <c r="C32" s="737"/>
      <c r="D32" s="57">
        <v>70029</v>
      </c>
      <c r="E32" s="58">
        <v>3</v>
      </c>
      <c r="F32" s="655">
        <v>31.2</v>
      </c>
      <c r="G32" s="655">
        <v>4.3</v>
      </c>
      <c r="H32" s="656">
        <v>2.44</v>
      </c>
      <c r="I32" s="529">
        <v>0.25</v>
      </c>
      <c r="J32" s="656">
        <v>2.29</v>
      </c>
      <c r="K32" s="531">
        <v>0.05</v>
      </c>
      <c r="L32" s="61"/>
      <c r="M32" s="44"/>
      <c r="N32" s="59"/>
      <c r="S32" s="56"/>
      <c r="T32" s="56"/>
    </row>
    <row r="33" spans="2:20" ht="16.5" customHeight="1">
      <c r="B33" s="679" t="s">
        <v>295</v>
      </c>
      <c r="C33" s="737"/>
      <c r="D33" s="57">
        <v>161006</v>
      </c>
      <c r="E33" s="58">
        <v>3.6</v>
      </c>
      <c r="F33" s="655">
        <v>28.5</v>
      </c>
      <c r="G33" s="655">
        <v>1.9</v>
      </c>
      <c r="H33" s="656">
        <v>1.79</v>
      </c>
      <c r="I33" s="529">
        <v>-0.52</v>
      </c>
      <c r="J33" s="656">
        <v>1.72</v>
      </c>
      <c r="K33" s="531">
        <v>0.37</v>
      </c>
      <c r="L33" s="61"/>
      <c r="M33" s="44"/>
      <c r="N33" s="59"/>
      <c r="S33" s="56"/>
      <c r="T33" s="56"/>
    </row>
    <row r="34" spans="2:16" ht="16.5" customHeight="1">
      <c r="B34" s="679" t="s">
        <v>293</v>
      </c>
      <c r="C34" s="737"/>
      <c r="D34" s="57">
        <v>12760</v>
      </c>
      <c r="E34" s="58">
        <v>5.4</v>
      </c>
      <c r="F34" s="655">
        <v>14</v>
      </c>
      <c r="G34" s="655">
        <v>2.8</v>
      </c>
      <c r="H34" s="656">
        <v>1.99</v>
      </c>
      <c r="I34" s="529">
        <v>0.16</v>
      </c>
      <c r="J34" s="656">
        <v>1.89</v>
      </c>
      <c r="K34" s="531">
        <v>0.02</v>
      </c>
      <c r="L34" s="60"/>
      <c r="M34" s="44"/>
      <c r="N34" s="59"/>
      <c r="P34" s="9"/>
    </row>
    <row r="35" spans="2:21" ht="15" customHeight="1">
      <c r="B35" s="679" t="s">
        <v>294</v>
      </c>
      <c r="C35" s="737"/>
      <c r="D35" s="57">
        <v>88188</v>
      </c>
      <c r="E35" s="58">
        <v>-2.2</v>
      </c>
      <c r="F35" s="655">
        <v>39.1</v>
      </c>
      <c r="G35" s="655">
        <v>1.9</v>
      </c>
      <c r="H35" s="656">
        <v>2.53</v>
      </c>
      <c r="I35" s="529">
        <v>-0.38</v>
      </c>
      <c r="J35" s="656">
        <v>2.7</v>
      </c>
      <c r="K35" s="531">
        <v>-0.23</v>
      </c>
      <c r="M35" s="62"/>
      <c r="N35" s="62"/>
      <c r="O35" s="63"/>
      <c r="P35" s="9"/>
      <c r="Q35" s="42"/>
      <c r="R35" s="64"/>
      <c r="S35" s="62"/>
      <c r="T35" s="62"/>
      <c r="U35" s="63"/>
    </row>
    <row r="36" spans="2:21" ht="5.25" customHeight="1">
      <c r="B36" s="375"/>
      <c r="C36" s="45"/>
      <c r="D36" s="377"/>
      <c r="E36" s="45"/>
      <c r="F36" s="45"/>
      <c r="G36" s="45"/>
      <c r="H36" s="45"/>
      <c r="I36" s="45"/>
      <c r="J36" s="45"/>
      <c r="K36" s="376"/>
      <c r="M36" s="62"/>
      <c r="N36" s="62"/>
      <c r="O36" s="63"/>
      <c r="P36" s="42"/>
      <c r="Q36" s="42"/>
      <c r="R36" s="65"/>
      <c r="S36" s="62"/>
      <c r="T36" s="62"/>
      <c r="U36" s="63"/>
    </row>
    <row r="37" spans="2:18" ht="12.75" customHeight="1">
      <c r="B37" s="512" t="s">
        <v>714</v>
      </c>
      <c r="O37" s="66"/>
      <c r="R37" s="67"/>
    </row>
    <row r="38" spans="2:18" ht="12.75" customHeight="1">
      <c r="B38" s="512"/>
      <c r="O38" s="66"/>
      <c r="R38" s="67"/>
    </row>
    <row r="39" spans="2:18" ht="12.75" customHeight="1">
      <c r="B39" s="512"/>
      <c r="O39" s="66"/>
      <c r="R39" s="67"/>
    </row>
    <row r="40" spans="3:11" s="319" customFormat="1" ht="25.5" customHeight="1">
      <c r="C40" s="632" t="s">
        <v>580</v>
      </c>
      <c r="D40" s="332"/>
      <c r="E40" s="332"/>
      <c r="F40" s="325"/>
      <c r="G40" s="325"/>
      <c r="H40" s="325"/>
      <c r="I40" s="325"/>
      <c r="J40" s="325"/>
      <c r="K40" s="326" t="s">
        <v>694</v>
      </c>
    </row>
    <row r="41" spans="2:11" s="319" customFormat="1" ht="22.5" customHeight="1">
      <c r="B41" s="683" t="s">
        <v>139</v>
      </c>
      <c r="C41" s="684"/>
      <c r="D41" s="695" t="s">
        <v>279</v>
      </c>
      <c r="E41" s="755"/>
      <c r="F41" s="762" t="s">
        <v>324</v>
      </c>
      <c r="G41" s="763"/>
      <c r="H41" s="751" t="s">
        <v>306</v>
      </c>
      <c r="I41" s="757"/>
      <c r="J41" s="757"/>
      <c r="K41" s="752"/>
    </row>
    <row r="42" spans="2:11" s="319" customFormat="1" ht="6" customHeight="1">
      <c r="B42" s="766"/>
      <c r="C42" s="767"/>
      <c r="D42" s="725"/>
      <c r="E42" s="756"/>
      <c r="F42" s="764"/>
      <c r="G42" s="765"/>
      <c r="H42" s="743" t="s">
        <v>325</v>
      </c>
      <c r="I42" s="482"/>
      <c r="J42" s="743" t="s">
        <v>326</v>
      </c>
      <c r="K42" s="482"/>
    </row>
    <row r="43" spans="2:11" s="319" customFormat="1" ht="15.75" customHeight="1">
      <c r="B43" s="685"/>
      <c r="C43" s="686"/>
      <c r="D43" s="472"/>
      <c r="E43" s="485" t="s">
        <v>555</v>
      </c>
      <c r="F43" s="525"/>
      <c r="G43" s="448" t="s">
        <v>314</v>
      </c>
      <c r="H43" s="744"/>
      <c r="I43" s="485" t="s">
        <v>313</v>
      </c>
      <c r="J43" s="744"/>
      <c r="K43" s="485" t="s">
        <v>313</v>
      </c>
    </row>
    <row r="44" spans="2:11" s="336" customFormat="1" ht="12" customHeight="1">
      <c r="B44" s="773"/>
      <c r="C44" s="774"/>
      <c r="D44" s="52"/>
      <c r="E44" s="52" t="s">
        <v>281</v>
      </c>
      <c r="F44" s="333" t="s">
        <v>281</v>
      </c>
      <c r="G44" s="333" t="s">
        <v>620</v>
      </c>
      <c r="H44" s="334" t="s">
        <v>281</v>
      </c>
      <c r="I44" s="333" t="s">
        <v>282</v>
      </c>
      <c r="J44" s="334" t="s">
        <v>281</v>
      </c>
      <c r="K44" s="335" t="s">
        <v>282</v>
      </c>
    </row>
    <row r="45" spans="2:18" s="319" customFormat="1" ht="15.75" customHeight="1">
      <c r="B45" s="551" t="s">
        <v>779</v>
      </c>
      <c r="C45" s="383"/>
      <c r="D45" s="673">
        <v>98.4</v>
      </c>
      <c r="E45" s="672">
        <v>1.9</v>
      </c>
      <c r="F45" s="672">
        <v>24.8</v>
      </c>
      <c r="G45" s="672">
        <v>0.8</v>
      </c>
      <c r="H45" s="533">
        <v>2.29</v>
      </c>
      <c r="I45" s="529">
        <v>0.11</v>
      </c>
      <c r="J45" s="674">
        <v>2.21</v>
      </c>
      <c r="K45" s="675">
        <v>0.04</v>
      </c>
      <c r="L45" s="672"/>
      <c r="M45" s="443" t="s">
        <v>781</v>
      </c>
      <c r="N45" s="58"/>
      <c r="O45" s="705" t="s">
        <v>784</v>
      </c>
      <c r="P45" s="705"/>
      <c r="Q45" s="705"/>
      <c r="R45" s="443" t="s">
        <v>785</v>
      </c>
    </row>
    <row r="46" spans="2:11" s="338" customFormat="1" ht="15.75" customHeight="1">
      <c r="B46" s="322" t="s">
        <v>787</v>
      </c>
      <c r="C46" s="383"/>
      <c r="D46" s="445">
        <v>101.3</v>
      </c>
      <c r="E46" s="337">
        <v>2.9</v>
      </c>
      <c r="F46" s="58">
        <v>23.9</v>
      </c>
      <c r="G46" s="58">
        <v>-0.9</v>
      </c>
      <c r="H46" s="528">
        <v>1.9</v>
      </c>
      <c r="I46" s="529">
        <v>-0.39</v>
      </c>
      <c r="J46" s="528">
        <v>1.88</v>
      </c>
      <c r="K46" s="531">
        <v>-0.33</v>
      </c>
    </row>
    <row r="47" spans="2:12" s="319" customFormat="1" ht="15.75" customHeight="1">
      <c r="B47" s="322" t="s">
        <v>609</v>
      </c>
      <c r="C47" s="383"/>
      <c r="D47" s="446">
        <v>101.1</v>
      </c>
      <c r="E47" s="337">
        <v>-0.2</v>
      </c>
      <c r="F47" s="58">
        <v>22.9</v>
      </c>
      <c r="G47" s="58">
        <v>-1</v>
      </c>
      <c r="H47" s="528">
        <v>1.8</v>
      </c>
      <c r="I47" s="530">
        <v>-0.1</v>
      </c>
      <c r="J47" s="528">
        <v>1.86</v>
      </c>
      <c r="K47" s="532">
        <v>-0.02</v>
      </c>
      <c r="L47" s="339"/>
    </row>
    <row r="48" spans="2:12" s="319" customFormat="1" ht="15.75" customHeight="1">
      <c r="B48" s="322" t="s">
        <v>687</v>
      </c>
      <c r="C48" s="383"/>
      <c r="D48" s="446">
        <v>100.3</v>
      </c>
      <c r="E48" s="58">
        <v>-0.9</v>
      </c>
      <c r="F48" s="58">
        <v>26.1</v>
      </c>
      <c r="G48" s="58">
        <v>3.2</v>
      </c>
      <c r="H48" s="528">
        <v>1.92</v>
      </c>
      <c r="I48" s="530">
        <v>0.12</v>
      </c>
      <c r="J48" s="528">
        <v>1.96</v>
      </c>
      <c r="K48" s="532">
        <v>0.1</v>
      </c>
      <c r="L48" s="339"/>
    </row>
    <row r="49" spans="2:12" s="319" customFormat="1" ht="15.75" customHeight="1">
      <c r="B49" s="322" t="s">
        <v>689</v>
      </c>
      <c r="C49" s="383"/>
      <c r="D49" s="446">
        <v>100</v>
      </c>
      <c r="E49" s="58">
        <v>-0.3</v>
      </c>
      <c r="F49" s="58">
        <v>25.3</v>
      </c>
      <c r="G49" s="58">
        <v>-0.8</v>
      </c>
      <c r="H49" s="528">
        <v>1.78</v>
      </c>
      <c r="I49" s="530">
        <v>-0.14</v>
      </c>
      <c r="J49" s="528">
        <v>1.8</v>
      </c>
      <c r="K49" s="532">
        <v>-0.16</v>
      </c>
      <c r="L49" s="339"/>
    </row>
    <row r="50" spans="2:12" s="319" customFormat="1" ht="15.75" customHeight="1">
      <c r="B50" s="322" t="s">
        <v>691</v>
      </c>
      <c r="C50" s="383"/>
      <c r="D50" s="446">
        <v>100.5</v>
      </c>
      <c r="E50" s="58">
        <v>0.6</v>
      </c>
      <c r="F50" s="58">
        <v>26.9</v>
      </c>
      <c r="G50" s="58">
        <v>1.6</v>
      </c>
      <c r="H50" s="528">
        <v>2.03</v>
      </c>
      <c r="I50" s="530">
        <v>0.25</v>
      </c>
      <c r="J50" s="528">
        <v>1.94</v>
      </c>
      <c r="K50" s="532">
        <v>0.14</v>
      </c>
      <c r="L50" s="339"/>
    </row>
    <row r="51" spans="2:12" s="319" customFormat="1" ht="15.75" customHeight="1">
      <c r="B51" s="322" t="s">
        <v>692</v>
      </c>
      <c r="C51" s="383"/>
      <c r="D51" s="340">
        <v>101</v>
      </c>
      <c r="E51" s="58">
        <v>0.5</v>
      </c>
      <c r="F51" s="58">
        <v>28.3</v>
      </c>
      <c r="G51" s="58">
        <v>1.4</v>
      </c>
      <c r="H51" s="528">
        <v>1.86</v>
      </c>
      <c r="I51" s="530">
        <v>-0.17</v>
      </c>
      <c r="J51" s="528">
        <v>1.89</v>
      </c>
      <c r="K51" s="532">
        <v>-0.05</v>
      </c>
      <c r="L51" s="339"/>
    </row>
    <row r="52" spans="2:12" s="319" customFormat="1" ht="5.25" customHeight="1">
      <c r="B52" s="770"/>
      <c r="C52" s="771"/>
      <c r="D52" s="341"/>
      <c r="E52" s="342"/>
      <c r="F52" s="342"/>
      <c r="G52" s="342"/>
      <c r="H52" s="343"/>
      <c r="I52" s="344"/>
      <c r="J52" s="343"/>
      <c r="K52" s="345"/>
      <c r="L52" s="339"/>
    </row>
    <row r="53" spans="2:18" ht="12.75" customHeight="1">
      <c r="B53" s="512"/>
      <c r="O53" s="66"/>
      <c r="R53" s="67"/>
    </row>
    <row r="55" spans="6:7" ht="15" customHeight="1">
      <c r="F55" s="391" t="s">
        <v>73</v>
      </c>
      <c r="G55" s="391"/>
    </row>
  </sheetData>
  <mergeCells count="33">
    <mergeCell ref="B52:C52"/>
    <mergeCell ref="H16:K16"/>
    <mergeCell ref="H17:H18"/>
    <mergeCell ref="J17:J18"/>
    <mergeCell ref="D16:E17"/>
    <mergeCell ref="B16:C18"/>
    <mergeCell ref="B27:C27"/>
    <mergeCell ref="B28:C28"/>
    <mergeCell ref="B44:C44"/>
    <mergeCell ref="H42:H43"/>
    <mergeCell ref="F16:G17"/>
    <mergeCell ref="F41:G42"/>
    <mergeCell ref="C4:K13"/>
    <mergeCell ref="B41:C43"/>
    <mergeCell ref="B29:C29"/>
    <mergeCell ref="B30:C30"/>
    <mergeCell ref="B35:C35"/>
    <mergeCell ref="B19:C19"/>
    <mergeCell ref="B20:C20"/>
    <mergeCell ref="B31:C31"/>
    <mergeCell ref="B21:C21"/>
    <mergeCell ref="B22:C22"/>
    <mergeCell ref="B23:C23"/>
    <mergeCell ref="B24:C24"/>
    <mergeCell ref="O45:Q45"/>
    <mergeCell ref="B33:C33"/>
    <mergeCell ref="B34:C34"/>
    <mergeCell ref="B25:C25"/>
    <mergeCell ref="B26:C26"/>
    <mergeCell ref="J42:J43"/>
    <mergeCell ref="D41:E42"/>
    <mergeCell ref="B32:C32"/>
    <mergeCell ref="H41:K41"/>
  </mergeCells>
  <printOptions/>
  <pageMargins left="0.7874015748031497" right="0.7874015748031497" top="0.7874015748031497" bottom="0.3937007874015748" header="0" footer="0.31496062992125984"/>
  <pageSetup fitToHeight="0" fitToWidth="0"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2"/>
    <outlinePr summaryBelow="0" summaryRight="0"/>
  </sheetPr>
  <dimension ref="A1:AP67"/>
  <sheetViews>
    <sheetView view="pageBreakPreview" zoomScaleSheetLayoutView="100" workbookViewId="0" topLeftCell="A1">
      <selection activeCell="A1" sqref="A1"/>
    </sheetView>
  </sheetViews>
  <sheetFormatPr defaultColWidth="7.09765625" defaultRowHeight="15" customHeight="1"/>
  <cols>
    <col min="1" max="1" width="1.69921875" style="9" customWidth="1"/>
    <col min="2" max="2" width="2" style="9" customWidth="1"/>
    <col min="3" max="3" width="14.5" style="30" customWidth="1"/>
    <col min="4" max="5" width="3.5" style="30" customWidth="1"/>
    <col min="6" max="7" width="3.3984375" style="34" customWidth="1"/>
    <col min="8" max="8" width="7.09765625" style="34" customWidth="1"/>
    <col min="9" max="10" width="3.3984375" style="34" customWidth="1"/>
    <col min="11" max="12" width="3.5" style="34" customWidth="1"/>
    <col min="13" max="13" width="7" style="34" customWidth="1"/>
    <col min="14" max="15" width="3.5" style="34" customWidth="1"/>
    <col min="16" max="17" width="3.3984375" style="34" customWidth="1"/>
    <col min="18" max="18" width="7.19921875" style="34" customWidth="1"/>
    <col min="19" max="19" width="7" style="34" customWidth="1"/>
    <col min="20" max="253" width="7.09765625" style="9" customWidth="1"/>
    <col min="254" max="16384" width="7.09765625" style="9" customWidth="1"/>
  </cols>
  <sheetData>
    <row r="1" spans="3:41" s="1" customFormat="1" ht="15"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17" s="1" customFormat="1" ht="17.25" customHeight="1">
      <c r="A2" s="359" t="s">
        <v>52</v>
      </c>
      <c r="B2" s="3"/>
      <c r="C2" s="353"/>
      <c r="D2" s="353"/>
      <c r="E2" s="353"/>
      <c r="F2" s="2"/>
      <c r="G2" s="2"/>
      <c r="H2" s="2"/>
      <c r="I2" s="2"/>
      <c r="J2" s="2"/>
      <c r="K2" s="2"/>
      <c r="L2" s="2"/>
      <c r="M2" s="2"/>
      <c r="N2" s="2"/>
      <c r="O2" s="2"/>
      <c r="P2" s="2"/>
      <c r="Q2" s="2"/>
    </row>
    <row r="3" spans="6:17" s="1" customFormat="1" ht="12.75" customHeight="1">
      <c r="F3" s="2"/>
      <c r="G3" s="2"/>
      <c r="H3" s="2"/>
      <c r="I3" s="2"/>
      <c r="J3" s="2"/>
      <c r="K3" s="2"/>
      <c r="L3" s="2"/>
      <c r="M3" s="2"/>
      <c r="N3" s="2"/>
      <c r="O3" s="2"/>
      <c r="P3" s="2"/>
      <c r="Q3" s="2"/>
    </row>
    <row r="4" spans="2:17" s="1" customFormat="1" ht="14.25">
      <c r="B4" s="353" t="s">
        <v>588</v>
      </c>
      <c r="F4" s="2"/>
      <c r="G4" s="2"/>
      <c r="H4" s="2"/>
      <c r="I4" s="2"/>
      <c r="J4" s="2"/>
      <c r="K4" s="2"/>
      <c r="L4" s="2"/>
      <c r="M4" s="2"/>
      <c r="N4" s="2"/>
      <c r="O4" s="2"/>
      <c r="P4" s="2"/>
      <c r="Q4" s="2"/>
    </row>
    <row r="5" s="1" customFormat="1" ht="13.5"/>
    <row r="6" spans="3:42" s="1" customFormat="1" ht="13.5" customHeight="1">
      <c r="C6" s="709" t="s">
        <v>1</v>
      </c>
      <c r="D6" s="709"/>
      <c r="E6" s="709"/>
      <c r="F6" s="709"/>
      <c r="G6" s="709"/>
      <c r="H6" s="709"/>
      <c r="I6" s="709"/>
      <c r="J6" s="709"/>
      <c r="K6" s="709"/>
      <c r="L6" s="709"/>
      <c r="M6" s="709"/>
      <c r="N6" s="709"/>
      <c r="O6" s="709"/>
      <c r="P6" s="709"/>
      <c r="Q6" s="709"/>
      <c r="R6" s="709"/>
      <c r="S6" s="709"/>
      <c r="T6" s="73"/>
      <c r="U6" s="346"/>
      <c r="V6" s="346"/>
      <c r="W6" s="346"/>
      <c r="X6" s="346"/>
      <c r="Y6" s="346"/>
      <c r="Z6" s="346"/>
      <c r="AA6" s="346"/>
      <c r="AB6" s="346"/>
      <c r="AC6" s="346"/>
      <c r="AD6" s="346"/>
      <c r="AE6" s="346"/>
      <c r="AF6" s="346"/>
      <c r="AG6" s="346"/>
      <c r="AH6" s="346"/>
      <c r="AI6" s="346"/>
      <c r="AJ6" s="346"/>
      <c r="AK6" s="346"/>
      <c r="AL6" s="346"/>
      <c r="AM6" s="346"/>
      <c r="AN6" s="5"/>
      <c r="AO6" s="5"/>
      <c r="AP6" s="4"/>
    </row>
    <row r="7" spans="3:42" s="1" customFormat="1" ht="13.5" customHeight="1">
      <c r="C7" s="709"/>
      <c r="D7" s="709"/>
      <c r="E7" s="709"/>
      <c r="F7" s="709"/>
      <c r="G7" s="709"/>
      <c r="H7" s="709"/>
      <c r="I7" s="709"/>
      <c r="J7" s="709"/>
      <c r="K7" s="709"/>
      <c r="L7" s="709"/>
      <c r="M7" s="709"/>
      <c r="N7" s="709"/>
      <c r="O7" s="709"/>
      <c r="P7" s="709"/>
      <c r="Q7" s="709"/>
      <c r="R7" s="709"/>
      <c r="S7" s="709"/>
      <c r="T7" s="73"/>
      <c r="U7" s="346"/>
      <c r="V7" s="346"/>
      <c r="W7" s="346"/>
      <c r="X7" s="346"/>
      <c r="Y7" s="346"/>
      <c r="Z7" s="346"/>
      <c r="AA7" s="346"/>
      <c r="AB7" s="346"/>
      <c r="AC7" s="346"/>
      <c r="AD7" s="346"/>
      <c r="AE7" s="346"/>
      <c r="AF7" s="346"/>
      <c r="AG7" s="346"/>
      <c r="AH7" s="346"/>
      <c r="AI7" s="346"/>
      <c r="AJ7" s="346"/>
      <c r="AK7" s="346"/>
      <c r="AL7" s="346"/>
      <c r="AM7" s="346"/>
      <c r="AN7" s="5"/>
      <c r="AO7" s="5"/>
      <c r="AP7" s="4"/>
    </row>
    <row r="8" spans="3:42" s="1" customFormat="1" ht="13.5">
      <c r="C8" s="709"/>
      <c r="D8" s="709"/>
      <c r="E8" s="709"/>
      <c r="F8" s="709"/>
      <c r="G8" s="709"/>
      <c r="H8" s="709"/>
      <c r="I8" s="709"/>
      <c r="J8" s="709"/>
      <c r="K8" s="709"/>
      <c r="L8" s="709"/>
      <c r="M8" s="709"/>
      <c r="N8" s="709"/>
      <c r="O8" s="709"/>
      <c r="P8" s="709"/>
      <c r="Q8" s="709"/>
      <c r="R8" s="709"/>
      <c r="S8" s="709"/>
      <c r="T8" s="73"/>
      <c r="U8" s="346"/>
      <c r="V8" s="346"/>
      <c r="W8" s="346"/>
      <c r="X8" s="346"/>
      <c r="Y8" s="346"/>
      <c r="Z8" s="346"/>
      <c r="AA8" s="346"/>
      <c r="AB8" s="346"/>
      <c r="AC8" s="346"/>
      <c r="AD8" s="346"/>
      <c r="AE8" s="346"/>
      <c r="AF8" s="346"/>
      <c r="AG8" s="346"/>
      <c r="AH8" s="346"/>
      <c r="AI8" s="346"/>
      <c r="AJ8" s="346"/>
      <c r="AK8" s="346"/>
      <c r="AL8" s="346"/>
      <c r="AM8" s="346"/>
      <c r="AN8" s="5"/>
      <c r="AO8" s="5"/>
      <c r="AP8" s="4"/>
    </row>
    <row r="9" spans="3:42" s="1" customFormat="1" ht="13.5">
      <c r="C9" s="709"/>
      <c r="D9" s="709"/>
      <c r="E9" s="709"/>
      <c r="F9" s="709"/>
      <c r="G9" s="709"/>
      <c r="H9" s="709"/>
      <c r="I9" s="709"/>
      <c r="J9" s="709"/>
      <c r="K9" s="709"/>
      <c r="L9" s="709"/>
      <c r="M9" s="709"/>
      <c r="N9" s="709"/>
      <c r="O9" s="709"/>
      <c r="P9" s="709"/>
      <c r="Q9" s="709"/>
      <c r="R9" s="709"/>
      <c r="S9" s="709"/>
      <c r="T9" s="73"/>
      <c r="U9" s="346"/>
      <c r="V9" s="346"/>
      <c r="W9" s="346"/>
      <c r="X9" s="346"/>
      <c r="Y9" s="346"/>
      <c r="Z9" s="346"/>
      <c r="AA9" s="346"/>
      <c r="AB9" s="346"/>
      <c r="AC9" s="346"/>
      <c r="AD9" s="346"/>
      <c r="AE9" s="346"/>
      <c r="AF9" s="346"/>
      <c r="AG9" s="346"/>
      <c r="AH9" s="346"/>
      <c r="AI9" s="346"/>
      <c r="AJ9" s="346"/>
      <c r="AK9" s="346"/>
      <c r="AL9" s="346"/>
      <c r="AM9" s="346"/>
      <c r="AN9" s="5"/>
      <c r="AO9" s="5"/>
      <c r="AP9" s="4"/>
    </row>
    <row r="10" spans="3:42" s="1" customFormat="1" ht="13.5">
      <c r="C10" s="709"/>
      <c r="D10" s="709"/>
      <c r="E10" s="709"/>
      <c r="F10" s="709"/>
      <c r="G10" s="709"/>
      <c r="H10" s="709"/>
      <c r="I10" s="709"/>
      <c r="J10" s="709"/>
      <c r="K10" s="709"/>
      <c r="L10" s="709"/>
      <c r="M10" s="709"/>
      <c r="N10" s="709"/>
      <c r="O10" s="709"/>
      <c r="P10" s="709"/>
      <c r="Q10" s="709"/>
      <c r="R10" s="709"/>
      <c r="S10" s="709"/>
      <c r="T10" s="73"/>
      <c r="U10" s="346"/>
      <c r="V10" s="346"/>
      <c r="W10" s="346"/>
      <c r="X10" s="346"/>
      <c r="Y10" s="346"/>
      <c r="Z10" s="346"/>
      <c r="AA10" s="346"/>
      <c r="AB10" s="346"/>
      <c r="AC10" s="346"/>
      <c r="AD10" s="346"/>
      <c r="AE10" s="346"/>
      <c r="AF10" s="346"/>
      <c r="AG10" s="346"/>
      <c r="AH10" s="346"/>
      <c r="AI10" s="346"/>
      <c r="AJ10" s="346"/>
      <c r="AK10" s="346"/>
      <c r="AL10" s="346"/>
      <c r="AM10" s="346"/>
      <c r="AN10" s="6"/>
      <c r="AO10" s="6"/>
      <c r="AP10" s="4"/>
    </row>
    <row r="11" spans="3:42" s="1" customFormat="1" ht="13.5">
      <c r="C11" s="709"/>
      <c r="D11" s="709"/>
      <c r="E11" s="709"/>
      <c r="F11" s="709"/>
      <c r="G11" s="709"/>
      <c r="H11" s="709"/>
      <c r="I11" s="709"/>
      <c r="J11" s="709"/>
      <c r="K11" s="709"/>
      <c r="L11" s="709"/>
      <c r="M11" s="709"/>
      <c r="N11" s="709"/>
      <c r="O11" s="709"/>
      <c r="P11" s="709"/>
      <c r="Q11" s="709"/>
      <c r="R11" s="709"/>
      <c r="S11" s="709"/>
      <c r="T11" s="73"/>
      <c r="U11" s="346"/>
      <c r="V11" s="346"/>
      <c r="W11" s="346"/>
      <c r="X11" s="346"/>
      <c r="Y11" s="346"/>
      <c r="Z11" s="346"/>
      <c r="AA11" s="346"/>
      <c r="AB11" s="346"/>
      <c r="AC11" s="346"/>
      <c r="AD11" s="346"/>
      <c r="AE11" s="346"/>
      <c r="AF11" s="346"/>
      <c r="AG11" s="346"/>
      <c r="AH11" s="346"/>
      <c r="AI11" s="346"/>
      <c r="AJ11" s="346"/>
      <c r="AK11" s="346"/>
      <c r="AL11" s="346"/>
      <c r="AM11" s="346"/>
      <c r="AN11" s="6"/>
      <c r="AO11" s="6"/>
      <c r="AP11" s="4"/>
    </row>
    <row r="12" spans="3:42" s="1" customFormat="1" ht="13.5">
      <c r="C12" s="709"/>
      <c r="D12" s="709"/>
      <c r="E12" s="709"/>
      <c r="F12" s="709"/>
      <c r="G12" s="709"/>
      <c r="H12" s="709"/>
      <c r="I12" s="709"/>
      <c r="J12" s="709"/>
      <c r="K12" s="709"/>
      <c r="L12" s="709"/>
      <c r="M12" s="709"/>
      <c r="N12" s="709"/>
      <c r="O12" s="709"/>
      <c r="P12" s="709"/>
      <c r="Q12" s="709"/>
      <c r="R12" s="709"/>
      <c r="S12" s="709"/>
      <c r="T12" s="73"/>
      <c r="U12" s="346"/>
      <c r="V12" s="346"/>
      <c r="W12" s="346"/>
      <c r="X12" s="346"/>
      <c r="Y12" s="346"/>
      <c r="Z12" s="346"/>
      <c r="AA12" s="346"/>
      <c r="AB12" s="346"/>
      <c r="AC12" s="346"/>
      <c r="AD12" s="346"/>
      <c r="AE12" s="346"/>
      <c r="AF12" s="346"/>
      <c r="AG12" s="346"/>
      <c r="AH12" s="346"/>
      <c r="AI12" s="346"/>
      <c r="AJ12" s="346"/>
      <c r="AK12" s="346"/>
      <c r="AL12" s="346"/>
      <c r="AM12" s="346"/>
      <c r="AN12" s="6"/>
      <c r="AO12" s="6"/>
      <c r="AP12" s="4"/>
    </row>
    <row r="13" spans="3:42" s="1" customFormat="1" ht="13.5">
      <c r="C13" s="709"/>
      <c r="D13" s="709"/>
      <c r="E13" s="709"/>
      <c r="F13" s="709"/>
      <c r="G13" s="709"/>
      <c r="H13" s="709"/>
      <c r="I13" s="709"/>
      <c r="J13" s="709"/>
      <c r="K13" s="709"/>
      <c r="L13" s="709"/>
      <c r="M13" s="709"/>
      <c r="N13" s="709"/>
      <c r="O13" s="709"/>
      <c r="P13" s="709"/>
      <c r="Q13" s="709"/>
      <c r="R13" s="709"/>
      <c r="S13" s="709"/>
      <c r="T13" s="73"/>
      <c r="U13" s="346"/>
      <c r="V13" s="346"/>
      <c r="W13" s="346"/>
      <c r="X13" s="346"/>
      <c r="Y13" s="346"/>
      <c r="Z13" s="346"/>
      <c r="AA13" s="346"/>
      <c r="AB13" s="346"/>
      <c r="AC13" s="346"/>
      <c r="AD13" s="346"/>
      <c r="AE13" s="346"/>
      <c r="AF13" s="346"/>
      <c r="AG13" s="346"/>
      <c r="AH13" s="346"/>
      <c r="AI13" s="346"/>
      <c r="AJ13" s="346"/>
      <c r="AK13" s="346"/>
      <c r="AL13" s="346"/>
      <c r="AM13" s="346"/>
      <c r="AN13" s="6"/>
      <c r="AO13" s="6"/>
      <c r="AP13" s="4"/>
    </row>
    <row r="14" spans="3:42" s="1" customFormat="1" ht="13.5" customHeight="1">
      <c r="C14" s="709"/>
      <c r="D14" s="709"/>
      <c r="E14" s="709"/>
      <c r="F14" s="709"/>
      <c r="G14" s="709"/>
      <c r="H14" s="709"/>
      <c r="I14" s="709"/>
      <c r="J14" s="709"/>
      <c r="K14" s="709"/>
      <c r="L14" s="709"/>
      <c r="M14" s="709"/>
      <c r="N14" s="709"/>
      <c r="O14" s="709"/>
      <c r="P14" s="709"/>
      <c r="Q14" s="709"/>
      <c r="R14" s="709"/>
      <c r="S14" s="709"/>
      <c r="T14" s="73"/>
      <c r="U14" s="346"/>
      <c r="V14" s="346"/>
      <c r="W14" s="346"/>
      <c r="X14" s="346"/>
      <c r="Y14" s="346"/>
      <c r="Z14" s="346"/>
      <c r="AA14" s="346"/>
      <c r="AB14" s="346"/>
      <c r="AC14" s="346"/>
      <c r="AD14" s="346"/>
      <c r="AE14" s="346"/>
      <c r="AF14" s="346"/>
      <c r="AG14" s="346"/>
      <c r="AH14" s="346"/>
      <c r="AI14" s="346"/>
      <c r="AJ14" s="346"/>
      <c r="AK14" s="346"/>
      <c r="AL14" s="346"/>
      <c r="AM14" s="346"/>
      <c r="AN14" s="6"/>
      <c r="AO14" s="6"/>
      <c r="AP14" s="4"/>
    </row>
    <row r="15" spans="3:42" s="1" customFormat="1" ht="13.5">
      <c r="C15" s="709"/>
      <c r="D15" s="709"/>
      <c r="E15" s="709"/>
      <c r="F15" s="709"/>
      <c r="G15" s="709"/>
      <c r="H15" s="709"/>
      <c r="I15" s="709"/>
      <c r="J15" s="709"/>
      <c r="K15" s="709"/>
      <c r="L15" s="709"/>
      <c r="M15" s="709"/>
      <c r="N15" s="709"/>
      <c r="O15" s="709"/>
      <c r="P15" s="709"/>
      <c r="Q15" s="709"/>
      <c r="R15" s="709"/>
      <c r="S15" s="709"/>
      <c r="T15" s="73"/>
      <c r="U15" s="346"/>
      <c r="V15" s="346"/>
      <c r="W15" s="346"/>
      <c r="X15" s="346"/>
      <c r="Y15" s="346"/>
      <c r="Z15" s="346"/>
      <c r="AA15" s="346"/>
      <c r="AB15" s="346"/>
      <c r="AC15" s="346"/>
      <c r="AD15" s="346"/>
      <c r="AE15" s="346"/>
      <c r="AF15" s="346"/>
      <c r="AG15" s="346"/>
      <c r="AH15" s="346"/>
      <c r="AI15" s="346"/>
      <c r="AJ15" s="346"/>
      <c r="AK15" s="346"/>
      <c r="AL15" s="346"/>
      <c r="AM15" s="346"/>
      <c r="AN15" s="6"/>
      <c r="AO15" s="6"/>
      <c r="AP15" s="4"/>
    </row>
    <row r="16" spans="3:42" s="1" customFormat="1" ht="13.5">
      <c r="C16" s="709"/>
      <c r="D16" s="709"/>
      <c r="E16" s="709"/>
      <c r="F16" s="709"/>
      <c r="G16" s="709"/>
      <c r="H16" s="709"/>
      <c r="I16" s="709"/>
      <c r="J16" s="709"/>
      <c r="K16" s="709"/>
      <c r="L16" s="709"/>
      <c r="M16" s="709"/>
      <c r="N16" s="709"/>
      <c r="O16" s="709"/>
      <c r="P16" s="709"/>
      <c r="Q16" s="709"/>
      <c r="R16" s="709"/>
      <c r="S16" s="709"/>
      <c r="T16" s="73"/>
      <c r="U16" s="346"/>
      <c r="V16" s="346"/>
      <c r="W16" s="346"/>
      <c r="X16" s="346"/>
      <c r="Y16" s="346"/>
      <c r="Z16" s="346"/>
      <c r="AA16" s="346"/>
      <c r="AB16" s="346"/>
      <c r="AC16" s="346"/>
      <c r="AD16" s="346"/>
      <c r="AE16" s="346"/>
      <c r="AF16" s="346"/>
      <c r="AG16" s="346"/>
      <c r="AH16" s="346"/>
      <c r="AI16" s="346"/>
      <c r="AJ16" s="346"/>
      <c r="AK16" s="346"/>
      <c r="AL16" s="346"/>
      <c r="AM16" s="346"/>
      <c r="AN16" s="68"/>
      <c r="AO16" s="6"/>
      <c r="AP16" s="4"/>
    </row>
    <row r="17" ht="18.75" customHeight="1"/>
    <row r="18" spans="3:19" ht="20.25" customHeight="1">
      <c r="C18" s="10" t="s">
        <v>585</v>
      </c>
      <c r="D18" s="10"/>
      <c r="E18" s="10"/>
      <c r="F18" s="7"/>
      <c r="G18" s="7"/>
      <c r="H18" s="7"/>
      <c r="I18" s="7"/>
      <c r="J18" s="7"/>
      <c r="K18" s="7"/>
      <c r="L18" s="7"/>
      <c r="M18" s="7"/>
      <c r="N18" s="7"/>
      <c r="O18" s="7"/>
      <c r="P18" s="7"/>
      <c r="Q18" s="7"/>
      <c r="R18" s="7"/>
      <c r="S18" s="8" t="s">
        <v>317</v>
      </c>
    </row>
    <row r="19" spans="2:19" s="11" customFormat="1" ht="7.5" customHeight="1">
      <c r="B19" s="689" t="s">
        <v>307</v>
      </c>
      <c r="C19" s="697"/>
      <c r="D19" s="695" t="s">
        <v>309</v>
      </c>
      <c r="E19" s="696"/>
      <c r="F19" s="696"/>
      <c r="G19" s="696"/>
      <c r="H19" s="464"/>
      <c r="I19" s="464"/>
      <c r="J19" s="464"/>
      <c r="K19" s="464"/>
      <c r="L19" s="464"/>
      <c r="M19" s="464"/>
      <c r="N19" s="464"/>
      <c r="O19" s="464"/>
      <c r="P19" s="464"/>
      <c r="Q19" s="465"/>
      <c r="R19" s="465"/>
      <c r="S19" s="466"/>
    </row>
    <row r="20" spans="2:19" s="12" customFormat="1" ht="7.5" customHeight="1">
      <c r="B20" s="691"/>
      <c r="C20" s="688"/>
      <c r="D20" s="725"/>
      <c r="E20" s="726"/>
      <c r="F20" s="726"/>
      <c r="G20" s="726"/>
      <c r="H20" s="689" t="s">
        <v>553</v>
      </c>
      <c r="I20" s="690"/>
      <c r="J20" s="690"/>
      <c r="K20" s="467"/>
      <c r="L20" s="468"/>
      <c r="M20" s="468"/>
      <c r="N20" s="468"/>
      <c r="O20" s="468"/>
      <c r="P20" s="469"/>
      <c r="Q20" s="470"/>
      <c r="R20" s="690" t="s">
        <v>310</v>
      </c>
      <c r="S20" s="697"/>
    </row>
    <row r="21" spans="2:20" s="12" customFormat="1" ht="15.75" customHeight="1">
      <c r="B21" s="691"/>
      <c r="C21" s="688"/>
      <c r="D21" s="725"/>
      <c r="E21" s="726"/>
      <c r="F21" s="726"/>
      <c r="G21" s="726"/>
      <c r="H21" s="691"/>
      <c r="I21" s="692"/>
      <c r="J21" s="692"/>
      <c r="K21" s="695" t="s">
        <v>311</v>
      </c>
      <c r="L21" s="696"/>
      <c r="M21" s="696"/>
      <c r="N21" s="689" t="s">
        <v>303</v>
      </c>
      <c r="O21" s="690"/>
      <c r="P21" s="690"/>
      <c r="Q21" s="697"/>
      <c r="R21" s="692"/>
      <c r="S21" s="688"/>
      <c r="T21" s="13"/>
    </row>
    <row r="22" spans="2:21" s="12" customFormat="1" ht="14.25" customHeight="1">
      <c r="B22" s="676"/>
      <c r="C22" s="677"/>
      <c r="D22" s="471"/>
      <c r="E22" s="471"/>
      <c r="F22" s="693" t="s">
        <v>312</v>
      </c>
      <c r="G22" s="687"/>
      <c r="H22" s="472"/>
      <c r="I22" s="693" t="s">
        <v>552</v>
      </c>
      <c r="J22" s="694"/>
      <c r="K22" s="473"/>
      <c r="L22" s="474"/>
      <c r="M22" s="448" t="s">
        <v>552</v>
      </c>
      <c r="N22" s="457"/>
      <c r="O22" s="471"/>
      <c r="P22" s="693" t="s">
        <v>313</v>
      </c>
      <c r="Q22" s="687"/>
      <c r="R22" s="475"/>
      <c r="S22" s="347" t="s">
        <v>314</v>
      </c>
      <c r="T22" s="13"/>
      <c r="U22" s="434"/>
    </row>
    <row r="23" spans="2:28" s="18" customFormat="1" ht="9.75" customHeight="1">
      <c r="B23" s="678"/>
      <c r="C23" s="724"/>
      <c r="D23" s="379"/>
      <c r="E23" s="15" t="s">
        <v>315</v>
      </c>
      <c r="G23" s="15" t="s">
        <v>316</v>
      </c>
      <c r="H23" s="15" t="s">
        <v>315</v>
      </c>
      <c r="I23" s="15"/>
      <c r="J23" s="15" t="s">
        <v>316</v>
      </c>
      <c r="L23" s="381" t="s">
        <v>315</v>
      </c>
      <c r="M23" s="381" t="s">
        <v>316</v>
      </c>
      <c r="N23" s="381"/>
      <c r="O23" s="381" t="s">
        <v>315</v>
      </c>
      <c r="Q23" s="381" t="s">
        <v>315</v>
      </c>
      <c r="R23" s="15" t="s">
        <v>315</v>
      </c>
      <c r="S23" s="16" t="s">
        <v>315</v>
      </c>
      <c r="T23" s="17"/>
      <c r="AB23" s="17"/>
    </row>
    <row r="24" spans="2:28" ht="16.5" customHeight="1">
      <c r="B24" s="679" t="s">
        <v>283</v>
      </c>
      <c r="C24" s="680"/>
      <c r="D24" s="698">
        <v>339297</v>
      </c>
      <c r="E24" s="710"/>
      <c r="F24" s="699">
        <v>0.6</v>
      </c>
      <c r="G24" s="699">
        <v>0</v>
      </c>
      <c r="H24" s="19">
        <v>276561</v>
      </c>
      <c r="I24" s="708">
        <v>0.6</v>
      </c>
      <c r="J24" s="708">
        <v>0</v>
      </c>
      <c r="K24" s="710">
        <v>250848</v>
      </c>
      <c r="L24" s="710"/>
      <c r="M24" s="652">
        <v>0.3</v>
      </c>
      <c r="N24" s="710">
        <v>25713</v>
      </c>
      <c r="O24" s="710"/>
      <c r="P24" s="707">
        <v>417</v>
      </c>
      <c r="Q24" s="707"/>
      <c r="R24" s="436">
        <v>62736</v>
      </c>
      <c r="S24" s="21">
        <v>-925</v>
      </c>
      <c r="T24" s="22"/>
      <c r="U24" s="435"/>
      <c r="V24" s="436"/>
      <c r="W24" s="436"/>
      <c r="X24" s="348"/>
      <c r="Y24" s="348"/>
      <c r="Z24" s="348"/>
      <c r="AA24" s="348"/>
      <c r="AB24" s="22"/>
    </row>
    <row r="25" spans="2:28" ht="16.5" customHeight="1">
      <c r="B25" s="679" t="s">
        <v>296</v>
      </c>
      <c r="C25" s="680"/>
      <c r="D25" s="698">
        <v>489289</v>
      </c>
      <c r="E25" s="710"/>
      <c r="F25" s="708">
        <v>3.1</v>
      </c>
      <c r="G25" s="708">
        <v>121.1</v>
      </c>
      <c r="H25" s="19">
        <v>412705</v>
      </c>
      <c r="I25" s="708">
        <v>9.6</v>
      </c>
      <c r="J25" s="708">
        <v>0</v>
      </c>
      <c r="K25" s="710">
        <v>385428</v>
      </c>
      <c r="L25" s="710"/>
      <c r="M25" s="652">
        <v>9.2</v>
      </c>
      <c r="N25" s="710">
        <v>27277</v>
      </c>
      <c r="O25" s="710"/>
      <c r="P25" s="707">
        <v>7395</v>
      </c>
      <c r="Q25" s="707"/>
      <c r="R25" s="436">
        <v>76584</v>
      </c>
      <c r="S25" s="21">
        <v>-4589</v>
      </c>
      <c r="T25" s="22"/>
      <c r="U25" s="435"/>
      <c r="V25" s="436"/>
      <c r="W25" s="436"/>
      <c r="X25" s="348"/>
      <c r="Y25" s="348"/>
      <c r="Z25" s="348"/>
      <c r="AA25" s="348"/>
      <c r="AB25" s="22"/>
    </row>
    <row r="26" spans="2:28" ht="16.5" customHeight="1">
      <c r="B26" s="679" t="s">
        <v>297</v>
      </c>
      <c r="C26" s="680"/>
      <c r="D26" s="698">
        <v>403419</v>
      </c>
      <c r="E26" s="710"/>
      <c r="F26" s="708">
        <v>2.8</v>
      </c>
      <c r="G26" s="708">
        <v>94.9</v>
      </c>
      <c r="H26" s="19">
        <v>321914</v>
      </c>
      <c r="I26" s="708">
        <v>1.9</v>
      </c>
      <c r="J26" s="708">
        <v>100</v>
      </c>
      <c r="K26" s="710">
        <v>284735</v>
      </c>
      <c r="L26" s="710"/>
      <c r="M26" s="652">
        <v>2.1</v>
      </c>
      <c r="N26" s="710">
        <v>37179</v>
      </c>
      <c r="O26" s="710"/>
      <c r="P26" s="707">
        <v>645</v>
      </c>
      <c r="Q26" s="707"/>
      <c r="R26" s="436">
        <v>81505</v>
      </c>
      <c r="S26" s="21">
        <v>6366</v>
      </c>
      <c r="T26" s="22"/>
      <c r="U26" s="435"/>
      <c r="V26" s="436"/>
      <c r="W26" s="436"/>
      <c r="X26" s="348"/>
      <c r="Y26" s="348"/>
      <c r="Z26" s="348"/>
      <c r="AA26" s="348"/>
      <c r="AB26" s="22"/>
    </row>
    <row r="27" spans="2:28" ht="16.5" customHeight="1">
      <c r="B27" s="679" t="s">
        <v>302</v>
      </c>
      <c r="C27" s="680"/>
      <c r="D27" s="698">
        <v>485072</v>
      </c>
      <c r="E27" s="710"/>
      <c r="F27" s="708">
        <v>-8.4</v>
      </c>
      <c r="G27" s="708">
        <v>-6.3</v>
      </c>
      <c r="H27" s="19">
        <v>427712</v>
      </c>
      <c r="I27" s="708">
        <v>-0.3</v>
      </c>
      <c r="J27" s="708">
        <v>97.5</v>
      </c>
      <c r="K27" s="710">
        <v>368366</v>
      </c>
      <c r="L27" s="710"/>
      <c r="M27" s="652">
        <v>0.8</v>
      </c>
      <c r="N27" s="710">
        <v>59346</v>
      </c>
      <c r="O27" s="710"/>
      <c r="P27" s="707">
        <v>-1549</v>
      </c>
      <c r="Q27" s="707"/>
      <c r="R27" s="436">
        <v>57360</v>
      </c>
      <c r="S27" s="21">
        <v>-38998</v>
      </c>
      <c r="T27" s="22"/>
      <c r="U27" s="435"/>
      <c r="V27" s="436"/>
      <c r="W27" s="436"/>
      <c r="X27" s="348"/>
      <c r="Y27" s="348"/>
      <c r="Z27" s="348"/>
      <c r="AA27" s="348"/>
      <c r="AB27" s="22"/>
    </row>
    <row r="28" spans="2:28" ht="16.5" customHeight="1">
      <c r="B28" s="679" t="s">
        <v>292</v>
      </c>
      <c r="C28" s="680"/>
      <c r="D28" s="698">
        <v>348503</v>
      </c>
      <c r="E28" s="710"/>
      <c r="F28" s="708">
        <v>-2.7</v>
      </c>
      <c r="G28" s="708">
        <v>68.9</v>
      </c>
      <c r="H28" s="19">
        <v>290280</v>
      </c>
      <c r="I28" s="708">
        <v>-2.4</v>
      </c>
      <c r="J28" s="708">
        <v>105.4</v>
      </c>
      <c r="K28" s="710">
        <v>263560</v>
      </c>
      <c r="L28" s="710"/>
      <c r="M28" s="652">
        <v>-5.2</v>
      </c>
      <c r="N28" s="710">
        <v>26720</v>
      </c>
      <c r="O28" s="710"/>
      <c r="P28" s="707">
        <v>5457</v>
      </c>
      <c r="Q28" s="707"/>
      <c r="R28" s="436">
        <v>58223</v>
      </c>
      <c r="S28" s="21">
        <v>-11444</v>
      </c>
      <c r="T28" s="22"/>
      <c r="U28" s="435"/>
      <c r="V28" s="436"/>
      <c r="W28" s="436"/>
      <c r="X28" s="348"/>
      <c r="Y28" s="348"/>
      <c r="Z28" s="348"/>
      <c r="AA28" s="348"/>
      <c r="AB28" s="22"/>
    </row>
    <row r="29" spans="2:28" ht="16.5" customHeight="1">
      <c r="B29" s="679" t="s">
        <v>284</v>
      </c>
      <c r="C29" s="680"/>
      <c r="D29" s="698">
        <v>322396</v>
      </c>
      <c r="E29" s="710"/>
      <c r="F29" s="708">
        <v>6.7</v>
      </c>
      <c r="G29" s="708">
        <v>1.4</v>
      </c>
      <c r="H29" s="19">
        <v>272003</v>
      </c>
      <c r="I29" s="708">
        <v>9.2</v>
      </c>
      <c r="J29" s="708">
        <v>-0.5</v>
      </c>
      <c r="K29" s="710">
        <v>236226</v>
      </c>
      <c r="L29" s="710"/>
      <c r="M29" s="652">
        <v>8.5</v>
      </c>
      <c r="N29" s="710">
        <v>35777</v>
      </c>
      <c r="O29" s="710"/>
      <c r="P29" s="707">
        <v>2216</v>
      </c>
      <c r="Q29" s="707"/>
      <c r="R29" s="436">
        <v>50393</v>
      </c>
      <c r="S29" s="21">
        <v>-5945</v>
      </c>
      <c r="T29" s="22"/>
      <c r="U29" s="435"/>
      <c r="V29" s="436"/>
      <c r="W29" s="436"/>
      <c r="X29" s="348"/>
      <c r="Y29" s="348"/>
      <c r="Z29" s="348"/>
      <c r="AA29" s="348"/>
      <c r="AB29" s="22"/>
    </row>
    <row r="30" spans="2:28" ht="16.5" customHeight="1">
      <c r="B30" s="679" t="s">
        <v>285</v>
      </c>
      <c r="C30" s="680"/>
      <c r="D30" s="698">
        <v>245479</v>
      </c>
      <c r="E30" s="710"/>
      <c r="F30" s="708">
        <v>2.1</v>
      </c>
      <c r="G30" s="708">
        <v>34.9</v>
      </c>
      <c r="H30" s="19">
        <v>204828</v>
      </c>
      <c r="I30" s="708">
        <v>1.5</v>
      </c>
      <c r="J30" s="708">
        <v>7.3</v>
      </c>
      <c r="K30" s="710">
        <v>193999</v>
      </c>
      <c r="L30" s="710"/>
      <c r="M30" s="652">
        <v>1.5</v>
      </c>
      <c r="N30" s="710">
        <v>10829</v>
      </c>
      <c r="O30" s="710"/>
      <c r="P30" s="707">
        <v>742</v>
      </c>
      <c r="Q30" s="707"/>
      <c r="R30" s="436">
        <v>40651</v>
      </c>
      <c r="S30" s="21">
        <v>5349</v>
      </c>
      <c r="T30" s="22"/>
      <c r="U30" s="435"/>
      <c r="V30" s="436"/>
      <c r="W30" s="436"/>
      <c r="X30" s="348"/>
      <c r="Y30" s="348"/>
      <c r="Z30" s="348"/>
      <c r="AA30" s="348"/>
      <c r="AB30" s="22"/>
    </row>
    <row r="31" spans="2:28" ht="16.5" customHeight="1">
      <c r="B31" s="679" t="s">
        <v>286</v>
      </c>
      <c r="C31" s="680"/>
      <c r="D31" s="698">
        <v>550316</v>
      </c>
      <c r="E31" s="710"/>
      <c r="F31" s="708">
        <v>1.2</v>
      </c>
      <c r="G31" s="708">
        <v>45</v>
      </c>
      <c r="H31" s="19">
        <v>410048</v>
      </c>
      <c r="I31" s="708">
        <v>1.1</v>
      </c>
      <c r="J31" s="708">
        <v>0.8</v>
      </c>
      <c r="K31" s="710">
        <v>375900</v>
      </c>
      <c r="L31" s="710"/>
      <c r="M31" s="652">
        <v>-0.2</v>
      </c>
      <c r="N31" s="710">
        <v>34148</v>
      </c>
      <c r="O31" s="710"/>
      <c r="P31" s="707">
        <v>6165</v>
      </c>
      <c r="Q31" s="707"/>
      <c r="R31" s="436">
        <v>140268</v>
      </c>
      <c r="S31" s="24">
        <v>2695</v>
      </c>
      <c r="T31" s="22"/>
      <c r="U31" s="435"/>
      <c r="V31" s="436"/>
      <c r="W31" s="23"/>
      <c r="X31" s="348"/>
      <c r="Y31" s="348"/>
      <c r="Z31" s="348"/>
      <c r="AA31" s="348"/>
      <c r="AB31" s="22"/>
    </row>
    <row r="32" spans="2:28" ht="16.5" customHeight="1">
      <c r="B32" s="679" t="s">
        <v>287</v>
      </c>
      <c r="C32" s="680"/>
      <c r="D32" s="698">
        <v>239263</v>
      </c>
      <c r="E32" s="710"/>
      <c r="F32" s="708">
        <v>-11.7</v>
      </c>
      <c r="G32" s="708">
        <v>12.5</v>
      </c>
      <c r="H32" s="19">
        <v>196351</v>
      </c>
      <c r="I32" s="708">
        <v>-10.3</v>
      </c>
      <c r="J32" s="708">
        <v>9</v>
      </c>
      <c r="K32" s="710">
        <v>185842</v>
      </c>
      <c r="L32" s="710"/>
      <c r="M32" s="58">
        <v>-10.6</v>
      </c>
      <c r="N32" s="710">
        <v>10509</v>
      </c>
      <c r="O32" s="710"/>
      <c r="P32" s="707">
        <v>-809</v>
      </c>
      <c r="Q32" s="707"/>
      <c r="R32" s="436">
        <v>42912</v>
      </c>
      <c r="S32" s="24">
        <v>-9920</v>
      </c>
      <c r="T32" s="22"/>
      <c r="U32" s="435"/>
      <c r="V32" s="436"/>
      <c r="W32" s="436"/>
      <c r="X32" s="348"/>
      <c r="Y32" s="348"/>
      <c r="Z32" s="348"/>
      <c r="AA32" s="348"/>
      <c r="AB32" s="22"/>
    </row>
    <row r="33" spans="2:28" ht="16.5" customHeight="1">
      <c r="B33" s="679" t="s">
        <v>288</v>
      </c>
      <c r="C33" s="680"/>
      <c r="D33" s="698">
        <v>476706</v>
      </c>
      <c r="E33" s="710"/>
      <c r="F33" s="708">
        <v>-3.4</v>
      </c>
      <c r="G33" s="708">
        <v>83.8</v>
      </c>
      <c r="H33" s="19">
        <v>358776</v>
      </c>
      <c r="I33" s="708">
        <v>-5.8</v>
      </c>
      <c r="J33" s="708">
        <v>98.6</v>
      </c>
      <c r="K33" s="710">
        <v>315081</v>
      </c>
      <c r="L33" s="710"/>
      <c r="M33" s="58">
        <v>-9.4</v>
      </c>
      <c r="N33" s="710">
        <v>43695</v>
      </c>
      <c r="O33" s="710"/>
      <c r="P33" s="707">
        <v>10706</v>
      </c>
      <c r="Q33" s="707"/>
      <c r="R33" s="436">
        <v>117930</v>
      </c>
      <c r="S33" s="24">
        <v>4646</v>
      </c>
      <c r="T33" s="22"/>
      <c r="U33" s="435"/>
      <c r="V33" s="436"/>
      <c r="W33" s="436"/>
      <c r="X33" s="348"/>
      <c r="Y33" s="348"/>
      <c r="Z33" s="348"/>
      <c r="AA33" s="348"/>
      <c r="AB33" s="22"/>
    </row>
    <row r="34" spans="2:28" ht="16.5" customHeight="1">
      <c r="B34" s="679" t="s">
        <v>289</v>
      </c>
      <c r="C34" s="680"/>
      <c r="D34" s="698">
        <v>142234</v>
      </c>
      <c r="E34" s="710"/>
      <c r="F34" s="708">
        <v>-4.6</v>
      </c>
      <c r="G34" s="708">
        <v>82</v>
      </c>
      <c r="H34" s="19">
        <v>132485</v>
      </c>
      <c r="I34" s="708">
        <v>-4.1</v>
      </c>
      <c r="J34" s="708">
        <v>103.8</v>
      </c>
      <c r="K34" s="710">
        <v>125874</v>
      </c>
      <c r="L34" s="710"/>
      <c r="M34" s="58">
        <v>-3.7</v>
      </c>
      <c r="N34" s="710">
        <v>6611</v>
      </c>
      <c r="O34" s="710"/>
      <c r="P34" s="707">
        <v>-2255</v>
      </c>
      <c r="Q34" s="707"/>
      <c r="R34" s="436">
        <v>9749</v>
      </c>
      <c r="S34" s="24">
        <v>-3234</v>
      </c>
      <c r="T34" s="22"/>
      <c r="U34" s="435"/>
      <c r="V34" s="20"/>
      <c r="W34" s="20"/>
      <c r="X34" s="348"/>
      <c r="Y34" s="348"/>
      <c r="Z34" s="348"/>
      <c r="AA34" s="348"/>
      <c r="AB34" s="22"/>
    </row>
    <row r="35" spans="2:28" ht="16.5" customHeight="1">
      <c r="B35" s="679" t="s">
        <v>290</v>
      </c>
      <c r="C35" s="680"/>
      <c r="D35" s="698">
        <v>218460</v>
      </c>
      <c r="E35" s="710"/>
      <c r="F35" s="708">
        <v>-4.8</v>
      </c>
      <c r="G35" s="708">
        <v>3.5</v>
      </c>
      <c r="H35" s="19">
        <v>201264</v>
      </c>
      <c r="I35" s="708">
        <v>-2.2</v>
      </c>
      <c r="J35" s="708">
        <v>-11</v>
      </c>
      <c r="K35" s="710">
        <v>193368</v>
      </c>
      <c r="L35" s="710"/>
      <c r="M35" s="58">
        <v>-2.2</v>
      </c>
      <c r="N35" s="710">
        <v>7896</v>
      </c>
      <c r="O35" s="710"/>
      <c r="P35" s="707">
        <v>560</v>
      </c>
      <c r="Q35" s="707"/>
      <c r="R35" s="436">
        <v>17196</v>
      </c>
      <c r="S35" s="24">
        <v>-4315</v>
      </c>
      <c r="T35" s="22"/>
      <c r="U35" s="435"/>
      <c r="V35" s="20"/>
      <c r="W35" s="20"/>
      <c r="X35" s="348"/>
      <c r="Y35" s="348"/>
      <c r="Z35" s="348"/>
      <c r="AA35" s="348"/>
      <c r="AB35" s="22"/>
    </row>
    <row r="36" spans="2:28" ht="16.5" customHeight="1">
      <c r="B36" s="679" t="s">
        <v>298</v>
      </c>
      <c r="C36" s="680"/>
      <c r="D36" s="698">
        <v>384023</v>
      </c>
      <c r="E36" s="710"/>
      <c r="F36" s="708">
        <v>-8.4</v>
      </c>
      <c r="G36" s="708">
        <v>19</v>
      </c>
      <c r="H36" s="19">
        <v>298607</v>
      </c>
      <c r="I36" s="708">
        <v>-7.3</v>
      </c>
      <c r="J36" s="708">
        <v>2.7</v>
      </c>
      <c r="K36" s="710">
        <v>292850</v>
      </c>
      <c r="L36" s="710"/>
      <c r="M36" s="652">
        <v>-7.7</v>
      </c>
      <c r="N36" s="710">
        <v>5757</v>
      </c>
      <c r="O36" s="710"/>
      <c r="P36" s="707">
        <v>11</v>
      </c>
      <c r="Q36" s="707"/>
      <c r="R36" s="436">
        <v>85416</v>
      </c>
      <c r="S36" s="24">
        <v>-30966</v>
      </c>
      <c r="T36" s="22"/>
      <c r="U36" s="435"/>
      <c r="V36" s="20"/>
      <c r="W36" s="20"/>
      <c r="X36" s="348"/>
      <c r="Y36" s="348"/>
      <c r="Z36" s="348"/>
      <c r="AA36" s="348"/>
      <c r="AB36" s="22"/>
    </row>
    <row r="37" spans="2:28" ht="16.5" customHeight="1">
      <c r="B37" s="679" t="s">
        <v>295</v>
      </c>
      <c r="C37" s="680"/>
      <c r="D37" s="698">
        <v>333513</v>
      </c>
      <c r="E37" s="710"/>
      <c r="F37" s="708">
        <v>-0.1</v>
      </c>
      <c r="G37" s="708">
        <v>178.2</v>
      </c>
      <c r="H37" s="19">
        <v>273852</v>
      </c>
      <c r="I37" s="708">
        <v>-2.3</v>
      </c>
      <c r="J37" s="708">
        <v>102.5</v>
      </c>
      <c r="K37" s="710">
        <v>254493</v>
      </c>
      <c r="L37" s="710"/>
      <c r="M37" s="652">
        <v>-2.8</v>
      </c>
      <c r="N37" s="710">
        <v>19359</v>
      </c>
      <c r="O37" s="710"/>
      <c r="P37" s="707">
        <v>-834</v>
      </c>
      <c r="Q37" s="707"/>
      <c r="R37" s="436">
        <v>59661</v>
      </c>
      <c r="S37" s="24">
        <v>-218</v>
      </c>
      <c r="T37" s="22"/>
      <c r="U37" s="435"/>
      <c r="V37" s="20"/>
      <c r="W37" s="20"/>
      <c r="X37" s="348"/>
      <c r="Y37" s="348"/>
      <c r="Z37" s="348"/>
      <c r="AA37" s="348"/>
      <c r="AB37" s="22"/>
    </row>
    <row r="38" spans="2:28" ht="16.5" customHeight="1">
      <c r="B38" s="679" t="s">
        <v>293</v>
      </c>
      <c r="C38" s="680"/>
      <c r="D38" s="698">
        <v>364506</v>
      </c>
      <c r="E38" s="710"/>
      <c r="F38" s="708">
        <v>-8.4</v>
      </c>
      <c r="G38" s="708">
        <v>-3.3</v>
      </c>
      <c r="H38" s="19">
        <v>291940</v>
      </c>
      <c r="I38" s="708">
        <v>-1.3</v>
      </c>
      <c r="J38" s="708">
        <v>0</v>
      </c>
      <c r="K38" s="710">
        <v>284021</v>
      </c>
      <c r="L38" s="710"/>
      <c r="M38" s="652">
        <v>-0.8</v>
      </c>
      <c r="N38" s="710">
        <v>7919</v>
      </c>
      <c r="O38" s="710"/>
      <c r="P38" s="707">
        <v>-2065</v>
      </c>
      <c r="Q38" s="707"/>
      <c r="R38" s="436">
        <v>72566</v>
      </c>
      <c r="S38" s="24">
        <v>-33663</v>
      </c>
      <c r="T38" s="22"/>
      <c r="U38" s="348"/>
      <c r="V38" s="348"/>
      <c r="W38" s="348"/>
      <c r="X38" s="348"/>
      <c r="Y38" s="348"/>
      <c r="Z38" s="348"/>
      <c r="AA38" s="348"/>
      <c r="AB38" s="22"/>
    </row>
    <row r="39" spans="2:28" ht="16.5" customHeight="1">
      <c r="B39" s="679" t="s">
        <v>294</v>
      </c>
      <c r="C39" s="680"/>
      <c r="D39" s="698">
        <v>175299</v>
      </c>
      <c r="E39" s="710"/>
      <c r="F39" s="708">
        <v>-1.1</v>
      </c>
      <c r="G39" s="708">
        <v>0</v>
      </c>
      <c r="H39" s="19">
        <v>161443</v>
      </c>
      <c r="I39" s="708">
        <v>-2.1</v>
      </c>
      <c r="J39" s="708">
        <v>125.8</v>
      </c>
      <c r="K39" s="710">
        <v>146574</v>
      </c>
      <c r="L39" s="710"/>
      <c r="M39" s="58">
        <v>-2.9</v>
      </c>
      <c r="N39" s="710">
        <v>14869</v>
      </c>
      <c r="O39" s="710"/>
      <c r="P39" s="707">
        <v>794</v>
      </c>
      <c r="Q39" s="707"/>
      <c r="R39" s="436">
        <v>13856</v>
      </c>
      <c r="S39" s="24">
        <v>1494</v>
      </c>
      <c r="T39" s="22"/>
      <c r="U39" s="348"/>
      <c r="V39" s="348"/>
      <c r="W39" s="348"/>
      <c r="X39" s="348"/>
      <c r="Y39" s="348"/>
      <c r="Z39" s="348"/>
      <c r="AA39" s="348"/>
      <c r="AB39" s="22"/>
    </row>
    <row r="40" spans="2:19" ht="5.25" customHeight="1">
      <c r="B40" s="72"/>
      <c r="C40" s="349"/>
      <c r="D40" s="380"/>
      <c r="E40" s="380"/>
      <c r="F40" s="71"/>
      <c r="G40" s="26"/>
      <c r="H40" s="27"/>
      <c r="I40" s="27"/>
      <c r="J40" s="27"/>
      <c r="K40" s="27"/>
      <c r="L40" s="27"/>
      <c r="M40" s="27"/>
      <c r="N40" s="27"/>
      <c r="O40" s="27"/>
      <c r="P40" s="27"/>
      <c r="Q40" s="27"/>
      <c r="R40" s="28"/>
      <c r="S40" s="29"/>
    </row>
    <row r="41" spans="2:18" ht="12.75" customHeight="1">
      <c r="B41" s="512" t="s">
        <v>714</v>
      </c>
      <c r="F41" s="31"/>
      <c r="G41" s="32"/>
      <c r="H41" s="33"/>
      <c r="I41" s="33"/>
      <c r="J41" s="33"/>
      <c r="K41" s="33"/>
      <c r="M41" s="33"/>
      <c r="N41" s="33"/>
      <c r="O41" s="33"/>
      <c r="P41" s="33"/>
      <c r="Q41" s="33"/>
      <c r="R41" s="35"/>
    </row>
    <row r="42" spans="2:18" ht="12.75" customHeight="1">
      <c r="B42" s="512"/>
      <c r="F42" s="31"/>
      <c r="G42" s="32"/>
      <c r="H42" s="33"/>
      <c r="I42" s="33"/>
      <c r="J42" s="33"/>
      <c r="K42" s="33"/>
      <c r="M42" s="33"/>
      <c r="N42" s="33"/>
      <c r="O42" s="33"/>
      <c r="P42" s="33"/>
      <c r="Q42" s="33"/>
      <c r="R42" s="35"/>
    </row>
    <row r="43" spans="2:18" ht="12.75" customHeight="1">
      <c r="B43" s="512"/>
      <c r="F43" s="31"/>
      <c r="G43" s="32"/>
      <c r="H43" s="33"/>
      <c r="I43" s="33"/>
      <c r="J43" s="33"/>
      <c r="K43" s="33"/>
      <c r="M43" s="33"/>
      <c r="N43" s="33"/>
      <c r="O43" s="33"/>
      <c r="P43" s="33"/>
      <c r="Q43" s="33"/>
      <c r="R43" s="35"/>
    </row>
    <row r="44" spans="3:18" s="319" customFormat="1" ht="27" customHeight="1">
      <c r="C44" s="316" t="s">
        <v>584</v>
      </c>
      <c r="D44" s="316"/>
      <c r="E44" s="316"/>
      <c r="F44" s="317"/>
      <c r="G44" s="317"/>
      <c r="H44" s="7"/>
      <c r="I44" s="7"/>
      <c r="J44" s="7"/>
      <c r="K44" s="7"/>
      <c r="L44" s="318"/>
      <c r="R44" s="320" t="s">
        <v>695</v>
      </c>
    </row>
    <row r="45" spans="2:18" s="319" customFormat="1" ht="15.75" customHeight="1">
      <c r="B45" s="683" t="s">
        <v>139</v>
      </c>
      <c r="C45" s="684"/>
      <c r="D45" s="695" t="s">
        <v>309</v>
      </c>
      <c r="E45" s="696"/>
      <c r="F45" s="696"/>
      <c r="G45" s="696"/>
      <c r="H45" s="460"/>
      <c r="I45" s="695" t="s">
        <v>140</v>
      </c>
      <c r="J45" s="696"/>
      <c r="K45" s="696"/>
      <c r="L45" s="696"/>
      <c r="M45" s="461"/>
      <c r="N45" s="695" t="s">
        <v>311</v>
      </c>
      <c r="O45" s="696"/>
      <c r="P45" s="696"/>
      <c r="Q45" s="696"/>
      <c r="R45" s="461"/>
    </row>
    <row r="46" spans="2:18" s="319" customFormat="1" ht="15.75" customHeight="1">
      <c r="B46" s="685"/>
      <c r="C46" s="686"/>
      <c r="D46" s="681"/>
      <c r="E46" s="682"/>
      <c r="F46" s="682"/>
      <c r="G46" s="682"/>
      <c r="H46" s="463" t="s">
        <v>312</v>
      </c>
      <c r="I46" s="681"/>
      <c r="J46" s="682"/>
      <c r="K46" s="682"/>
      <c r="L46" s="682"/>
      <c r="M46" s="347" t="s">
        <v>552</v>
      </c>
      <c r="N46" s="681"/>
      <c r="O46" s="682"/>
      <c r="P46" s="682"/>
      <c r="Q46" s="682"/>
      <c r="R46" s="347" t="s">
        <v>552</v>
      </c>
    </row>
    <row r="47" spans="2:18" s="43" customFormat="1" ht="9.75" customHeight="1">
      <c r="B47" s="350"/>
      <c r="C47" s="351"/>
      <c r="D47" s="321"/>
      <c r="E47" s="321"/>
      <c r="F47" s="321"/>
      <c r="G47" s="321"/>
      <c r="H47" s="15" t="s">
        <v>280</v>
      </c>
      <c r="I47" s="15"/>
      <c r="J47" s="15"/>
      <c r="K47" s="15"/>
      <c r="L47" s="15"/>
      <c r="M47" s="15" t="s">
        <v>280</v>
      </c>
      <c r="N47" s="15"/>
      <c r="O47" s="15"/>
      <c r="P47" s="15"/>
      <c r="Q47" s="15"/>
      <c r="R47" s="16" t="s">
        <v>280</v>
      </c>
    </row>
    <row r="48" spans="2:18" s="319" customFormat="1" ht="15.75" customHeight="1">
      <c r="B48" s="551" t="s">
        <v>779</v>
      </c>
      <c r="C48" s="383"/>
      <c r="D48" s="550"/>
      <c r="E48" s="705">
        <v>108.7</v>
      </c>
      <c r="F48" s="705"/>
      <c r="G48" s="705"/>
      <c r="H48" s="443">
        <v>-0.1</v>
      </c>
      <c r="I48" s="58"/>
      <c r="J48" s="705">
        <v>106.1</v>
      </c>
      <c r="K48" s="705"/>
      <c r="L48" s="705"/>
      <c r="M48" s="443">
        <v>-0.2</v>
      </c>
      <c r="N48" s="58"/>
      <c r="O48" s="705">
        <v>104.4</v>
      </c>
      <c r="P48" s="705"/>
      <c r="Q48" s="705"/>
      <c r="R48" s="444">
        <v>-0.3</v>
      </c>
    </row>
    <row r="49" spans="2:18" s="319" customFormat="1" ht="15.75" customHeight="1">
      <c r="B49" s="322" t="s">
        <v>787</v>
      </c>
      <c r="C49" s="383"/>
      <c r="D49" s="550"/>
      <c r="E49" s="732">
        <v>108.8</v>
      </c>
      <c r="F49" s="732"/>
      <c r="G49" s="732"/>
      <c r="H49" s="618">
        <v>0</v>
      </c>
      <c r="I49" s="58"/>
      <c r="J49" s="732">
        <v>106.5</v>
      </c>
      <c r="K49" s="732"/>
      <c r="L49" s="732"/>
      <c r="M49" s="618">
        <v>0.4</v>
      </c>
      <c r="N49" s="58"/>
      <c r="O49" s="732">
        <v>104.5</v>
      </c>
      <c r="P49" s="732"/>
      <c r="Q49" s="732"/>
      <c r="R49" s="617">
        <v>0.1</v>
      </c>
    </row>
    <row r="50" spans="2:18" s="319" customFormat="1" ht="15.75" customHeight="1">
      <c r="B50" s="322" t="s">
        <v>686</v>
      </c>
      <c r="C50" s="383"/>
      <c r="D50" s="378"/>
      <c r="E50" s="732">
        <v>108.7</v>
      </c>
      <c r="F50" s="732"/>
      <c r="G50" s="732"/>
      <c r="H50" s="618">
        <v>0</v>
      </c>
      <c r="I50" s="58"/>
      <c r="J50" s="732">
        <v>106.6</v>
      </c>
      <c r="K50" s="732"/>
      <c r="L50" s="732"/>
      <c r="M50" s="618">
        <v>0.1</v>
      </c>
      <c r="N50" s="58"/>
      <c r="O50" s="732">
        <v>105.2</v>
      </c>
      <c r="P50" s="732"/>
      <c r="Q50" s="732"/>
      <c r="R50" s="617">
        <v>0.7</v>
      </c>
    </row>
    <row r="51" spans="2:18" s="319" customFormat="1" ht="15.75" customHeight="1">
      <c r="B51" s="322" t="s">
        <v>688</v>
      </c>
      <c r="C51" s="383"/>
      <c r="D51" s="378"/>
      <c r="E51" s="732">
        <v>99.6</v>
      </c>
      <c r="F51" s="732"/>
      <c r="G51" s="732"/>
      <c r="H51" s="618">
        <v>-8.4</v>
      </c>
      <c r="I51" s="58"/>
      <c r="J51" s="732">
        <v>99.2</v>
      </c>
      <c r="K51" s="732"/>
      <c r="L51" s="732"/>
      <c r="M51" s="618">
        <v>-7</v>
      </c>
      <c r="N51" s="58"/>
      <c r="O51" s="732">
        <v>100.7</v>
      </c>
      <c r="P51" s="732"/>
      <c r="Q51" s="732"/>
      <c r="R51" s="617">
        <v>-4.3</v>
      </c>
    </row>
    <row r="52" spans="2:18" s="319" customFormat="1" ht="15.75" customHeight="1">
      <c r="B52" s="322" t="s">
        <v>690</v>
      </c>
      <c r="C52" s="383"/>
      <c r="D52" s="378"/>
      <c r="E52" s="732">
        <v>100</v>
      </c>
      <c r="F52" s="732"/>
      <c r="G52" s="732"/>
      <c r="H52" s="618">
        <v>0.4</v>
      </c>
      <c r="I52" s="58"/>
      <c r="J52" s="732">
        <v>100</v>
      </c>
      <c r="K52" s="732"/>
      <c r="L52" s="732"/>
      <c r="M52" s="618">
        <v>0.9</v>
      </c>
      <c r="N52" s="58"/>
      <c r="O52" s="732">
        <v>100</v>
      </c>
      <c r="P52" s="732"/>
      <c r="Q52" s="732"/>
      <c r="R52" s="617">
        <v>-0.7</v>
      </c>
    </row>
    <row r="53" spans="2:18" s="319" customFormat="1" ht="15.75" customHeight="1">
      <c r="B53" s="322" t="s">
        <v>610</v>
      </c>
      <c r="C53" s="383"/>
      <c r="D53" s="378"/>
      <c r="E53" s="732">
        <v>98.6</v>
      </c>
      <c r="F53" s="732"/>
      <c r="G53" s="732"/>
      <c r="H53" s="618">
        <v>-1.4</v>
      </c>
      <c r="I53" s="58"/>
      <c r="J53" s="732">
        <v>98.5</v>
      </c>
      <c r="K53" s="732"/>
      <c r="L53" s="732"/>
      <c r="M53" s="618">
        <v>-1.5</v>
      </c>
      <c r="N53" s="58"/>
      <c r="O53" s="732">
        <v>98.3</v>
      </c>
      <c r="P53" s="732"/>
      <c r="Q53" s="732"/>
      <c r="R53" s="617">
        <v>-1.7</v>
      </c>
    </row>
    <row r="54" spans="2:18" s="319" customFormat="1" ht="15.75" customHeight="1">
      <c r="B54" s="322" t="s">
        <v>693</v>
      </c>
      <c r="C54" s="383"/>
      <c r="D54" s="378"/>
      <c r="E54" s="699">
        <v>99.2</v>
      </c>
      <c r="F54" s="699">
        <v>103.8</v>
      </c>
      <c r="G54" s="699">
        <v>103.8</v>
      </c>
      <c r="H54" s="58">
        <v>0.6</v>
      </c>
      <c r="I54" s="58"/>
      <c r="J54" s="699">
        <v>99.1</v>
      </c>
      <c r="K54" s="699">
        <v>0</v>
      </c>
      <c r="L54" s="699">
        <v>0</v>
      </c>
      <c r="M54" s="58">
        <v>0.6</v>
      </c>
      <c r="N54" s="58"/>
      <c r="O54" s="699">
        <v>98.6</v>
      </c>
      <c r="P54" s="699">
        <v>3.6</v>
      </c>
      <c r="Q54" s="699">
        <v>3.6</v>
      </c>
      <c r="R54" s="654">
        <v>0.3</v>
      </c>
    </row>
    <row r="55" spans="2:18" s="319" customFormat="1" ht="5.25" customHeight="1">
      <c r="B55" s="352"/>
      <c r="C55" s="324"/>
      <c r="D55" s="69"/>
      <c r="E55" s="69"/>
      <c r="F55" s="69"/>
      <c r="G55" s="69"/>
      <c r="H55" s="69"/>
      <c r="I55" s="69"/>
      <c r="J55" s="69"/>
      <c r="K55" s="69"/>
      <c r="L55" s="323"/>
      <c r="M55" s="69"/>
      <c r="N55" s="69"/>
      <c r="O55" s="69"/>
      <c r="P55" s="69"/>
      <c r="Q55" s="69"/>
      <c r="R55" s="324"/>
    </row>
    <row r="56" spans="2:18" s="319" customFormat="1" ht="5.25" customHeight="1">
      <c r="B56" s="339"/>
      <c r="C56" s="22"/>
      <c r="D56" s="22"/>
      <c r="E56" s="22"/>
      <c r="F56" s="22"/>
      <c r="G56" s="22"/>
      <c r="H56" s="22"/>
      <c r="I56" s="22"/>
      <c r="J56" s="22"/>
      <c r="K56" s="22"/>
      <c r="L56" s="516"/>
      <c r="M56" s="22"/>
      <c r="N56" s="22"/>
      <c r="O56" s="22"/>
      <c r="P56" s="22"/>
      <c r="Q56" s="22"/>
      <c r="R56" s="22"/>
    </row>
    <row r="57" spans="6:18" ht="13.5" customHeight="1">
      <c r="F57" s="36"/>
      <c r="G57" s="37"/>
      <c r="H57" s="33"/>
      <c r="I57" s="33"/>
      <c r="J57" s="9"/>
      <c r="K57" s="33"/>
      <c r="L57" s="33"/>
      <c r="M57" s="33"/>
      <c r="N57" s="33"/>
      <c r="O57" s="33"/>
      <c r="P57" s="33"/>
      <c r="Q57" s="33"/>
      <c r="R57" s="35"/>
    </row>
    <row r="58" spans="3:18" ht="15" customHeight="1">
      <c r="C58" s="38"/>
      <c r="D58" s="38"/>
      <c r="E58" s="38"/>
      <c r="F58" s="36"/>
      <c r="G58" s="37"/>
      <c r="H58" s="33"/>
      <c r="I58" s="33"/>
      <c r="J58" s="354" t="s">
        <v>74</v>
      </c>
      <c r="L58" s="33"/>
      <c r="M58" s="33"/>
      <c r="N58" s="33"/>
      <c r="O58" s="33"/>
      <c r="P58" s="33"/>
      <c r="Q58" s="33"/>
      <c r="R58" s="35"/>
    </row>
    <row r="59" spans="3:18" ht="15" customHeight="1">
      <c r="C59" s="38"/>
      <c r="D59" s="38"/>
      <c r="E59" s="38"/>
      <c r="F59" s="36"/>
      <c r="G59" s="37"/>
      <c r="H59" s="33"/>
      <c r="I59" s="33"/>
      <c r="J59" s="9"/>
      <c r="L59" s="33"/>
      <c r="M59" s="33"/>
      <c r="N59" s="33"/>
      <c r="O59" s="33"/>
      <c r="P59" s="33"/>
      <c r="Q59" s="33"/>
      <c r="R59" s="35"/>
    </row>
    <row r="60" spans="3:18" ht="15" customHeight="1">
      <c r="C60" s="38"/>
      <c r="D60" s="38"/>
      <c r="E60" s="38"/>
      <c r="F60" s="36"/>
      <c r="G60" s="37"/>
      <c r="H60" s="33"/>
      <c r="I60" s="33"/>
      <c r="J60" s="33"/>
      <c r="K60" s="33"/>
      <c r="L60" s="33"/>
      <c r="M60" s="33"/>
      <c r="N60" s="33"/>
      <c r="O60" s="33"/>
      <c r="P60" s="33"/>
      <c r="Q60" s="33"/>
      <c r="R60" s="35"/>
    </row>
    <row r="61" spans="3:18" ht="15" customHeight="1">
      <c r="C61" s="38"/>
      <c r="D61" s="38"/>
      <c r="E61" s="38"/>
      <c r="F61" s="36"/>
      <c r="G61" s="37"/>
      <c r="H61" s="33"/>
      <c r="I61" s="33"/>
      <c r="J61" s="33"/>
      <c r="K61" s="33"/>
      <c r="L61" s="33"/>
      <c r="M61" s="33"/>
      <c r="N61" s="33"/>
      <c r="O61" s="33"/>
      <c r="P61" s="33"/>
      <c r="Q61" s="33"/>
      <c r="R61" s="35"/>
    </row>
    <row r="62" spans="3:17" ht="15" customHeight="1">
      <c r="C62" s="38"/>
      <c r="D62" s="38"/>
      <c r="E62" s="38"/>
      <c r="F62" s="39"/>
      <c r="G62" s="39"/>
      <c r="H62" s="39"/>
      <c r="I62" s="39"/>
      <c r="J62" s="39"/>
      <c r="K62" s="39"/>
      <c r="L62" s="39"/>
      <c r="M62" s="39"/>
      <c r="N62" s="39"/>
      <c r="O62" s="39"/>
      <c r="P62" s="39"/>
      <c r="Q62" s="39"/>
    </row>
    <row r="63" spans="3:5" ht="15" customHeight="1">
      <c r="C63" s="38"/>
      <c r="D63" s="38"/>
      <c r="E63" s="38"/>
    </row>
    <row r="64" spans="3:5" ht="15" customHeight="1">
      <c r="C64" s="38"/>
      <c r="D64" s="38"/>
      <c r="E64" s="38"/>
    </row>
    <row r="65" spans="3:5" ht="15" customHeight="1">
      <c r="C65" s="38"/>
      <c r="D65" s="38"/>
      <c r="E65" s="38"/>
    </row>
    <row r="66" spans="3:5" ht="15" customHeight="1">
      <c r="C66" s="38"/>
      <c r="D66" s="38"/>
      <c r="E66" s="38"/>
    </row>
    <row r="67" spans="3:5" ht="15" customHeight="1">
      <c r="C67" s="40"/>
      <c r="D67" s="40"/>
      <c r="E67" s="40"/>
    </row>
  </sheetData>
  <mergeCells count="148">
    <mergeCell ref="O51:Q51"/>
    <mergeCell ref="O52:Q52"/>
    <mergeCell ref="O53:Q53"/>
    <mergeCell ref="J53:L53"/>
    <mergeCell ref="J51:L51"/>
    <mergeCell ref="J52:L52"/>
    <mergeCell ref="D30:E30"/>
    <mergeCell ref="D31:E31"/>
    <mergeCell ref="D24:E24"/>
    <mergeCell ref="B19:C22"/>
    <mergeCell ref="B23:C23"/>
    <mergeCell ref="B24:C24"/>
    <mergeCell ref="B25:C25"/>
    <mergeCell ref="B26:C26"/>
    <mergeCell ref="B27:C27"/>
    <mergeCell ref="D29:E29"/>
    <mergeCell ref="K25:L25"/>
    <mergeCell ref="K26:L26"/>
    <mergeCell ref="K27:L27"/>
    <mergeCell ref="K28:L28"/>
    <mergeCell ref="K29:L29"/>
    <mergeCell ref="F25:G25"/>
    <mergeCell ref="B36:C36"/>
    <mergeCell ref="B28:C28"/>
    <mergeCell ref="B29:C29"/>
    <mergeCell ref="R20:S21"/>
    <mergeCell ref="P24:Q24"/>
    <mergeCell ref="F22:G22"/>
    <mergeCell ref="I22:J22"/>
    <mergeCell ref="P22:Q22"/>
    <mergeCell ref="N21:Q21"/>
    <mergeCell ref="K24:L24"/>
    <mergeCell ref="B38:C38"/>
    <mergeCell ref="B39:C39"/>
    <mergeCell ref="B45:C46"/>
    <mergeCell ref="B30:C30"/>
    <mergeCell ref="B31:C31"/>
    <mergeCell ref="B32:C32"/>
    <mergeCell ref="B33:C33"/>
    <mergeCell ref="B37:C37"/>
    <mergeCell ref="B34:C34"/>
    <mergeCell ref="B35:C35"/>
    <mergeCell ref="P31:Q31"/>
    <mergeCell ref="P27:Q27"/>
    <mergeCell ref="P28:Q28"/>
    <mergeCell ref="C6:S16"/>
    <mergeCell ref="F24:G24"/>
    <mergeCell ref="D19:G21"/>
    <mergeCell ref="H20:J21"/>
    <mergeCell ref="K21:M21"/>
    <mergeCell ref="D27:E27"/>
    <mergeCell ref="D28:E28"/>
    <mergeCell ref="J50:L50"/>
    <mergeCell ref="P34:Q34"/>
    <mergeCell ref="P35:Q35"/>
    <mergeCell ref="P36:Q36"/>
    <mergeCell ref="P37:Q37"/>
    <mergeCell ref="N45:Q46"/>
    <mergeCell ref="O49:Q49"/>
    <mergeCell ref="O50:Q50"/>
    <mergeCell ref="P38:Q38"/>
    <mergeCell ref="P39:Q39"/>
    <mergeCell ref="E50:G50"/>
    <mergeCell ref="E51:G51"/>
    <mergeCell ref="E52:G52"/>
    <mergeCell ref="E53:G53"/>
    <mergeCell ref="E49:G49"/>
    <mergeCell ref="J49:L49"/>
    <mergeCell ref="P25:Q25"/>
    <mergeCell ref="P26:Q26"/>
    <mergeCell ref="P32:Q32"/>
    <mergeCell ref="P33:Q33"/>
    <mergeCell ref="P29:Q29"/>
    <mergeCell ref="D25:E25"/>
    <mergeCell ref="D26:E26"/>
    <mergeCell ref="P30:Q30"/>
    <mergeCell ref="D32:E32"/>
    <mergeCell ref="D33:E33"/>
    <mergeCell ref="D34:E34"/>
    <mergeCell ref="D35:E35"/>
    <mergeCell ref="K30:L30"/>
    <mergeCell ref="K38:L38"/>
    <mergeCell ref="K31:L31"/>
    <mergeCell ref="K32:L32"/>
    <mergeCell ref="K33:L33"/>
    <mergeCell ref="K34:L34"/>
    <mergeCell ref="K35:L35"/>
    <mergeCell ref="K36:L36"/>
    <mergeCell ref="K37:L37"/>
    <mergeCell ref="N36:O36"/>
    <mergeCell ref="K39:L39"/>
    <mergeCell ref="N24:O24"/>
    <mergeCell ref="N25:O25"/>
    <mergeCell ref="N26:O26"/>
    <mergeCell ref="N27:O27"/>
    <mergeCell ref="N28:O28"/>
    <mergeCell ref="N29:O29"/>
    <mergeCell ref="N30:O30"/>
    <mergeCell ref="N31:O31"/>
    <mergeCell ref="N32:O32"/>
    <mergeCell ref="O54:Q54"/>
    <mergeCell ref="J54:L54"/>
    <mergeCell ref="E54:G54"/>
    <mergeCell ref="N37:O37"/>
    <mergeCell ref="N38:O38"/>
    <mergeCell ref="N39:O39"/>
    <mergeCell ref="N33:O33"/>
    <mergeCell ref="N34:O34"/>
    <mergeCell ref="N35:O35"/>
    <mergeCell ref="F26:G26"/>
    <mergeCell ref="F27:G27"/>
    <mergeCell ref="F28:G28"/>
    <mergeCell ref="F29:G29"/>
    <mergeCell ref="F30:G30"/>
    <mergeCell ref="F31:G31"/>
    <mergeCell ref="F32:G32"/>
    <mergeCell ref="F33:G33"/>
    <mergeCell ref="F34:G34"/>
    <mergeCell ref="F35:G35"/>
    <mergeCell ref="F36:G36"/>
    <mergeCell ref="F37:G37"/>
    <mergeCell ref="I28:J28"/>
    <mergeCell ref="I29:J29"/>
    <mergeCell ref="I30:J30"/>
    <mergeCell ref="I31:J31"/>
    <mergeCell ref="I24:J24"/>
    <mergeCell ref="I25:J25"/>
    <mergeCell ref="I26:J26"/>
    <mergeCell ref="I27:J27"/>
    <mergeCell ref="I32:J32"/>
    <mergeCell ref="I33:J33"/>
    <mergeCell ref="I34:J34"/>
    <mergeCell ref="I35:J35"/>
    <mergeCell ref="I36:J36"/>
    <mergeCell ref="I37:J37"/>
    <mergeCell ref="I38:J38"/>
    <mergeCell ref="E48:G48"/>
    <mergeCell ref="J48:L48"/>
    <mergeCell ref="F38:G38"/>
    <mergeCell ref="F39:G39"/>
    <mergeCell ref="D36:E36"/>
    <mergeCell ref="D37:E37"/>
    <mergeCell ref="D38:E38"/>
    <mergeCell ref="O48:Q48"/>
    <mergeCell ref="I39:J39"/>
    <mergeCell ref="I45:L46"/>
    <mergeCell ref="D45:G46"/>
    <mergeCell ref="D39:E39"/>
  </mergeCells>
  <printOptions/>
  <pageMargins left="0.74" right="0.64" top="0.59" bottom="0.36" header="0.3" footer="0.24"/>
  <pageSetup fitToHeight="0" fitToWidth="0"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2"/>
    <outlinePr summaryBelow="0" summaryRight="0"/>
  </sheetPr>
  <dimension ref="B2:AU64"/>
  <sheetViews>
    <sheetView view="pageBreakPreview" zoomScaleSheetLayoutView="100" workbookViewId="0" topLeftCell="A1">
      <selection activeCell="A1" sqref="A1"/>
    </sheetView>
  </sheetViews>
  <sheetFormatPr defaultColWidth="7.09765625" defaultRowHeight="15" customHeight="1"/>
  <cols>
    <col min="1" max="1" width="1.69921875" style="9" customWidth="1"/>
    <col min="2" max="2" width="2" style="9" customWidth="1"/>
    <col min="3" max="3" width="14.5" style="30" customWidth="1"/>
    <col min="4" max="23" width="3.5" style="34" customWidth="1"/>
    <col min="24" max="24" width="4.3984375" style="9" customWidth="1"/>
    <col min="25" max="25" width="11.5" style="9" customWidth="1"/>
    <col min="26" max="254" width="7.09765625" style="9" customWidth="1"/>
    <col min="255" max="16384" width="7.09765625" style="9" customWidth="1"/>
  </cols>
  <sheetData>
    <row r="2" spans="2:21" s="1" customFormat="1" ht="17.25" customHeight="1">
      <c r="B2" s="353" t="s">
        <v>589</v>
      </c>
      <c r="D2" s="2"/>
      <c r="E2" s="2"/>
      <c r="F2" s="2"/>
      <c r="G2" s="2"/>
      <c r="H2" s="2"/>
      <c r="I2" s="2"/>
      <c r="J2" s="2"/>
      <c r="K2" s="2"/>
      <c r="L2" s="2"/>
      <c r="M2" s="2"/>
      <c r="N2" s="2"/>
      <c r="O2" s="2"/>
      <c r="P2" s="2"/>
      <c r="Q2" s="2"/>
      <c r="R2" s="2"/>
      <c r="S2" s="2"/>
      <c r="T2" s="2"/>
      <c r="U2" s="2"/>
    </row>
    <row r="3" spans="4:21" s="1" customFormat="1" ht="17.25" customHeight="1">
      <c r="D3" s="2"/>
      <c r="E3" s="2"/>
      <c r="F3" s="2"/>
      <c r="G3" s="2"/>
      <c r="H3" s="2"/>
      <c r="I3" s="2"/>
      <c r="J3" s="2"/>
      <c r="K3" s="2"/>
      <c r="L3" s="2"/>
      <c r="M3" s="2"/>
      <c r="N3" s="2"/>
      <c r="O3" s="2"/>
      <c r="P3" s="2"/>
      <c r="Q3" s="2"/>
      <c r="R3" s="2"/>
      <c r="S3" s="2"/>
      <c r="T3" s="2"/>
      <c r="U3" s="2"/>
    </row>
    <row r="4" spans="3:47" s="1" customFormat="1" ht="13.5" customHeight="1">
      <c r="C4" s="730" t="s">
        <v>2</v>
      </c>
      <c r="D4" s="730"/>
      <c r="E4" s="730"/>
      <c r="F4" s="730"/>
      <c r="G4" s="730"/>
      <c r="H4" s="730"/>
      <c r="I4" s="730"/>
      <c r="J4" s="730"/>
      <c r="K4" s="730"/>
      <c r="L4" s="730"/>
      <c r="M4" s="730"/>
      <c r="N4" s="730"/>
      <c r="O4" s="730"/>
      <c r="P4" s="730"/>
      <c r="Q4" s="730"/>
      <c r="R4" s="730"/>
      <c r="S4" s="730"/>
      <c r="T4" s="730"/>
      <c r="U4" s="730"/>
      <c r="V4" s="730"/>
      <c r="W4" s="730"/>
      <c r="X4" s="374"/>
      <c r="Y4" s="346"/>
      <c r="Z4" s="346"/>
      <c r="AA4" s="346"/>
      <c r="AB4" s="346"/>
      <c r="AC4" s="346"/>
      <c r="AD4" s="346"/>
      <c r="AE4" s="346"/>
      <c r="AF4" s="346"/>
      <c r="AG4" s="346"/>
      <c r="AH4" s="346"/>
      <c r="AI4" s="346"/>
      <c r="AJ4" s="346"/>
      <c r="AK4" s="346"/>
      <c r="AL4" s="346"/>
      <c r="AM4" s="346"/>
      <c r="AN4" s="346"/>
      <c r="AO4" s="346"/>
      <c r="AP4" s="346"/>
      <c r="AQ4" s="346"/>
      <c r="AR4" s="346"/>
      <c r="AS4" s="5"/>
      <c r="AT4" s="5"/>
      <c r="AU4" s="4"/>
    </row>
    <row r="5" spans="3:47" s="1" customFormat="1" ht="13.5" customHeight="1">
      <c r="C5" s="730"/>
      <c r="D5" s="730"/>
      <c r="E5" s="730"/>
      <c r="F5" s="730"/>
      <c r="G5" s="730"/>
      <c r="H5" s="730"/>
      <c r="I5" s="730"/>
      <c r="J5" s="730"/>
      <c r="K5" s="730"/>
      <c r="L5" s="730"/>
      <c r="M5" s="730"/>
      <c r="N5" s="730"/>
      <c r="O5" s="730"/>
      <c r="P5" s="730"/>
      <c r="Q5" s="730"/>
      <c r="R5" s="730"/>
      <c r="S5" s="730"/>
      <c r="T5" s="730"/>
      <c r="U5" s="730"/>
      <c r="V5" s="730"/>
      <c r="W5" s="730"/>
      <c r="X5" s="374"/>
      <c r="Y5" s="346"/>
      <c r="Z5" s="346"/>
      <c r="AA5" s="346"/>
      <c r="AB5" s="346"/>
      <c r="AC5" s="346"/>
      <c r="AD5" s="346"/>
      <c r="AE5" s="346"/>
      <c r="AF5" s="346"/>
      <c r="AG5" s="346"/>
      <c r="AH5" s="346"/>
      <c r="AI5" s="346"/>
      <c r="AJ5" s="346"/>
      <c r="AK5" s="346"/>
      <c r="AL5" s="346"/>
      <c r="AM5" s="346"/>
      <c r="AN5" s="346"/>
      <c r="AO5" s="346"/>
      <c r="AP5" s="346"/>
      <c r="AQ5" s="346"/>
      <c r="AR5" s="346"/>
      <c r="AS5" s="5"/>
      <c r="AT5" s="5"/>
      <c r="AU5" s="4"/>
    </row>
    <row r="6" spans="3:47" s="1" customFormat="1" ht="13.5">
      <c r="C6" s="730"/>
      <c r="D6" s="730"/>
      <c r="E6" s="730"/>
      <c r="F6" s="730"/>
      <c r="G6" s="730"/>
      <c r="H6" s="730"/>
      <c r="I6" s="730"/>
      <c r="J6" s="730"/>
      <c r="K6" s="730"/>
      <c r="L6" s="730"/>
      <c r="M6" s="730"/>
      <c r="N6" s="730"/>
      <c r="O6" s="730"/>
      <c r="P6" s="730"/>
      <c r="Q6" s="730"/>
      <c r="R6" s="730"/>
      <c r="S6" s="730"/>
      <c r="T6" s="730"/>
      <c r="U6" s="730"/>
      <c r="V6" s="730"/>
      <c r="W6" s="730"/>
      <c r="X6" s="374"/>
      <c r="Y6" s="346"/>
      <c r="Z6" s="346"/>
      <c r="AA6" s="346"/>
      <c r="AB6" s="346"/>
      <c r="AC6" s="346"/>
      <c r="AD6" s="346"/>
      <c r="AE6" s="346"/>
      <c r="AF6" s="346"/>
      <c r="AG6" s="346"/>
      <c r="AH6" s="346"/>
      <c r="AI6" s="346"/>
      <c r="AJ6" s="346"/>
      <c r="AK6" s="346"/>
      <c r="AL6" s="346"/>
      <c r="AM6" s="346"/>
      <c r="AN6" s="346"/>
      <c r="AO6" s="346"/>
      <c r="AP6" s="346"/>
      <c r="AQ6" s="346"/>
      <c r="AR6" s="346"/>
      <c r="AS6" s="5"/>
      <c r="AT6" s="5"/>
      <c r="AU6" s="4"/>
    </row>
    <row r="7" spans="3:47" s="1" customFormat="1" ht="13.5">
      <c r="C7" s="730"/>
      <c r="D7" s="730"/>
      <c r="E7" s="730"/>
      <c r="F7" s="730"/>
      <c r="G7" s="730"/>
      <c r="H7" s="730"/>
      <c r="I7" s="730"/>
      <c r="J7" s="730"/>
      <c r="K7" s="730"/>
      <c r="L7" s="730"/>
      <c r="M7" s="730"/>
      <c r="N7" s="730"/>
      <c r="O7" s="730"/>
      <c r="P7" s="730"/>
      <c r="Q7" s="730"/>
      <c r="R7" s="730"/>
      <c r="S7" s="730"/>
      <c r="T7" s="730"/>
      <c r="U7" s="730"/>
      <c r="V7" s="730"/>
      <c r="W7" s="730"/>
      <c r="X7" s="374"/>
      <c r="Y7" s="346"/>
      <c r="Z7" s="346"/>
      <c r="AA7" s="346"/>
      <c r="AB7" s="346"/>
      <c r="AC7" s="346"/>
      <c r="AD7" s="346"/>
      <c r="AE7" s="346"/>
      <c r="AF7" s="346"/>
      <c r="AG7" s="346"/>
      <c r="AH7" s="346"/>
      <c r="AI7" s="346"/>
      <c r="AJ7" s="346"/>
      <c r="AK7" s="346"/>
      <c r="AL7" s="346"/>
      <c r="AM7" s="346"/>
      <c r="AN7" s="346"/>
      <c r="AO7" s="346"/>
      <c r="AP7" s="346"/>
      <c r="AQ7" s="346"/>
      <c r="AR7" s="346"/>
      <c r="AS7" s="6"/>
      <c r="AT7" s="6"/>
      <c r="AU7" s="4"/>
    </row>
    <row r="8" spans="3:47" s="1" customFormat="1" ht="13.5">
      <c r="C8" s="730"/>
      <c r="D8" s="730"/>
      <c r="E8" s="730"/>
      <c r="F8" s="730"/>
      <c r="G8" s="730"/>
      <c r="H8" s="730"/>
      <c r="I8" s="730"/>
      <c r="J8" s="730"/>
      <c r="K8" s="730"/>
      <c r="L8" s="730"/>
      <c r="M8" s="730"/>
      <c r="N8" s="730"/>
      <c r="O8" s="730"/>
      <c r="P8" s="730"/>
      <c r="Q8" s="730"/>
      <c r="R8" s="730"/>
      <c r="S8" s="730"/>
      <c r="T8" s="730"/>
      <c r="U8" s="730"/>
      <c r="V8" s="730"/>
      <c r="W8" s="730"/>
      <c r="X8" s="374"/>
      <c r="Y8" s="346"/>
      <c r="Z8" s="346"/>
      <c r="AA8" s="346"/>
      <c r="AB8" s="346"/>
      <c r="AC8" s="346"/>
      <c r="AD8" s="346"/>
      <c r="AE8" s="346"/>
      <c r="AF8" s="346"/>
      <c r="AG8" s="346"/>
      <c r="AH8" s="346"/>
      <c r="AI8" s="346"/>
      <c r="AJ8" s="346"/>
      <c r="AK8" s="346"/>
      <c r="AL8" s="346"/>
      <c r="AM8" s="346"/>
      <c r="AN8" s="346"/>
      <c r="AO8" s="346"/>
      <c r="AP8" s="346"/>
      <c r="AQ8" s="346"/>
      <c r="AR8" s="346"/>
      <c r="AS8" s="6"/>
      <c r="AT8" s="6"/>
      <c r="AU8" s="4"/>
    </row>
    <row r="9" spans="3:47" s="1" customFormat="1" ht="13.5">
      <c r="C9" s="730"/>
      <c r="D9" s="730"/>
      <c r="E9" s="730"/>
      <c r="F9" s="730"/>
      <c r="G9" s="730"/>
      <c r="H9" s="730"/>
      <c r="I9" s="730"/>
      <c r="J9" s="730"/>
      <c r="K9" s="730"/>
      <c r="L9" s="730"/>
      <c r="M9" s="730"/>
      <c r="N9" s="730"/>
      <c r="O9" s="730"/>
      <c r="P9" s="730"/>
      <c r="Q9" s="730"/>
      <c r="R9" s="730"/>
      <c r="S9" s="730"/>
      <c r="T9" s="730"/>
      <c r="U9" s="730"/>
      <c r="V9" s="730"/>
      <c r="W9" s="730"/>
      <c r="X9" s="374"/>
      <c r="Y9" s="346"/>
      <c r="Z9" s="346"/>
      <c r="AA9" s="346"/>
      <c r="AB9" s="346"/>
      <c r="AC9" s="346"/>
      <c r="AD9" s="346"/>
      <c r="AE9" s="346"/>
      <c r="AF9" s="346"/>
      <c r="AG9" s="346"/>
      <c r="AH9" s="346"/>
      <c r="AI9" s="346"/>
      <c r="AJ9" s="346"/>
      <c r="AK9" s="346"/>
      <c r="AL9" s="346"/>
      <c r="AM9" s="346"/>
      <c r="AN9" s="346"/>
      <c r="AO9" s="346"/>
      <c r="AP9" s="346"/>
      <c r="AQ9" s="346"/>
      <c r="AR9" s="346"/>
      <c r="AS9" s="6"/>
      <c r="AT9" s="6"/>
      <c r="AU9" s="4"/>
    </row>
    <row r="10" spans="3:47" s="1" customFormat="1" ht="13.5" customHeight="1">
      <c r="C10" s="730"/>
      <c r="D10" s="730"/>
      <c r="E10" s="730"/>
      <c r="F10" s="730"/>
      <c r="G10" s="730"/>
      <c r="H10" s="730"/>
      <c r="I10" s="730"/>
      <c r="J10" s="730"/>
      <c r="K10" s="730"/>
      <c r="L10" s="730"/>
      <c r="M10" s="730"/>
      <c r="N10" s="730"/>
      <c r="O10" s="730"/>
      <c r="P10" s="730"/>
      <c r="Q10" s="730"/>
      <c r="R10" s="730"/>
      <c r="S10" s="730"/>
      <c r="T10" s="730"/>
      <c r="U10" s="730"/>
      <c r="V10" s="730"/>
      <c r="W10" s="730"/>
      <c r="X10" s="374"/>
      <c r="Y10" s="346"/>
      <c r="Z10" s="346"/>
      <c r="AA10" s="346"/>
      <c r="AB10" s="346"/>
      <c r="AC10" s="346"/>
      <c r="AD10" s="346"/>
      <c r="AE10" s="346"/>
      <c r="AF10" s="346"/>
      <c r="AG10" s="346"/>
      <c r="AH10" s="346"/>
      <c r="AI10" s="346"/>
      <c r="AJ10" s="346"/>
      <c r="AK10" s="346"/>
      <c r="AL10" s="346"/>
      <c r="AM10" s="346"/>
      <c r="AN10" s="346"/>
      <c r="AO10" s="346"/>
      <c r="AP10" s="346"/>
      <c r="AQ10" s="346"/>
      <c r="AR10" s="346"/>
      <c r="AS10" s="6"/>
      <c r="AT10" s="6"/>
      <c r="AU10" s="4"/>
    </row>
    <row r="11" spans="3:47" s="1" customFormat="1" ht="13.5">
      <c r="C11" s="730"/>
      <c r="D11" s="730"/>
      <c r="E11" s="730"/>
      <c r="F11" s="730"/>
      <c r="G11" s="730"/>
      <c r="H11" s="730"/>
      <c r="I11" s="730"/>
      <c r="J11" s="730"/>
      <c r="K11" s="730"/>
      <c r="L11" s="730"/>
      <c r="M11" s="730"/>
      <c r="N11" s="730"/>
      <c r="O11" s="730"/>
      <c r="P11" s="730"/>
      <c r="Q11" s="730"/>
      <c r="R11" s="730"/>
      <c r="S11" s="730"/>
      <c r="T11" s="730"/>
      <c r="U11" s="730"/>
      <c r="V11" s="730"/>
      <c r="W11" s="730"/>
      <c r="X11" s="374"/>
      <c r="Y11" s="346"/>
      <c r="Z11" s="346"/>
      <c r="AA11" s="346"/>
      <c r="AB11" s="346"/>
      <c r="AC11" s="346"/>
      <c r="AD11" s="346"/>
      <c r="AE11" s="346"/>
      <c r="AF11" s="346"/>
      <c r="AG11" s="346"/>
      <c r="AH11" s="346"/>
      <c r="AI11" s="346"/>
      <c r="AJ11" s="346"/>
      <c r="AK11" s="346"/>
      <c r="AL11" s="346"/>
      <c r="AM11" s="346"/>
      <c r="AN11" s="346"/>
      <c r="AO11" s="346"/>
      <c r="AP11" s="346"/>
      <c r="AQ11" s="346"/>
      <c r="AR11" s="346"/>
      <c r="AS11" s="6"/>
      <c r="AT11" s="6"/>
      <c r="AU11" s="4"/>
    </row>
    <row r="12" spans="3:47" s="1" customFormat="1" ht="13.5" customHeight="1">
      <c r="C12" s="730"/>
      <c r="D12" s="730"/>
      <c r="E12" s="730"/>
      <c r="F12" s="730"/>
      <c r="G12" s="730"/>
      <c r="H12" s="730"/>
      <c r="I12" s="730"/>
      <c r="J12" s="730"/>
      <c r="K12" s="730"/>
      <c r="L12" s="730"/>
      <c r="M12" s="730"/>
      <c r="N12" s="730"/>
      <c r="O12" s="730"/>
      <c r="P12" s="730"/>
      <c r="Q12" s="730"/>
      <c r="R12" s="730"/>
      <c r="S12" s="730"/>
      <c r="T12" s="730"/>
      <c r="U12" s="730"/>
      <c r="V12" s="730"/>
      <c r="W12" s="730"/>
      <c r="X12" s="374"/>
      <c r="Y12" s="346"/>
      <c r="Z12" s="346"/>
      <c r="AA12" s="346"/>
      <c r="AB12" s="346"/>
      <c r="AC12" s="346"/>
      <c r="AD12" s="346"/>
      <c r="AE12" s="346"/>
      <c r="AF12" s="346"/>
      <c r="AG12" s="346"/>
      <c r="AH12" s="346"/>
      <c r="AI12" s="346"/>
      <c r="AJ12" s="346"/>
      <c r="AK12" s="346"/>
      <c r="AL12" s="346"/>
      <c r="AM12" s="346"/>
      <c r="AN12" s="346"/>
      <c r="AO12" s="346"/>
      <c r="AP12" s="346"/>
      <c r="AQ12" s="346"/>
      <c r="AR12" s="346"/>
      <c r="AS12" s="6"/>
      <c r="AT12" s="6"/>
      <c r="AU12" s="4"/>
    </row>
    <row r="13" spans="3:47" s="1" customFormat="1" ht="13.5">
      <c r="C13" s="730"/>
      <c r="D13" s="730"/>
      <c r="E13" s="730"/>
      <c r="F13" s="730"/>
      <c r="G13" s="730"/>
      <c r="H13" s="730"/>
      <c r="I13" s="730"/>
      <c r="J13" s="730"/>
      <c r="K13" s="730"/>
      <c r="L13" s="730"/>
      <c r="M13" s="730"/>
      <c r="N13" s="730"/>
      <c r="O13" s="730"/>
      <c r="P13" s="730"/>
      <c r="Q13" s="730"/>
      <c r="R13" s="730"/>
      <c r="S13" s="730"/>
      <c r="T13" s="730"/>
      <c r="U13" s="730"/>
      <c r="V13" s="730"/>
      <c r="W13" s="730"/>
      <c r="X13" s="374"/>
      <c r="Y13" s="346"/>
      <c r="Z13" s="346"/>
      <c r="AA13" s="346"/>
      <c r="AB13" s="346"/>
      <c r="AC13" s="346"/>
      <c r="AD13" s="346"/>
      <c r="AE13" s="346"/>
      <c r="AF13" s="346"/>
      <c r="AG13" s="346"/>
      <c r="AH13" s="346"/>
      <c r="AI13" s="346"/>
      <c r="AJ13" s="346"/>
      <c r="AK13" s="346"/>
      <c r="AL13" s="346"/>
      <c r="AM13" s="346"/>
      <c r="AN13" s="346"/>
      <c r="AO13" s="346"/>
      <c r="AP13" s="346"/>
      <c r="AQ13" s="346"/>
      <c r="AR13" s="346"/>
      <c r="AS13" s="6"/>
      <c r="AT13" s="6"/>
      <c r="AU13" s="4"/>
    </row>
    <row r="14" spans="3:47" s="1" customFormat="1" ht="13.5">
      <c r="C14" s="730"/>
      <c r="D14" s="730"/>
      <c r="E14" s="730"/>
      <c r="F14" s="730"/>
      <c r="G14" s="730"/>
      <c r="H14" s="730"/>
      <c r="I14" s="730"/>
      <c r="J14" s="730"/>
      <c r="K14" s="730"/>
      <c r="L14" s="730"/>
      <c r="M14" s="730"/>
      <c r="N14" s="730"/>
      <c r="O14" s="730"/>
      <c r="P14" s="730"/>
      <c r="Q14" s="730"/>
      <c r="R14" s="730"/>
      <c r="S14" s="730"/>
      <c r="T14" s="730"/>
      <c r="U14" s="730"/>
      <c r="V14" s="730"/>
      <c r="W14" s="730"/>
      <c r="X14" s="374"/>
      <c r="Y14" s="346"/>
      <c r="Z14" s="346"/>
      <c r="AA14" s="346"/>
      <c r="AB14" s="346"/>
      <c r="AC14" s="346"/>
      <c r="AD14" s="346"/>
      <c r="AE14" s="346"/>
      <c r="AF14" s="346"/>
      <c r="AG14" s="346"/>
      <c r="AH14" s="346"/>
      <c r="AI14" s="346"/>
      <c r="AJ14" s="346"/>
      <c r="AK14" s="346"/>
      <c r="AL14" s="346"/>
      <c r="AM14" s="346"/>
      <c r="AN14" s="346"/>
      <c r="AO14" s="346"/>
      <c r="AP14" s="346"/>
      <c r="AQ14" s="346"/>
      <c r="AR14" s="346"/>
      <c r="AS14" s="68"/>
      <c r="AT14" s="6"/>
      <c r="AU14" s="4"/>
    </row>
    <row r="15" spans="2:23" ht="18.75" customHeight="1">
      <c r="B15" s="22"/>
      <c r="C15" s="382"/>
      <c r="D15" s="39"/>
      <c r="E15" s="39"/>
      <c r="F15" s="39"/>
      <c r="G15" s="39"/>
      <c r="H15" s="39"/>
      <c r="I15" s="39"/>
      <c r="J15" s="39"/>
      <c r="K15" s="39"/>
      <c r="L15" s="39"/>
      <c r="M15" s="39"/>
      <c r="N15" s="39"/>
      <c r="O15" s="39"/>
      <c r="P15" s="39"/>
      <c r="Q15" s="39"/>
      <c r="R15" s="39"/>
      <c r="S15" s="39"/>
      <c r="T15" s="39"/>
      <c r="U15" s="39"/>
      <c r="V15" s="9"/>
      <c r="W15" s="9"/>
    </row>
    <row r="16" spans="3:23" ht="20.25" customHeight="1">
      <c r="C16" s="10" t="s">
        <v>582</v>
      </c>
      <c r="D16" s="7"/>
      <c r="E16" s="7"/>
      <c r="F16" s="7"/>
      <c r="G16" s="7"/>
      <c r="H16" s="7"/>
      <c r="I16" s="7"/>
      <c r="J16" s="7"/>
      <c r="K16" s="7"/>
      <c r="L16" s="7"/>
      <c r="M16" s="7"/>
      <c r="N16" s="7"/>
      <c r="O16" s="7"/>
      <c r="P16" s="7"/>
      <c r="Q16" s="7"/>
      <c r="R16" s="7"/>
      <c r="S16" s="7"/>
      <c r="T16" s="7"/>
      <c r="U16" s="7"/>
      <c r="V16" s="7"/>
      <c r="W16" s="8" t="s">
        <v>317</v>
      </c>
    </row>
    <row r="17" spans="2:23" s="11" customFormat="1" ht="7.5" customHeight="1">
      <c r="B17" s="689" t="s">
        <v>307</v>
      </c>
      <c r="C17" s="697"/>
      <c r="D17" s="739" t="s">
        <v>46</v>
      </c>
      <c r="E17" s="740"/>
      <c r="F17" s="740"/>
      <c r="G17" s="476"/>
      <c r="H17" s="476"/>
      <c r="I17" s="476"/>
      <c r="J17" s="476"/>
      <c r="K17" s="476"/>
      <c r="L17" s="476"/>
      <c r="M17" s="476"/>
      <c r="N17" s="476"/>
      <c r="O17" s="476"/>
      <c r="P17" s="476"/>
      <c r="Q17" s="476"/>
      <c r="R17" s="477"/>
      <c r="S17" s="689" t="s">
        <v>319</v>
      </c>
      <c r="T17" s="690"/>
      <c r="U17" s="690"/>
      <c r="V17" s="467"/>
      <c r="W17" s="470"/>
    </row>
    <row r="18" spans="2:24" s="12" customFormat="1" ht="15.75" customHeight="1">
      <c r="B18" s="691"/>
      <c r="C18" s="688"/>
      <c r="D18" s="741"/>
      <c r="E18" s="742"/>
      <c r="F18" s="742"/>
      <c r="G18" s="478"/>
      <c r="H18" s="478"/>
      <c r="I18" s="739" t="s">
        <v>47</v>
      </c>
      <c r="J18" s="740"/>
      <c r="K18" s="740"/>
      <c r="L18" s="476"/>
      <c r="M18" s="479"/>
      <c r="N18" s="739" t="s">
        <v>48</v>
      </c>
      <c r="O18" s="740"/>
      <c r="P18" s="740"/>
      <c r="Q18" s="476"/>
      <c r="R18" s="479"/>
      <c r="S18" s="691"/>
      <c r="T18" s="692"/>
      <c r="U18" s="692"/>
      <c r="V18" s="480"/>
      <c r="W18" s="481"/>
      <c r="X18" s="11"/>
    </row>
    <row r="19" spans="2:25" s="12" customFormat="1" ht="15.75" customHeight="1">
      <c r="B19" s="676"/>
      <c r="C19" s="677"/>
      <c r="D19" s="741"/>
      <c r="E19" s="742"/>
      <c r="F19" s="742"/>
      <c r="G19" s="751" t="s">
        <v>554</v>
      </c>
      <c r="H19" s="752"/>
      <c r="I19" s="741"/>
      <c r="J19" s="742"/>
      <c r="K19" s="742"/>
      <c r="L19" s="751" t="s">
        <v>554</v>
      </c>
      <c r="M19" s="752"/>
      <c r="N19" s="741"/>
      <c r="O19" s="742"/>
      <c r="P19" s="742"/>
      <c r="Q19" s="751" t="s">
        <v>554</v>
      </c>
      <c r="R19" s="752"/>
      <c r="S19" s="691"/>
      <c r="T19" s="692"/>
      <c r="U19" s="692"/>
      <c r="V19" s="689" t="s">
        <v>45</v>
      </c>
      <c r="W19" s="697"/>
      <c r="X19" s="11"/>
      <c r="Y19" s="13"/>
    </row>
    <row r="20" spans="2:25" s="12" customFormat="1" ht="9.75" customHeight="1">
      <c r="B20" s="678"/>
      <c r="C20" s="738"/>
      <c r="D20" s="388"/>
      <c r="E20" s="389"/>
      <c r="F20" s="15" t="s">
        <v>299</v>
      </c>
      <c r="G20" s="389"/>
      <c r="H20" s="15" t="s">
        <v>304</v>
      </c>
      <c r="I20" s="389"/>
      <c r="J20" s="389"/>
      <c r="K20" s="15" t="s">
        <v>299</v>
      </c>
      <c r="L20" s="389"/>
      <c r="M20" s="15" t="s">
        <v>304</v>
      </c>
      <c r="N20" s="389"/>
      <c r="O20" s="15"/>
      <c r="P20" s="15" t="s">
        <v>299</v>
      </c>
      <c r="Q20" s="389"/>
      <c r="R20" s="15" t="s">
        <v>304</v>
      </c>
      <c r="S20" s="389"/>
      <c r="T20" s="389"/>
      <c r="U20" s="15" t="s">
        <v>322</v>
      </c>
      <c r="V20" s="389"/>
      <c r="W20" s="16" t="s">
        <v>322</v>
      </c>
      <c r="Y20" s="13"/>
    </row>
    <row r="21" spans="2:33" ht="16.5" customHeight="1">
      <c r="B21" s="679" t="s">
        <v>283</v>
      </c>
      <c r="C21" s="737"/>
      <c r="D21" s="736">
        <v>150.9</v>
      </c>
      <c r="E21" s="733"/>
      <c r="F21" s="733"/>
      <c r="G21" s="708">
        <v>0.6</v>
      </c>
      <c r="H21" s="708">
        <v>23.2</v>
      </c>
      <c r="I21" s="733">
        <v>138.7</v>
      </c>
      <c r="J21" s="733"/>
      <c r="K21" s="733"/>
      <c r="L21" s="708">
        <v>0.9</v>
      </c>
      <c r="M21" s="708">
        <v>-3</v>
      </c>
      <c r="N21" s="733">
        <v>12.2</v>
      </c>
      <c r="O21" s="733"/>
      <c r="P21" s="733"/>
      <c r="Q21" s="699">
        <v>-2.9</v>
      </c>
      <c r="R21" s="699">
        <v>100</v>
      </c>
      <c r="S21" s="733">
        <v>19.2</v>
      </c>
      <c r="T21" s="733"/>
      <c r="U21" s="733"/>
      <c r="V21" s="699">
        <v>0.09999999999999787</v>
      </c>
      <c r="W21" s="734"/>
      <c r="Z21" s="437"/>
      <c r="AA21" s="348"/>
      <c r="AB21" s="348"/>
      <c r="AC21" s="348"/>
      <c r="AD21" s="348"/>
      <c r="AE21" s="348"/>
      <c r="AF21" s="348"/>
      <c r="AG21" s="22"/>
    </row>
    <row r="22" spans="2:33" ht="16.5" customHeight="1">
      <c r="B22" s="679" t="s">
        <v>296</v>
      </c>
      <c r="C22" s="737"/>
      <c r="D22" s="736">
        <v>180.8</v>
      </c>
      <c r="E22" s="733"/>
      <c r="F22" s="733"/>
      <c r="G22" s="708">
        <v>6.2</v>
      </c>
      <c r="H22" s="708">
        <v>90.9</v>
      </c>
      <c r="I22" s="733">
        <v>167.2</v>
      </c>
      <c r="J22" s="733"/>
      <c r="K22" s="733"/>
      <c r="L22" s="708">
        <v>5.4</v>
      </c>
      <c r="M22" s="708">
        <v>84.7</v>
      </c>
      <c r="N22" s="733">
        <v>13.6</v>
      </c>
      <c r="O22" s="733"/>
      <c r="P22" s="733"/>
      <c r="Q22" s="708">
        <v>19.4</v>
      </c>
      <c r="R22" s="708">
        <v>-2.1</v>
      </c>
      <c r="S22" s="733">
        <v>21.4</v>
      </c>
      <c r="T22" s="733"/>
      <c r="U22" s="733"/>
      <c r="V22" s="699">
        <v>1.3</v>
      </c>
      <c r="W22" s="734"/>
      <c r="Z22" s="437"/>
      <c r="AA22" s="348"/>
      <c r="AB22" s="348"/>
      <c r="AC22" s="348"/>
      <c r="AD22" s="348"/>
      <c r="AE22" s="348"/>
      <c r="AF22" s="348"/>
      <c r="AG22" s="22"/>
    </row>
    <row r="23" spans="2:33" ht="16.5" customHeight="1">
      <c r="B23" s="679" t="s">
        <v>297</v>
      </c>
      <c r="C23" s="737"/>
      <c r="D23" s="736">
        <v>165.7</v>
      </c>
      <c r="E23" s="733"/>
      <c r="F23" s="733"/>
      <c r="G23" s="708">
        <v>2.1</v>
      </c>
      <c r="H23" s="708">
        <v>17.4</v>
      </c>
      <c r="I23" s="733">
        <v>149.8</v>
      </c>
      <c r="J23" s="733"/>
      <c r="K23" s="733"/>
      <c r="L23" s="708">
        <v>2.8</v>
      </c>
      <c r="M23" s="708">
        <v>100</v>
      </c>
      <c r="N23" s="733">
        <v>15.9</v>
      </c>
      <c r="O23" s="733"/>
      <c r="P23" s="733"/>
      <c r="Q23" s="708">
        <v>-2</v>
      </c>
      <c r="R23" s="708">
        <v>124.8</v>
      </c>
      <c r="S23" s="733">
        <v>19.5</v>
      </c>
      <c r="T23" s="733"/>
      <c r="U23" s="733"/>
      <c r="V23" s="699">
        <v>0.3999999999999986</v>
      </c>
      <c r="W23" s="734"/>
      <c r="Z23" s="437"/>
      <c r="AA23" s="348"/>
      <c r="AB23" s="348"/>
      <c r="AC23" s="348"/>
      <c r="AD23" s="348"/>
      <c r="AE23" s="348"/>
      <c r="AF23" s="348"/>
      <c r="AG23" s="22"/>
    </row>
    <row r="24" spans="2:33" ht="16.5" customHeight="1">
      <c r="B24" s="679" t="s">
        <v>302</v>
      </c>
      <c r="C24" s="737"/>
      <c r="D24" s="736">
        <v>156.4</v>
      </c>
      <c r="E24" s="733"/>
      <c r="F24" s="733"/>
      <c r="G24" s="708">
        <v>2.5</v>
      </c>
      <c r="H24" s="708">
        <v>10.4</v>
      </c>
      <c r="I24" s="733">
        <v>141.7</v>
      </c>
      <c r="J24" s="733"/>
      <c r="K24" s="733"/>
      <c r="L24" s="708">
        <v>-1.3</v>
      </c>
      <c r="M24" s="708">
        <v>0</v>
      </c>
      <c r="N24" s="733">
        <v>14.7</v>
      </c>
      <c r="O24" s="733"/>
      <c r="P24" s="733"/>
      <c r="Q24" s="708">
        <v>37.3</v>
      </c>
      <c r="R24" s="708">
        <v>0</v>
      </c>
      <c r="S24" s="733">
        <v>19</v>
      </c>
      <c r="T24" s="733"/>
      <c r="U24" s="733"/>
      <c r="V24" s="699">
        <v>-0.10000000000000142</v>
      </c>
      <c r="W24" s="734"/>
      <c r="Z24" s="437"/>
      <c r="AA24" s="348"/>
      <c r="AB24" s="348"/>
      <c r="AC24" s="348"/>
      <c r="AD24" s="348"/>
      <c r="AE24" s="348"/>
      <c r="AF24" s="348"/>
      <c r="AG24" s="22"/>
    </row>
    <row r="25" spans="2:33" ht="16.5" customHeight="1">
      <c r="B25" s="679" t="s">
        <v>292</v>
      </c>
      <c r="C25" s="737"/>
      <c r="D25" s="736">
        <v>160.9</v>
      </c>
      <c r="E25" s="733"/>
      <c r="F25" s="733"/>
      <c r="G25" s="708">
        <v>1.1</v>
      </c>
      <c r="H25" s="708">
        <v>-0.3</v>
      </c>
      <c r="I25" s="733">
        <v>145.9</v>
      </c>
      <c r="J25" s="733"/>
      <c r="K25" s="733"/>
      <c r="L25" s="708">
        <v>-1.8</v>
      </c>
      <c r="M25" s="708">
        <v>-1.1</v>
      </c>
      <c r="N25" s="733">
        <v>15</v>
      </c>
      <c r="O25" s="733"/>
      <c r="P25" s="733"/>
      <c r="Q25" s="708">
        <v>41</v>
      </c>
      <c r="R25" s="708">
        <v>0</v>
      </c>
      <c r="S25" s="733">
        <v>19.3</v>
      </c>
      <c r="T25" s="733"/>
      <c r="U25" s="733"/>
      <c r="V25" s="699">
        <v>0</v>
      </c>
      <c r="W25" s="734"/>
      <c r="Z25" s="437"/>
      <c r="AA25" s="348"/>
      <c r="AB25" s="348"/>
      <c r="AC25" s="348"/>
      <c r="AD25" s="348"/>
      <c r="AE25" s="348"/>
      <c r="AF25" s="348"/>
      <c r="AG25" s="22"/>
    </row>
    <row r="26" spans="2:33" ht="16.5" customHeight="1">
      <c r="B26" s="679" t="s">
        <v>284</v>
      </c>
      <c r="C26" s="737"/>
      <c r="D26" s="736">
        <v>167</v>
      </c>
      <c r="E26" s="733"/>
      <c r="F26" s="733"/>
      <c r="G26" s="708">
        <v>1</v>
      </c>
      <c r="H26" s="708">
        <v>65.7</v>
      </c>
      <c r="I26" s="733">
        <v>148.3</v>
      </c>
      <c r="J26" s="733"/>
      <c r="K26" s="733"/>
      <c r="L26" s="708">
        <v>4.3</v>
      </c>
      <c r="M26" s="708">
        <v>11.1</v>
      </c>
      <c r="N26" s="733">
        <v>18.7</v>
      </c>
      <c r="O26" s="733"/>
      <c r="P26" s="733"/>
      <c r="Q26" s="708">
        <v>-18.4</v>
      </c>
      <c r="R26" s="708">
        <v>0</v>
      </c>
      <c r="S26" s="733">
        <v>20.5</v>
      </c>
      <c r="T26" s="733"/>
      <c r="U26" s="733"/>
      <c r="V26" s="699">
        <v>1.1</v>
      </c>
      <c r="W26" s="734"/>
      <c r="Z26" s="437"/>
      <c r="AA26" s="348"/>
      <c r="AB26" s="348"/>
      <c r="AC26" s="348"/>
      <c r="AD26" s="348"/>
      <c r="AE26" s="348"/>
      <c r="AF26" s="348"/>
      <c r="AG26" s="22"/>
    </row>
    <row r="27" spans="2:33" ht="16.5" customHeight="1">
      <c r="B27" s="679" t="s">
        <v>285</v>
      </c>
      <c r="C27" s="737"/>
      <c r="D27" s="736">
        <v>133.3</v>
      </c>
      <c r="E27" s="733"/>
      <c r="F27" s="733"/>
      <c r="G27" s="708">
        <v>-1.6</v>
      </c>
      <c r="H27" s="708">
        <v>53.7</v>
      </c>
      <c r="I27" s="733">
        <v>126.2</v>
      </c>
      <c r="J27" s="733"/>
      <c r="K27" s="733"/>
      <c r="L27" s="708">
        <v>-1.7</v>
      </c>
      <c r="M27" s="708">
        <v>106.4</v>
      </c>
      <c r="N27" s="733">
        <v>7.1</v>
      </c>
      <c r="O27" s="733"/>
      <c r="P27" s="733"/>
      <c r="Q27" s="708">
        <v>-1.9</v>
      </c>
      <c r="R27" s="708">
        <v>0</v>
      </c>
      <c r="S27" s="733">
        <v>19.5</v>
      </c>
      <c r="T27" s="733"/>
      <c r="U27" s="733"/>
      <c r="V27" s="699">
        <v>0.3999999999999986</v>
      </c>
      <c r="W27" s="734"/>
      <c r="Z27" s="437"/>
      <c r="AA27" s="348"/>
      <c r="AB27" s="348"/>
      <c r="AC27" s="348"/>
      <c r="AD27" s="348"/>
      <c r="AE27" s="348"/>
      <c r="AF27" s="348"/>
      <c r="AG27" s="22"/>
    </row>
    <row r="28" spans="2:33" ht="16.5" customHeight="1">
      <c r="B28" s="679" t="s">
        <v>286</v>
      </c>
      <c r="C28" s="737"/>
      <c r="D28" s="736">
        <v>156.9</v>
      </c>
      <c r="E28" s="733"/>
      <c r="F28" s="733"/>
      <c r="G28" s="708">
        <v>0.2</v>
      </c>
      <c r="H28" s="708">
        <v>7</v>
      </c>
      <c r="I28" s="733">
        <v>143.1</v>
      </c>
      <c r="J28" s="733"/>
      <c r="K28" s="733"/>
      <c r="L28" s="708">
        <v>-0.6</v>
      </c>
      <c r="M28" s="708">
        <v>100</v>
      </c>
      <c r="N28" s="733">
        <v>13.8</v>
      </c>
      <c r="O28" s="733"/>
      <c r="P28" s="733"/>
      <c r="Q28" s="708">
        <v>9.3</v>
      </c>
      <c r="R28" s="708">
        <v>-2.4</v>
      </c>
      <c r="S28" s="733">
        <v>19.5</v>
      </c>
      <c r="T28" s="733"/>
      <c r="U28" s="733"/>
      <c r="V28" s="699">
        <v>0.1999999999999993</v>
      </c>
      <c r="W28" s="734"/>
      <c r="Z28" s="437"/>
      <c r="AA28" s="348"/>
      <c r="AB28" s="348"/>
      <c r="AC28" s="348"/>
      <c r="AD28" s="348"/>
      <c r="AE28" s="348"/>
      <c r="AF28" s="348"/>
      <c r="AG28" s="22"/>
    </row>
    <row r="29" spans="2:33" ht="16.5" customHeight="1">
      <c r="B29" s="679" t="s">
        <v>287</v>
      </c>
      <c r="C29" s="737"/>
      <c r="D29" s="736">
        <v>135.6</v>
      </c>
      <c r="E29" s="733"/>
      <c r="F29" s="733"/>
      <c r="G29" s="708">
        <v>-7.9</v>
      </c>
      <c r="H29" s="708">
        <v>-12</v>
      </c>
      <c r="I29" s="733">
        <v>125.8</v>
      </c>
      <c r="J29" s="733"/>
      <c r="K29" s="733"/>
      <c r="L29" s="708">
        <v>-8.5</v>
      </c>
      <c r="M29" s="708">
        <v>-13.1</v>
      </c>
      <c r="N29" s="733">
        <v>9.8</v>
      </c>
      <c r="O29" s="733"/>
      <c r="P29" s="733"/>
      <c r="Q29" s="708">
        <v>0.7</v>
      </c>
      <c r="R29" s="708">
        <v>-2.9</v>
      </c>
      <c r="S29" s="733">
        <v>17.9</v>
      </c>
      <c r="T29" s="733"/>
      <c r="U29" s="733"/>
      <c r="V29" s="699">
        <v>-1.2</v>
      </c>
      <c r="W29" s="734"/>
      <c r="Z29" s="437"/>
      <c r="AA29" s="348"/>
      <c r="AB29" s="348"/>
      <c r="AC29" s="348"/>
      <c r="AD29" s="348"/>
      <c r="AE29" s="348"/>
      <c r="AF29" s="348"/>
      <c r="AG29" s="22"/>
    </row>
    <row r="30" spans="2:33" ht="16.5" customHeight="1">
      <c r="B30" s="679" t="s">
        <v>288</v>
      </c>
      <c r="C30" s="737"/>
      <c r="D30" s="736">
        <v>168</v>
      </c>
      <c r="E30" s="733"/>
      <c r="F30" s="733"/>
      <c r="G30" s="708">
        <v>5.6</v>
      </c>
      <c r="H30" s="708">
        <v>-5.5</v>
      </c>
      <c r="I30" s="733">
        <v>148.7</v>
      </c>
      <c r="J30" s="733"/>
      <c r="K30" s="733"/>
      <c r="L30" s="708">
        <v>5.1</v>
      </c>
      <c r="M30" s="708">
        <v>1.4</v>
      </c>
      <c r="N30" s="733">
        <v>19.3</v>
      </c>
      <c r="O30" s="733"/>
      <c r="P30" s="733"/>
      <c r="Q30" s="708">
        <v>12.2</v>
      </c>
      <c r="R30" s="708">
        <v>208.5</v>
      </c>
      <c r="S30" s="733">
        <v>19.1</v>
      </c>
      <c r="T30" s="733"/>
      <c r="U30" s="733"/>
      <c r="V30" s="699">
        <v>0</v>
      </c>
      <c r="W30" s="734"/>
      <c r="Z30" s="437"/>
      <c r="AA30" s="348"/>
      <c r="AB30" s="348"/>
      <c r="AC30" s="348"/>
      <c r="AD30" s="348"/>
      <c r="AE30" s="348"/>
      <c r="AF30" s="348"/>
      <c r="AG30" s="22"/>
    </row>
    <row r="31" spans="2:33" ht="16.5" customHeight="1">
      <c r="B31" s="679" t="s">
        <v>289</v>
      </c>
      <c r="C31" s="737"/>
      <c r="D31" s="736">
        <v>113.9</v>
      </c>
      <c r="E31" s="733"/>
      <c r="F31" s="733"/>
      <c r="G31" s="708">
        <v>2.9</v>
      </c>
      <c r="H31" s="708">
        <v>0</v>
      </c>
      <c r="I31" s="733">
        <v>107.4</v>
      </c>
      <c r="J31" s="733"/>
      <c r="K31" s="733"/>
      <c r="L31" s="708">
        <v>2.9</v>
      </c>
      <c r="M31" s="708">
        <v>18.6</v>
      </c>
      <c r="N31" s="733">
        <v>6.5</v>
      </c>
      <c r="O31" s="733"/>
      <c r="P31" s="733"/>
      <c r="Q31" s="708">
        <v>0.1</v>
      </c>
      <c r="R31" s="708">
        <v>0</v>
      </c>
      <c r="S31" s="733">
        <v>17.4</v>
      </c>
      <c r="T31" s="733"/>
      <c r="U31" s="733"/>
      <c r="V31" s="699">
        <v>-0.7000000000000028</v>
      </c>
      <c r="W31" s="734"/>
      <c r="Z31" s="438"/>
      <c r="AA31" s="348"/>
      <c r="AB31" s="348"/>
      <c r="AC31" s="348"/>
      <c r="AD31" s="348"/>
      <c r="AE31" s="348"/>
      <c r="AF31" s="348"/>
      <c r="AG31" s="22"/>
    </row>
    <row r="32" spans="2:33" ht="16.5" customHeight="1">
      <c r="B32" s="679" t="s">
        <v>290</v>
      </c>
      <c r="C32" s="737"/>
      <c r="D32" s="736">
        <v>142.6</v>
      </c>
      <c r="E32" s="733"/>
      <c r="F32" s="733"/>
      <c r="G32" s="708">
        <v>-5.8</v>
      </c>
      <c r="H32" s="708">
        <v>0</v>
      </c>
      <c r="I32" s="733">
        <v>138.2</v>
      </c>
      <c r="J32" s="733"/>
      <c r="K32" s="733"/>
      <c r="L32" s="708">
        <v>-5.8</v>
      </c>
      <c r="M32" s="708">
        <v>100</v>
      </c>
      <c r="N32" s="733">
        <v>4.4</v>
      </c>
      <c r="O32" s="733"/>
      <c r="P32" s="733"/>
      <c r="Q32" s="708">
        <v>-10.5</v>
      </c>
      <c r="R32" s="708">
        <v>-11.3</v>
      </c>
      <c r="S32" s="733">
        <v>19.9</v>
      </c>
      <c r="T32" s="733"/>
      <c r="U32" s="733"/>
      <c r="V32" s="699">
        <v>1.5</v>
      </c>
      <c r="W32" s="734"/>
      <c r="Z32" s="437"/>
      <c r="AA32" s="348"/>
      <c r="AB32" s="348"/>
      <c r="AC32" s="348"/>
      <c r="AD32" s="348"/>
      <c r="AE32" s="348"/>
      <c r="AF32" s="348"/>
      <c r="AG32" s="22"/>
    </row>
    <row r="33" spans="2:33" ht="16.5" customHeight="1">
      <c r="B33" s="679" t="s">
        <v>298</v>
      </c>
      <c r="C33" s="737"/>
      <c r="D33" s="736">
        <v>120.4</v>
      </c>
      <c r="E33" s="733"/>
      <c r="F33" s="733"/>
      <c r="G33" s="708">
        <v>-6.8</v>
      </c>
      <c r="H33" s="708">
        <v>0</v>
      </c>
      <c r="I33" s="733">
        <v>111</v>
      </c>
      <c r="J33" s="733"/>
      <c r="K33" s="733"/>
      <c r="L33" s="708">
        <v>-3.9</v>
      </c>
      <c r="M33" s="708">
        <v>107.3</v>
      </c>
      <c r="N33" s="733">
        <v>9.4</v>
      </c>
      <c r="O33" s="733"/>
      <c r="P33" s="733"/>
      <c r="Q33" s="708">
        <v>-33.6</v>
      </c>
      <c r="R33" s="708">
        <v>15.4</v>
      </c>
      <c r="S33" s="733">
        <v>16</v>
      </c>
      <c r="T33" s="733"/>
      <c r="U33" s="733"/>
      <c r="V33" s="699">
        <v>-2.3</v>
      </c>
      <c r="W33" s="734"/>
      <c r="Z33" s="439"/>
      <c r="AA33" s="348"/>
      <c r="AB33" s="348"/>
      <c r="AC33" s="348"/>
      <c r="AD33" s="348"/>
      <c r="AE33" s="348"/>
      <c r="AF33" s="348"/>
      <c r="AG33" s="22"/>
    </row>
    <row r="34" spans="2:33" ht="16.5" customHeight="1">
      <c r="B34" s="679" t="s">
        <v>295</v>
      </c>
      <c r="C34" s="737"/>
      <c r="D34" s="736">
        <v>144.7</v>
      </c>
      <c r="E34" s="733"/>
      <c r="F34" s="733"/>
      <c r="G34" s="708">
        <v>-1</v>
      </c>
      <c r="H34" s="708">
        <v>-0.3</v>
      </c>
      <c r="I34" s="733">
        <v>138.8</v>
      </c>
      <c r="J34" s="733"/>
      <c r="K34" s="733"/>
      <c r="L34" s="708">
        <v>-1.9</v>
      </c>
      <c r="M34" s="708">
        <v>85.4</v>
      </c>
      <c r="N34" s="733">
        <v>5.9</v>
      </c>
      <c r="O34" s="733"/>
      <c r="P34" s="733"/>
      <c r="Q34" s="708">
        <v>12.2</v>
      </c>
      <c r="R34" s="708">
        <v>98.7</v>
      </c>
      <c r="S34" s="733">
        <v>18.9</v>
      </c>
      <c r="T34" s="733"/>
      <c r="U34" s="733"/>
      <c r="V34" s="699">
        <v>-0.6000000000000014</v>
      </c>
      <c r="W34" s="734"/>
      <c r="Z34" s="440"/>
      <c r="AA34" s="348"/>
      <c r="AB34" s="348"/>
      <c r="AC34" s="348"/>
      <c r="AD34" s="348"/>
      <c r="AE34" s="348"/>
      <c r="AF34" s="348"/>
      <c r="AG34" s="22"/>
    </row>
    <row r="35" spans="2:33" ht="16.5" customHeight="1">
      <c r="B35" s="679" t="s">
        <v>293</v>
      </c>
      <c r="C35" s="737"/>
      <c r="D35" s="736">
        <v>153.7</v>
      </c>
      <c r="E35" s="733"/>
      <c r="F35" s="733"/>
      <c r="G35" s="708">
        <v>3.9</v>
      </c>
      <c r="H35" s="708">
        <v>0</v>
      </c>
      <c r="I35" s="733">
        <v>149.5</v>
      </c>
      <c r="J35" s="733"/>
      <c r="K35" s="733"/>
      <c r="L35" s="708">
        <v>3.9</v>
      </c>
      <c r="M35" s="708">
        <v>0</v>
      </c>
      <c r="N35" s="733">
        <v>4.2</v>
      </c>
      <c r="O35" s="733"/>
      <c r="P35" s="733"/>
      <c r="Q35" s="708">
        <v>0.6</v>
      </c>
      <c r="R35" s="708">
        <v>100</v>
      </c>
      <c r="S35" s="733">
        <v>19.7</v>
      </c>
      <c r="T35" s="733"/>
      <c r="U35" s="733"/>
      <c r="V35" s="699">
        <v>0.5</v>
      </c>
      <c r="W35" s="734"/>
      <c r="Z35" s="348"/>
      <c r="AA35" s="348"/>
      <c r="AB35" s="348"/>
      <c r="AC35" s="348"/>
      <c r="AD35" s="348"/>
      <c r="AE35" s="348"/>
      <c r="AF35" s="348"/>
      <c r="AG35" s="22"/>
    </row>
    <row r="36" spans="2:33" ht="16.5" customHeight="1">
      <c r="B36" s="679" t="s">
        <v>294</v>
      </c>
      <c r="C36" s="737"/>
      <c r="D36" s="736">
        <v>129.5</v>
      </c>
      <c r="E36" s="733"/>
      <c r="F36" s="733"/>
      <c r="G36" s="708">
        <v>1.4</v>
      </c>
      <c r="H36" s="708">
        <v>90</v>
      </c>
      <c r="I36" s="733">
        <v>118.7</v>
      </c>
      <c r="J36" s="733"/>
      <c r="K36" s="733"/>
      <c r="L36" s="708">
        <v>2.1</v>
      </c>
      <c r="M36" s="708">
        <v>152.3</v>
      </c>
      <c r="N36" s="733">
        <v>10.8</v>
      </c>
      <c r="O36" s="733"/>
      <c r="P36" s="733"/>
      <c r="Q36" s="708">
        <v>-3.9</v>
      </c>
      <c r="R36" s="708">
        <v>11.5</v>
      </c>
      <c r="S36" s="733">
        <v>18.6</v>
      </c>
      <c r="T36" s="733"/>
      <c r="U36" s="733"/>
      <c r="V36" s="699">
        <v>-0.1999999999999993</v>
      </c>
      <c r="W36" s="734"/>
      <c r="Z36" s="348"/>
      <c r="AA36" s="348"/>
      <c r="AB36" s="348"/>
      <c r="AC36" s="348"/>
      <c r="AD36" s="348"/>
      <c r="AE36" s="348"/>
      <c r="AF36" s="348"/>
      <c r="AG36" s="22"/>
    </row>
    <row r="37" spans="2:33" ht="5.25" customHeight="1">
      <c r="B37" s="72"/>
      <c r="C37" s="380"/>
      <c r="D37" s="25"/>
      <c r="E37" s="71"/>
      <c r="F37" s="71"/>
      <c r="G37" s="26"/>
      <c r="H37" s="26"/>
      <c r="I37" s="27"/>
      <c r="J37" s="70"/>
      <c r="K37" s="70"/>
      <c r="L37" s="27"/>
      <c r="M37" s="70"/>
      <c r="N37" s="27"/>
      <c r="O37" s="27"/>
      <c r="P37" s="70"/>
      <c r="Q37" s="27"/>
      <c r="R37" s="27"/>
      <c r="S37" s="28"/>
      <c r="T37" s="70"/>
      <c r="U37" s="27"/>
      <c r="V37" s="69"/>
      <c r="W37" s="29"/>
      <c r="AG37" s="22"/>
    </row>
    <row r="38" spans="2:33" ht="14.25" customHeight="1">
      <c r="B38" s="512" t="s">
        <v>714</v>
      </c>
      <c r="D38" s="31"/>
      <c r="E38" s="31"/>
      <c r="F38" s="31"/>
      <c r="G38" s="32"/>
      <c r="H38" s="32"/>
      <c r="I38" s="32"/>
      <c r="J38" s="33"/>
      <c r="K38" s="33"/>
      <c r="L38" s="33"/>
      <c r="M38" s="33"/>
      <c r="N38" s="33"/>
      <c r="O38" s="33"/>
      <c r="R38" s="33"/>
      <c r="S38" s="33"/>
      <c r="T38" s="33"/>
      <c r="U38" s="33"/>
      <c r="V38" s="35"/>
      <c r="AG38" s="22"/>
    </row>
    <row r="39" spans="2:22" ht="14.25" customHeight="1">
      <c r="B39" s="512"/>
      <c r="D39" s="31"/>
      <c r="E39" s="31"/>
      <c r="F39" s="31"/>
      <c r="G39" s="32"/>
      <c r="H39" s="32"/>
      <c r="I39" s="32"/>
      <c r="J39" s="33"/>
      <c r="K39" s="33"/>
      <c r="L39" s="33"/>
      <c r="M39" s="33"/>
      <c r="N39" s="33"/>
      <c r="O39" s="33"/>
      <c r="R39" s="33"/>
      <c r="S39" s="33"/>
      <c r="T39" s="33"/>
      <c r="U39" s="33"/>
      <c r="V39" s="35"/>
    </row>
    <row r="40" spans="2:22" ht="14.25" customHeight="1">
      <c r="B40" s="512"/>
      <c r="D40" s="31"/>
      <c r="E40" s="31"/>
      <c r="F40" s="31"/>
      <c r="G40" s="32"/>
      <c r="H40" s="32"/>
      <c r="I40" s="32"/>
      <c r="J40" s="33"/>
      <c r="K40" s="33"/>
      <c r="L40" s="33"/>
      <c r="M40" s="33"/>
      <c r="N40" s="33"/>
      <c r="O40" s="33"/>
      <c r="R40" s="33"/>
      <c r="S40" s="33"/>
      <c r="T40" s="33"/>
      <c r="U40" s="33"/>
      <c r="V40" s="35"/>
    </row>
    <row r="41" spans="3:22" s="319" customFormat="1" ht="27" customHeight="1">
      <c r="C41" s="316" t="s">
        <v>583</v>
      </c>
      <c r="D41" s="317"/>
      <c r="E41" s="317"/>
      <c r="F41" s="317"/>
      <c r="G41" s="317"/>
      <c r="H41" s="317"/>
      <c r="I41" s="317"/>
      <c r="J41" s="7"/>
      <c r="K41" s="7"/>
      <c r="L41" s="7"/>
      <c r="M41" s="7"/>
      <c r="N41" s="7"/>
      <c r="O41" s="7"/>
      <c r="U41" s="320" t="s">
        <v>695</v>
      </c>
      <c r="V41" s="320"/>
    </row>
    <row r="42" spans="2:21" s="319" customFormat="1" ht="15.75" customHeight="1">
      <c r="B42" s="683" t="s">
        <v>139</v>
      </c>
      <c r="C42" s="684"/>
      <c r="D42" s="743" t="s">
        <v>318</v>
      </c>
      <c r="E42" s="740"/>
      <c r="F42" s="740"/>
      <c r="G42" s="740"/>
      <c r="H42" s="483"/>
      <c r="I42" s="484"/>
      <c r="J42" s="743" t="s">
        <v>320</v>
      </c>
      <c r="K42" s="740"/>
      <c r="L42" s="740"/>
      <c r="M42" s="740"/>
      <c r="N42" s="476"/>
      <c r="O42" s="484"/>
      <c r="P42" s="743" t="s">
        <v>321</v>
      </c>
      <c r="Q42" s="740"/>
      <c r="R42" s="740"/>
      <c r="S42" s="740"/>
      <c r="T42" s="476"/>
      <c r="U42" s="461"/>
    </row>
    <row r="43" spans="2:21" s="319" customFormat="1" ht="15.75" customHeight="1">
      <c r="B43" s="685"/>
      <c r="C43" s="686"/>
      <c r="D43" s="744"/>
      <c r="E43" s="745"/>
      <c r="F43" s="745"/>
      <c r="G43" s="746"/>
      <c r="H43" s="747" t="s">
        <v>554</v>
      </c>
      <c r="I43" s="748"/>
      <c r="J43" s="744"/>
      <c r="K43" s="745"/>
      <c r="L43" s="745"/>
      <c r="M43" s="746"/>
      <c r="N43" s="747" t="s">
        <v>554</v>
      </c>
      <c r="O43" s="748"/>
      <c r="P43" s="744"/>
      <c r="Q43" s="745"/>
      <c r="R43" s="745"/>
      <c r="S43" s="746"/>
      <c r="T43" s="747" t="s">
        <v>554</v>
      </c>
      <c r="U43" s="748"/>
    </row>
    <row r="44" spans="2:21" s="43" customFormat="1" ht="9.75" customHeight="1">
      <c r="B44" s="14"/>
      <c r="C44" s="385"/>
      <c r="D44" s="350"/>
      <c r="E44" s="327"/>
      <c r="F44" s="327"/>
      <c r="G44" s="385"/>
      <c r="H44" s="749" t="s">
        <v>278</v>
      </c>
      <c r="I44" s="749"/>
      <c r="J44" s="385"/>
      <c r="K44" s="327"/>
      <c r="L44" s="327"/>
      <c r="M44" s="385"/>
      <c r="N44" s="749" t="s">
        <v>278</v>
      </c>
      <c r="O44" s="749"/>
      <c r="P44" s="385"/>
      <c r="Q44" s="327"/>
      <c r="R44" s="385"/>
      <c r="S44" s="385"/>
      <c r="T44" s="749" t="s">
        <v>278</v>
      </c>
      <c r="U44" s="750"/>
    </row>
    <row r="45" spans="2:21" s="319" customFormat="1" ht="15.75" customHeight="1">
      <c r="B45" s="551" t="s">
        <v>779</v>
      </c>
      <c r="C45" s="383"/>
      <c r="D45" s="550"/>
      <c r="E45" s="705">
        <v>106.9</v>
      </c>
      <c r="F45" s="705"/>
      <c r="G45" s="705"/>
      <c r="H45" s="729">
        <v>0.4</v>
      </c>
      <c r="I45" s="729"/>
      <c r="J45" s="672" t="s">
        <v>780</v>
      </c>
      <c r="K45" s="729">
        <v>105.8</v>
      </c>
      <c r="L45" s="729"/>
      <c r="M45" s="729"/>
      <c r="N45" s="729">
        <v>0.1</v>
      </c>
      <c r="O45" s="729"/>
      <c r="P45" s="672"/>
      <c r="Q45" s="729">
        <v>118</v>
      </c>
      <c r="R45" s="729"/>
      <c r="S45" s="729"/>
      <c r="T45" s="727">
        <v>3.3</v>
      </c>
      <c r="U45" s="728"/>
    </row>
    <row r="46" spans="2:21" s="319" customFormat="1" ht="15.75" customHeight="1">
      <c r="B46" s="322" t="s">
        <v>787</v>
      </c>
      <c r="C46" s="383"/>
      <c r="D46" s="387"/>
      <c r="E46" s="732">
        <v>104.6</v>
      </c>
      <c r="F46" s="732"/>
      <c r="G46" s="732"/>
      <c r="H46" s="732">
        <v>-2.1</v>
      </c>
      <c r="I46" s="732"/>
      <c r="J46" s="339"/>
      <c r="K46" s="732">
        <v>103</v>
      </c>
      <c r="L46" s="732"/>
      <c r="M46" s="732"/>
      <c r="N46" s="732">
        <v>-2.7</v>
      </c>
      <c r="O46" s="732"/>
      <c r="P46" s="339"/>
      <c r="Q46" s="732">
        <v>122.7</v>
      </c>
      <c r="R46" s="732"/>
      <c r="S46" s="732"/>
      <c r="T46" s="753">
        <v>4</v>
      </c>
      <c r="U46" s="754"/>
    </row>
    <row r="47" spans="2:21" s="319" customFormat="1" ht="15.75" customHeight="1">
      <c r="B47" s="322" t="s">
        <v>686</v>
      </c>
      <c r="C47" s="383"/>
      <c r="D47" s="387"/>
      <c r="E47" s="732">
        <v>102.8</v>
      </c>
      <c r="F47" s="732"/>
      <c r="G47" s="732"/>
      <c r="H47" s="732">
        <v>-1.7</v>
      </c>
      <c r="I47" s="732"/>
      <c r="J47" s="339"/>
      <c r="K47" s="732">
        <v>101.4</v>
      </c>
      <c r="L47" s="732"/>
      <c r="M47" s="732"/>
      <c r="N47" s="732">
        <v>-1.5</v>
      </c>
      <c r="O47" s="732"/>
      <c r="P47" s="339"/>
      <c r="Q47" s="732">
        <v>119.8</v>
      </c>
      <c r="R47" s="732"/>
      <c r="S47" s="732"/>
      <c r="T47" s="753">
        <v>-2.4</v>
      </c>
      <c r="U47" s="754"/>
    </row>
    <row r="48" spans="2:21" s="319" customFormat="1" ht="15.75" customHeight="1">
      <c r="B48" s="322" t="s">
        <v>688</v>
      </c>
      <c r="C48" s="383"/>
      <c r="D48" s="387"/>
      <c r="E48" s="732">
        <v>97</v>
      </c>
      <c r="F48" s="732"/>
      <c r="G48" s="732"/>
      <c r="H48" s="732">
        <v>-5.6</v>
      </c>
      <c r="I48" s="732"/>
      <c r="J48" s="339"/>
      <c r="K48" s="732">
        <v>98</v>
      </c>
      <c r="L48" s="732"/>
      <c r="M48" s="732"/>
      <c r="N48" s="732">
        <v>-3.4</v>
      </c>
      <c r="O48" s="732"/>
      <c r="P48" s="339"/>
      <c r="Q48" s="732">
        <v>87.2</v>
      </c>
      <c r="R48" s="732"/>
      <c r="S48" s="732"/>
      <c r="T48" s="753">
        <v>-27.1</v>
      </c>
      <c r="U48" s="754"/>
    </row>
    <row r="49" spans="2:21" s="319" customFormat="1" ht="15.75" customHeight="1">
      <c r="B49" s="322" t="s">
        <v>690</v>
      </c>
      <c r="C49" s="383"/>
      <c r="D49" s="387"/>
      <c r="E49" s="732">
        <v>100</v>
      </c>
      <c r="F49" s="732"/>
      <c r="G49" s="732"/>
      <c r="H49" s="732">
        <v>3.1</v>
      </c>
      <c r="I49" s="732"/>
      <c r="J49" s="339"/>
      <c r="K49" s="732">
        <v>100</v>
      </c>
      <c r="L49" s="732"/>
      <c r="M49" s="732"/>
      <c r="N49" s="732">
        <v>2.2</v>
      </c>
      <c r="O49" s="732"/>
      <c r="P49" s="339"/>
      <c r="Q49" s="732">
        <v>100</v>
      </c>
      <c r="R49" s="732"/>
      <c r="S49" s="732"/>
      <c r="T49" s="753">
        <v>14.7</v>
      </c>
      <c r="U49" s="754"/>
    </row>
    <row r="50" spans="2:21" s="319" customFormat="1" ht="15.75" customHeight="1">
      <c r="B50" s="322" t="s">
        <v>610</v>
      </c>
      <c r="C50" s="383"/>
      <c r="D50" s="387"/>
      <c r="E50" s="732">
        <v>98.1</v>
      </c>
      <c r="F50" s="732"/>
      <c r="G50" s="732"/>
      <c r="H50" s="732">
        <v>-1.9</v>
      </c>
      <c r="I50" s="732"/>
      <c r="J50" s="339"/>
      <c r="K50" s="732">
        <v>98.3</v>
      </c>
      <c r="L50" s="732"/>
      <c r="M50" s="732"/>
      <c r="N50" s="732">
        <v>-1.8</v>
      </c>
      <c r="O50" s="732"/>
      <c r="P50" s="339"/>
      <c r="Q50" s="732">
        <v>96.3</v>
      </c>
      <c r="R50" s="732"/>
      <c r="S50" s="732"/>
      <c r="T50" s="753">
        <v>-3.7</v>
      </c>
      <c r="U50" s="754"/>
    </row>
    <row r="51" spans="2:21" s="319" customFormat="1" ht="15.75" customHeight="1">
      <c r="B51" s="322" t="s">
        <v>693</v>
      </c>
      <c r="C51" s="383"/>
      <c r="D51" s="387"/>
      <c r="E51" s="775">
        <v>98.7</v>
      </c>
      <c r="F51" s="775">
        <v>26</v>
      </c>
      <c r="G51" s="775">
        <v>26</v>
      </c>
      <c r="H51" s="729">
        <v>0.6</v>
      </c>
      <c r="I51" s="729">
        <v>23.2</v>
      </c>
      <c r="J51" s="339"/>
      <c r="K51" s="775">
        <v>99.2</v>
      </c>
      <c r="L51" s="775">
        <v>85.5</v>
      </c>
      <c r="M51" s="775">
        <v>85.5</v>
      </c>
      <c r="N51" s="708">
        <v>0.9</v>
      </c>
      <c r="O51" s="708">
        <v>-3</v>
      </c>
      <c r="P51" s="339"/>
      <c r="Q51" s="731">
        <v>93.5</v>
      </c>
      <c r="R51" s="731">
        <v>0</v>
      </c>
      <c r="S51" s="731">
        <v>0</v>
      </c>
      <c r="T51" s="708">
        <v>-2.9</v>
      </c>
      <c r="U51" s="735">
        <v>100</v>
      </c>
    </row>
    <row r="52" spans="2:21" s="319" customFormat="1" ht="5.25" customHeight="1">
      <c r="B52" s="384"/>
      <c r="C52" s="386"/>
      <c r="D52" s="352"/>
      <c r="E52" s="329"/>
      <c r="F52" s="329"/>
      <c r="G52" s="386"/>
      <c r="H52" s="329"/>
      <c r="I52" s="386"/>
      <c r="J52" s="386"/>
      <c r="K52" s="329"/>
      <c r="L52" s="329"/>
      <c r="M52" s="386"/>
      <c r="N52" s="330"/>
      <c r="O52" s="386"/>
      <c r="P52" s="386"/>
      <c r="Q52" s="331"/>
      <c r="R52" s="386"/>
      <c r="S52" s="386"/>
      <c r="T52" s="329"/>
      <c r="U52" s="324"/>
    </row>
    <row r="53" spans="2:21" s="319" customFormat="1" ht="5.25" customHeight="1">
      <c r="B53" s="517"/>
      <c r="C53" s="339"/>
      <c r="D53" s="339"/>
      <c r="E53" s="518"/>
      <c r="F53" s="518"/>
      <c r="G53" s="339"/>
      <c r="H53" s="518"/>
      <c r="I53" s="339"/>
      <c r="J53" s="339"/>
      <c r="K53" s="518"/>
      <c r="L53" s="518"/>
      <c r="M53" s="339"/>
      <c r="N53" s="519"/>
      <c r="O53" s="339"/>
      <c r="P53" s="339"/>
      <c r="Q53" s="520"/>
      <c r="R53" s="339"/>
      <c r="S53" s="339"/>
      <c r="T53" s="518"/>
      <c r="U53" s="22"/>
    </row>
    <row r="54" spans="4:22" ht="13.5" customHeight="1">
      <c r="D54" s="36"/>
      <c r="E54" s="36"/>
      <c r="F54" s="36"/>
      <c r="G54" s="37"/>
      <c r="H54" s="37"/>
      <c r="I54" s="37"/>
      <c r="J54" s="33"/>
      <c r="K54" s="33"/>
      <c r="L54" s="33"/>
      <c r="M54" s="33"/>
      <c r="N54" s="33"/>
      <c r="O54" s="33"/>
      <c r="P54" s="33"/>
      <c r="Q54" s="33"/>
      <c r="R54" s="33"/>
      <c r="S54" s="33"/>
      <c r="T54" s="33"/>
      <c r="U54" s="33"/>
      <c r="V54" s="35"/>
    </row>
    <row r="55" spans="3:22" ht="15" customHeight="1">
      <c r="C55" s="38"/>
      <c r="D55" s="36"/>
      <c r="E55" s="36"/>
      <c r="F55" s="36"/>
      <c r="G55" s="37"/>
      <c r="H55" s="37"/>
      <c r="I55" s="37"/>
      <c r="J55" s="33"/>
      <c r="K55" s="354" t="s">
        <v>75</v>
      </c>
      <c r="L55" s="33"/>
      <c r="N55" s="354"/>
      <c r="O55" s="354"/>
      <c r="P55" s="33"/>
      <c r="Q55" s="33"/>
      <c r="R55" s="33"/>
      <c r="S55" s="33"/>
      <c r="T55" s="33"/>
      <c r="U55" s="33"/>
      <c r="V55" s="35"/>
    </row>
    <row r="56" spans="3:22" ht="15" customHeight="1">
      <c r="C56" s="38"/>
      <c r="D56" s="36"/>
      <c r="E56" s="36"/>
      <c r="F56" s="36"/>
      <c r="G56" s="37"/>
      <c r="H56" s="37"/>
      <c r="I56" s="37"/>
      <c r="J56" s="33"/>
      <c r="K56" s="33"/>
      <c r="L56" s="33"/>
      <c r="M56" s="33"/>
      <c r="N56" s="33"/>
      <c r="O56" s="33"/>
      <c r="P56" s="33"/>
      <c r="Q56" s="33"/>
      <c r="R56" s="33"/>
      <c r="S56" s="33"/>
      <c r="T56" s="33"/>
      <c r="U56" s="33"/>
      <c r="V56" s="35"/>
    </row>
    <row r="57" spans="3:22" ht="15" customHeight="1">
      <c r="C57" s="38"/>
      <c r="D57" s="36"/>
      <c r="E57" s="36"/>
      <c r="F57" s="36"/>
      <c r="G57" s="37"/>
      <c r="H57" s="37"/>
      <c r="I57" s="37"/>
      <c r="J57" s="33"/>
      <c r="K57" s="33"/>
      <c r="L57" s="33"/>
      <c r="M57" s="33"/>
      <c r="N57" s="33"/>
      <c r="O57" s="33"/>
      <c r="P57" s="33"/>
      <c r="Q57" s="33"/>
      <c r="R57" s="33"/>
      <c r="S57" s="33"/>
      <c r="T57" s="33"/>
      <c r="U57" s="33"/>
      <c r="V57" s="35"/>
    </row>
    <row r="58" spans="3:22" ht="15" customHeight="1">
      <c r="C58" s="38"/>
      <c r="D58" s="36"/>
      <c r="E58" s="36"/>
      <c r="F58" s="36"/>
      <c r="G58" s="37"/>
      <c r="H58" s="37"/>
      <c r="I58" s="37"/>
      <c r="J58" s="33"/>
      <c r="K58" s="33"/>
      <c r="L58" s="33"/>
      <c r="M58" s="33"/>
      <c r="N58" s="33"/>
      <c r="O58" s="33"/>
      <c r="P58" s="33"/>
      <c r="Q58" s="33"/>
      <c r="R58" s="33"/>
      <c r="S58" s="33"/>
      <c r="T58" s="33"/>
      <c r="U58" s="33"/>
      <c r="V58" s="35"/>
    </row>
    <row r="59" spans="3:21" ht="15" customHeight="1">
      <c r="C59" s="38"/>
      <c r="D59" s="39"/>
      <c r="E59" s="39"/>
      <c r="F59" s="39"/>
      <c r="G59" s="39"/>
      <c r="H59" s="39"/>
      <c r="I59" s="39"/>
      <c r="J59" s="39"/>
      <c r="K59" s="39"/>
      <c r="L59" s="39"/>
      <c r="M59" s="39"/>
      <c r="N59" s="39"/>
      <c r="O59" s="39"/>
      <c r="P59" s="39"/>
      <c r="Q59" s="39"/>
      <c r="R59" s="39"/>
      <c r="S59" s="39"/>
      <c r="T59" s="39"/>
      <c r="U59" s="39"/>
    </row>
    <row r="60" ht="15" customHeight="1">
      <c r="C60" s="38"/>
    </row>
    <row r="61" ht="15" customHeight="1">
      <c r="C61" s="38"/>
    </row>
    <row r="62" ht="15" customHeight="1">
      <c r="C62" s="38"/>
    </row>
    <row r="63" ht="15" customHeight="1">
      <c r="C63" s="38"/>
    </row>
    <row r="64" ht="15" customHeight="1">
      <c r="C64" s="40"/>
    </row>
  </sheetData>
  <mergeCells count="207">
    <mergeCell ref="B36:C36"/>
    <mergeCell ref="B27:C27"/>
    <mergeCell ref="B28:C28"/>
    <mergeCell ref="B29:C29"/>
    <mergeCell ref="B30:C30"/>
    <mergeCell ref="B34:C34"/>
    <mergeCell ref="B31:C31"/>
    <mergeCell ref="B32:C32"/>
    <mergeCell ref="B33:C33"/>
    <mergeCell ref="B20:C20"/>
    <mergeCell ref="B17:C19"/>
    <mergeCell ref="I18:K19"/>
    <mergeCell ref="B35:C35"/>
    <mergeCell ref="D17:F19"/>
    <mergeCell ref="I22:K22"/>
    <mergeCell ref="I23:K23"/>
    <mergeCell ref="I24:K24"/>
    <mergeCell ref="D33:F33"/>
    <mergeCell ref="D25:F25"/>
    <mergeCell ref="T50:U50"/>
    <mergeCell ref="T46:U46"/>
    <mergeCell ref="T47:U47"/>
    <mergeCell ref="C4:W14"/>
    <mergeCell ref="B24:C24"/>
    <mergeCell ref="B25:C25"/>
    <mergeCell ref="B26:C26"/>
    <mergeCell ref="B21:C21"/>
    <mergeCell ref="B22:C22"/>
    <mergeCell ref="B23:C23"/>
    <mergeCell ref="H43:I43"/>
    <mergeCell ref="B42:C43"/>
    <mergeCell ref="D42:G43"/>
    <mergeCell ref="J42:M43"/>
    <mergeCell ref="V21:W21"/>
    <mergeCell ref="N18:P19"/>
    <mergeCell ref="G19:H19"/>
    <mergeCell ref="L19:M19"/>
    <mergeCell ref="Q19:R19"/>
    <mergeCell ref="V19:W19"/>
    <mergeCell ref="S17:U19"/>
    <mergeCell ref="S21:U21"/>
    <mergeCell ref="N21:P21"/>
    <mergeCell ref="I21:K21"/>
    <mergeCell ref="T48:U48"/>
    <mergeCell ref="T49:U49"/>
    <mergeCell ref="H50:I50"/>
    <mergeCell ref="N48:O48"/>
    <mergeCell ref="N49:O49"/>
    <mergeCell ref="N50:O50"/>
    <mergeCell ref="K48:M48"/>
    <mergeCell ref="K49:M49"/>
    <mergeCell ref="K50:M50"/>
    <mergeCell ref="Q50:S50"/>
    <mergeCell ref="Q48:S48"/>
    <mergeCell ref="Q49:S49"/>
    <mergeCell ref="H46:I46"/>
    <mergeCell ref="H47:I47"/>
    <mergeCell ref="H48:I48"/>
    <mergeCell ref="H49:I49"/>
    <mergeCell ref="K47:M47"/>
    <mergeCell ref="N47:O47"/>
    <mergeCell ref="Q47:S47"/>
    <mergeCell ref="V25:W25"/>
    <mergeCell ref="V24:W24"/>
    <mergeCell ref="V23:W23"/>
    <mergeCell ref="V22:W22"/>
    <mergeCell ref="V29:W29"/>
    <mergeCell ref="V28:W28"/>
    <mergeCell ref="V27:W27"/>
    <mergeCell ref="V26:W26"/>
    <mergeCell ref="V36:W36"/>
    <mergeCell ref="V35:W35"/>
    <mergeCell ref="V34:W34"/>
    <mergeCell ref="N46:O46"/>
    <mergeCell ref="Q46:S46"/>
    <mergeCell ref="N44:O44"/>
    <mergeCell ref="T44:U44"/>
    <mergeCell ref="T43:U43"/>
    <mergeCell ref="N43:O43"/>
    <mergeCell ref="P42:S43"/>
    <mergeCell ref="E47:G47"/>
    <mergeCell ref="E48:G48"/>
    <mergeCell ref="E49:G49"/>
    <mergeCell ref="E50:G50"/>
    <mergeCell ref="V32:W32"/>
    <mergeCell ref="V31:W31"/>
    <mergeCell ref="V30:W30"/>
    <mergeCell ref="E46:G46"/>
    <mergeCell ref="K46:M46"/>
    <mergeCell ref="V33:W33"/>
    <mergeCell ref="H44:I44"/>
    <mergeCell ref="N34:P34"/>
    <mergeCell ref="N35:P35"/>
    <mergeCell ref="N36:P36"/>
    <mergeCell ref="S22:U22"/>
    <mergeCell ref="S23:U23"/>
    <mergeCell ref="S24:U24"/>
    <mergeCell ref="N33:P33"/>
    <mergeCell ref="N25:P25"/>
    <mergeCell ref="N26:P26"/>
    <mergeCell ref="N27:P27"/>
    <mergeCell ref="N28:P28"/>
    <mergeCell ref="N22:P22"/>
    <mergeCell ref="N23:P23"/>
    <mergeCell ref="N29:P29"/>
    <mergeCell ref="N30:P30"/>
    <mergeCell ref="N31:P31"/>
    <mergeCell ref="N32:P32"/>
    <mergeCell ref="N24:P24"/>
    <mergeCell ref="I33:K33"/>
    <mergeCell ref="I34:K34"/>
    <mergeCell ref="I35:K35"/>
    <mergeCell ref="I25:K25"/>
    <mergeCell ref="I26:K26"/>
    <mergeCell ref="I27:K27"/>
    <mergeCell ref="I28:K28"/>
    <mergeCell ref="L25:M25"/>
    <mergeCell ref="L26:M26"/>
    <mergeCell ref="I36:K36"/>
    <mergeCell ref="I29:K29"/>
    <mergeCell ref="I30:K30"/>
    <mergeCell ref="I31:K31"/>
    <mergeCell ref="I32:K32"/>
    <mergeCell ref="D26:F26"/>
    <mergeCell ref="D27:F27"/>
    <mergeCell ref="D28:F28"/>
    <mergeCell ref="G29:H29"/>
    <mergeCell ref="D29:F29"/>
    <mergeCell ref="G30:H30"/>
    <mergeCell ref="D34:F34"/>
    <mergeCell ref="D35:F35"/>
    <mergeCell ref="D36:F36"/>
    <mergeCell ref="D30:F30"/>
    <mergeCell ref="D31:F31"/>
    <mergeCell ref="D32:F32"/>
    <mergeCell ref="G35:H35"/>
    <mergeCell ref="G36:H36"/>
    <mergeCell ref="G31:H31"/>
    <mergeCell ref="D21:F21"/>
    <mergeCell ref="D22:F22"/>
    <mergeCell ref="D23:F23"/>
    <mergeCell ref="D24:F24"/>
    <mergeCell ref="S25:U25"/>
    <mergeCell ref="S26:U26"/>
    <mergeCell ref="S27:U27"/>
    <mergeCell ref="S28:U28"/>
    <mergeCell ref="S29:U29"/>
    <mergeCell ref="S30:U30"/>
    <mergeCell ref="S31:U31"/>
    <mergeCell ref="S32:U32"/>
    <mergeCell ref="S33:U33"/>
    <mergeCell ref="S34:U34"/>
    <mergeCell ref="S35:U35"/>
    <mergeCell ref="S36:U36"/>
    <mergeCell ref="Q51:S51"/>
    <mergeCell ref="K51:M51"/>
    <mergeCell ref="E51:G51"/>
    <mergeCell ref="T51:U51"/>
    <mergeCell ref="N51:O51"/>
    <mergeCell ref="H51:I51"/>
    <mergeCell ref="Q21:R21"/>
    <mergeCell ref="Q22:R22"/>
    <mergeCell ref="Q23:R23"/>
    <mergeCell ref="Q24:R24"/>
    <mergeCell ref="Q25:R25"/>
    <mergeCell ref="Q26:R26"/>
    <mergeCell ref="Q27:R27"/>
    <mergeCell ref="Q28:R28"/>
    <mergeCell ref="Q29:R29"/>
    <mergeCell ref="Q30:R30"/>
    <mergeCell ref="Q31:R31"/>
    <mergeCell ref="Q32:R32"/>
    <mergeCell ref="Q33:R33"/>
    <mergeCell ref="Q34:R34"/>
    <mergeCell ref="Q35:R35"/>
    <mergeCell ref="Q36:R36"/>
    <mergeCell ref="L21:M21"/>
    <mergeCell ref="L22:M22"/>
    <mergeCell ref="L23:M23"/>
    <mergeCell ref="L24:M24"/>
    <mergeCell ref="L27:M27"/>
    <mergeCell ref="L28:M28"/>
    <mergeCell ref="L29:M29"/>
    <mergeCell ref="L30:M30"/>
    <mergeCell ref="L36:M36"/>
    <mergeCell ref="G21:H21"/>
    <mergeCell ref="G22:H22"/>
    <mergeCell ref="G23:H23"/>
    <mergeCell ref="G24:H24"/>
    <mergeCell ref="G25:H25"/>
    <mergeCell ref="G26:H26"/>
    <mergeCell ref="G27:H27"/>
    <mergeCell ref="G28:H28"/>
    <mergeCell ref="L31:M31"/>
    <mergeCell ref="G32:H32"/>
    <mergeCell ref="G33:H33"/>
    <mergeCell ref="G34:H34"/>
    <mergeCell ref="L35:M35"/>
    <mergeCell ref="L32:M32"/>
    <mergeCell ref="L33:M33"/>
    <mergeCell ref="L34:M34"/>
    <mergeCell ref="Q45:S45"/>
    <mergeCell ref="T45:U45"/>
    <mergeCell ref="E45:G45"/>
    <mergeCell ref="H45:I45"/>
    <mergeCell ref="K45:M45"/>
    <mergeCell ref="N45:O45"/>
  </mergeCells>
  <printOptions/>
  <pageMargins left="0.7086614173228347" right="0.7086614173228347" top="0.86" bottom="0.51" header="0.31496062992125984" footer="0.18"/>
  <pageSetup fitToHeight="0" fitToWidth="0"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00154805</cp:lastModifiedBy>
  <cp:lastPrinted>2013-03-04T02:54:05Z</cp:lastPrinted>
  <dcterms:created xsi:type="dcterms:W3CDTF">2003-04-22T00:03:15Z</dcterms:created>
  <dcterms:modified xsi:type="dcterms:W3CDTF">2013-03-08T00:39:48Z</dcterms:modified>
  <cp:category/>
  <cp:version/>
  <cp:contentType/>
  <cp:contentStatus/>
</cp:coreProperties>
</file>