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50" windowWidth="15240" windowHeight="7785" tabRatio="645" activeTab="0"/>
  </bookViews>
  <sheets>
    <sheet name="表紙" sheetId="1" r:id="rId1"/>
    <sheet name="目次" sheetId="2" r:id="rId2"/>
    <sheet name="調査の説明" sheetId="3" r:id="rId3"/>
    <sheet name="表章産業について" sheetId="4" r:id="rId4"/>
    <sheet name="5人以上賃金" sheetId="5" r:id="rId5"/>
    <sheet name="5人以上労働時間" sheetId="6" r:id="rId6"/>
    <sheet name="5人以上雇用" sheetId="7" r:id="rId7"/>
    <sheet name="30人以上賃金" sheetId="8" r:id="rId8"/>
    <sheet name="30人以上労働時間" sheetId="9" r:id="rId9"/>
    <sheet name="30人以上雇用" sheetId="10" r:id="rId10"/>
    <sheet name="指数表5人以上①" sheetId="11" r:id="rId11"/>
    <sheet name="指数表30人以上①" sheetId="12" r:id="rId12"/>
    <sheet name="指数表5人以上②" sheetId="13" r:id="rId13"/>
    <sheet name="指数表30人以上②" sheetId="14" r:id="rId14"/>
    <sheet name="実数表①" sheetId="15" r:id="rId15"/>
    <sheet name="実数表②" sheetId="16" r:id="rId16"/>
    <sheet name="特別調査結果" sheetId="17" r:id="rId17"/>
    <sheet name="全国結果" sheetId="18" r:id="rId18"/>
    <sheet name="裏表紙" sheetId="19" r:id="rId19"/>
  </sheets>
  <definedNames>
    <definedName name="_xlnm.Print_Area" localSheetId="9">'30人以上雇用'!$A$1:$J$55</definedName>
    <definedName name="_xlnm.Print_Area" localSheetId="7">'30人以上賃金'!$A$1:$S$57</definedName>
    <definedName name="_xlnm.Print_Area" localSheetId="8">'30人以上労働時間'!$A$1:$W$54</definedName>
    <definedName name="_xlnm.Print_Area" localSheetId="6">'5人以上雇用'!$A$1:$J$54</definedName>
    <definedName name="_xlnm.Print_Area" localSheetId="4">'5人以上賃金'!$A$1:$S$58</definedName>
    <definedName name="_xlnm.Print_Area" localSheetId="5">'5人以上労働時間'!$A$1:$W$54</definedName>
    <definedName name="_xlnm.Print_Area" localSheetId="11">'指数表30人以上①'!$A$1:$R$75</definedName>
    <definedName name="_xlnm.Print_Area" localSheetId="13">'指数表30人以上②'!$A$1:$R$77</definedName>
    <definedName name="_xlnm.Print_Area" localSheetId="10">'指数表5人以上①'!$A$1:$R$75</definedName>
    <definedName name="_xlnm.Print_Area" localSheetId="12">'指数表5人以上②'!$A$1:$R$77</definedName>
    <definedName name="_xlnm.Print_Area" localSheetId="14">'実数表①'!$A$1:$S$48</definedName>
    <definedName name="_xlnm.Print_Area" localSheetId="15">'実数表②'!$A$1:$S$48</definedName>
    <definedName name="_xlnm.Print_Area" localSheetId="17">'全国結果'!$A$1:$N$55</definedName>
    <definedName name="_xlnm.Print_Area" localSheetId="2">'調査の説明'!$A$1:$AG$122</definedName>
    <definedName name="_xlnm.Print_Area" localSheetId="16">'特別調査結果'!$A$1:$V$55</definedName>
    <definedName name="_xlnm.Print_Area" localSheetId="0">'表紙'!$A$1:$J$50</definedName>
    <definedName name="_xlnm.Print_Area" localSheetId="3">'表章産業について'!$A$1:$G$85</definedName>
    <definedName name="_xlnm.Print_Area" localSheetId="1">'目次'!$A$1:$N$50</definedName>
    <definedName name="_xlnm.Print_Area" localSheetId="18">'裏表紙'!$A$1:$K$49</definedName>
    <definedName name="_xlnm.Print_Titles" localSheetId="3">'表章産業について'!$14:$16</definedName>
  </definedNames>
  <calcPr fullCalcOnLoad="1"/>
</workbook>
</file>

<file path=xl/sharedStrings.xml><?xml version="1.0" encoding="utf-8"?>
<sst xmlns="http://schemas.openxmlformats.org/spreadsheetml/2006/main" count="3526" uniqueCount="746">
  <si>
    <r>
      <t>　平成22年の１人平均月間総実労働時間(調査産業計)は153.9時間で、前年比3.6％増となった。
　総実労働時間のうち、所定内労働時間は140.2時間で前年比2.4％増、所定外労働時間は13.7時間で前年比18.5％増となった。また出勤日数は19.3日で、前年差0.4日増となった。
　産業別に総実労働時間の動きをみると、製造業(7.5％増)、情報通信業(6.9％増)、複合サービス事業(1.7％増)等で増加し、卸売業,小売業(0.</t>
    </r>
    <r>
      <rPr>
        <sz val="11"/>
        <rFont val="ＭＳ 明朝"/>
        <family val="1"/>
      </rPr>
      <t>2</t>
    </r>
    <r>
      <rPr>
        <sz val="11"/>
        <rFont val="ＭＳ 明朝"/>
        <family val="1"/>
      </rPr>
      <t>％減)等で減少した。
　また、常用労働者の約３割を占める製造業の所定外労働時間は16.1時間で、前年比48.8％増となった。</t>
    </r>
  </si>
  <si>
    <r>
      <t>　平成2</t>
    </r>
    <r>
      <rPr>
        <sz val="11"/>
        <rFont val="ＭＳ 明朝"/>
        <family val="1"/>
      </rPr>
      <t>2年</t>
    </r>
    <r>
      <rPr>
        <sz val="11"/>
        <rFont val="ＭＳ 明朝"/>
        <family val="1"/>
      </rPr>
      <t>の１人平均月間総実労働時間(調査産業計)は</t>
    </r>
    <r>
      <rPr>
        <sz val="11"/>
        <rFont val="ＭＳ 明朝"/>
        <family val="1"/>
      </rPr>
      <t>150.0時間</t>
    </r>
    <r>
      <rPr>
        <sz val="11"/>
        <rFont val="ＭＳ 明朝"/>
        <family val="1"/>
      </rPr>
      <t>で、前年比</t>
    </r>
    <r>
      <rPr>
        <sz val="11"/>
        <rFont val="ＭＳ 明朝"/>
        <family val="1"/>
      </rPr>
      <t>3.9</t>
    </r>
    <r>
      <rPr>
        <sz val="11"/>
        <rFont val="ＭＳ 明朝"/>
        <family val="1"/>
      </rPr>
      <t>％増となった。
　総実労働時間のうち、所定内労働時間は</t>
    </r>
    <r>
      <rPr>
        <sz val="11"/>
        <rFont val="ＭＳ 明朝"/>
        <family val="1"/>
      </rPr>
      <t>138.5時間</t>
    </r>
    <r>
      <rPr>
        <sz val="11"/>
        <rFont val="ＭＳ 明朝"/>
        <family val="1"/>
      </rPr>
      <t>で前年比</t>
    </r>
    <r>
      <rPr>
        <sz val="11"/>
        <rFont val="ＭＳ 明朝"/>
        <family val="1"/>
      </rPr>
      <t>2.4</t>
    </r>
    <r>
      <rPr>
        <sz val="11"/>
        <rFont val="ＭＳ 明朝"/>
        <family val="1"/>
      </rPr>
      <t>％増、所定外労働時間は</t>
    </r>
    <r>
      <rPr>
        <sz val="11"/>
        <rFont val="ＭＳ 明朝"/>
        <family val="1"/>
      </rPr>
      <t>11.5時間</t>
    </r>
    <r>
      <rPr>
        <sz val="11"/>
        <rFont val="ＭＳ 明朝"/>
        <family val="1"/>
      </rPr>
      <t>で前年比</t>
    </r>
    <r>
      <rPr>
        <sz val="11"/>
        <rFont val="ＭＳ 明朝"/>
        <family val="1"/>
      </rPr>
      <t>21.5％増</t>
    </r>
    <r>
      <rPr>
        <sz val="11"/>
        <rFont val="ＭＳ 明朝"/>
        <family val="1"/>
      </rPr>
      <t>となった。また出勤日数は</t>
    </r>
    <r>
      <rPr>
        <sz val="11"/>
        <rFont val="ＭＳ 明朝"/>
        <family val="1"/>
      </rPr>
      <t>19.2日で、前年差0.4日増となった。</t>
    </r>
    <r>
      <rPr>
        <sz val="11"/>
        <rFont val="ＭＳ 明朝"/>
        <family val="1"/>
      </rPr>
      <t xml:space="preserve">
　産業別に総実労働時間の動きをみると、製造業(7.3％増)、情報通信業(6.4％増)、卸売業,小売業(5.0％増)、電気・ガス・熱供給・水道業(2.7％増）等で増加した。
　また、常用労働者の約３割を占める製造業の所定外労働時間は</t>
    </r>
    <r>
      <rPr>
        <sz val="11"/>
        <rFont val="ＭＳ 明朝"/>
        <family val="1"/>
      </rPr>
      <t>14.0時間で、前年比46.4％増となった。</t>
    </r>
  </si>
  <si>
    <t>※実質賃金指数＝名目賃金指数/静岡県消費者物価指数（持家の帰属家賃を除く総合）×100</t>
  </si>
  <si>
    <t>（注）平成22年1月分結果から日本標準産業分類（平成19年11月改定）に基づき表章している。なお、平成21年以前と接続しない産業の指数、前年比等については、算出ができないため、表中において「－」と表記している。平成21年以前の結果との接続については別紙参照のこと。</t>
  </si>
  <si>
    <t>（注）平成22年1月分結果から日本標準産業分類（平成19年11月改定）に基づき表章している。（別紙参照）</t>
  </si>
  <si>
    <t>事業所規模30人以上</t>
  </si>
  <si>
    <t>現金給与額</t>
  </si>
  <si>
    <t>実労働時間</t>
  </si>
  <si>
    <t>出勤日数</t>
  </si>
  <si>
    <t>－ 1 －</t>
  </si>
  <si>
    <t>常用労働者</t>
  </si>
  <si>
    <t>次のいずれかに該当する労働者のことである。</t>
  </si>
  <si>
    <t>期間を定めず、又は１ヶ月を超える期間を定めて雇われている者。</t>
  </si>
  <si>
    <t>日々又は１ヶ月以内の期間を定めて雇われている者のうち、調査期間の前２ヶ月にそれぞれ18日以上、雇われた者。</t>
  </si>
  <si>
    <t>１日の所定労働時間が一般の労働者よりも短い者。</t>
  </si>
  <si>
    <t>労働異動率</t>
  </si>
  <si>
    <t>月間の増加(減少)労働者数</t>
  </si>
  <si>
    <t>入(離)職率　＝　　　　　　　　　　　　　　        ×　１００</t>
  </si>
  <si>
    <t>前月末労働者数</t>
  </si>
  <si>
    <t xml:space="preserve">(1) </t>
  </si>
  <si>
    <t>現在の基準年は平成17年であり、指数は「平成17年平均＝100」とする。　</t>
  </si>
  <si>
    <t>(2)</t>
  </si>
  <si>
    <t>調査産業のうち、鉱業，砕石業，砂利採取業は調査事業所数が少ないため産業別数値を公表しないが、調査産業計には、実数、指数ともに含めている。</t>
  </si>
  <si>
    <t>｢０｣は、表記単位に満たないもの。</t>
  </si>
  <si>
    <t>｢－｣は、該当数字なし又は指数化されていない。</t>
  </si>
  <si>
    <t>｢ｘ｣は、集計事業所数が2以下又は当該産業に属する事業所数が少ないため、公表しない。</t>
  </si>
  <si>
    <t>－ 2 －</t>
  </si>
  <si>
    <t>毎月勤労統計調査地方調査における表章産業</t>
  </si>
  <si>
    <t>表章産業（新産業分類　H22.1～）</t>
  </si>
  <si>
    <t>平成21年以前の表章産業（旧産業分類）</t>
  </si>
  <si>
    <t>大分類</t>
  </si>
  <si>
    <t>TL</t>
  </si>
  <si>
    <t>L</t>
  </si>
  <si>
    <t>不動産業</t>
  </si>
  <si>
    <t>Q</t>
  </si>
  <si>
    <t>サービス業（他に分類されないもの）</t>
  </si>
  <si>
    <t>M</t>
  </si>
  <si>
    <t>飲食店,宿泊業</t>
  </si>
  <si>
    <t>複合サービス事業</t>
  </si>
  <si>
    <t>Q</t>
  </si>
  <si>
    <t>中分類等</t>
  </si>
  <si>
    <t>F12</t>
  </si>
  <si>
    <t>衣服・その他の繊維製品製造業</t>
  </si>
  <si>
    <t>新設</t>
  </si>
  <si>
    <t>一般機械器具製造業</t>
  </si>
  <si>
    <t>精密機械器具製造業</t>
  </si>
  <si>
    <t>E一括分１</t>
  </si>
  <si>
    <t>FS1</t>
  </si>
  <si>
    <t>F一括分１</t>
  </si>
  <si>
    <t>ES2</t>
  </si>
  <si>
    <t>E一括分２</t>
  </si>
  <si>
    <t>FS2</t>
  </si>
  <si>
    <t>対前年差</t>
  </si>
  <si>
    <t>総実
労働時間</t>
  </si>
  <si>
    <t>所定内
労働時間</t>
  </si>
  <si>
    <t>所定外
労働時間</t>
  </si>
  <si>
    <t>％</t>
  </si>
  <si>
    <t>ポイント</t>
  </si>
  <si>
    <t xml:space="preserve"> １　事業所規模５人以上（第一種、第二種）</t>
  </si>
  <si>
    <t xml:space="preserve"> ２　事業所規模３０人以上（第一種）</t>
  </si>
  <si>
    <t xml:space="preserve">     　　平成17年</t>
  </si>
  <si>
    <t>　　     　　　18年</t>
  </si>
  <si>
    <t>　　     　　　19年</t>
  </si>
  <si>
    <t>　　     　　　20年</t>
  </si>
  <si>
    <t xml:space="preserve"> 　    　　　　21年</t>
  </si>
  <si>
    <t>　　　　     　22年</t>
  </si>
  <si>
    <t>平成17年</t>
  </si>
  <si>
    <t>　　　22年</t>
  </si>
  <si>
    <t>第 ４ 表   実質賃金指数（定期給与）</t>
  </si>
  <si>
    <t>第 ５ 表   名目賃金指数（所定内給与）</t>
  </si>
  <si>
    <t>（事業所規模 30人以上）</t>
  </si>
  <si>
    <t>（事業所規模 5人以上）</t>
  </si>
  <si>
    <t>（事業所規模 5人以上）</t>
  </si>
  <si>
    <t>（事業所規模 5人以上）</t>
  </si>
  <si>
    <t>第 ６ 表   労働時間指数（総実労働時間）</t>
  </si>
  <si>
    <t>第 ７ 表   労働時間指数（所定内労働時間）</t>
  </si>
  <si>
    <t>第 ８ 表   労働時間指数（所定外労働時間）</t>
  </si>
  <si>
    <t>第 ９ 表   常 用 雇 用 指 数</t>
  </si>
  <si>
    <t>平成21年</t>
  </si>
  <si>
    <t xml:space="preserve">      22年</t>
  </si>
  <si>
    <t>年</t>
  </si>
  <si>
    <t xml:space="preserve">      22年</t>
  </si>
  <si>
    <t xml:space="preserve"> 平成21年</t>
  </si>
  <si>
    <t xml:space="preserve">       22年</t>
  </si>
  <si>
    <t xml:space="preserve">       22年</t>
  </si>
  <si>
    <t>第 １８ 表   産業別推計常用労働者数</t>
  </si>
  <si>
    <t>第 １９ 表   産業別パートタイム労働者比率</t>
  </si>
  <si>
    <t xml:space="preserve">平成17年 </t>
  </si>
  <si>
    <t xml:space="preserve"> 18年</t>
  </si>
  <si>
    <t xml:space="preserve"> 19年</t>
  </si>
  <si>
    <t xml:space="preserve"> 20年</t>
  </si>
  <si>
    <t xml:space="preserve"> 21年</t>
  </si>
  <si>
    <t xml:space="preserve"> 22年</t>
  </si>
  <si>
    <t>5人以上労働時間</t>
  </si>
  <si>
    <t>5人以上雇用</t>
  </si>
  <si>
    <t>30人以上労働時間</t>
  </si>
  <si>
    <t>30人以上雇用</t>
  </si>
  <si>
    <t>- 5 -</t>
  </si>
  <si>
    <t>- 6 -</t>
  </si>
  <si>
    <t>- 7 -</t>
  </si>
  <si>
    <t>- 8 -</t>
  </si>
  <si>
    <t>- 9 -</t>
  </si>
  <si>
    <t>─ 13 ─</t>
  </si>
  <si>
    <t>- 15 -</t>
  </si>
  <si>
    <t>─ 10 ─</t>
  </si>
  <si>
    <t>─ 11 ─</t>
  </si>
  <si>
    <t>─ 12 ─</t>
  </si>
  <si>
    <t>（平成22年７月）</t>
  </si>
  <si>
    <t>調査産業計</t>
  </si>
  <si>
    <t>TL</t>
  </si>
  <si>
    <t>鉱業，採石業，砂利採取業</t>
  </si>
  <si>
    <t>C</t>
  </si>
  <si>
    <t>D</t>
  </si>
  <si>
    <t>E</t>
  </si>
  <si>
    <t>x</t>
  </si>
  <si>
    <t>食料品・飲料・たばこ・飼料</t>
  </si>
  <si>
    <t>09,10</t>
  </si>
  <si>
    <t>x</t>
  </si>
  <si>
    <t>繊維工業</t>
  </si>
  <si>
    <t>パルプ・紙・紙加工品</t>
  </si>
  <si>
    <t>x</t>
  </si>
  <si>
    <t>印刷・同関連</t>
  </si>
  <si>
    <t>非鉄金属</t>
  </si>
  <si>
    <t>F</t>
  </si>
  <si>
    <t>G</t>
  </si>
  <si>
    <t>運輸業，郵便業</t>
  </si>
  <si>
    <t>H</t>
  </si>
  <si>
    <t>卸売業，小売業</t>
  </si>
  <si>
    <t>I</t>
  </si>
  <si>
    <t>金融業，保険業</t>
  </si>
  <si>
    <t>不動産業，物品賃貸業</t>
  </si>
  <si>
    <t>学術研究，専門・技術サービス業</t>
  </si>
  <si>
    <t>宿泊業，飲食サービス業</t>
  </si>
  <si>
    <t>生活関連サービス業，娯楽業</t>
  </si>
  <si>
    <t>サービス業(他に分類されないもの)</t>
  </si>
  <si>
    <t>R</t>
  </si>
  <si>
    <t>F一括分２</t>
  </si>
  <si>
    <t>ES3</t>
  </si>
  <si>
    <t>E一括分３</t>
  </si>
  <si>
    <t>FS3</t>
  </si>
  <si>
    <t>F一括分３</t>
  </si>
  <si>
    <t>J-2</t>
  </si>
  <si>
    <t>小売業(J55～J60)</t>
  </si>
  <si>
    <t>MS</t>
  </si>
  <si>
    <t>M一括分</t>
  </si>
  <si>
    <t>PS</t>
  </si>
  <si>
    <t>P一括分</t>
  </si>
  <si>
    <t>Q80</t>
  </si>
  <si>
    <t>専門サービス業（他に分類されないもの）</t>
  </si>
  <si>
    <t>学術・開発研究機関</t>
  </si>
  <si>
    <t>娯楽業</t>
  </si>
  <si>
    <t>自動車整備業、機械等修理業</t>
  </si>
  <si>
    <t>R一括分</t>
  </si>
  <si>
    <t>QS1</t>
  </si>
  <si>
    <t>Q一括分１</t>
  </si>
  <si>
    <t>特掲区分</t>
  </si>
  <si>
    <t>TK1</t>
  </si>
  <si>
    <t>特掲産業1</t>
  </si>
  <si>
    <t>TK2</t>
  </si>
  <si>
    <t>特掲産業2</t>
  </si>
  <si>
    <t>TK3</t>
  </si>
  <si>
    <t>特掲産業3</t>
  </si>
  <si>
    <t>TK4</t>
  </si>
  <si>
    <t>特掲産業4</t>
  </si>
  <si>
    <t>TK5</t>
  </si>
  <si>
    <t>特掲産業5</t>
  </si>
  <si>
    <t>TT1</t>
  </si>
  <si>
    <t>特掲積上げ産業1</t>
  </si>
  <si>
    <t>特掲積上げ産業2</t>
  </si>
  <si>
    <t>＜記号の見方＞</t>
  </si>
  <si>
    <t>　◎：完全に接続する対応</t>
  </si>
  <si>
    <t>　○：常用労働者数の変動が０.１％以内の対応</t>
  </si>
  <si>
    <t>×：その他</t>
  </si>
  <si>
    <t>統計法に基づく基幹統計</t>
  </si>
  <si>
    <t>静岡県の賃金、労働時間及び雇用の動き</t>
  </si>
  <si>
    <t>静岡県 企画広報部 情報統計局 統計調査課</t>
  </si>
  <si>
    <t>（事業所規模30人以上、平成17年平均＝100）</t>
  </si>
  <si>
    <t>年</t>
  </si>
  <si>
    <t>定期給与</t>
  </si>
  <si>
    <t>毎月勤労統計調査地方調査年速報</t>
  </si>
  <si>
    <t>平成２２年</t>
  </si>
  <si>
    <t>平成２３年３月</t>
  </si>
  <si>
    <t>１　事業所規模５人以上（第一種、第二種）</t>
  </si>
  <si>
    <t>(3)</t>
  </si>
  <si>
    <t>(2)</t>
  </si>
  <si>
    <t>(1)</t>
  </si>
  <si>
    <t>第 2 表</t>
  </si>
  <si>
    <t>第 3 表</t>
  </si>
  <si>
    <t>第 4 表</t>
  </si>
  <si>
    <t>第 5 表</t>
  </si>
  <si>
    <t>第 9 表</t>
  </si>
  <si>
    <t xml:space="preserve"> この調査は、統計法（平成19年法律第53号）第2条第4項に規定する基幹統計であり、賃金、労働時間及び雇用について静岡県における変動を毎月明らかにすることを目的としている。</t>
  </si>
  <si>
    <t xml:space="preserve"> 日本標準産業分類（平成19年11月改定）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及びサービス業(他に分類されないもの）に属し、常時5人以上の常用労働者を雇用する県内全事業所のうち、厚生労働省が抽出した約1,100事業所を対象としている。</t>
  </si>
  <si>
    <t xml:space="preserve"> 調査事業所は、事業所・企業統計調査の結果に基づく事業所リストを母集団として、これを産業及び規模別に層化して無作為抽出する。</t>
  </si>
  <si>
    <t xml:space="preserve"> 常用労働者30人以上の事業所（これを「第一種事業所」と呼ぶ。）については郵送調査で行い、常用労働者5～29人の事業所（これを「第二種事業所」と呼ぶ。）については、統計調査員による実地調査で調査を行う。また「毎月勤労統計調査オンラインシステム」によるオンライン方式での調査も可能である。</t>
  </si>
  <si>
    <t xml:space="preserve"> 現金給与額とは、賃金、給与、手当、賞与その他名称を問わず、労働の対償として使用者が労働者に通貨で支払うもので、所得税、社会保険料、組合費等を差し引く以前の金額のことである。退職を事由に支払われる退職金は含まれない。</t>
  </si>
  <si>
    <r>
      <t>「きまって支給する給与（以下、「定期給与」という。）」</t>
    </r>
    <r>
      <rPr>
        <sz val="10.5"/>
        <rFont val="ＭＳ 明朝"/>
        <family val="1"/>
      </rPr>
      <t>とは、労働協約、就業規則等によってあらかじめ定められている支給条件、算定方法によって支給される給与で、いわゆる基本給、家族手当、超過労働手当を含む。</t>
    </r>
  </si>
  <si>
    <r>
      <t>「所定内給与」</t>
    </r>
    <r>
      <rPr>
        <sz val="10.5"/>
        <rFont val="ＭＳ 明朝"/>
        <family val="1"/>
      </rPr>
      <t>とは「定期給与」のうち所定外給与以外のものをいう。</t>
    </r>
  </si>
  <si>
    <r>
      <t>「所定外給与（超過労働給与）」</t>
    </r>
    <r>
      <rPr>
        <sz val="10.5"/>
        <rFont val="ＭＳ 明朝"/>
        <family val="1"/>
      </rPr>
      <t>とは、所定の労働時間を超える労働、休日労働、深夜労働等に対して支給される給与のことである。</t>
    </r>
  </si>
  <si>
    <r>
      <t>「特別に支払われた給与（以下「特別給与」という。）」</t>
    </r>
    <r>
      <rPr>
        <sz val="10.5"/>
        <rFont val="ＭＳ 明朝"/>
        <family val="1"/>
      </rPr>
      <t>とは、あらかじめ定められた労働協約、就業規則等によらないで一時的又は突発的理由に基づいて支払われる給与又は労働協約、就業規則等によりあらかじめ支給要件が定められているもので、賞与及び期末手当、3か月を超える期間で算定される手当、支給事由の発生が不確定なもの、ベースアップ等が行われた場合の差額追給等である。</t>
    </r>
  </si>
  <si>
    <r>
      <t>「現金給与総額」</t>
    </r>
    <r>
      <rPr>
        <sz val="10.5"/>
        <rFont val="ＭＳ 明朝"/>
        <family val="1"/>
      </rPr>
      <t>とは</t>
    </r>
    <r>
      <rPr>
        <sz val="10.5"/>
        <rFont val="ＭＳ ゴシック"/>
        <family val="3"/>
      </rPr>
      <t>「定期給与」</t>
    </r>
    <r>
      <rPr>
        <sz val="10.5"/>
        <rFont val="ＭＳ 明朝"/>
        <family val="1"/>
      </rPr>
      <t>と</t>
    </r>
    <r>
      <rPr>
        <sz val="10.5"/>
        <rFont val="ＭＳ ゴシック"/>
        <family val="3"/>
      </rPr>
      <t>「特別給与」</t>
    </r>
    <r>
      <rPr>
        <sz val="10.5"/>
        <rFont val="ＭＳ 明朝"/>
        <family val="1"/>
      </rPr>
      <t>の合計額である。</t>
    </r>
  </si>
  <si>
    <t xml:space="preserve"> 調査期間中に労働者が実際に労働した時間のことである。休憩時間は除かれるが、鉱業の抗内作業者の休憩時間や運輸関係労働者等の手持ち時間は含める。なお、本来の職務外として行われる宿日直の時間は含めない。</t>
  </si>
  <si>
    <r>
      <t>「所定内労働時間」</t>
    </r>
    <r>
      <rPr>
        <sz val="10.5"/>
        <rFont val="ＭＳ 明朝"/>
        <family val="1"/>
      </rPr>
      <t>とは、労働協約、就業規則等で定められた正規の始業時刻と終業時刻の間の実労働時間のことである。</t>
    </r>
  </si>
  <si>
    <r>
      <t>「所定外労働時間」</t>
    </r>
    <r>
      <rPr>
        <sz val="10.5"/>
        <rFont val="ＭＳ 明朝"/>
        <family val="1"/>
      </rPr>
      <t>とは、早出、残業、臨時の呼出、休日出勤等の実労働時間のことである。　</t>
    </r>
  </si>
  <si>
    <r>
      <t>「総実労働時間」</t>
    </r>
    <r>
      <rPr>
        <sz val="10.5"/>
        <rFont val="ＭＳ 明朝"/>
        <family val="1"/>
      </rPr>
      <t>とは</t>
    </r>
    <r>
      <rPr>
        <sz val="10.5"/>
        <rFont val="ＭＳ ゴシック"/>
        <family val="3"/>
      </rPr>
      <t>「所定内労働時間」</t>
    </r>
    <r>
      <rPr>
        <sz val="10.5"/>
        <rFont val="ＭＳ 明朝"/>
        <family val="1"/>
      </rPr>
      <t>と</t>
    </r>
    <r>
      <rPr>
        <sz val="10.5"/>
        <rFont val="ＭＳ ゴシック"/>
        <family val="3"/>
      </rPr>
      <t>「所定外労働時間」</t>
    </r>
    <r>
      <rPr>
        <sz val="10.5"/>
        <rFont val="ＭＳ 明朝"/>
        <family val="1"/>
      </rPr>
      <t>の合計である。</t>
    </r>
  </si>
  <si>
    <t xml:space="preserve"> 調査期間中に労働者が実際に出勤した日数のことである。事業所に出勤しない日は有給であっても出勤日としないが、１日のうち１時間でも就業すれば、１出勤日とする。</t>
  </si>
  <si>
    <t xml:space="preserve"> なお、重役、理事などの役員でも、常時勤務して一般の労働者と同じ給与規則で毎月給与の支払を受けている者及び事業主の家族でも、常時その事業所に勤務し、他の労働者と同じ給与規則で毎月給与が支払われている者は常用労働者に含める。</t>
  </si>
  <si>
    <r>
      <t>「パートタイム労働者」</t>
    </r>
    <r>
      <rPr>
        <sz val="10.5"/>
        <rFont val="ＭＳ 明朝"/>
        <family val="1"/>
      </rPr>
      <t>とは、常用労働者のうち、次のいずれかに該当する労働者のことである。</t>
    </r>
  </si>
  <si>
    <r>
      <t>「一般労働者」</t>
    </r>
    <r>
      <rPr>
        <sz val="10.5"/>
        <rFont val="ＭＳ 明朝"/>
        <family val="1"/>
      </rPr>
      <t>とは、常用労働者のうち、パートタイム労働者でない者のことをいう。</t>
    </r>
  </si>
  <si>
    <r>
      <t>「パートタイム労働者比率」</t>
    </r>
    <r>
      <rPr>
        <sz val="10.5"/>
        <rFont val="ＭＳ 明朝"/>
        <family val="1"/>
      </rPr>
      <t>とは、本調査期間末の全常用労働者に占めるパートタイム労働者の割合を百分率化したものである。</t>
    </r>
  </si>
  <si>
    <t xml:space="preserve"> なお、この入(離)職率は、単に新規の入(離)職者のみならず、同一企業内の転勤者が含まれている。</t>
  </si>
  <si>
    <t xml:space="preserve"> この調査結果の数値は、調査事業所からの報告を基にして、本県の事業所規模5人以上のすべての事業所に対応するよう復元して算定したものである。</t>
  </si>
  <si>
    <t xml:space="preserve"> 調査結果の実数の年平均値は、各月の数値を常用労働者で加重平均することによって算出している。また、指数及び労働異動率の年平均値は各月の数値を単純平均したものである。</t>
  </si>
  <si>
    <t>平成22年1月分結果から日本標準産業分類（平成19年11月改定）に基づき表章している。平成21年以前の結果との接続については、別紙参照のこと。
 なお、平成21年以前と接続しない産業の指数及び前年比等については、算出ができないため、表中において「－」と表記している。</t>
  </si>
  <si>
    <t>指数は、基準時更新及び第一種事業所の抽出替えに伴い、時系列比較を可能にするため、原則として過去に遡って改訂している。最近では、平成21年1月分調査において、抽出替え及び母集団労働者数を「平成18年事業所・企業統計調査」に基づく労働者数に変更したことから改訂を行った。
 ただし、毎月の絶対的な水準を表す実数値については、改訂を行わないこととしている。
 対前年（前月）比等の増減率は、原則として指数により行っているため、実数から算定した場合とは必ずしも一致しない。</t>
  </si>
  <si>
    <t>　毎月勤労統計調査地方調査においては、平成22年1月分結果から、平成19年11月に改定された日本標準産業分類に基づいて結果の公表を行う。これにより、当調査の表章産業は下記のとおり変更する。</t>
  </si>
  <si>
    <t>　旧産業分類に基づいて表章している平成21年以前の結果との接続については、平成18年事業所・企業統計調査から把握される常用労働者数の新・旧間の変動を基準として、その変動が３％以内に収まる対応（旧産業との接続が「◎、○、△、▲」である対応）を、単純に接続させることとする。</t>
  </si>
  <si>
    <t>　なお、接続しない産業の指数及び前年比等については算出ができないため、表中において「－」と表記している。</t>
  </si>
  <si>
    <t>Q</t>
  </si>
  <si>
    <t>F26</t>
  </si>
  <si>
    <t>F31</t>
  </si>
  <si>
    <t>F27</t>
  </si>
  <si>
    <t>F28</t>
  </si>
  <si>
    <t>ES1</t>
  </si>
  <si>
    <t>Q81</t>
  </si>
  <si>
    <t>Q84</t>
  </si>
  <si>
    <t>Q86</t>
  </si>
  <si>
    <t>Q87</t>
  </si>
  <si>
    <t>　　　　　　　　〃</t>
  </si>
  <si>
    <t>RS</t>
  </si>
  <si>
    <t>TT2</t>
  </si>
  <si>
    <t>Ⅱ  統   計   表</t>
  </si>
  <si>
    <t>電気・ガス・熱供給・水道業</t>
  </si>
  <si>
    <t>学術研究，
専門・技術サービス業</t>
  </si>
  <si>
    <t xml:space="preserve"> </t>
  </si>
  <si>
    <t>対前年比</t>
  </si>
  <si>
    <t>年</t>
  </si>
  <si>
    <t>不動産業，
物品賃貸業</t>
  </si>
  <si>
    <t>宿泊業，飲食サービス業</t>
  </si>
  <si>
    <t>教育，
学習支援業</t>
  </si>
  <si>
    <t>医療，福祉</t>
  </si>
  <si>
    <t>産業別常用労働者１人平均月間現金給与総額（事業所規模5人以上・30人以上）</t>
  </si>
  <si>
    <t>-</t>
  </si>
  <si>
    <t>第 １ 表   名目賃金指数（現金給与総額）</t>
  </si>
  <si>
    <t>（平成１７年平均＝１００）</t>
  </si>
  <si>
    <t>年</t>
  </si>
  <si>
    <t>調　査
産業計</t>
  </si>
  <si>
    <t>建設業</t>
  </si>
  <si>
    <t>製造業</t>
  </si>
  <si>
    <t>サービス業(他に分類されないもの)</t>
  </si>
  <si>
    <t>　　　19年</t>
  </si>
  <si>
    <t>　　　20年</t>
  </si>
  <si>
    <t>　　　21年</t>
  </si>
  <si>
    <t>第 ２ 表   実質賃金指数（現金給与総額）</t>
  </si>
  <si>
    <t>第 ３ 表   名目賃金指数（定期給与）</t>
  </si>
  <si>
    <t>情報
通信業</t>
  </si>
  <si>
    <t>運輸業，
郵便業</t>
  </si>
  <si>
    <t xml:space="preserve"> 卸売業， 
小売業</t>
  </si>
  <si>
    <t xml:space="preserve"> 金融業， 
保険業</t>
  </si>
  <si>
    <t>不動産業，物品賃貸業</t>
  </si>
  <si>
    <t>宿泊業，
飲食サービス業</t>
  </si>
  <si>
    <t>生活関連サービス業，娯楽業</t>
  </si>
  <si>
    <t>医療，
福祉</t>
  </si>
  <si>
    <t>複合サービス事業</t>
  </si>
  <si>
    <t>電気・ガス・熱供給・
水道業</t>
  </si>
  <si>
    <t>教育，学習支援業</t>
  </si>
  <si>
    <t>学術研究，専門・技術サービス業</t>
  </si>
  <si>
    <t>（事業所規模5人以上）</t>
  </si>
  <si>
    <t>（単位：円）</t>
  </si>
  <si>
    <t>年</t>
  </si>
  <si>
    <t>（事業所規模30人以上）</t>
  </si>
  <si>
    <t>実数</t>
  </si>
  <si>
    <t>区  分</t>
  </si>
  <si>
    <t>調査産業計</t>
  </si>
  <si>
    <t>製造業</t>
  </si>
  <si>
    <t>実数</t>
  </si>
  <si>
    <t>対前年
増減率</t>
  </si>
  <si>
    <t>円</t>
  </si>
  <si>
    <t>％</t>
  </si>
  <si>
    <t>現金給与総額</t>
  </si>
  <si>
    <t>定 期 給 与</t>
  </si>
  <si>
    <t>所定内給与</t>
  </si>
  <si>
    <t>所定外給与</t>
  </si>
  <si>
    <t>特 別 給 与</t>
  </si>
  <si>
    <t>日</t>
  </si>
  <si>
    <t>出勤日数</t>
  </si>
  <si>
    <t>時間</t>
  </si>
  <si>
    <t>％</t>
  </si>
  <si>
    <t>所定内時間</t>
  </si>
  <si>
    <t>所定外時間</t>
  </si>
  <si>
    <t>千人</t>
  </si>
  <si>
    <t>％</t>
  </si>
  <si>
    <t>推計労働者数</t>
  </si>
  <si>
    <t>％</t>
  </si>
  <si>
    <t>ポイント</t>
  </si>
  <si>
    <t>ﾊﾟｰﾄタイム労働者比率</t>
  </si>
  <si>
    <t>入職率</t>
  </si>
  <si>
    <t>離職率</t>
  </si>
  <si>
    <t>（注）※印は前年差</t>
  </si>
  <si>
    <t>（事業所規模5人以上)</t>
  </si>
  <si>
    <t>年</t>
  </si>
  <si>
    <t>名目賃金（現金給与総額）</t>
  </si>
  <si>
    <t>名目賃金（定期給与）</t>
  </si>
  <si>
    <t>指数</t>
  </si>
  <si>
    <t>％</t>
  </si>
  <si>
    <t>（事業所規模30人以上)</t>
  </si>
  <si>
    <t>日</t>
  </si>
  <si>
    <t>x</t>
  </si>
  <si>
    <t>窯業・土石製品</t>
  </si>
  <si>
    <t>電気機械器具</t>
  </si>
  <si>
    <t>情報通信機械器具</t>
  </si>
  <si>
    <t>輸送用機械器具</t>
  </si>
  <si>
    <t>09,10</t>
  </si>
  <si>
    <t>50～55</t>
  </si>
  <si>
    <t>56～61</t>
  </si>
  <si>
    <t>産業大中分類別及び性別推計常用労働者数、</t>
  </si>
  <si>
    <t>月間きまって支給する現金給与額、</t>
  </si>
  <si>
    <t xml:space="preserve">産         業  </t>
  </si>
  <si>
    <t>常用労働者数</t>
  </si>
  <si>
    <t>通常日1日の実労働時間数</t>
  </si>
  <si>
    <t>計</t>
  </si>
  <si>
    <t>男</t>
  </si>
  <si>
    <t>女</t>
  </si>
  <si>
    <t>人</t>
  </si>
  <si>
    <t>日</t>
  </si>
  <si>
    <t>C</t>
  </si>
  <si>
    <t>-</t>
  </si>
  <si>
    <t>建設業</t>
  </si>
  <si>
    <t>D</t>
  </si>
  <si>
    <t>製造業</t>
  </si>
  <si>
    <t>E</t>
  </si>
  <si>
    <t>消費関連</t>
  </si>
  <si>
    <t>E-1</t>
  </si>
  <si>
    <t>素材関連</t>
  </si>
  <si>
    <t>E-2</t>
  </si>
  <si>
    <t>機械関連</t>
  </si>
  <si>
    <t>E-3</t>
  </si>
  <si>
    <t>木材・木製品</t>
  </si>
  <si>
    <t>x</t>
  </si>
  <si>
    <t>x</t>
  </si>
  <si>
    <t>x</t>
  </si>
  <si>
    <t>化学工業，石油・石炭</t>
  </si>
  <si>
    <t>16,17</t>
  </si>
  <si>
    <t>x</t>
  </si>
  <si>
    <t>プラスチック製品</t>
  </si>
  <si>
    <t>x</t>
  </si>
  <si>
    <t>ゴム製品</t>
  </si>
  <si>
    <t>金属製品</t>
  </si>
  <si>
    <t>x</t>
  </si>
  <si>
    <t>はん用機械器具</t>
  </si>
  <si>
    <t>x</t>
  </si>
  <si>
    <t>生産用機械器具</t>
  </si>
  <si>
    <t>業務用機械器具</t>
  </si>
  <si>
    <t>電子・デバイス・電子回路</t>
  </si>
  <si>
    <t>32,20</t>
  </si>
  <si>
    <t>電気・ガス・熱供給・水道業</t>
  </si>
  <si>
    <t>F</t>
  </si>
  <si>
    <t>情報通信業</t>
  </si>
  <si>
    <t>G</t>
  </si>
  <si>
    <t>H</t>
  </si>
  <si>
    <t>Ｉ</t>
  </si>
  <si>
    <t>卸売業</t>
  </si>
  <si>
    <t>50～55</t>
  </si>
  <si>
    <t>小売業</t>
  </si>
  <si>
    <t>56～61</t>
  </si>
  <si>
    <t>J</t>
  </si>
  <si>
    <t>K</t>
  </si>
  <si>
    <t>L</t>
  </si>
  <si>
    <t>M</t>
  </si>
  <si>
    <t>N</t>
  </si>
  <si>
    <t>教育，学習支援業</t>
  </si>
  <si>
    <t>O</t>
  </si>
  <si>
    <t>医療，福祉</t>
  </si>
  <si>
    <t>P</t>
  </si>
  <si>
    <t>複合サービス事業</t>
  </si>
  <si>
    <t>月間出勤日数、通常日の実労働時間数及び</t>
  </si>
  <si>
    <t>年間特別に支払われた現金給与額（事業所規模1～４人）</t>
  </si>
  <si>
    <t>きまって支給する現金給与額</t>
  </si>
  <si>
    <t>特別に支払われた現金給与額（勤続１年以上）</t>
  </si>
  <si>
    <t>常用労働者数（勤続１年以上）</t>
  </si>
  <si>
    <t>産業</t>
  </si>
  <si>
    <t>％</t>
  </si>
  <si>
    <t>常用雇用指数</t>
  </si>
  <si>
    <t>（事業所規模5人以上、平成17年平均＝100）</t>
  </si>
  <si>
    <t>％</t>
  </si>
  <si>
    <t>％</t>
  </si>
  <si>
    <t>ポイント</t>
  </si>
  <si>
    <t>調査産業計</t>
  </si>
  <si>
    <t>運輸業,郵便業</t>
  </si>
  <si>
    <t>卸売業,小売業</t>
  </si>
  <si>
    <t>金融業,保険業</t>
  </si>
  <si>
    <t>不動産業,物品賃貸業</t>
  </si>
  <si>
    <t>学術研究,専門・技術サービス業</t>
  </si>
  <si>
    <t>宿泊業,飲食サービス業</t>
  </si>
  <si>
    <t>生活関連サービス業,娯楽業</t>
  </si>
  <si>
    <t>- 4 -</t>
  </si>
  <si>
    <t>情報通信業</t>
  </si>
  <si>
    <t>複合サービス事業</t>
  </si>
  <si>
    <t>サービス業（他に分類されないもの）</t>
  </si>
  <si>
    <t>医療,福祉</t>
  </si>
  <si>
    <t>建設業</t>
  </si>
  <si>
    <t>製造業</t>
  </si>
  <si>
    <t>教育,学習支援業</t>
  </si>
  <si>
    <t>時間</t>
  </si>
  <si>
    <t>人</t>
  </si>
  <si>
    <t>％</t>
  </si>
  <si>
    <t>電気・ガス・熱供給・水道業</t>
  </si>
  <si>
    <t>超過労働給与</t>
  </si>
  <si>
    <t>％</t>
  </si>
  <si>
    <t>ポイント</t>
  </si>
  <si>
    <t>労 働 異 動 率</t>
  </si>
  <si>
    <t>産　　業</t>
  </si>
  <si>
    <t>（事業所規模5人以上）</t>
  </si>
  <si>
    <t>現金給与総額</t>
  </si>
  <si>
    <t>特別給与</t>
  </si>
  <si>
    <t>所定内給与</t>
  </si>
  <si>
    <t>対前年比</t>
  </si>
  <si>
    <t>対前年差</t>
  </si>
  <si>
    <t>対前年差</t>
  </si>
  <si>
    <t>円</t>
  </si>
  <si>
    <t>％</t>
  </si>
  <si>
    <t>（事業所規模30人以上）</t>
  </si>
  <si>
    <t>総実労働時間</t>
  </si>
  <si>
    <t>出勤日数</t>
  </si>
  <si>
    <t>所定内労働時間</t>
  </si>
  <si>
    <t>所定外労働時間</t>
  </si>
  <si>
    <t>日</t>
  </si>
  <si>
    <t>推計常用労働者数</t>
  </si>
  <si>
    <t>パートタイム
労働者比率</t>
  </si>
  <si>
    <t>入職率</t>
  </si>
  <si>
    <t>離職率</t>
  </si>
  <si>
    <t xml:space="preserve"> 対前年差</t>
  </si>
  <si>
    <t>　　第 ９ 表　　〃　定期給与・・・・・・・・・・・・・１３</t>
  </si>
  <si>
    <t>　　第１０表　　〃　所定内給与・・・・・・・・・・・・・１３</t>
  </si>
  <si>
    <t>　　第１１表　　〃　特別給与・・・・・・・・・・・・・１４</t>
  </si>
  <si>
    <t>　　第１２表　　〃　総実労働時間・・・・・・・・・・・・・１４</t>
  </si>
  <si>
    <t>　　第１３表　　〃　所定内労働時間・・・・・・・・・・・・・１４</t>
  </si>
  <si>
    <t>　　第１４表　　〃　所定外労働時間・・・・・・・・・・・・・１５</t>
  </si>
  <si>
    <t>毎 月 勤 労 統 計 調 査 の 説 明</t>
  </si>
  <si>
    <t>１　調査の目的</t>
  </si>
  <si>
    <t>２　調査の対象</t>
  </si>
  <si>
    <t>３　調査の方法</t>
  </si>
  <si>
    <t>４　調査事項の説明</t>
  </si>
  <si>
    <t xml:space="preserve"> </t>
  </si>
  <si>
    <t>①</t>
  </si>
  <si>
    <t>②</t>
  </si>
  <si>
    <t>１日の所定労働時間が一般の労働者と同じで、１週の所定労働日数が一般の労働者より短い者。</t>
  </si>
  <si>
    <t>雇用の流動状況を示す指標としての労働異動率は、以下の式による。</t>
  </si>
  <si>
    <t xml:space="preserve">　　　　　　　　　　　　 </t>
  </si>
  <si>
    <t>　　　　　　　　　　　　　　　</t>
  </si>
  <si>
    <t>５　調査結果の算定</t>
  </si>
  <si>
    <t>６　年平均値の算出について</t>
  </si>
  <si>
    <t>(3)</t>
  </si>
  <si>
    <t>(4)</t>
  </si>
  <si>
    <t>(5)</t>
  </si>
  <si>
    <t>(6)</t>
  </si>
  <si>
    <t>(7)</t>
  </si>
  <si>
    <t>毎月勤労統計調査地方調査の表章産業について</t>
  </si>
  <si>
    <t>１　表章産業の変更について</t>
  </si>
  <si>
    <t>２　平成21年以前の結果との接続について</t>
  </si>
  <si>
    <t>旧産業との接続</t>
  </si>
  <si>
    <t>調査産業計</t>
  </si>
  <si>
    <t>○</t>
  </si>
  <si>
    <t>TL</t>
  </si>
  <si>
    <t>C</t>
  </si>
  <si>
    <t>鉱業，採石業，砂利採取業</t>
  </si>
  <si>
    <t>◎</t>
  </si>
  <si>
    <t>D</t>
  </si>
  <si>
    <t>鉱業</t>
  </si>
  <si>
    <t>建設業</t>
  </si>
  <si>
    <t>E</t>
  </si>
  <si>
    <t>製造業</t>
  </si>
  <si>
    <t>F</t>
  </si>
  <si>
    <t>電気・ガス・熱供給・水道業</t>
  </si>
  <si>
    <t>G</t>
  </si>
  <si>
    <t>電気･ガス･熱供給･水道業</t>
  </si>
  <si>
    <t>情報通信業</t>
  </si>
  <si>
    <t>▲</t>
  </si>
  <si>
    <t>H</t>
  </si>
  <si>
    <t>運輸業，郵便業</t>
  </si>
  <si>
    <t>I</t>
  </si>
  <si>
    <t>運輸業</t>
  </si>
  <si>
    <t>卸売業，小売業</t>
  </si>
  <si>
    <t>J</t>
  </si>
  <si>
    <t>卸売･小売業</t>
  </si>
  <si>
    <t>金融業，保険業</t>
  </si>
  <si>
    <t>K</t>
  </si>
  <si>
    <t>金融･保険業</t>
  </si>
  <si>
    <t>不動産業，物品賃貸業</t>
  </si>
  <si>
    <t>×</t>
  </si>
  <si>
    <t>L</t>
  </si>
  <si>
    <t>学術研究，専門・技術サービス業</t>
  </si>
  <si>
    <t>M</t>
  </si>
  <si>
    <t>宿泊業，飲食サービス業</t>
  </si>
  <si>
    <t>N</t>
  </si>
  <si>
    <t>生活関連サービス業，娯楽業</t>
  </si>
  <si>
    <t>O</t>
  </si>
  <si>
    <t>教育，学習支援業</t>
  </si>
  <si>
    <t>教育,学習支援業</t>
  </si>
  <si>
    <t>P</t>
  </si>
  <si>
    <t>医療，福祉</t>
  </si>
  <si>
    <t>医療,福祉</t>
  </si>
  <si>
    <t>Q</t>
  </si>
  <si>
    <t>複合サービス事業</t>
  </si>
  <si>
    <t>R</t>
  </si>
  <si>
    <t>サービス業（他に分類されないもの）</t>
  </si>
  <si>
    <t>E09,10</t>
  </si>
  <si>
    <t>食料品製造業、飲料・たばこ・飼料製造業</t>
  </si>
  <si>
    <t>F09,10</t>
  </si>
  <si>
    <t>食料品、飲料・たばこ・飼料製造業</t>
  </si>
  <si>
    <t>E11</t>
  </si>
  <si>
    <t>繊維工業</t>
  </si>
  <si>
    <t>E12</t>
  </si>
  <si>
    <t>木材・木製品製造業（家具を除く）</t>
  </si>
  <si>
    <t>△</t>
  </si>
  <si>
    <t>F13</t>
  </si>
  <si>
    <t>E13</t>
  </si>
  <si>
    <t>家具・装備品製造業</t>
  </si>
  <si>
    <t>F14</t>
  </si>
  <si>
    <t>E14</t>
  </si>
  <si>
    <t>パルプ・紙・紙加工品製造業</t>
  </si>
  <si>
    <t>F15</t>
  </si>
  <si>
    <t>E15</t>
  </si>
  <si>
    <t>印刷・同関連業</t>
  </si>
  <si>
    <t>F16</t>
  </si>
  <si>
    <t>E16,17</t>
  </si>
  <si>
    <t>化学工業、石油製品・石炭製品製造業</t>
  </si>
  <si>
    <t>E18</t>
  </si>
  <si>
    <t>プラスチック製品製造業（別掲を除く）</t>
  </si>
  <si>
    <t>F19</t>
  </si>
  <si>
    <t>E19</t>
  </si>
  <si>
    <t>ゴム製品製造業</t>
  </si>
  <si>
    <t>F20</t>
  </si>
  <si>
    <t>E21</t>
  </si>
  <si>
    <t>窯業・土石製品製造業</t>
  </si>
  <si>
    <t>F22</t>
  </si>
  <si>
    <t>E22</t>
  </si>
  <si>
    <t>鉄鋼業</t>
  </si>
  <si>
    <t>F23</t>
  </si>
  <si>
    <t>E23</t>
  </si>
  <si>
    <t>非鉄金属製造業</t>
  </si>
  <si>
    <t>F24</t>
  </si>
  <si>
    <t>E24</t>
  </si>
  <si>
    <t>金属製品製造業</t>
  </si>
  <si>
    <t>F25</t>
  </si>
  <si>
    <t>E25</t>
  </si>
  <si>
    <t>はん用機械器具製造業</t>
  </si>
  <si>
    <t>E26</t>
  </si>
  <si>
    <t>生産用機械器具製造業</t>
  </si>
  <si>
    <t>E27</t>
  </si>
  <si>
    <t>業務用機械器具製造業</t>
  </si>
  <si>
    <t>E28</t>
  </si>
  <si>
    <t>電子部品・デバイス・電子回路製造業</t>
  </si>
  <si>
    <t>F29</t>
  </si>
  <si>
    <t>電子部品・デバイス製造業</t>
  </si>
  <si>
    <t>E29</t>
  </si>
  <si>
    <t>電気機械器具製造業</t>
  </si>
  <si>
    <t>E30</t>
  </si>
  <si>
    <t>情報通信機械器具製造業</t>
  </si>
  <si>
    <t>E31</t>
  </si>
  <si>
    <t>輸送用機械器具製造業</t>
  </si>
  <si>
    <t>F30</t>
  </si>
  <si>
    <t>E32,20</t>
  </si>
  <si>
    <t>その他の製造業、なめし革・同製品・毛皮製造業</t>
  </si>
  <si>
    <t>I-1</t>
  </si>
  <si>
    <t>卸売業（I50～I55）</t>
  </si>
  <si>
    <t>J-1</t>
  </si>
  <si>
    <t>卸売業(J49～J54)</t>
  </si>
  <si>
    <t>I-2</t>
  </si>
  <si>
    <t>小売業（I56～I61）</t>
  </si>
  <si>
    <t>M75</t>
  </si>
  <si>
    <t>宿泊業</t>
  </si>
  <si>
    <t>P83</t>
  </si>
  <si>
    <t>医療業</t>
  </si>
  <si>
    <t>R91</t>
  </si>
  <si>
    <t>職業紹介・労働者派遣業</t>
  </si>
  <si>
    <t>R92</t>
  </si>
  <si>
    <t>その他の事業サービス業</t>
  </si>
  <si>
    <t>△：常用労働者数の変動が１.０％以内の対応</t>
  </si>
  <si>
    <t>▲：常用労働者数の変動が３.０％以内の対応</t>
  </si>
  <si>
    <t>目　　　　　　　　次</t>
  </si>
  <si>
    <t>毎月勤労統計調査の説明</t>
  </si>
  <si>
    <t>調査の説明</t>
  </si>
  <si>
    <t>毎月勤労統計調査地方調査の表章産業について</t>
  </si>
  <si>
    <t>表章産業について</t>
  </si>
  <si>
    <t>Ⅰ 結果の概要　　　　　　　　　　　　　　　　　　　　　　　　　　　　　</t>
  </si>
  <si>
    <t>賃金の動き</t>
  </si>
  <si>
    <t>5人以上賃金</t>
  </si>
  <si>
    <t>労働時間の動き</t>
  </si>
  <si>
    <t>雇用の動き</t>
  </si>
  <si>
    <t>30人以上賃金</t>
  </si>
  <si>
    <t>Ⅱ 統　計　表　　　　　　　　　　　　　　　　　　　　　　　　　　　　</t>
  </si>
  <si>
    <t>指　数　表</t>
  </si>
  <si>
    <t>総実労働時間</t>
  </si>
  <si>
    <t>所定外労働時間</t>
  </si>
  <si>
    <t>常用雇用</t>
  </si>
  <si>
    <t>実　数　表</t>
  </si>
  <si>
    <t>第 1 表</t>
  </si>
  <si>
    <t xml:space="preserve">    〃</t>
  </si>
  <si>
    <t>第 6 表</t>
  </si>
  <si>
    <t>第 7 表</t>
  </si>
  <si>
    <t>第 8 表</t>
  </si>
  <si>
    <t>事業所規模5人以上</t>
  </si>
  <si>
    <t>名目賃金指数（現金給与総額）（事業所規模5人以上）</t>
  </si>
  <si>
    <t>第 10 表</t>
  </si>
  <si>
    <t>第 11 表</t>
  </si>
  <si>
    <t>第 １０ 表   産業別常用労働者１人平均月間現金給与総額</t>
  </si>
  <si>
    <t>第 １１ 表   産業別常用労働者１人平均月間定期給与</t>
  </si>
  <si>
    <t>第 １２ 表   産業別常用労働者１人平均月間所定内給与</t>
  </si>
  <si>
    <t>第 １３ 表   産業別常用労働者１人平均月間特別給与</t>
  </si>
  <si>
    <t>第 １４ 表   産業別常用労働者１人平均月間総実労働時間</t>
  </si>
  <si>
    <t>第 １５ 表   産業別常用労働者１人平均月間所定内労働時間</t>
  </si>
  <si>
    <t>第 １６ 表   産業別常用労働者１人平均月間所定外労働時間</t>
  </si>
  <si>
    <t>第 １７ 表   産業別常用労働者１人平均月間出勤日数</t>
  </si>
  <si>
    <t>産業別常用労働者１人平均月間定期給与（事業所規模5人以上・30人以上）</t>
  </si>
  <si>
    <t>第 12 表</t>
  </si>
  <si>
    <t>第 13 表</t>
  </si>
  <si>
    <t>産業別常用労働者１人平均月間所定内給与（事業所規模5人以上・30人以上）</t>
  </si>
  <si>
    <t>産業別常用労働者１人平均月間特別給与（事業所規模5人以上・30人以上）</t>
  </si>
  <si>
    <t>第 14 表</t>
  </si>
  <si>
    <t>第 15 表</t>
  </si>
  <si>
    <t>第 16 表</t>
  </si>
  <si>
    <t>第 17 表</t>
  </si>
  <si>
    <t>第 18 表</t>
  </si>
  <si>
    <t>産業別常用労働者１人平均月間総実労働時間（事業所規模5人以上・30人以上）</t>
  </si>
  <si>
    <t>産業別常用労働者１人平均月間所定内労働時間（事業所規模5人以上・30人以上）</t>
  </si>
  <si>
    <t>産業別常用労働者１人平均月間所定外労働時間（事業所規模5人以上・30人以上）</t>
  </si>
  <si>
    <t>産業別常用労働者１人平均月間出勤日数（事業所規模5人以上・30人以上）</t>
  </si>
  <si>
    <t>産業別推計常用労働者数（事業所規模5人以上・30人以上）</t>
  </si>
  <si>
    <t>第 19 表</t>
  </si>
  <si>
    <t>産業別パートタイム労働者比率（事業所規模5人以上・30人以上）</t>
  </si>
  <si>
    <t>第 20 表</t>
  </si>
  <si>
    <t>第 21 表</t>
  </si>
  <si>
    <t>特別調査結果</t>
  </si>
  <si>
    <t>７　特別調査結果について</t>
  </si>
  <si>
    <t>８　利用上の注意</t>
  </si>
  <si>
    <t>全国の結果（平成22年平均）</t>
  </si>
  <si>
    <t>特別調査の結果（平成22年7月実施）</t>
  </si>
  <si>
    <t>全国結果</t>
  </si>
  <si>
    <t>指数表5人以上①</t>
  </si>
  <si>
    <t>指数表30人以上①</t>
  </si>
  <si>
    <t>名目賃金指数（現金給与総額）（事業所規模30人以上）</t>
  </si>
  <si>
    <t>実質賃金指数（現金給与総額）（事業所規模5人以上）</t>
  </si>
  <si>
    <t>実質賃金指数（現金給与総額）（事業所規模30人以上）</t>
  </si>
  <si>
    <t>名目賃金指数（定期給与）（事業所規模5人以上）</t>
  </si>
  <si>
    <t>名目賃金指数（定期給与）（事業所規模30人以上）</t>
  </si>
  <si>
    <t>実質賃金指数（定期給与）（事業所規模5人以上）</t>
  </si>
  <si>
    <t>実質賃金指数（定期給与）（事業所規模30人以上）</t>
  </si>
  <si>
    <t>名目賃金指数（所定内給与）（事業所規模5人以上）</t>
  </si>
  <si>
    <t>名目賃金指数（所定内給与）（事業所規模30人以上）</t>
  </si>
  <si>
    <t>労働時間指数（総実労働時間）（事業所規模5人以上）</t>
  </si>
  <si>
    <t>労働時間指数（総実労働時間）（事業所規模30人以上）</t>
  </si>
  <si>
    <t>労働時間指数（所定内労働時間）（事業所規模5人以上）</t>
  </si>
  <si>
    <t>労働時間指数（所定内労働時間）（事業所規模30人以上）</t>
  </si>
  <si>
    <t>労働時間指数（所定外労働時間）（事業所規模5人以上）</t>
  </si>
  <si>
    <t>労働時間指数（所定外労働時間）（事業所規模30人以上）</t>
  </si>
  <si>
    <t>常用雇用指数（事業所規模5人以上）</t>
  </si>
  <si>
    <t>常用雇用指数（事業所規模30人以上）</t>
  </si>
  <si>
    <t>指数表5人以上②</t>
  </si>
  <si>
    <t>指数表30人以上②</t>
  </si>
  <si>
    <t>実数表①</t>
  </si>
  <si>
    <t>実数表②</t>
  </si>
  <si>
    <t>参　 　 考</t>
  </si>
  <si>
    <t xml:space="preserve">x </t>
  </si>
  <si>
    <t>-</t>
  </si>
  <si>
    <t>対前年比</t>
  </si>
  <si>
    <t>定期給与</t>
  </si>
  <si>
    <t>対前年比</t>
  </si>
  <si>
    <t>対前年比</t>
  </si>
  <si>
    <t xml:space="preserve">※0.6 </t>
  </si>
  <si>
    <t xml:space="preserve">※0.1 </t>
  </si>
  <si>
    <t xml:space="preserve">※0.2 </t>
  </si>
  <si>
    <t xml:space="preserve">※0.5 </t>
  </si>
  <si>
    <t xml:space="preserve">※0.51 </t>
  </si>
  <si>
    <t xml:space="preserve">※0.30 </t>
  </si>
  <si>
    <t xml:space="preserve">※-0.11 </t>
  </si>
  <si>
    <t xml:space="preserve">※-0.16 </t>
  </si>
  <si>
    <t xml:space="preserve">※-0.08 </t>
  </si>
  <si>
    <t xml:space="preserve">※-0.11 </t>
  </si>
  <si>
    <t xml:space="preserve">※-0.18 </t>
  </si>
  <si>
    <t xml:space="preserve">※-0.13 </t>
  </si>
  <si>
    <t xml:space="preserve">※-0.28 </t>
  </si>
  <si>
    <t xml:space="preserve">※-0.29 </t>
  </si>
  <si>
    <t xml:space="preserve">※0.02 </t>
  </si>
  <si>
    <t>第 ２０ 表　　　特 別 調 査 の 結 果</t>
  </si>
  <si>
    <t>（参考）　　　　　　第 ２１ 表　　  全　国　の　結　果　　（平成22年平均）</t>
  </si>
  <si>
    <t>- 18 -</t>
  </si>
  <si>
    <t>- 19 -</t>
  </si>
  <si>
    <t>- 20 -</t>
  </si>
  <si>
    <t>２　事業所規模３０人以上（第一種）</t>
  </si>
  <si>
    <t xml:space="preserve"> 特別調査は、事業所規模1～4人の事業所を対象とした調査であり、第一種・第二種事業所調査を補完するものとして年一回実施している。（平成22年7月実施）</t>
  </si>
  <si>
    <t>統計情報はインターネットで提供しています！</t>
  </si>
  <si>
    <t>http://toukei.pref.shizuoka.jp/</t>
  </si>
  <si>
    <t>静岡県毎月勤労統計調査の結果は、『統計センターしずおか』にて御覧になれます。</t>
  </si>
  <si>
    <t>毎月の速報結果を公表日から見ることができます。</t>
  </si>
  <si>
    <t>エクセル形式ですので、ダウンロードしてお使いいただけます。</t>
  </si>
  <si>
    <t>その他、様々な静岡県の統計情報を掲載しています。</t>
  </si>
  <si>
    <t>　　―　皆様のアクセスをお待ちしています　―</t>
  </si>
  <si>
    <t>●毎月公表する統計</t>
  </si>
  <si>
    <t>●周期的に行われる統計</t>
  </si>
  <si>
    <t>国勢調査、経済センサス、工業統計調査、等</t>
  </si>
  <si>
    <t>●統計から見た静岡県</t>
  </si>
  <si>
    <t>静岡県の全国順位、県内主要統計指標、等</t>
  </si>
  <si>
    <t>●各種お知らせ</t>
  </si>
  <si>
    <t>統計グラフコンクールの結果、等</t>
  </si>
  <si>
    <t>人口､消費者物価指数､鉱工業指数、景気動向指数、等</t>
  </si>
  <si>
    <t>- 14 -</t>
  </si>
  <si>
    <t>- 16 -</t>
  </si>
  <si>
    <t>- 17 -</t>
  </si>
  <si>
    <t>（１）賃金・労働時間・雇用の動き</t>
  </si>
  <si>
    <r>
      <t>（２）賃金指数・労働時間指数・雇用指数の推移</t>
    </r>
    <r>
      <rPr>
        <sz val="11"/>
        <rFont val="ＭＳ Ｐゴシック"/>
        <family val="3"/>
      </rPr>
      <t>（調査産業計、平成17年平均＝100）</t>
    </r>
  </si>
  <si>
    <t xml:space="preserve"> </t>
  </si>
  <si>
    <t xml:space="preserve"> </t>
  </si>
  <si>
    <t>　　　18年</t>
  </si>
  <si>
    <t>（％）</t>
  </si>
  <si>
    <t>（％）</t>
  </si>
  <si>
    <t>　(１)　賃　金　～２年ぶりに増加した現金給与総額～</t>
  </si>
  <si>
    <t>(２)　労 働 時 間　～３年ぶりに増加した所定外労働時間～</t>
  </si>
  <si>
    <t>　(１)　賃　金　～２年ぶりに増加した現金給与総額～</t>
  </si>
  <si>
    <t xml:space="preserve">(8) </t>
  </si>
  <si>
    <t>比率は、四捨五入して第1位までの数値としている。</t>
  </si>
  <si>
    <t>(4)</t>
  </si>
  <si>
    <t>(5)</t>
  </si>
  <si>
    <t xml:space="preserve">(2) </t>
  </si>
  <si>
    <t>(3)</t>
  </si>
  <si>
    <t>(1)</t>
  </si>
  <si>
    <r>
      <t>　平成2</t>
    </r>
    <r>
      <rPr>
        <sz val="11"/>
        <rFont val="ＭＳ 明朝"/>
        <family val="1"/>
      </rPr>
      <t>2</t>
    </r>
    <r>
      <rPr>
        <sz val="11"/>
        <rFont val="ＭＳ 明朝"/>
        <family val="1"/>
      </rPr>
      <t>年の１人平均月間現金給与総額(調査産業計)は</t>
    </r>
    <r>
      <rPr>
        <sz val="11"/>
        <rFont val="ＭＳ 明朝"/>
        <family val="1"/>
      </rPr>
      <t>313,044</t>
    </r>
    <r>
      <rPr>
        <sz val="11"/>
        <rFont val="ＭＳ 明朝"/>
        <family val="1"/>
      </rPr>
      <t>円で、前年比</t>
    </r>
    <r>
      <rPr>
        <sz val="11"/>
        <rFont val="ＭＳ 明朝"/>
        <family val="1"/>
      </rPr>
      <t>1.8</t>
    </r>
    <r>
      <rPr>
        <sz val="11"/>
        <rFont val="ＭＳ 明朝"/>
        <family val="1"/>
      </rPr>
      <t>％増となった。
　現金給与総額のうち、定期給与は</t>
    </r>
    <r>
      <rPr>
        <sz val="11"/>
        <rFont val="ＭＳ 明朝"/>
        <family val="1"/>
      </rPr>
      <t>260,463</t>
    </r>
    <r>
      <rPr>
        <sz val="11"/>
        <rFont val="ＭＳ 明朝"/>
        <family val="1"/>
      </rPr>
      <t>円で、前年比</t>
    </r>
    <r>
      <rPr>
        <sz val="11"/>
        <rFont val="ＭＳ 明朝"/>
        <family val="1"/>
      </rPr>
      <t>1.7</t>
    </r>
    <r>
      <rPr>
        <sz val="11"/>
        <rFont val="ＭＳ 明朝"/>
        <family val="1"/>
      </rPr>
      <t>％増、特別給与は</t>
    </r>
    <r>
      <rPr>
        <sz val="11"/>
        <rFont val="ＭＳ 明朝"/>
        <family val="1"/>
      </rPr>
      <t>52,581</t>
    </r>
    <r>
      <rPr>
        <sz val="11"/>
        <rFont val="ＭＳ 明朝"/>
        <family val="1"/>
      </rPr>
      <t>円で前年差</t>
    </r>
    <r>
      <rPr>
        <sz val="11"/>
        <rFont val="ＭＳ 明朝"/>
        <family val="1"/>
      </rPr>
      <t>1,264</t>
    </r>
    <r>
      <rPr>
        <sz val="11"/>
        <rFont val="ＭＳ 明朝"/>
        <family val="1"/>
      </rPr>
      <t>円増となった。
　定期給与のうち、所定内給与は</t>
    </r>
    <r>
      <rPr>
        <sz val="11"/>
        <rFont val="ＭＳ 明朝"/>
        <family val="1"/>
      </rPr>
      <t>240,940</t>
    </r>
    <r>
      <rPr>
        <sz val="11"/>
        <rFont val="ＭＳ 明朝"/>
        <family val="1"/>
      </rPr>
      <t>円で、前年比</t>
    </r>
    <r>
      <rPr>
        <sz val="11"/>
        <rFont val="ＭＳ 明朝"/>
        <family val="1"/>
      </rPr>
      <t>0.6</t>
    </r>
    <r>
      <rPr>
        <sz val="11"/>
        <rFont val="ＭＳ 明朝"/>
        <family val="1"/>
      </rPr>
      <t>％増、超過労働給与は</t>
    </r>
    <r>
      <rPr>
        <sz val="11"/>
        <rFont val="ＭＳ 明朝"/>
        <family val="1"/>
      </rPr>
      <t>19,523</t>
    </r>
    <r>
      <rPr>
        <sz val="11"/>
        <rFont val="ＭＳ 明朝"/>
        <family val="1"/>
      </rPr>
      <t>円で前年差</t>
    </r>
    <r>
      <rPr>
        <sz val="11"/>
        <rFont val="ＭＳ 明朝"/>
        <family val="1"/>
      </rPr>
      <t>2,911</t>
    </r>
    <r>
      <rPr>
        <sz val="11"/>
        <rFont val="ＭＳ 明朝"/>
        <family val="1"/>
      </rPr>
      <t>円増となった。
　産業別に現金給与総額の動きをみると、金融業,保険業(8.7％増)、建設業(5.9％増)、複合サービス事業</t>
    </r>
    <r>
      <rPr>
        <sz val="11"/>
        <rFont val="ＭＳ 明朝"/>
        <family val="1"/>
      </rPr>
      <t>(5.7％増)</t>
    </r>
    <r>
      <rPr>
        <sz val="11"/>
        <rFont val="ＭＳ 明朝"/>
        <family val="1"/>
      </rPr>
      <t>等で増加し、教育,学習支援業(6.4％減)、医療,福祉(2.6％減)等で減少した。</t>
    </r>
  </si>
  <si>
    <t>- 3 -</t>
  </si>
  <si>
    <t>鉄鋼</t>
  </si>
  <si>
    <t>（単位：時間）</t>
  </si>
  <si>
    <t>（単位：日）</t>
  </si>
  <si>
    <t>（単位：人）</t>
  </si>
  <si>
    <t>（単位：％）</t>
  </si>
  <si>
    <t>家具・装備品</t>
  </si>
  <si>
    <t>その他の製造業、なめし革</t>
  </si>
  <si>
    <t>Ⅰ　結　果　の　概　要</t>
  </si>
  <si>
    <t>表 ６   雇用の推移（調査産業計）</t>
  </si>
  <si>
    <t>表 ５   推計常用労働者数及び労働異動率</t>
  </si>
  <si>
    <t>(３)　雇　用　～３年連続で減少した常用雇用～</t>
  </si>
  <si>
    <t>表 ３  　 常用労働者1人平均月間実労働時間及び出勤日数</t>
  </si>
  <si>
    <t>表 ４   労働時間指数の推移（調査産業計）</t>
  </si>
  <si>
    <t>表 ２   名目賃金指数の推移（調査産業計）</t>
  </si>
  <si>
    <t>表 １  　 常用労働者1人平均月間現金給与額</t>
  </si>
  <si>
    <t>　平成22年の１人平均月間現金給与総額(調査産業計)は345,862円で、前年比1.1％増となった。
　現金給与総額のうち、定期給与は282,223円で、前年比1.5％増、特別給与は63,639円で前年差355円減となった。
　定期給与のうち、所定内給与は257,114円で前年比ほぼ同値、超過労働給与は25,109円で前年差4,087円増となった。
　産業別に現金給与総額の動きをみると、建設業(11.9％増)、複合サービス事業(7.4％増)、情報通信業(6.0％増)、製造業(5.1％増)等で増加し、教育,学習支援業(7.6％減)、医療,福祉(2.8％減)等で減少した。</t>
  </si>
  <si>
    <r>
      <t>　平成22年の常用労働者数(調査産業計)は798,532人で、前年比0.2％減となった。またパートタイム労働者比率は</t>
    </r>
    <r>
      <rPr>
        <sz val="11"/>
        <rFont val="ＭＳ 明朝"/>
        <family val="1"/>
      </rPr>
      <t>21.8</t>
    </r>
    <r>
      <rPr>
        <sz val="11"/>
        <rFont val="ＭＳ 明朝"/>
        <family val="1"/>
      </rPr>
      <t>％で、前年差</t>
    </r>
    <r>
      <rPr>
        <sz val="11"/>
        <rFont val="ＭＳ 明朝"/>
        <family val="1"/>
      </rPr>
      <t>0.7</t>
    </r>
    <r>
      <rPr>
        <sz val="11"/>
        <rFont val="ＭＳ 明朝"/>
        <family val="1"/>
      </rPr>
      <t>ポイント増となった。
　産業別に雇用の動きをみると、金融業,保険業(4.6％増)、建設業(3.4％増)、医療,福祉(2.2％増)等で増加し、情報通信業(9.8％減)、卸売業,小売業(3.3％減)、教育</t>
    </r>
    <r>
      <rPr>
        <sz val="11"/>
        <rFont val="ＭＳ 明朝"/>
        <family val="1"/>
      </rPr>
      <t>,</t>
    </r>
    <r>
      <rPr>
        <sz val="11"/>
        <rFont val="ＭＳ 明朝"/>
        <family val="1"/>
      </rPr>
      <t>学習支援業</t>
    </r>
    <r>
      <rPr>
        <sz val="11"/>
        <rFont val="ＭＳ 明朝"/>
        <family val="1"/>
      </rPr>
      <t>(1.8</t>
    </r>
    <r>
      <rPr>
        <sz val="11"/>
        <rFont val="ＭＳ 明朝"/>
        <family val="1"/>
      </rPr>
      <t>％減</t>
    </r>
    <r>
      <rPr>
        <sz val="11"/>
        <rFont val="ＭＳ 明朝"/>
        <family val="1"/>
      </rPr>
      <t>)</t>
    </r>
    <r>
      <rPr>
        <sz val="11"/>
        <rFont val="ＭＳ 明朝"/>
        <family val="1"/>
      </rPr>
      <t>等で減少した。
　常用労働者の異動状況を労働異動率(調査産業計)でみると、入職率は1.8％で前年差同値、離職率は1.7％で前年差0.2ポイント減となった。</t>
    </r>
  </si>
  <si>
    <r>
      <t>　平成22年の常用労働者数(調査産業計)は1,320,942人で、前年比0.5％減となった。またパートタイム労働者比率は</t>
    </r>
    <r>
      <rPr>
        <sz val="11"/>
        <rFont val="ＭＳ 明朝"/>
        <family val="1"/>
      </rPr>
      <t>25.3</t>
    </r>
    <r>
      <rPr>
        <sz val="11"/>
        <rFont val="ＭＳ 明朝"/>
        <family val="1"/>
      </rPr>
      <t>％で、前年差</t>
    </r>
    <r>
      <rPr>
        <sz val="11"/>
        <rFont val="ＭＳ 明朝"/>
        <family val="1"/>
      </rPr>
      <t>0.8</t>
    </r>
    <r>
      <rPr>
        <sz val="11"/>
        <rFont val="ＭＳ 明朝"/>
        <family val="1"/>
      </rPr>
      <t>ポイント減となった。
　産業別に雇用の動きをみると、金融業,保険業(3.4％増)、医療,福祉(2.4％増)等で増加し、情報通信業(7.8％減)、電気・ガス・熱供給・水道業(5.7％減)、卸売業,小売業(5.5％減)等で減少した。
　常用労働者の異動状況を労働異動率(調査産業計)でみると、入職率は1.8％で前年差0.1ポイント減、離職率は1.8％で前年差0.2ポイント減となった。</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</si>
</sst>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0_);[Red]\(0.0\)"/>
    <numFmt numFmtId="180" formatCode="0.0_ "/>
    <numFmt numFmtId="181" formatCode="0.00_ "/>
    <numFmt numFmtId="182" formatCode="#,##0.0_ "/>
    <numFmt numFmtId="183" formatCode="0.0;&quot;△ &quot;0.0"/>
    <numFmt numFmtId="184" formatCode="0.0_ ;[Red]\-0.0\ "/>
    <numFmt numFmtId="185" formatCode="0_);[Red]\(0\)"/>
    <numFmt numFmtId="186" formatCode="\ yy&quot;年&quot;"/>
    <numFmt numFmtId="187" formatCode="#,##0.0_ ;[Red]\-#,##0.0\ "/>
    <numFmt numFmtId="188" formatCode="0.00_ ;[Red]\-0.00\ "/>
    <numFmt numFmtId="189" formatCode="#,##0.0_);\(#,##0.0\)"/>
    <numFmt numFmtId="190" formatCode="[$-411]ggge&quot;年&quot;m&quot;月分&quot;"/>
    <numFmt numFmtId="191" formatCode="#,##0_ ;[Red]\-#,##0\ "/>
  </numFmts>
  <fonts count="67">
    <font>
      <sz val="11"/>
      <name val="ＭＳ 明朝"/>
      <family val="1"/>
    </font>
    <font>
      <sz val="11"/>
      <name val="ＭＳ Ｐゴシック"/>
      <family val="3"/>
    </font>
    <font>
      <sz val="6"/>
      <name val="ＭＳ Ｐ明朝"/>
      <family val="1"/>
    </font>
    <font>
      <sz val="6"/>
      <name val="ＭＳ Ｐゴシック"/>
      <family val="3"/>
    </font>
    <font>
      <sz val="9"/>
      <name val="ＭＳ Ｐゴシック"/>
      <family val="3"/>
    </font>
    <font>
      <sz val="10"/>
      <name val="ＭＳ Ｐゴシック"/>
      <family val="3"/>
    </font>
    <font>
      <sz val="11"/>
      <color indexed="8"/>
      <name val="ＭＳ Ｐゴシック"/>
      <family val="3"/>
    </font>
    <font>
      <u val="single"/>
      <sz val="11"/>
      <color indexed="12"/>
      <name val="ＭＳ 明朝"/>
      <family val="1"/>
    </font>
    <font>
      <u val="single"/>
      <sz val="11"/>
      <color indexed="36"/>
      <name val="ＭＳ 明朝"/>
      <family val="1"/>
    </font>
    <font>
      <sz val="11"/>
      <name val="ＭＳ ゴシック"/>
      <family val="3"/>
    </font>
    <font>
      <sz val="14"/>
      <name val="ＭＳ ゴシック"/>
      <family val="3"/>
    </font>
    <font>
      <sz val="11"/>
      <color indexed="10"/>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5"/>
      <name val="ＭＳ 明朝"/>
      <family val="1"/>
    </font>
    <font>
      <sz val="11"/>
      <color indexed="17"/>
      <name val="ＭＳ Ｐゴシック"/>
      <family val="3"/>
    </font>
    <font>
      <b/>
      <sz val="10"/>
      <name val="ＭＳ Ｐゴシック"/>
      <family val="3"/>
    </font>
    <font>
      <sz val="10.5"/>
      <name val="ＭＳ Ｐゴシック"/>
      <family val="3"/>
    </font>
    <font>
      <b/>
      <sz val="10.5"/>
      <name val="ＭＳ Ｐゴシック"/>
      <family val="3"/>
    </font>
    <font>
      <b/>
      <sz val="11"/>
      <name val="ＭＳ Ｐゴシック"/>
      <family val="3"/>
    </font>
    <font>
      <sz val="14"/>
      <name val="ＭＳ Ｐゴシック"/>
      <family val="3"/>
    </font>
    <font>
      <sz val="12"/>
      <name val="ＭＳ Ｐゴシック"/>
      <family val="3"/>
    </font>
    <font>
      <sz val="12"/>
      <name val="ＭＳ ゴシック"/>
      <family val="3"/>
    </font>
    <font>
      <sz val="9"/>
      <name val="ＭＳ Ｐ明朝"/>
      <family val="1"/>
    </font>
    <font>
      <sz val="10"/>
      <name val="ＭＳ Ｐ明朝"/>
      <family val="1"/>
    </font>
    <font>
      <sz val="11"/>
      <name val="ＭＳ Ｐ明朝"/>
      <family val="1"/>
    </font>
    <font>
      <sz val="14"/>
      <name val="ＭＳ Ｐ明朝"/>
      <family val="1"/>
    </font>
    <font>
      <u val="single"/>
      <sz val="11"/>
      <color indexed="12"/>
      <name val="ＭＳ Ｐ明朝"/>
      <family val="1"/>
    </font>
    <font>
      <sz val="6"/>
      <name val="ＭＳ 明朝"/>
      <family val="1"/>
    </font>
    <font>
      <sz val="16"/>
      <name val="ＭＳ ゴシック"/>
      <family val="3"/>
    </font>
    <font>
      <sz val="16"/>
      <name val="ＭＳ Ｐゴシック"/>
      <family val="3"/>
    </font>
    <font>
      <b/>
      <sz val="14"/>
      <name val="ＭＳ Ｐゴシック"/>
      <family val="3"/>
    </font>
    <font>
      <b/>
      <sz val="20"/>
      <name val="ＭＳ Ｐゴシック"/>
      <family val="3"/>
    </font>
    <font>
      <sz val="28"/>
      <name val="ＭＳ Ｐゴシック"/>
      <family val="3"/>
    </font>
    <font>
      <b/>
      <sz val="16"/>
      <name val="ＭＳ Ｐゴシック"/>
      <family val="3"/>
    </font>
    <font>
      <sz val="8"/>
      <name val="ＭＳ 明朝"/>
      <family val="1"/>
    </font>
    <font>
      <b/>
      <sz val="12"/>
      <name val="ＭＳ Ｐゴシック"/>
      <family val="3"/>
    </font>
    <font>
      <sz val="7"/>
      <name val="ＭＳ Ｐゴシック"/>
      <family val="3"/>
    </font>
    <font>
      <sz val="6.5"/>
      <name val="ＭＳ Ｐゴシック"/>
      <family val="3"/>
    </font>
    <font>
      <sz val="8.5"/>
      <name val="ＭＳ Ｐゴシック"/>
      <family val="3"/>
    </font>
    <font>
      <sz val="10.5"/>
      <name val="ＭＳ 明朝"/>
      <family val="1"/>
    </font>
    <font>
      <sz val="10.5"/>
      <name val="ＭＳ ゴシック"/>
      <family val="3"/>
    </font>
    <font>
      <sz val="7.5"/>
      <name val="ＭＳ Ｐゴシック"/>
      <family val="3"/>
    </font>
    <font>
      <b/>
      <sz val="18"/>
      <name val="ＭＳ Ｐゴシック"/>
      <family val="3"/>
    </font>
    <font>
      <sz val="10"/>
      <color indexed="10"/>
      <name val="ＭＳ Ｐゴシック"/>
      <family val="3"/>
    </font>
    <font>
      <sz val="9"/>
      <name val="ＭＳ 明朝"/>
      <family val="1"/>
    </font>
    <font>
      <u val="single"/>
      <sz val="11"/>
      <color indexed="12"/>
      <name val="ＭＳ Ｐゴシック"/>
      <family val="3"/>
    </font>
    <font>
      <u val="single"/>
      <sz val="12"/>
      <color indexed="12"/>
      <name val="ＭＳ Ｐゴシック"/>
      <family val="3"/>
    </font>
    <font>
      <sz val="11"/>
      <name val="HG丸ｺﾞｼｯｸM-PRO"/>
      <family val="3"/>
    </font>
    <font>
      <b/>
      <sz val="14"/>
      <name val="HG丸ｺﾞｼｯｸM-PRO"/>
      <family val="3"/>
    </font>
    <font>
      <i/>
      <sz val="18"/>
      <name val="ＭＳ Ｐゴシック"/>
      <family val="3"/>
    </font>
    <font>
      <i/>
      <sz val="11"/>
      <name val="ＭＳ Ｐゴシック"/>
      <family val="3"/>
    </font>
    <font>
      <sz val="11"/>
      <color indexed="10"/>
      <name val="ＭＳ 明朝"/>
      <family val="1"/>
    </font>
    <font>
      <sz val="2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6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style="medium"/>
      <right style="medium"/>
      <top style="medium"/>
      <bottom style="mediu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style="thin"/>
      <top>
        <color indexed="63"/>
      </top>
      <bottom style="thin"/>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style="thin"/>
      <top style="thin"/>
      <bottom>
        <color indexed="63"/>
      </bottom>
    </border>
    <border>
      <left style="medium"/>
      <right>
        <color indexed="63"/>
      </right>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hair"/>
      <right>
        <color indexed="63"/>
      </right>
      <top style="thin"/>
      <bottom>
        <color indexed="63"/>
      </bottom>
    </border>
    <border>
      <left>
        <color indexed="63"/>
      </left>
      <right style="hair"/>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style="thin"/>
      <bottom style="thin"/>
    </border>
    <border>
      <left>
        <color indexed="63"/>
      </left>
      <right style="hair"/>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59" fillId="0" borderId="0" applyNumberFormat="0" applyFill="0" applyBorder="0" applyAlignment="0" applyProtection="0"/>
    <xf numFmtId="0" fontId="6"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2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48" fillId="0" borderId="0">
      <alignment/>
      <protection/>
    </xf>
    <xf numFmtId="0" fontId="48" fillId="0" borderId="0">
      <alignment/>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protection/>
    </xf>
    <xf numFmtId="0" fontId="8" fillId="0" borderId="0" applyNumberFormat="0" applyFill="0" applyBorder="0" applyAlignment="0" applyProtection="0"/>
    <xf numFmtId="0" fontId="28" fillId="4" borderId="0" applyNumberFormat="0" applyBorder="0" applyAlignment="0" applyProtection="0"/>
  </cellStyleXfs>
  <cellXfs count="785">
    <xf numFmtId="0" fontId="0" fillId="0" borderId="0" xfId="0" applyAlignment="1">
      <alignment/>
    </xf>
    <xf numFmtId="0" fontId="1"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38" fontId="0" fillId="0" borderId="0" xfId="50" applyFont="1" applyAlignment="1">
      <alignment vertical="top" wrapText="1"/>
    </xf>
    <xf numFmtId="0" fontId="0" fillId="0" borderId="0" xfId="0" applyFont="1" applyAlignment="1">
      <alignment vertical="top" wrapText="1"/>
    </xf>
    <xf numFmtId="0" fontId="30" fillId="0" borderId="0" xfId="66" applyNumberFormat="1" applyFont="1" applyFill="1">
      <alignment/>
      <protection/>
    </xf>
    <xf numFmtId="0" fontId="5" fillId="0" borderId="0" xfId="66" applyNumberFormat="1" applyFont="1" applyFill="1" applyAlignment="1">
      <alignment horizontal="right"/>
      <protection/>
    </xf>
    <xf numFmtId="0" fontId="1" fillId="0" borderId="0" xfId="66" applyFont="1" applyFill="1">
      <alignment/>
      <protection/>
    </xf>
    <xf numFmtId="0" fontId="31" fillId="0" borderId="0" xfId="66" applyNumberFormat="1" applyFont="1" applyFill="1" applyAlignment="1">
      <alignment vertical="top"/>
      <protection/>
    </xf>
    <xf numFmtId="0" fontId="1" fillId="0" borderId="0" xfId="66" applyFont="1" applyFill="1" applyAlignment="1">
      <alignment horizontal="center"/>
      <protection/>
    </xf>
    <xf numFmtId="0" fontId="1" fillId="0" borderId="0" xfId="66" applyFont="1" applyFill="1" applyAlignment="1">
      <alignment horizontal="center" shrinkToFit="1"/>
      <protection/>
    </xf>
    <xf numFmtId="0" fontId="1" fillId="0" borderId="0" xfId="66" applyFont="1" applyFill="1" applyBorder="1" applyAlignment="1">
      <alignment horizontal="center" shrinkToFit="1"/>
      <protection/>
    </xf>
    <xf numFmtId="0" fontId="12" fillId="0" borderId="10" xfId="66" applyNumberFormat="1" applyFont="1" applyFill="1" applyBorder="1" applyAlignment="1">
      <alignment horizontal="right" vertical="center"/>
      <protection/>
    </xf>
    <xf numFmtId="0" fontId="12" fillId="0" borderId="11" xfId="66" applyNumberFormat="1" applyFont="1" applyFill="1" applyBorder="1" applyAlignment="1">
      <alignment horizontal="right" vertical="center"/>
      <protection/>
    </xf>
    <xf numFmtId="0" fontId="12" fillId="0" borderId="12" xfId="66" applyNumberFormat="1" applyFont="1" applyFill="1" applyBorder="1" applyAlignment="1">
      <alignment horizontal="right" vertical="center"/>
      <protection/>
    </xf>
    <xf numFmtId="0" fontId="12" fillId="0" borderId="0" xfId="66" applyFont="1" applyFill="1" applyBorder="1">
      <alignment/>
      <protection/>
    </xf>
    <xf numFmtId="0" fontId="12" fillId="0" borderId="0" xfId="66" applyFont="1" applyFill="1">
      <alignment/>
      <protection/>
    </xf>
    <xf numFmtId="184" fontId="5" fillId="0" borderId="0" xfId="66" applyNumberFormat="1" applyFont="1" applyFill="1" applyBorder="1" applyAlignment="1">
      <alignment vertical="center"/>
      <protection/>
    </xf>
    <xf numFmtId="3" fontId="5" fillId="0" borderId="0" xfId="66" applyNumberFormat="1" applyFont="1" applyFill="1" applyBorder="1" applyAlignment="1">
      <alignment horizontal="right" vertical="center"/>
      <protection/>
    </xf>
    <xf numFmtId="38" fontId="5" fillId="0" borderId="0" xfId="50" applyFont="1" applyFill="1" applyBorder="1" applyAlignment="1">
      <alignment vertical="center"/>
    </xf>
    <xf numFmtId="38" fontId="5" fillId="0" borderId="13" xfId="50" applyFont="1" applyFill="1" applyBorder="1" applyAlignment="1">
      <alignment vertical="center"/>
    </xf>
    <xf numFmtId="0" fontId="1" fillId="0" borderId="0" xfId="66" applyFont="1" applyFill="1" applyBorder="1">
      <alignment/>
      <protection/>
    </xf>
    <xf numFmtId="38" fontId="5" fillId="0" borderId="0" xfId="50" applyFont="1" applyFill="1" applyBorder="1" applyAlignment="1">
      <alignment horizontal="right" vertical="center"/>
    </xf>
    <xf numFmtId="38" fontId="5" fillId="0" borderId="13" xfId="50" applyFont="1" applyFill="1" applyBorder="1" applyAlignment="1">
      <alignment vertical="center" shrinkToFit="1"/>
    </xf>
    <xf numFmtId="38" fontId="5" fillId="0" borderId="0" xfId="50" applyFont="1" applyFill="1" applyBorder="1" applyAlignment="1">
      <alignment/>
    </xf>
    <xf numFmtId="0" fontId="1" fillId="0" borderId="14" xfId="66" applyNumberFormat="1" applyFont="1" applyBorder="1" applyAlignment="1">
      <alignment horizontal="distributed" vertical="center" wrapText="1"/>
      <protection/>
    </xf>
    <xf numFmtId="0" fontId="1" fillId="0" borderId="15" xfId="66" applyNumberFormat="1" applyFont="1" applyBorder="1" applyAlignment="1">
      <alignment horizontal="distributed" vertical="top" wrapText="1"/>
      <protection/>
    </xf>
    <xf numFmtId="178" fontId="1" fillId="0" borderId="15" xfId="66" applyNumberFormat="1" applyFont="1" applyBorder="1" applyAlignment="1">
      <alignment horizontal="right" vertical="center"/>
      <protection/>
    </xf>
    <xf numFmtId="178" fontId="1" fillId="0" borderId="15" xfId="66" applyNumberFormat="1" applyFont="1" applyFill="1" applyBorder="1">
      <alignment/>
      <protection/>
    </xf>
    <xf numFmtId="0" fontId="1" fillId="0" borderId="16" xfId="66" applyNumberFormat="1" applyFont="1" applyFill="1" applyBorder="1">
      <alignment/>
      <protection/>
    </xf>
    <xf numFmtId="0" fontId="1" fillId="0" borderId="0" xfId="66" applyNumberFormat="1" applyFont="1" applyFill="1" applyAlignment="1">
      <alignment shrinkToFit="1"/>
      <protection/>
    </xf>
    <xf numFmtId="0" fontId="1" fillId="0" borderId="0" xfId="66" applyNumberFormat="1" applyFont="1" applyFill="1" applyBorder="1" applyAlignment="1">
      <alignment horizontal="distributed" vertical="center" wrapText="1"/>
      <protection/>
    </xf>
    <xf numFmtId="0" fontId="1" fillId="0" borderId="0" xfId="66" applyNumberFormat="1" applyFont="1" applyFill="1" applyBorder="1" applyAlignment="1">
      <alignment horizontal="distributed" vertical="top" wrapText="1"/>
      <protection/>
    </xf>
    <xf numFmtId="178" fontId="1" fillId="0" borderId="0" xfId="66" applyNumberFormat="1" applyFont="1" applyBorder="1" applyAlignment="1">
      <alignment horizontal="right" vertical="center"/>
      <protection/>
    </xf>
    <xf numFmtId="0" fontId="1" fillId="0" borderId="0" xfId="66" applyNumberFormat="1" applyFont="1" applyFill="1">
      <alignment/>
      <protection/>
    </xf>
    <xf numFmtId="178" fontId="1" fillId="0" borderId="0" xfId="66" applyNumberFormat="1" applyFont="1" applyFill="1">
      <alignment/>
      <protection/>
    </xf>
    <xf numFmtId="0" fontId="1" fillId="0" borderId="0" xfId="66" applyNumberFormat="1" applyFont="1" applyBorder="1" applyAlignment="1">
      <alignment horizontal="distributed" vertical="center" wrapText="1"/>
      <protection/>
    </xf>
    <xf numFmtId="0" fontId="1" fillId="0" borderId="0" xfId="66" applyNumberFormat="1" applyFont="1" applyBorder="1" applyAlignment="1">
      <alignment horizontal="distributed" vertical="top" wrapText="1"/>
      <protection/>
    </xf>
    <xf numFmtId="0" fontId="1" fillId="0" borderId="0" xfId="66" applyNumberFormat="1" applyFont="1" applyFill="1" applyBorder="1" applyAlignment="1">
      <alignment horizontal="distributed" vertical="center" shrinkToFit="1"/>
      <protection/>
    </xf>
    <xf numFmtId="0" fontId="1" fillId="0" borderId="0" xfId="66" applyNumberFormat="1" applyFont="1" applyFill="1" applyBorder="1">
      <alignment/>
      <protection/>
    </xf>
    <xf numFmtId="0" fontId="1" fillId="0" borderId="0" xfId="66" applyNumberFormat="1" applyFont="1" applyFill="1" applyBorder="1" applyAlignment="1">
      <alignment vertical="center" shrinkToFit="1"/>
      <protection/>
    </xf>
    <xf numFmtId="0" fontId="30" fillId="0" borderId="0" xfId="66" applyFont="1">
      <alignment/>
      <protection/>
    </xf>
    <xf numFmtId="0" fontId="30" fillId="0" borderId="0" xfId="66" applyFont="1" applyBorder="1">
      <alignment/>
      <protection/>
    </xf>
    <xf numFmtId="0" fontId="12" fillId="0" borderId="0" xfId="66" applyFont="1">
      <alignment/>
      <protection/>
    </xf>
    <xf numFmtId="184" fontId="5" fillId="0" borderId="13" xfId="66" applyNumberFormat="1" applyFont="1" applyFill="1" applyBorder="1" applyAlignment="1">
      <alignment vertical="center"/>
      <protection/>
    </xf>
    <xf numFmtId="176" fontId="5" fillId="0" borderId="0" xfId="66" applyNumberFormat="1" applyFont="1" applyFill="1" applyBorder="1" applyAlignment="1">
      <alignment horizontal="right" vertical="center"/>
      <protection/>
    </xf>
    <xf numFmtId="0" fontId="5" fillId="0" borderId="0" xfId="66" applyNumberFormat="1" applyFont="1" applyFill="1" applyBorder="1">
      <alignment/>
      <protection/>
    </xf>
    <xf numFmtId="177" fontId="5" fillId="0" borderId="0" xfId="66" applyNumberFormat="1" applyFont="1" applyBorder="1" applyAlignment="1">
      <alignment vertical="center"/>
      <protection/>
    </xf>
    <xf numFmtId="0" fontId="5" fillId="0" borderId="0" xfId="66" applyNumberFormat="1" applyFont="1" applyBorder="1">
      <alignment/>
      <protection/>
    </xf>
    <xf numFmtId="0" fontId="30" fillId="0" borderId="15" xfId="66" applyNumberFormat="1" applyFont="1" applyBorder="1">
      <alignment/>
      <protection/>
    </xf>
    <xf numFmtId="0" fontId="30" fillId="0" borderId="0" xfId="66" applyNumberFormat="1" applyFont="1">
      <alignment/>
      <protection/>
    </xf>
    <xf numFmtId="0" fontId="5" fillId="0" borderId="0" xfId="66" applyNumberFormat="1" applyFont="1" applyAlignment="1">
      <alignment horizontal="right"/>
      <protection/>
    </xf>
    <xf numFmtId="0" fontId="30" fillId="0" borderId="0" xfId="66" applyNumberFormat="1" applyFont="1" applyAlignment="1">
      <alignment horizontal="right"/>
      <protection/>
    </xf>
    <xf numFmtId="0" fontId="31" fillId="0" borderId="0" xfId="66" applyNumberFormat="1" applyFont="1" applyAlignment="1">
      <alignment vertical="top"/>
      <protection/>
    </xf>
    <xf numFmtId="0" fontId="30" fillId="0" borderId="0" xfId="66" applyNumberFormat="1" applyFont="1" applyFill="1" applyBorder="1" applyAlignment="1">
      <alignment horizontal="center" shrinkToFit="1"/>
      <protection/>
    </xf>
    <xf numFmtId="0" fontId="30" fillId="0" borderId="0" xfId="66" applyNumberFormat="1" applyFont="1" applyFill="1" applyBorder="1" applyAlignment="1">
      <alignment horizontal="center" vertical="center" shrinkToFit="1"/>
      <protection/>
    </xf>
    <xf numFmtId="0" fontId="12" fillId="0" borderId="10" xfId="66" applyNumberFormat="1" applyFont="1" applyBorder="1" applyAlignment="1">
      <alignment horizontal="right" vertical="center"/>
      <protection/>
    </xf>
    <xf numFmtId="0" fontId="12" fillId="0" borderId="11" xfId="66" applyNumberFormat="1" applyFont="1" applyBorder="1" applyAlignment="1">
      <alignment horizontal="right" vertical="center"/>
      <protection/>
    </xf>
    <xf numFmtId="0" fontId="12" fillId="0" borderId="12" xfId="66" applyNumberFormat="1" applyFont="1" applyBorder="1" applyAlignment="1">
      <alignment horizontal="right" vertical="center"/>
      <protection/>
    </xf>
    <xf numFmtId="0" fontId="4" fillId="0" borderId="0" xfId="66" applyNumberFormat="1" applyFont="1" applyBorder="1" applyAlignment="1">
      <alignment horizontal="right" vertical="center"/>
      <protection/>
    </xf>
    <xf numFmtId="180" fontId="4" fillId="0" borderId="0" xfId="66" applyNumberFormat="1" applyFont="1">
      <alignment/>
      <protection/>
    </xf>
    <xf numFmtId="0" fontId="4" fillId="0" borderId="0" xfId="66" applyFont="1">
      <alignment/>
      <protection/>
    </xf>
    <xf numFmtId="3" fontId="5" fillId="0" borderId="17" xfId="66" applyNumberFormat="1" applyFont="1" applyBorder="1" applyAlignment="1">
      <alignment horizontal="right" vertical="center"/>
      <protection/>
    </xf>
    <xf numFmtId="184" fontId="5" fillId="0" borderId="0" xfId="66" applyNumberFormat="1" applyFont="1" applyFill="1" applyBorder="1" applyAlignment="1">
      <alignment horizontal="right" vertical="center"/>
      <protection/>
    </xf>
    <xf numFmtId="184" fontId="5" fillId="0" borderId="0" xfId="66" applyNumberFormat="1" applyFont="1" applyBorder="1" applyAlignment="1">
      <alignment vertical="center"/>
      <protection/>
    </xf>
    <xf numFmtId="177" fontId="5" fillId="0" borderId="0" xfId="66" applyNumberFormat="1" applyFont="1" applyBorder="1" applyAlignment="1">
      <alignment horizontal="right" vertical="center"/>
      <protection/>
    </xf>
    <xf numFmtId="184" fontId="5" fillId="0" borderId="13" xfId="66" applyNumberFormat="1" applyFont="1" applyFill="1" applyBorder="1" applyAlignment="1">
      <alignment horizontal="right" vertical="center"/>
      <protection/>
    </xf>
    <xf numFmtId="183" fontId="30" fillId="0" borderId="0" xfId="66" applyNumberFormat="1" applyFont="1" applyFill="1" applyBorder="1" applyAlignment="1">
      <alignment horizontal="right" vertical="center"/>
      <protection/>
    </xf>
    <xf numFmtId="183" fontId="31" fillId="0" borderId="0" xfId="66" applyNumberFormat="1" applyFont="1" applyFill="1" applyBorder="1" applyAlignment="1">
      <alignment horizontal="right" vertical="center"/>
      <protection/>
    </xf>
    <xf numFmtId="38" fontId="30" fillId="0" borderId="0" xfId="50" applyFont="1" applyBorder="1" applyAlignment="1">
      <alignment vertical="center"/>
    </xf>
    <xf numFmtId="180" fontId="30" fillId="0" borderId="0" xfId="66" applyNumberFormat="1" applyFont="1" applyBorder="1">
      <alignment/>
      <protection/>
    </xf>
    <xf numFmtId="0" fontId="30" fillId="0" borderId="0" xfId="66" applyFont="1" applyBorder="1" applyAlignment="1">
      <alignment vertical="center"/>
      <protection/>
    </xf>
    <xf numFmtId="0" fontId="30" fillId="0" borderId="0" xfId="66" applyFont="1" applyBorder="1" applyAlignment="1">
      <alignment vertical="center" shrinkToFit="1"/>
      <protection/>
    </xf>
    <xf numFmtId="180" fontId="30" fillId="0" borderId="0" xfId="66" applyNumberFormat="1" applyFont="1">
      <alignment/>
      <protection/>
    </xf>
    <xf numFmtId="0" fontId="30" fillId="0" borderId="0" xfId="66" applyNumberFormat="1" applyFont="1" applyBorder="1" applyAlignment="1">
      <alignment horizontal="distributed"/>
      <protection/>
    </xf>
    <xf numFmtId="0" fontId="0" fillId="0" borderId="0" xfId="0" applyFont="1" applyAlignment="1">
      <alignment vertical="top"/>
    </xf>
    <xf numFmtId="0" fontId="1" fillId="0" borderId="15" xfId="66" applyFont="1" applyFill="1" applyBorder="1">
      <alignment/>
      <protection/>
    </xf>
    <xf numFmtId="0" fontId="1" fillId="0" borderId="15" xfId="66" applyNumberFormat="1" applyFont="1" applyFill="1" applyBorder="1">
      <alignment/>
      <protection/>
    </xf>
    <xf numFmtId="0" fontId="1" fillId="0" borderId="15" xfId="66" applyNumberFormat="1" applyFont="1" applyBorder="1" applyAlignment="1">
      <alignment horizontal="distributed" vertical="center" wrapText="1"/>
      <protection/>
    </xf>
    <xf numFmtId="0" fontId="1" fillId="0" borderId="14" xfId="66" applyFont="1" applyFill="1" applyBorder="1">
      <alignment/>
      <protection/>
    </xf>
    <xf numFmtId="38" fontId="0" fillId="0" borderId="0" xfId="50" applyFont="1" applyAlignment="1">
      <alignment vertical="distributed" wrapText="1"/>
    </xf>
    <xf numFmtId="0" fontId="33" fillId="0" borderId="0" xfId="75" applyFont="1">
      <alignment vertical="center"/>
      <protection/>
    </xf>
    <xf numFmtId="0" fontId="39" fillId="0" borderId="0" xfId="75" applyFont="1">
      <alignment vertical="center"/>
      <protection/>
    </xf>
    <xf numFmtId="0" fontId="38" fillId="0" borderId="0" xfId="75" applyFont="1">
      <alignment vertical="center"/>
      <protection/>
    </xf>
    <xf numFmtId="0" fontId="1" fillId="0" borderId="0" xfId="75">
      <alignment vertical="center"/>
      <protection/>
    </xf>
    <xf numFmtId="0" fontId="36" fillId="0" borderId="0" xfId="75" applyFont="1">
      <alignment vertical="center"/>
      <protection/>
    </xf>
    <xf numFmtId="0" fontId="38" fillId="0" borderId="0" xfId="75" applyFont="1" applyAlignment="1">
      <alignment horizontal="right" vertical="center"/>
      <protection/>
    </xf>
    <xf numFmtId="0" fontId="7" fillId="0" borderId="0" xfId="43" applyAlignment="1">
      <alignment vertical="center"/>
    </xf>
    <xf numFmtId="0" fontId="1" fillId="0" borderId="0" xfId="75" applyFont="1">
      <alignment vertical="center"/>
      <protection/>
    </xf>
    <xf numFmtId="0" fontId="37" fillId="0" borderId="0" xfId="75" applyFont="1">
      <alignment vertical="center"/>
      <protection/>
    </xf>
    <xf numFmtId="0" fontId="40" fillId="0" borderId="0" xfId="43" applyFont="1" applyAlignment="1">
      <alignment vertical="center"/>
    </xf>
    <xf numFmtId="0" fontId="38" fillId="0" borderId="0" xfId="43" applyFont="1" applyAlignment="1">
      <alignment vertical="center"/>
    </xf>
    <xf numFmtId="0" fontId="36" fillId="0" borderId="0" xfId="75" applyFont="1" applyAlignment="1" quotePrefix="1">
      <alignment horizontal="center" vertical="center"/>
      <protection/>
    </xf>
    <xf numFmtId="0" fontId="36" fillId="0" borderId="0" xfId="75" applyFont="1" applyAlignment="1">
      <alignment horizontal="center" vertical="center"/>
      <protection/>
    </xf>
    <xf numFmtId="49" fontId="38" fillId="0" borderId="0" xfId="0" applyNumberFormat="1" applyFont="1" applyAlignment="1">
      <alignment/>
    </xf>
    <xf numFmtId="0" fontId="38" fillId="0" borderId="0" xfId="0" applyFont="1" applyAlignment="1">
      <alignment/>
    </xf>
    <xf numFmtId="49" fontId="0" fillId="0" borderId="0" xfId="0" applyNumberFormat="1" applyAlignment="1">
      <alignment/>
    </xf>
    <xf numFmtId="0" fontId="9" fillId="0" borderId="0" xfId="74" applyFont="1">
      <alignment/>
      <protection/>
    </xf>
    <xf numFmtId="0" fontId="10" fillId="0" borderId="0" xfId="74" applyFont="1" applyAlignment="1">
      <alignment/>
      <protection/>
    </xf>
    <xf numFmtId="0" fontId="1" fillId="0" borderId="0" xfId="74">
      <alignment/>
      <protection/>
    </xf>
    <xf numFmtId="0" fontId="35" fillId="0" borderId="0" xfId="74" applyFont="1" applyAlignment="1">
      <alignment/>
      <protection/>
    </xf>
    <xf numFmtId="0" fontId="35" fillId="0" borderId="0" xfId="74" applyFont="1">
      <alignment/>
      <protection/>
    </xf>
    <xf numFmtId="0" fontId="35" fillId="0" borderId="0" xfId="74" applyFont="1" applyAlignment="1">
      <alignment vertical="distributed" wrapText="1"/>
      <protection/>
    </xf>
    <xf numFmtId="0" fontId="9" fillId="0" borderId="0" xfId="74" applyFont="1" applyAlignment="1">
      <alignment wrapText="1"/>
      <protection/>
    </xf>
    <xf numFmtId="0" fontId="34" fillId="0" borderId="0" xfId="74" applyFont="1">
      <alignment/>
      <protection/>
    </xf>
    <xf numFmtId="0" fontId="9" fillId="0" borderId="0" xfId="74" applyFont="1" applyAlignment="1">
      <alignment vertical="distributed" wrapText="1"/>
      <protection/>
    </xf>
    <xf numFmtId="0" fontId="1" fillId="0" borderId="0" xfId="74" applyAlignment="1">
      <alignment shrinkToFit="1"/>
      <protection/>
    </xf>
    <xf numFmtId="0" fontId="1" fillId="0" borderId="0" xfId="74" applyNumberFormat="1">
      <alignment/>
      <protection/>
    </xf>
    <xf numFmtId="0" fontId="1" fillId="0" borderId="0" xfId="74" applyNumberFormat="1" applyAlignment="1">
      <alignment horizontal="center"/>
      <protection/>
    </xf>
    <xf numFmtId="0" fontId="1" fillId="0" borderId="0" xfId="74" applyAlignment="1">
      <alignment horizontal="right"/>
      <protection/>
    </xf>
    <xf numFmtId="0" fontId="1" fillId="0" borderId="18" xfId="74" applyBorder="1" applyAlignment="1">
      <alignment shrinkToFit="1"/>
      <protection/>
    </xf>
    <xf numFmtId="0" fontId="1" fillId="0" borderId="18" xfId="74" applyBorder="1">
      <alignment/>
      <protection/>
    </xf>
    <xf numFmtId="0" fontId="43" fillId="0" borderId="18" xfId="74" applyNumberFormat="1" applyFont="1" applyBorder="1" applyAlignment="1">
      <alignment horizontal="center"/>
      <protection/>
    </xf>
    <xf numFmtId="0" fontId="1" fillId="0" borderId="0" xfId="74" applyAlignment="1">
      <alignment vertical="center" shrinkToFit="1"/>
      <protection/>
    </xf>
    <xf numFmtId="0" fontId="34" fillId="0" borderId="19" xfId="74" applyFont="1" applyBorder="1" applyAlignment="1">
      <alignment horizontal="center" vertical="center" shrinkToFit="1"/>
      <protection/>
    </xf>
    <xf numFmtId="49" fontId="1" fillId="0" borderId="20" xfId="74" applyNumberFormat="1" applyBorder="1" applyAlignment="1">
      <alignment vertical="center" shrinkToFit="1"/>
      <protection/>
    </xf>
    <xf numFmtId="49" fontId="1" fillId="0" borderId="21" xfId="74" applyNumberFormat="1" applyBorder="1" applyAlignment="1">
      <alignment vertical="center"/>
      <protection/>
    </xf>
    <xf numFmtId="0" fontId="1" fillId="0" borderId="22" xfId="74" applyNumberFormat="1" applyBorder="1" applyAlignment="1">
      <alignment vertical="center"/>
      <protection/>
    </xf>
    <xf numFmtId="0" fontId="1" fillId="0" borderId="23" xfId="74" applyNumberFormat="1" applyBorder="1" applyAlignment="1">
      <alignment horizontal="center" vertical="center"/>
      <protection/>
    </xf>
    <xf numFmtId="49" fontId="1" fillId="0" borderId="24" xfId="74" applyNumberFormat="1" applyBorder="1" applyAlignment="1">
      <alignment vertical="center"/>
      <protection/>
    </xf>
    <xf numFmtId="49" fontId="1" fillId="0" borderId="22" xfId="74" applyNumberFormat="1" applyBorder="1" applyAlignment="1">
      <alignment vertical="center"/>
      <protection/>
    </xf>
    <xf numFmtId="0" fontId="1" fillId="0" borderId="0" xfId="74" applyAlignment="1">
      <alignment vertical="center"/>
      <protection/>
    </xf>
    <xf numFmtId="0" fontId="1" fillId="0" borderId="20" xfId="74" applyBorder="1" applyAlignment="1">
      <alignment vertical="center" shrinkToFit="1"/>
      <protection/>
    </xf>
    <xf numFmtId="49" fontId="1" fillId="0" borderId="25" xfId="74" applyNumberFormat="1" applyBorder="1" applyAlignment="1">
      <alignment vertical="center"/>
      <protection/>
    </xf>
    <xf numFmtId="49" fontId="1" fillId="0" borderId="25" xfId="74" applyNumberFormat="1" applyFill="1" applyBorder="1" applyAlignment="1">
      <alignment vertical="center"/>
      <protection/>
    </xf>
    <xf numFmtId="49" fontId="1" fillId="0" borderId="22" xfId="74" applyNumberFormat="1" applyFill="1" applyBorder="1" applyAlignment="1">
      <alignment vertical="center"/>
      <protection/>
    </xf>
    <xf numFmtId="0" fontId="1" fillId="0" borderId="26" xfId="74" applyBorder="1" applyAlignment="1">
      <alignment vertical="center" shrinkToFit="1"/>
      <protection/>
    </xf>
    <xf numFmtId="49" fontId="1" fillId="0" borderId="27" xfId="74" applyNumberFormat="1" applyBorder="1" applyAlignment="1">
      <alignment vertical="center"/>
      <protection/>
    </xf>
    <xf numFmtId="49" fontId="1" fillId="0" borderId="28" xfId="74" applyNumberFormat="1" applyBorder="1" applyAlignment="1">
      <alignment vertical="center"/>
      <protection/>
    </xf>
    <xf numFmtId="49" fontId="1" fillId="0" borderId="29" xfId="74" applyNumberFormat="1" applyBorder="1" applyAlignment="1">
      <alignment horizontal="center" vertical="center"/>
      <protection/>
    </xf>
    <xf numFmtId="49" fontId="1" fillId="0" borderId="30" xfId="74" applyNumberFormat="1" applyFill="1" applyBorder="1" applyAlignment="1">
      <alignment vertical="center"/>
      <protection/>
    </xf>
    <xf numFmtId="49" fontId="1" fillId="0" borderId="28" xfId="74" applyNumberFormat="1" applyFill="1" applyBorder="1" applyAlignment="1">
      <alignment vertical="center"/>
      <protection/>
    </xf>
    <xf numFmtId="49" fontId="1" fillId="0" borderId="31" xfId="74" applyNumberFormat="1" applyBorder="1" applyAlignment="1">
      <alignment vertical="center"/>
      <protection/>
    </xf>
    <xf numFmtId="0" fontId="1" fillId="0" borderId="32" xfId="74" applyNumberFormat="1" applyBorder="1" applyAlignment="1">
      <alignment vertical="center"/>
      <protection/>
    </xf>
    <xf numFmtId="0" fontId="1" fillId="0" borderId="33" xfId="74" applyNumberFormat="1" applyBorder="1" applyAlignment="1">
      <alignment horizontal="center" vertical="center"/>
      <protection/>
    </xf>
    <xf numFmtId="49" fontId="1" fillId="0" borderId="34" xfId="74" applyNumberFormat="1" applyBorder="1" applyAlignment="1">
      <alignment vertical="center"/>
      <protection/>
    </xf>
    <xf numFmtId="49" fontId="1" fillId="0" borderId="32" xfId="74" applyNumberFormat="1" applyBorder="1" applyAlignment="1">
      <alignment vertical="center"/>
      <protection/>
    </xf>
    <xf numFmtId="49" fontId="1" fillId="0" borderId="23" xfId="74" applyNumberFormat="1" applyBorder="1" applyAlignment="1">
      <alignment horizontal="center" vertical="center"/>
      <protection/>
    </xf>
    <xf numFmtId="0" fontId="1" fillId="0" borderId="22" xfId="74" applyBorder="1" applyAlignment="1">
      <alignment vertical="center"/>
      <protection/>
    </xf>
    <xf numFmtId="0" fontId="1" fillId="0" borderId="25" xfId="74" applyBorder="1" applyAlignment="1">
      <alignment vertical="center"/>
      <protection/>
    </xf>
    <xf numFmtId="0" fontId="1" fillId="0" borderId="34" xfId="74" applyBorder="1" applyAlignment="1">
      <alignment vertical="center"/>
      <protection/>
    </xf>
    <xf numFmtId="0" fontId="1" fillId="0" borderId="28" xfId="74" applyNumberFormat="1" applyBorder="1" applyAlignment="1">
      <alignment vertical="center"/>
      <protection/>
    </xf>
    <xf numFmtId="0" fontId="1" fillId="0" borderId="29" xfId="74" applyNumberFormat="1" applyBorder="1" applyAlignment="1">
      <alignment horizontal="center" vertical="center"/>
      <protection/>
    </xf>
    <xf numFmtId="0" fontId="1" fillId="0" borderId="30" xfId="74" applyBorder="1" applyAlignment="1">
      <alignment vertical="center"/>
      <protection/>
    </xf>
    <xf numFmtId="49" fontId="1" fillId="0" borderId="33" xfId="74" applyNumberFormat="1" applyBorder="1" applyAlignment="1">
      <alignment horizontal="center" vertical="center"/>
      <protection/>
    </xf>
    <xf numFmtId="0" fontId="1" fillId="0" borderId="32" xfId="74" applyBorder="1" applyAlignment="1">
      <alignment vertical="center"/>
      <protection/>
    </xf>
    <xf numFmtId="49" fontId="1" fillId="0" borderId="30" xfId="74" applyNumberFormat="1" applyBorder="1" applyAlignment="1">
      <alignment vertical="center"/>
      <protection/>
    </xf>
    <xf numFmtId="0" fontId="1" fillId="0" borderId="28" xfId="74" applyBorder="1" applyAlignment="1">
      <alignment vertical="center"/>
      <protection/>
    </xf>
    <xf numFmtId="0" fontId="1" fillId="0" borderId="25" xfId="74" applyFont="1" applyBorder="1" applyAlignment="1">
      <alignment horizontal="left" vertical="center" shrinkToFit="1"/>
      <protection/>
    </xf>
    <xf numFmtId="0" fontId="1" fillId="0" borderId="22" xfId="74" applyFont="1" applyBorder="1" applyAlignment="1">
      <alignment vertical="center"/>
      <protection/>
    </xf>
    <xf numFmtId="0" fontId="1" fillId="0" borderId="22" xfId="74" applyNumberFormat="1" applyFill="1" applyBorder="1" applyAlignment="1">
      <alignment vertical="center"/>
      <protection/>
    </xf>
    <xf numFmtId="0" fontId="1" fillId="0" borderId="25" xfId="74" applyBorder="1" applyAlignment="1">
      <alignment horizontal="left" vertical="center"/>
      <protection/>
    </xf>
    <xf numFmtId="0" fontId="1" fillId="0" borderId="22" xfId="74" applyFont="1" applyBorder="1" applyAlignment="1">
      <alignment vertical="center" shrinkToFit="1"/>
      <protection/>
    </xf>
    <xf numFmtId="0" fontId="1" fillId="0" borderId="35" xfId="74" applyBorder="1" applyAlignment="1">
      <alignment vertical="center" shrinkToFit="1"/>
      <protection/>
    </xf>
    <xf numFmtId="49" fontId="1" fillId="0" borderId="31" xfId="74" applyNumberFormat="1" applyFill="1" applyBorder="1" applyAlignment="1">
      <alignment vertical="center"/>
      <protection/>
    </xf>
    <xf numFmtId="0" fontId="1" fillId="0" borderId="32" xfId="74" applyNumberFormat="1" applyFill="1" applyBorder="1" applyAlignment="1">
      <alignment vertical="center"/>
      <protection/>
    </xf>
    <xf numFmtId="0" fontId="1" fillId="0" borderId="33" xfId="74" applyBorder="1" applyAlignment="1">
      <alignment vertical="center"/>
      <protection/>
    </xf>
    <xf numFmtId="49" fontId="1" fillId="0" borderId="21" xfId="74" applyNumberFormat="1" applyFill="1" applyBorder="1" applyAlignment="1">
      <alignment vertical="center"/>
      <protection/>
    </xf>
    <xf numFmtId="0" fontId="1" fillId="0" borderId="23" xfId="74" applyBorder="1" applyAlignment="1">
      <alignment vertical="center"/>
      <protection/>
    </xf>
    <xf numFmtId="49" fontId="1" fillId="0" borderId="27" xfId="74" applyNumberFormat="1" applyFill="1" applyBorder="1" applyAlignment="1">
      <alignment vertical="center"/>
      <protection/>
    </xf>
    <xf numFmtId="0" fontId="1" fillId="0" borderId="28" xfId="74" applyNumberFormat="1" applyFill="1" applyBorder="1" applyAlignment="1">
      <alignment vertical="center"/>
      <protection/>
    </xf>
    <xf numFmtId="0" fontId="1" fillId="0" borderId="29" xfId="74" applyBorder="1" applyAlignment="1">
      <alignment vertical="center"/>
      <protection/>
    </xf>
    <xf numFmtId="0" fontId="1" fillId="0" borderId="36" xfId="74" applyBorder="1" applyAlignment="1">
      <alignment vertical="center" shrinkToFit="1"/>
      <protection/>
    </xf>
    <xf numFmtId="49" fontId="1" fillId="0" borderId="37" xfId="74" applyNumberFormat="1" applyFill="1" applyBorder="1" applyAlignment="1">
      <alignment vertical="center"/>
      <protection/>
    </xf>
    <xf numFmtId="0" fontId="1" fillId="0" borderId="38" xfId="74" applyNumberFormat="1" applyFill="1" applyBorder="1" applyAlignment="1">
      <alignment vertical="center"/>
      <protection/>
    </xf>
    <xf numFmtId="0" fontId="1" fillId="0" borderId="39" xfId="74" applyBorder="1" applyAlignment="1">
      <alignment vertical="center"/>
      <protection/>
    </xf>
    <xf numFmtId="0" fontId="1" fillId="0" borderId="40" xfId="74" applyBorder="1" applyAlignment="1">
      <alignment vertical="center"/>
      <protection/>
    </xf>
    <xf numFmtId="0" fontId="1" fillId="0" borderId="38" xfId="74" applyBorder="1" applyAlignment="1">
      <alignment vertical="center"/>
      <protection/>
    </xf>
    <xf numFmtId="0" fontId="1" fillId="0" borderId="0" xfId="74" applyNumberFormat="1" applyFill="1" applyBorder="1">
      <alignment/>
      <protection/>
    </xf>
    <xf numFmtId="49" fontId="1" fillId="0" borderId="0" xfId="74" applyNumberFormat="1">
      <alignment/>
      <protection/>
    </xf>
    <xf numFmtId="0" fontId="1" fillId="0" borderId="0" xfId="68">
      <alignment/>
      <protection/>
    </xf>
    <xf numFmtId="0" fontId="44" fillId="0" borderId="0" xfId="68" applyFont="1">
      <alignment/>
      <protection/>
    </xf>
    <xf numFmtId="0" fontId="45" fillId="0" borderId="0" xfId="68" applyFont="1" applyAlignment="1">
      <alignment horizontal="center"/>
      <protection/>
    </xf>
    <xf numFmtId="0" fontId="46" fillId="0" borderId="0" xfId="68" applyFont="1" applyAlignment="1">
      <alignment horizontal="centerContinuous"/>
      <protection/>
    </xf>
    <xf numFmtId="0" fontId="1" fillId="0" borderId="0" xfId="68" applyAlignment="1">
      <alignment horizontal="centerContinuous"/>
      <protection/>
    </xf>
    <xf numFmtId="0" fontId="1" fillId="0" borderId="0" xfId="68" applyAlignment="1">
      <alignment horizontal="center"/>
      <protection/>
    </xf>
    <xf numFmtId="0" fontId="47" fillId="0" borderId="0" xfId="68" applyFont="1" applyBorder="1" applyAlignment="1">
      <alignment horizontal="centerContinuous"/>
      <protection/>
    </xf>
    <xf numFmtId="0" fontId="32" fillId="0" borderId="0" xfId="68" applyFont="1" applyAlignment="1">
      <alignment horizontal="centerContinuous"/>
      <protection/>
    </xf>
    <xf numFmtId="58" fontId="1" fillId="0" borderId="0" xfId="68" applyNumberFormat="1" applyAlignment="1">
      <alignment horizontal="center"/>
      <protection/>
    </xf>
    <xf numFmtId="0" fontId="47" fillId="0" borderId="0" xfId="68" applyFont="1" applyAlignment="1">
      <alignment horizontal="center"/>
      <protection/>
    </xf>
    <xf numFmtId="49" fontId="38" fillId="0" borderId="0" xfId="75" applyNumberFormat="1" applyFont="1">
      <alignment vertical="center"/>
      <protection/>
    </xf>
    <xf numFmtId="0" fontId="44" fillId="0" borderId="0" xfId="71" applyNumberFormat="1" applyFont="1" applyAlignment="1">
      <alignment horizontal="center" vertical="center"/>
      <protection/>
    </xf>
    <xf numFmtId="0" fontId="12" fillId="0" borderId="0" xfId="71" applyNumberFormat="1" applyFont="1" applyAlignment="1">
      <alignment horizontal="center" vertical="center" shrinkToFit="1"/>
      <protection/>
    </xf>
    <xf numFmtId="0" fontId="49" fillId="0" borderId="0" xfId="71" applyNumberFormat="1" applyFont="1" applyAlignment="1">
      <alignment horizontal="left"/>
      <protection/>
    </xf>
    <xf numFmtId="0" fontId="12" fillId="0" borderId="0" xfId="71" applyNumberFormat="1" applyFont="1" applyAlignment="1">
      <alignment horizontal="center" shrinkToFit="1"/>
      <protection/>
    </xf>
    <xf numFmtId="0" fontId="5" fillId="0" borderId="0" xfId="71" applyFont="1" applyAlignment="1">
      <alignment/>
      <protection/>
    </xf>
    <xf numFmtId="0" fontId="5" fillId="0" borderId="0" xfId="71" applyNumberFormat="1" applyFont="1" applyAlignment="1">
      <alignment/>
      <protection/>
    </xf>
    <xf numFmtId="0" fontId="5" fillId="0" borderId="0" xfId="71" applyNumberFormat="1" applyFont="1" applyBorder="1" applyAlignment="1">
      <alignment shrinkToFit="1"/>
      <protection/>
    </xf>
    <xf numFmtId="0" fontId="5" fillId="0" borderId="0" xfId="71" applyNumberFormat="1" applyFont="1" applyBorder="1" applyAlignment="1">
      <alignment/>
      <protection/>
    </xf>
    <xf numFmtId="0" fontId="5" fillId="0" borderId="0" xfId="71" applyNumberFormat="1" applyFont="1" applyAlignment="1">
      <alignment shrinkToFit="1"/>
      <protection/>
    </xf>
    <xf numFmtId="0" fontId="5" fillId="0" borderId="0" xfId="71" applyNumberFormat="1" applyFont="1" applyAlignment="1">
      <alignment horizontal="right"/>
      <protection/>
    </xf>
    <xf numFmtId="0" fontId="30" fillId="0" borderId="0" xfId="71" applyNumberFormat="1" applyFont="1" applyAlignment="1">
      <alignment horizontal="center" vertical="center" shrinkToFit="1"/>
      <protection/>
    </xf>
    <xf numFmtId="0" fontId="30" fillId="0" borderId="12" xfId="71" applyNumberFormat="1" applyFont="1" applyBorder="1" applyAlignment="1">
      <alignment horizontal="center" vertical="center" shrinkToFit="1"/>
      <protection/>
    </xf>
    <xf numFmtId="0" fontId="30" fillId="0" borderId="11" xfId="71" applyNumberFormat="1" applyFont="1" applyBorder="1" applyAlignment="1">
      <alignment horizontal="center" vertical="center" shrinkToFit="1"/>
      <protection/>
    </xf>
    <xf numFmtId="0" fontId="5" fillId="0" borderId="0" xfId="71" applyNumberFormat="1" applyFont="1" applyBorder="1" applyAlignment="1">
      <alignment horizontal="center" vertical="center" shrinkToFit="1"/>
      <protection/>
    </xf>
    <xf numFmtId="0" fontId="31" fillId="0" borderId="0" xfId="71" applyNumberFormat="1" applyFont="1" applyAlignment="1">
      <alignment horizontal="center" vertical="center" shrinkToFit="1"/>
      <protection/>
    </xf>
    <xf numFmtId="184" fontId="5" fillId="0" borderId="0" xfId="71" applyNumberFormat="1" applyFont="1" applyBorder="1" applyAlignment="1">
      <alignment vertical="center" shrinkToFit="1"/>
      <protection/>
    </xf>
    <xf numFmtId="0" fontId="3" fillId="0" borderId="0" xfId="71" applyNumberFormat="1" applyFont="1" applyBorder="1" applyAlignment="1">
      <alignment horizontal="center" vertical="center" shrinkToFit="1"/>
      <protection/>
    </xf>
    <xf numFmtId="0" fontId="30" fillId="0" borderId="0" xfId="71" applyNumberFormat="1" applyFont="1" applyBorder="1" applyAlignment="1">
      <alignment horizontal="center" vertical="center" shrinkToFit="1"/>
      <protection/>
    </xf>
    <xf numFmtId="0" fontId="30" fillId="0" borderId="15" xfId="71" applyNumberFormat="1" applyFont="1" applyBorder="1" applyAlignment="1">
      <alignment horizontal="center" vertical="center" shrinkToFit="1"/>
      <protection/>
    </xf>
    <xf numFmtId="0" fontId="30" fillId="0" borderId="0" xfId="71" applyNumberFormat="1" applyFont="1" applyBorder="1" applyAlignment="1">
      <alignment horizontal="right" vertical="center" shrinkToFit="1"/>
      <protection/>
    </xf>
    <xf numFmtId="0" fontId="3" fillId="0" borderId="0" xfId="71" applyNumberFormat="1" applyFont="1" applyBorder="1" applyAlignment="1">
      <alignment horizontal="right" vertical="center" shrinkToFit="1"/>
      <protection/>
    </xf>
    <xf numFmtId="0" fontId="5" fillId="0" borderId="0" xfId="71" applyFont="1" applyAlignment="1">
      <alignment horizontal="center"/>
      <protection/>
    </xf>
    <xf numFmtId="0" fontId="12" fillId="0" borderId="0" xfId="71" applyFont="1" applyAlignment="1">
      <alignment horizontal="center"/>
      <protection/>
    </xf>
    <xf numFmtId="0" fontId="5" fillId="0" borderId="0" xfId="71" applyFont="1">
      <alignment/>
      <protection/>
    </xf>
    <xf numFmtId="0" fontId="12" fillId="0" borderId="0" xfId="71" applyNumberFormat="1" applyFont="1" applyBorder="1" applyAlignment="1">
      <alignment horizontal="center" vertical="center" shrinkToFit="1"/>
      <protection/>
    </xf>
    <xf numFmtId="0" fontId="30" fillId="0" borderId="0" xfId="71" applyNumberFormat="1" applyFont="1" applyFill="1" applyBorder="1" applyAlignment="1">
      <alignment horizontal="center" vertical="center" shrinkToFit="1"/>
      <protection/>
    </xf>
    <xf numFmtId="38" fontId="30" fillId="0" borderId="0" xfId="50" applyFont="1" applyFill="1" applyAlignment="1">
      <alignment horizontal="center" shrinkToFit="1"/>
    </xf>
    <xf numFmtId="38" fontId="49" fillId="0" borderId="0" xfId="50" applyFont="1" applyFill="1" applyAlignment="1">
      <alignment/>
    </xf>
    <xf numFmtId="0" fontId="34" fillId="0" borderId="0" xfId="72" applyFont="1" applyFill="1" applyAlignment="1">
      <alignment/>
      <protection/>
    </xf>
    <xf numFmtId="38" fontId="30" fillId="0" borderId="0" xfId="50" applyFont="1" applyFill="1" applyAlignment="1">
      <alignment shrinkToFit="1"/>
    </xf>
    <xf numFmtId="38" fontId="4" fillId="0" borderId="0" xfId="50" applyFont="1" applyFill="1" applyAlignment="1">
      <alignment horizontal="center" shrinkToFit="1"/>
    </xf>
    <xf numFmtId="38" fontId="4" fillId="0" borderId="0" xfId="50" applyFont="1" applyFill="1" applyAlignment="1">
      <alignment/>
    </xf>
    <xf numFmtId="0" fontId="4" fillId="0" borderId="0" xfId="72" applyFont="1" applyFill="1" applyAlignment="1">
      <alignment/>
      <protection/>
    </xf>
    <xf numFmtId="0" fontId="4" fillId="0" borderId="0" xfId="50" applyNumberFormat="1" applyFont="1" applyFill="1" applyAlignment="1">
      <alignment horizontal="right"/>
    </xf>
    <xf numFmtId="38" fontId="30" fillId="0" borderId="0" xfId="50" applyFont="1" applyFill="1" applyAlignment="1">
      <alignment horizontal="center" vertical="center" shrinkToFit="1"/>
    </xf>
    <xf numFmtId="38" fontId="29" fillId="0" borderId="0" xfId="50" applyFont="1" applyFill="1" applyAlignment="1">
      <alignment horizontal="center" vertical="center" shrinkToFit="1"/>
    </xf>
    <xf numFmtId="191" fontId="5" fillId="0" borderId="17" xfId="50" applyNumberFormat="1" applyFont="1" applyFill="1" applyBorder="1" applyAlignment="1">
      <alignment vertical="center" shrinkToFit="1"/>
    </xf>
    <xf numFmtId="191" fontId="5" fillId="0" borderId="0" xfId="50" applyNumberFormat="1" applyFont="1" applyFill="1" applyBorder="1" applyAlignment="1">
      <alignment vertical="center" shrinkToFit="1"/>
    </xf>
    <xf numFmtId="38" fontId="29" fillId="0" borderId="15" xfId="50" applyFont="1" applyFill="1" applyBorder="1" applyAlignment="1">
      <alignment vertical="center"/>
    </xf>
    <xf numFmtId="191" fontId="5" fillId="0" borderId="0" xfId="50" applyNumberFormat="1" applyFont="1" applyFill="1" applyBorder="1" applyAlignment="1">
      <alignment horizontal="right" vertical="center" shrinkToFit="1"/>
    </xf>
    <xf numFmtId="0" fontId="30" fillId="0" borderId="0" xfId="50" applyNumberFormat="1" applyFont="1" applyFill="1" applyAlignment="1">
      <alignment horizontal="center" vertical="center"/>
    </xf>
    <xf numFmtId="49" fontId="30" fillId="0" borderId="0" xfId="50" applyNumberFormat="1" applyFont="1" applyFill="1" applyAlignment="1">
      <alignment horizontal="center" vertical="center" textRotation="180" shrinkToFit="1"/>
    </xf>
    <xf numFmtId="49" fontId="4" fillId="0" borderId="0" xfId="50" applyNumberFormat="1" applyFont="1" applyFill="1" applyAlignment="1">
      <alignment horizontal="center" textRotation="180" shrinkToFit="1"/>
    </xf>
    <xf numFmtId="38" fontId="5" fillId="0" borderId="0" xfId="50" applyFont="1" applyFill="1" applyAlignment="1">
      <alignment/>
    </xf>
    <xf numFmtId="0" fontId="5" fillId="0" borderId="0" xfId="50" applyNumberFormat="1" applyFont="1" applyFill="1" applyAlignment="1">
      <alignment horizontal="right"/>
    </xf>
    <xf numFmtId="0" fontId="33" fillId="0" borderId="0" xfId="63" applyFont="1" applyFill="1" applyAlignment="1">
      <alignment horizontal="center"/>
      <protection/>
    </xf>
    <xf numFmtId="0" fontId="33" fillId="0" borderId="0" xfId="63" applyFont="1" applyFill="1" applyAlignment="1">
      <alignment/>
      <protection/>
    </xf>
    <xf numFmtId="0" fontId="1" fillId="0" borderId="0" xfId="63" applyFont="1" applyFill="1">
      <alignment/>
      <protection/>
    </xf>
    <xf numFmtId="0" fontId="34" fillId="0" borderId="0" xfId="63" applyFont="1" applyFill="1" applyAlignment="1">
      <alignment vertical="center"/>
      <protection/>
    </xf>
    <xf numFmtId="0" fontId="34" fillId="0" borderId="0" xfId="63" applyFont="1" applyFill="1">
      <alignment/>
      <protection/>
    </xf>
    <xf numFmtId="0" fontId="50" fillId="0" borderId="0" xfId="63" applyFont="1" applyFill="1" applyBorder="1" applyAlignment="1">
      <alignment horizontal="center" vertical="center"/>
      <protection/>
    </xf>
    <xf numFmtId="0" fontId="50" fillId="0" borderId="13" xfId="63" applyFont="1" applyFill="1" applyBorder="1" applyAlignment="1">
      <alignment horizontal="center" vertical="center"/>
      <protection/>
    </xf>
    <xf numFmtId="0" fontId="50" fillId="0" borderId="17" xfId="63" applyFont="1" applyFill="1" applyBorder="1" applyAlignment="1">
      <alignment horizontal="right" vertical="top"/>
      <protection/>
    </xf>
    <xf numFmtId="0" fontId="50" fillId="0" borderId="0" xfId="63" applyFont="1" applyFill="1" applyBorder="1" applyAlignment="1">
      <alignment horizontal="right" vertical="top" shrinkToFit="1"/>
      <protection/>
    </xf>
    <xf numFmtId="0" fontId="50" fillId="0" borderId="0" xfId="63" applyFont="1" applyFill="1" applyBorder="1" applyAlignment="1">
      <alignment horizontal="right" vertical="top"/>
      <protection/>
    </xf>
    <xf numFmtId="0" fontId="50" fillId="0" borderId="17" xfId="70" applyFont="1" applyFill="1" applyBorder="1" applyAlignment="1">
      <alignment horizontal="right" vertical="top"/>
      <protection/>
    </xf>
    <xf numFmtId="0" fontId="50" fillId="0" borderId="0" xfId="70" applyFont="1" applyFill="1" applyBorder="1" applyAlignment="1">
      <alignment horizontal="right" vertical="top"/>
      <protection/>
    </xf>
    <xf numFmtId="0" fontId="50" fillId="0" borderId="0" xfId="63" applyFont="1" applyFill="1">
      <alignment/>
      <protection/>
    </xf>
    <xf numFmtId="0" fontId="5" fillId="0" borderId="0" xfId="63" applyFont="1" applyFill="1" applyBorder="1" applyAlignment="1">
      <alignment/>
      <protection/>
    </xf>
    <xf numFmtId="0" fontId="5" fillId="0" borderId="13" xfId="63" applyFont="1" applyFill="1" applyBorder="1" applyAlignment="1">
      <alignment/>
      <protection/>
    </xf>
    <xf numFmtId="178" fontId="5" fillId="0" borderId="17" xfId="50" applyNumberFormat="1" applyFont="1" applyFill="1" applyBorder="1" applyAlignment="1">
      <alignment horizontal="right" vertical="center"/>
    </xf>
    <xf numFmtId="184" fontId="5" fillId="0" borderId="0" xfId="70" applyNumberFormat="1" applyFont="1" applyFill="1" applyBorder="1" applyAlignment="1">
      <alignment horizontal="right" vertical="center"/>
      <protection/>
    </xf>
    <xf numFmtId="178" fontId="5" fillId="0" borderId="0" xfId="50" applyNumberFormat="1" applyFont="1" applyFill="1" applyBorder="1" applyAlignment="1">
      <alignment horizontal="right" vertical="center"/>
    </xf>
    <xf numFmtId="0" fontId="1" fillId="0" borderId="0" xfId="63" applyFont="1" applyFill="1" applyBorder="1">
      <alignment/>
      <protection/>
    </xf>
    <xf numFmtId="0" fontId="50" fillId="0" borderId="41" xfId="63" applyFont="1" applyFill="1" applyBorder="1">
      <alignment/>
      <protection/>
    </xf>
    <xf numFmtId="0" fontId="50" fillId="0" borderId="41" xfId="63" applyFont="1" applyFill="1" applyBorder="1" applyAlignment="1">
      <alignment shrinkToFit="1"/>
      <protection/>
    </xf>
    <xf numFmtId="0" fontId="50" fillId="0" borderId="42" xfId="63" applyFont="1" applyFill="1" applyBorder="1" applyAlignment="1">
      <alignment shrinkToFit="1"/>
      <protection/>
    </xf>
    <xf numFmtId="178" fontId="50" fillId="0" borderId="43" xfId="50" applyNumberFormat="1" applyFont="1" applyFill="1" applyBorder="1" applyAlignment="1">
      <alignment horizontal="right" vertical="top"/>
    </xf>
    <xf numFmtId="184" fontId="50" fillId="0" borderId="41" xfId="70" applyNumberFormat="1" applyFont="1" applyFill="1" applyBorder="1" applyAlignment="1">
      <alignment horizontal="right" vertical="top"/>
      <protection/>
    </xf>
    <xf numFmtId="178" fontId="50" fillId="0" borderId="41" xfId="50" applyNumberFormat="1" applyFont="1" applyFill="1" applyBorder="1" applyAlignment="1">
      <alignment horizontal="right" vertical="top"/>
    </xf>
    <xf numFmtId="187" fontId="5" fillId="0" borderId="17" xfId="70" applyNumberFormat="1" applyFont="1" applyFill="1" applyBorder="1" applyAlignment="1">
      <alignment horizontal="right" vertical="center"/>
      <protection/>
    </xf>
    <xf numFmtId="187" fontId="5" fillId="0" borderId="0" xfId="70" applyNumberFormat="1" applyFont="1" applyFill="1" applyBorder="1" applyAlignment="1">
      <alignment horizontal="right" vertical="center"/>
      <protection/>
    </xf>
    <xf numFmtId="0" fontId="50" fillId="0" borderId="41" xfId="63" applyFont="1" applyFill="1" applyBorder="1" applyAlignment="1">
      <alignment/>
      <protection/>
    </xf>
    <xf numFmtId="0" fontId="50" fillId="0" borderId="42" xfId="63" applyFont="1" applyFill="1" applyBorder="1" applyAlignment="1">
      <alignment/>
      <protection/>
    </xf>
    <xf numFmtId="187" fontId="50" fillId="0" borderId="43" xfId="70" applyNumberFormat="1" applyFont="1" applyFill="1" applyBorder="1" applyAlignment="1">
      <alignment horizontal="right" vertical="top"/>
      <protection/>
    </xf>
    <xf numFmtId="187" fontId="50" fillId="0" borderId="41" xfId="70" applyNumberFormat="1" applyFont="1" applyFill="1" applyBorder="1" applyAlignment="1">
      <alignment horizontal="right" vertical="top"/>
      <protection/>
    </xf>
    <xf numFmtId="178" fontId="5" fillId="0" borderId="17" xfId="70" applyNumberFormat="1" applyFont="1" applyFill="1" applyBorder="1" applyAlignment="1">
      <alignment horizontal="right" vertical="center"/>
      <protection/>
    </xf>
    <xf numFmtId="178" fontId="5" fillId="0" borderId="0" xfId="70" applyNumberFormat="1" applyFont="1" applyFill="1" applyBorder="1" applyAlignment="1">
      <alignment horizontal="right" vertical="center"/>
      <protection/>
    </xf>
    <xf numFmtId="0" fontId="50" fillId="0" borderId="41" xfId="63" applyFont="1" applyFill="1" applyBorder="1" applyAlignment="1">
      <alignment vertical="center" shrinkToFit="1"/>
      <protection/>
    </xf>
    <xf numFmtId="0" fontId="50" fillId="0" borderId="42" xfId="63" applyFont="1" applyFill="1" applyBorder="1" applyAlignment="1">
      <alignment vertical="center" shrinkToFit="1"/>
      <protection/>
    </xf>
    <xf numFmtId="178" fontId="50" fillId="0" borderId="43" xfId="70" applyNumberFormat="1" applyFont="1" applyFill="1" applyBorder="1" applyAlignment="1">
      <alignment horizontal="right" vertical="top"/>
      <protection/>
    </xf>
    <xf numFmtId="178" fontId="50" fillId="0" borderId="41" xfId="70" applyNumberFormat="1" applyFont="1" applyFill="1" applyBorder="1" applyAlignment="1">
      <alignment horizontal="right" vertical="top"/>
      <protection/>
    </xf>
    <xf numFmtId="188" fontId="5" fillId="0" borderId="17" xfId="50" applyNumberFormat="1" applyFont="1" applyBorder="1" applyAlignment="1">
      <alignment vertical="center"/>
    </xf>
    <xf numFmtId="185" fontId="5" fillId="0" borderId="0" xfId="70" applyNumberFormat="1" applyFont="1" applyBorder="1" applyAlignment="1">
      <alignment horizontal="right" vertical="center"/>
      <protection/>
    </xf>
    <xf numFmtId="188" fontId="5" fillId="0" borderId="0" xfId="50" applyNumberFormat="1" applyFont="1" applyBorder="1" applyAlignment="1">
      <alignment vertical="center"/>
    </xf>
    <xf numFmtId="188" fontId="5" fillId="0" borderId="17" xfId="70" applyNumberFormat="1" applyFont="1" applyFill="1" applyBorder="1" applyAlignment="1">
      <alignment horizontal="right" vertical="center"/>
      <protection/>
    </xf>
    <xf numFmtId="181" fontId="5" fillId="0" borderId="0" xfId="70" applyNumberFormat="1" applyFont="1" applyFill="1" applyBorder="1" applyAlignment="1">
      <alignment horizontal="right" vertical="center"/>
      <protection/>
    </xf>
    <xf numFmtId="188" fontId="5" fillId="0" borderId="0" xfId="70" applyNumberFormat="1" applyFont="1" applyFill="1" applyBorder="1" applyAlignment="1">
      <alignment horizontal="right" vertical="center"/>
      <protection/>
    </xf>
    <xf numFmtId="0" fontId="5" fillId="0" borderId="15" xfId="63" applyFont="1" applyFill="1" applyBorder="1" applyAlignment="1">
      <alignment/>
      <protection/>
    </xf>
    <xf numFmtId="0" fontId="5" fillId="0" borderId="16" xfId="63" applyFont="1" applyFill="1" applyBorder="1" applyAlignment="1">
      <alignment/>
      <protection/>
    </xf>
    <xf numFmtId="188" fontId="5" fillId="0" borderId="14" xfId="70" applyNumberFormat="1" applyFont="1" applyFill="1" applyBorder="1" applyAlignment="1">
      <alignment horizontal="right" vertical="center"/>
      <protection/>
    </xf>
    <xf numFmtId="181" fontId="5" fillId="0" borderId="15" xfId="70" applyNumberFormat="1" applyFont="1" applyFill="1" applyBorder="1" applyAlignment="1">
      <alignment horizontal="right" vertical="center"/>
      <protection/>
    </xf>
    <xf numFmtId="188" fontId="5" fillId="0" borderId="15" xfId="70" applyNumberFormat="1" applyFont="1" applyFill="1" applyBorder="1" applyAlignment="1">
      <alignment horizontal="right" vertical="center"/>
      <protection/>
    </xf>
    <xf numFmtId="0" fontId="5" fillId="0" borderId="0" xfId="63" applyFont="1" applyFill="1">
      <alignment/>
      <protection/>
    </xf>
    <xf numFmtId="0" fontId="5" fillId="0" borderId="0" xfId="63" applyFont="1" applyFill="1" applyBorder="1" applyAlignment="1">
      <alignment horizontal="center"/>
      <protection/>
    </xf>
    <xf numFmtId="0" fontId="5" fillId="0" borderId="0" xfId="70" applyFont="1" applyFill="1">
      <alignment vertical="center"/>
      <protection/>
    </xf>
    <xf numFmtId="0" fontId="5" fillId="0" borderId="0" xfId="70" applyFont="1" applyFill="1" applyAlignment="1">
      <alignment/>
      <protection/>
    </xf>
    <xf numFmtId="0" fontId="5" fillId="0" borderId="0" xfId="70" applyFont="1" applyFill="1" applyAlignment="1">
      <alignment horizontal="right"/>
      <protection/>
    </xf>
    <xf numFmtId="0" fontId="4" fillId="0" borderId="0" xfId="70" applyFont="1" applyFill="1" applyBorder="1">
      <alignment vertical="center"/>
      <protection/>
    </xf>
    <xf numFmtId="0" fontId="1" fillId="0" borderId="0" xfId="70" applyFont="1" applyFill="1">
      <alignment vertical="center"/>
      <protection/>
    </xf>
    <xf numFmtId="0" fontId="5" fillId="0" borderId="15" xfId="63" applyFont="1" applyFill="1" applyBorder="1" applyAlignment="1">
      <alignment horizontal="center"/>
      <protection/>
    </xf>
    <xf numFmtId="0" fontId="50" fillId="0" borderId="0" xfId="63" applyFont="1" applyFill="1" applyBorder="1">
      <alignment/>
      <protection/>
    </xf>
    <xf numFmtId="0" fontId="50" fillId="0" borderId="10" xfId="63" applyFont="1" applyFill="1" applyBorder="1" applyAlignment="1">
      <alignment horizontal="center" vertical="center"/>
      <protection/>
    </xf>
    <xf numFmtId="0" fontId="50" fillId="0" borderId="11" xfId="63" applyFont="1" applyFill="1" applyBorder="1" applyAlignment="1">
      <alignment horizontal="right" vertical="center"/>
      <protection/>
    </xf>
    <xf numFmtId="0" fontId="50" fillId="0" borderId="11" xfId="63" applyFont="1" applyFill="1" applyBorder="1" applyAlignment="1">
      <alignment horizontal="center" vertical="center"/>
      <protection/>
    </xf>
    <xf numFmtId="184" fontId="5" fillId="0" borderId="17" xfId="70" applyNumberFormat="1" applyFont="1" applyFill="1" applyBorder="1">
      <alignment vertical="center"/>
      <protection/>
    </xf>
    <xf numFmtId="184" fontId="5" fillId="0" borderId="0" xfId="70" applyNumberFormat="1" applyFont="1" applyFill="1" applyBorder="1">
      <alignment vertical="center"/>
      <protection/>
    </xf>
    <xf numFmtId="0" fontId="1" fillId="0" borderId="15" xfId="63" applyFont="1" applyFill="1" applyBorder="1">
      <alignment/>
      <protection/>
    </xf>
    <xf numFmtId="184" fontId="5" fillId="0" borderId="14" xfId="70" applyNumberFormat="1" applyFont="1" applyFill="1" applyBorder="1">
      <alignment vertical="center"/>
      <protection/>
    </xf>
    <xf numFmtId="184" fontId="5" fillId="0" borderId="15" xfId="70" applyNumberFormat="1" applyFont="1" applyFill="1" applyBorder="1">
      <alignment vertical="center"/>
      <protection/>
    </xf>
    <xf numFmtId="184" fontId="5" fillId="0" borderId="0" xfId="63" applyNumberFormat="1" applyFont="1" applyFill="1" applyBorder="1" applyAlignment="1">
      <alignment horizontal="right"/>
      <protection/>
    </xf>
    <xf numFmtId="184" fontId="5" fillId="0" borderId="0" xfId="63" applyNumberFormat="1" applyFont="1" applyFill="1" applyBorder="1" applyAlignment="1">
      <alignment/>
      <protection/>
    </xf>
    <xf numFmtId="0" fontId="5" fillId="0" borderId="15" xfId="70" applyFont="1" applyFill="1" applyBorder="1" applyAlignment="1">
      <alignment horizontal="right"/>
      <protection/>
    </xf>
    <xf numFmtId="184" fontId="5" fillId="0" borderId="15" xfId="70" applyNumberFormat="1" applyFont="1" applyFill="1" applyBorder="1" applyAlignment="1">
      <alignment horizontal="right"/>
      <protection/>
    </xf>
    <xf numFmtId="0" fontId="5" fillId="0" borderId="0" xfId="70" applyFont="1" applyFill="1" applyBorder="1" applyAlignment="1">
      <alignment horizontal="right"/>
      <protection/>
    </xf>
    <xf numFmtId="0" fontId="50" fillId="0" borderId="0" xfId="70" applyFont="1" applyFill="1">
      <alignment vertical="center"/>
      <protection/>
    </xf>
    <xf numFmtId="0" fontId="1" fillId="0" borderId="0" xfId="70" applyFont="1" applyFill="1" applyBorder="1">
      <alignment vertical="center"/>
      <protection/>
    </xf>
    <xf numFmtId="0" fontId="5" fillId="0" borderId="0" xfId="70" applyFont="1">
      <alignment vertical="center"/>
      <protection/>
    </xf>
    <xf numFmtId="0" fontId="4" fillId="0" borderId="0" xfId="70" applyFont="1" applyFill="1" applyBorder="1" applyAlignment="1">
      <alignment horizontal="center"/>
      <protection/>
    </xf>
    <xf numFmtId="184" fontId="4" fillId="0" borderId="0" xfId="70" applyNumberFormat="1" applyFont="1" applyFill="1" applyBorder="1" applyAlignment="1">
      <alignment horizontal="center"/>
      <protection/>
    </xf>
    <xf numFmtId="0" fontId="4" fillId="0" borderId="0" xfId="70" applyFont="1" applyFill="1">
      <alignment vertical="center"/>
      <protection/>
    </xf>
    <xf numFmtId="0" fontId="1" fillId="0" borderId="0" xfId="70" applyBorder="1" applyAlignment="1">
      <alignment vertical="top" shrinkToFit="1"/>
      <protection/>
    </xf>
    <xf numFmtId="0" fontId="5" fillId="0" borderId="0" xfId="65" applyFont="1" applyFill="1" applyAlignment="1">
      <alignment vertical="center"/>
      <protection/>
    </xf>
    <xf numFmtId="0" fontId="49" fillId="0" borderId="0" xfId="65" applyFont="1" applyFill="1" applyAlignment="1">
      <alignment vertical="center"/>
      <protection/>
    </xf>
    <xf numFmtId="0" fontId="5" fillId="0" borderId="0" xfId="64" applyFont="1" applyFill="1" applyAlignment="1">
      <alignment horizontal="center" vertical="center"/>
      <protection/>
    </xf>
    <xf numFmtId="0" fontId="5" fillId="0" borderId="0" xfId="64" applyFont="1" applyFill="1" applyAlignment="1">
      <alignment vertical="center"/>
      <protection/>
    </xf>
    <xf numFmtId="0" fontId="34" fillId="0" borderId="0" xfId="65" applyFont="1" applyFill="1" applyAlignment="1">
      <alignment vertical="center"/>
      <protection/>
    </xf>
    <xf numFmtId="0" fontId="34" fillId="0" borderId="0" xfId="64" applyFont="1" applyFill="1" applyAlignment="1">
      <alignment vertical="center"/>
      <protection/>
    </xf>
    <xf numFmtId="0" fontId="49" fillId="0" borderId="0" xfId="64" applyFont="1" applyFill="1" applyAlignment="1">
      <alignment horizontal="right"/>
      <protection/>
    </xf>
    <xf numFmtId="0" fontId="5" fillId="0" borderId="0" xfId="65" applyFont="1" applyFill="1" applyAlignment="1">
      <alignment horizontal="distributed" vertical="center"/>
      <protection/>
    </xf>
    <xf numFmtId="0" fontId="49" fillId="0" borderId="0" xfId="64" applyFont="1" applyFill="1" applyBorder="1" applyAlignment="1">
      <alignment horizontal="right"/>
      <protection/>
    </xf>
    <xf numFmtId="0" fontId="4" fillId="0" borderId="0" xfId="65" applyFont="1" applyFill="1" applyAlignment="1">
      <alignment vertical="center"/>
      <protection/>
    </xf>
    <xf numFmtId="0" fontId="4" fillId="0" borderId="0" xfId="65" applyFont="1" applyFill="1" applyAlignment="1">
      <alignment horizontal="distributed" vertical="center"/>
      <protection/>
    </xf>
    <xf numFmtId="0" fontId="4" fillId="0" borderId="31" xfId="64" applyFont="1" applyFill="1" applyBorder="1" applyAlignment="1">
      <alignment horizontal="center" vertical="center"/>
      <protection/>
    </xf>
    <xf numFmtId="0" fontId="4" fillId="0" borderId="10" xfId="64" applyFont="1" applyFill="1" applyBorder="1" applyAlignment="1">
      <alignment horizontal="right" vertical="top"/>
      <protection/>
    </xf>
    <xf numFmtId="0" fontId="4" fillId="0" borderId="11" xfId="64" applyFont="1" applyFill="1" applyBorder="1" applyAlignment="1">
      <alignment horizontal="right" vertical="top"/>
      <protection/>
    </xf>
    <xf numFmtId="0" fontId="4" fillId="0" borderId="44" xfId="64" applyFont="1" applyFill="1" applyBorder="1" applyAlignment="1">
      <alignment horizontal="right" vertical="top"/>
      <protection/>
    </xf>
    <xf numFmtId="0" fontId="4" fillId="0" borderId="45" xfId="64" applyFont="1" applyFill="1" applyBorder="1" applyAlignment="1">
      <alignment horizontal="right" vertical="top"/>
      <protection/>
    </xf>
    <xf numFmtId="0" fontId="5" fillId="0" borderId="0" xfId="65" applyFont="1" applyFill="1" applyBorder="1" applyAlignment="1">
      <alignment horizontal="distributed" vertical="center"/>
      <protection/>
    </xf>
    <xf numFmtId="0" fontId="5" fillId="0" borderId="13" xfId="65" applyFont="1" applyFill="1" applyBorder="1" applyAlignment="1">
      <alignment horizontal="distributed" vertical="center"/>
      <protection/>
    </xf>
    <xf numFmtId="0" fontId="5" fillId="0" borderId="21" xfId="65" applyFont="1" applyFill="1" applyBorder="1" applyAlignment="1">
      <alignment horizontal="center" vertical="center"/>
      <protection/>
    </xf>
    <xf numFmtId="0" fontId="29" fillId="0" borderId="0" xfId="65" applyFont="1" applyFill="1" applyBorder="1" applyAlignment="1">
      <alignment horizontal="distributed" vertical="center"/>
      <protection/>
    </xf>
    <xf numFmtId="0" fontId="5" fillId="0" borderId="0" xfId="64" applyFont="1" applyFill="1" applyAlignment="1">
      <alignment horizontal="distributed" vertical="center"/>
      <protection/>
    </xf>
    <xf numFmtId="0" fontId="5" fillId="0" borderId="21" xfId="64" applyFont="1" applyFill="1" applyBorder="1" applyAlignment="1">
      <alignment horizontal="center" vertical="center"/>
      <protection/>
    </xf>
    <xf numFmtId="0" fontId="5" fillId="0" borderId="27" xfId="65" applyFont="1" applyFill="1" applyBorder="1" applyAlignment="1">
      <alignment horizontal="center" vertical="center"/>
      <protection/>
    </xf>
    <xf numFmtId="0" fontId="5" fillId="0" borderId="0" xfId="64" applyFont="1" applyFill="1" applyBorder="1" applyAlignment="1">
      <alignment/>
      <protection/>
    </xf>
    <xf numFmtId="49" fontId="5" fillId="0" borderId="0" xfId="64" applyNumberFormat="1" applyFont="1" applyFill="1" applyAlignment="1">
      <alignment vertical="center"/>
      <protection/>
    </xf>
    <xf numFmtId="0" fontId="1" fillId="0" borderId="0" xfId="64" applyFill="1">
      <alignment/>
      <protection/>
    </xf>
    <xf numFmtId="3" fontId="5" fillId="0" borderId="0" xfId="64" applyNumberFormat="1" applyFont="1" applyFill="1" applyAlignment="1">
      <alignment vertical="center"/>
      <protection/>
    </xf>
    <xf numFmtId="0" fontId="49" fillId="0" borderId="0" xfId="64" applyFont="1" applyFill="1" applyAlignment="1">
      <alignment horizontal="left"/>
      <protection/>
    </xf>
    <xf numFmtId="0" fontId="1" fillId="0" borderId="0" xfId="64" applyFill="1" applyAlignment="1">
      <alignment horizontal="right"/>
      <protection/>
    </xf>
    <xf numFmtId="0" fontId="1" fillId="0" borderId="0" xfId="64" applyFont="1" applyFill="1">
      <alignment/>
      <protection/>
    </xf>
    <xf numFmtId="0" fontId="49" fillId="0" borderId="0" xfId="64" applyFont="1" applyFill="1" applyBorder="1" applyAlignment="1">
      <alignment horizontal="left"/>
      <protection/>
    </xf>
    <xf numFmtId="0" fontId="1" fillId="0" borderId="0" xfId="64" applyFill="1" applyBorder="1">
      <alignment/>
      <protection/>
    </xf>
    <xf numFmtId="0" fontId="4" fillId="0" borderId="12" xfId="64" applyFont="1" applyFill="1" applyBorder="1" applyAlignment="1">
      <alignment horizontal="right" vertical="top"/>
      <protection/>
    </xf>
    <xf numFmtId="0" fontId="4" fillId="0" borderId="0" xfId="64" applyFont="1" applyFill="1" applyBorder="1" applyAlignment="1">
      <alignment horizontal="center" vertical="distributed"/>
      <protection/>
    </xf>
    <xf numFmtId="0" fontId="5" fillId="0" borderId="0" xfId="64" applyFont="1" applyFill="1" applyAlignment="1">
      <alignment horizontal="center"/>
      <protection/>
    </xf>
    <xf numFmtId="0" fontId="5" fillId="0" borderId="15" xfId="64" applyFont="1" applyFill="1" applyBorder="1" applyAlignment="1">
      <alignment horizontal="center"/>
      <protection/>
    </xf>
    <xf numFmtId="0" fontId="5" fillId="0" borderId="13" xfId="0" applyFont="1" applyBorder="1" applyAlignment="1">
      <alignment vertical="center" shrinkToFit="1"/>
    </xf>
    <xf numFmtId="0" fontId="31" fillId="0" borderId="0" xfId="66" applyNumberFormat="1" applyFont="1" applyFill="1" applyAlignment="1">
      <alignment vertical="center"/>
      <protection/>
    </xf>
    <xf numFmtId="0" fontId="30" fillId="0" borderId="0" xfId="66" applyNumberFormat="1" applyFont="1" applyFill="1" applyAlignment="1">
      <alignment shrinkToFit="1"/>
      <protection/>
    </xf>
    <xf numFmtId="0" fontId="30" fillId="0" borderId="0" xfId="66" applyNumberFormat="1" applyFont="1" applyFill="1" applyAlignment="1">
      <alignment vertical="center"/>
      <protection/>
    </xf>
    <xf numFmtId="0" fontId="1" fillId="0" borderId="0" xfId="66" applyFont="1">
      <alignment/>
      <protection/>
    </xf>
    <xf numFmtId="0" fontId="5" fillId="0" borderId="0" xfId="66" applyFont="1" applyFill="1" applyAlignment="1">
      <alignment horizontal="right"/>
      <protection/>
    </xf>
    <xf numFmtId="0" fontId="12" fillId="0" borderId="11" xfId="66" applyNumberFormat="1" applyFont="1" applyFill="1" applyBorder="1" applyAlignment="1">
      <alignment vertical="center"/>
      <protection/>
    </xf>
    <xf numFmtId="0" fontId="5" fillId="0" borderId="17" xfId="66" applyFont="1" applyBorder="1" applyAlignment="1">
      <alignment vertical="center"/>
      <protection/>
    </xf>
    <xf numFmtId="186" fontId="5" fillId="0" borderId="17" xfId="66" applyNumberFormat="1" applyFont="1" applyFill="1" applyBorder="1" applyAlignment="1">
      <alignment vertical="center"/>
      <protection/>
    </xf>
    <xf numFmtId="0" fontId="5" fillId="0" borderId="15" xfId="66" applyFont="1" applyFill="1" applyBorder="1">
      <alignment/>
      <protection/>
    </xf>
    <xf numFmtId="0" fontId="1" fillId="0" borderId="16" xfId="66" applyFont="1" applyFill="1" applyBorder="1">
      <alignment/>
      <protection/>
    </xf>
    <xf numFmtId="179" fontId="30" fillId="0" borderId="0" xfId="66" applyNumberFormat="1" applyFont="1">
      <alignment/>
      <protection/>
    </xf>
    <xf numFmtId="0" fontId="5" fillId="0" borderId="0" xfId="66" applyFont="1" applyAlignment="1">
      <alignment horizontal="right"/>
      <protection/>
    </xf>
    <xf numFmtId="179" fontId="12" fillId="0" borderId="11" xfId="66" applyNumberFormat="1" applyFont="1" applyFill="1" applyBorder="1" applyAlignment="1">
      <alignment horizontal="right" vertical="center"/>
      <protection/>
    </xf>
    <xf numFmtId="179" fontId="5" fillId="0" borderId="0" xfId="66" applyNumberFormat="1" applyFont="1" applyFill="1" applyBorder="1" applyAlignment="1">
      <alignment horizontal="right" vertical="center"/>
      <protection/>
    </xf>
    <xf numFmtId="179" fontId="1" fillId="0" borderId="15" xfId="66" applyNumberFormat="1" applyFont="1" applyBorder="1">
      <alignment/>
      <protection/>
    </xf>
    <xf numFmtId="184" fontId="4" fillId="0" borderId="15" xfId="66" applyNumberFormat="1" applyFont="1" applyBorder="1">
      <alignment/>
      <protection/>
    </xf>
    <xf numFmtId="179" fontId="5" fillId="0" borderId="15" xfId="66" applyNumberFormat="1" applyFont="1" applyBorder="1">
      <alignment/>
      <protection/>
    </xf>
    <xf numFmtId="0" fontId="31" fillId="0" borderId="0" xfId="66" applyNumberFormat="1" applyFont="1" applyAlignment="1">
      <alignment vertical="center"/>
      <protection/>
    </xf>
    <xf numFmtId="0" fontId="30" fillId="0" borderId="0" xfId="66" applyNumberFormat="1" applyFont="1" applyAlignment="1">
      <alignment shrinkToFit="1"/>
      <protection/>
    </xf>
    <xf numFmtId="183" fontId="12" fillId="0" borderId="11" xfId="66" applyNumberFormat="1" applyFont="1" applyBorder="1" applyAlignment="1">
      <alignment horizontal="right" vertical="center"/>
      <protection/>
    </xf>
    <xf numFmtId="179" fontId="12" fillId="0" borderId="11" xfId="66" applyNumberFormat="1" applyFont="1" applyBorder="1" applyAlignment="1">
      <alignment horizontal="right" vertical="center"/>
      <protection/>
    </xf>
    <xf numFmtId="183" fontId="12" fillId="0" borderId="12" xfId="66" applyNumberFormat="1" applyFont="1" applyBorder="1" applyAlignment="1">
      <alignment horizontal="right" vertical="center"/>
      <protection/>
    </xf>
    <xf numFmtId="0" fontId="12" fillId="0" borderId="0" xfId="66" applyFont="1" applyAlignment="1">
      <alignment horizontal="right"/>
      <protection/>
    </xf>
    <xf numFmtId="184" fontId="5" fillId="0" borderId="0" xfId="66" applyNumberFormat="1" applyFont="1" applyBorder="1" applyAlignment="1">
      <alignment vertical="center" shrinkToFit="1"/>
      <protection/>
    </xf>
    <xf numFmtId="0" fontId="1" fillId="0" borderId="0" xfId="66" applyFont="1" applyAlignment="1">
      <alignment horizontal="right"/>
      <protection/>
    </xf>
    <xf numFmtId="0" fontId="1" fillId="0" borderId="0" xfId="66" applyFont="1" applyBorder="1">
      <alignment/>
      <protection/>
    </xf>
    <xf numFmtId="189" fontId="5" fillId="0" borderId="0" xfId="66" applyNumberFormat="1" applyFont="1" applyFill="1" applyBorder="1" applyAlignment="1">
      <alignment horizontal="right" vertical="center"/>
      <protection/>
    </xf>
    <xf numFmtId="189" fontId="5" fillId="0" borderId="15" xfId="66" applyNumberFormat="1" applyFont="1" applyFill="1" applyBorder="1" applyAlignment="1">
      <alignment horizontal="right" vertical="center"/>
      <protection/>
    </xf>
    <xf numFmtId="184" fontId="5" fillId="0" borderId="15" xfId="66" applyNumberFormat="1" applyFont="1" applyFill="1" applyBorder="1" applyAlignment="1">
      <alignment horizontal="right" vertical="center"/>
      <protection/>
    </xf>
    <xf numFmtId="179" fontId="5" fillId="0" borderId="15" xfId="66" applyNumberFormat="1" applyFont="1" applyFill="1" applyBorder="1" applyAlignment="1">
      <alignment horizontal="right" vertical="center"/>
      <protection/>
    </xf>
    <xf numFmtId="184" fontId="5" fillId="0" borderId="15" xfId="66" applyNumberFormat="1" applyFont="1" applyFill="1" applyBorder="1">
      <alignment/>
      <protection/>
    </xf>
    <xf numFmtId="184" fontId="5" fillId="0" borderId="16" xfId="66" applyNumberFormat="1" applyFont="1" applyFill="1" applyBorder="1">
      <alignment/>
      <protection/>
    </xf>
    <xf numFmtId="0" fontId="0" fillId="0" borderId="0" xfId="0" applyAlignment="1">
      <alignment/>
    </xf>
    <xf numFmtId="0" fontId="4" fillId="24" borderId="46" xfId="66" applyNumberFormat="1" applyFont="1" applyFill="1" applyBorder="1" applyAlignment="1">
      <alignment horizontal="center" vertical="center" shrinkToFit="1"/>
      <protection/>
    </xf>
    <xf numFmtId="0" fontId="5" fillId="0" borderId="0" xfId="0" applyFont="1" applyBorder="1" applyAlignment="1">
      <alignment vertical="center" shrinkToFit="1"/>
    </xf>
    <xf numFmtId="0" fontId="1" fillId="0" borderId="16" xfId="66" applyNumberFormat="1" applyFont="1" applyFill="1" applyBorder="1" applyAlignment="1">
      <alignment vertical="center" shrinkToFit="1"/>
      <protection/>
    </xf>
    <xf numFmtId="0" fontId="12" fillId="0" borderId="10" xfId="66" applyFont="1" applyBorder="1">
      <alignment/>
      <protection/>
    </xf>
    <xf numFmtId="0" fontId="12" fillId="0" borderId="12" xfId="66" applyNumberFormat="1" applyFont="1" applyFill="1" applyBorder="1" applyAlignment="1">
      <alignment vertical="center"/>
      <protection/>
    </xf>
    <xf numFmtId="0" fontId="1" fillId="0" borderId="14" xfId="66" applyFont="1" applyBorder="1">
      <alignment/>
      <protection/>
    </xf>
    <xf numFmtId="0" fontId="34" fillId="0" borderId="0" xfId="0" applyFont="1" applyAlignment="1">
      <alignment/>
    </xf>
    <xf numFmtId="49" fontId="1" fillId="0" borderId="0" xfId="66" applyNumberFormat="1" applyFont="1" applyBorder="1" applyAlignment="1">
      <alignment horizontal="right" vertical="center"/>
      <protection/>
    </xf>
    <xf numFmtId="0" fontId="5" fillId="24" borderId="47" xfId="63" applyFont="1" applyFill="1" applyBorder="1" applyAlignment="1">
      <alignment horizontal="center" vertical="center"/>
      <protection/>
    </xf>
    <xf numFmtId="0" fontId="5" fillId="24" borderId="47" xfId="70" applyFont="1" applyFill="1" applyBorder="1" applyAlignment="1">
      <alignment horizontal="center" vertical="center"/>
      <protection/>
    </xf>
    <xf numFmtId="0" fontId="5" fillId="24" borderId="47" xfId="63" applyFont="1" applyFill="1" applyBorder="1" applyAlignment="1">
      <alignment horizontal="center" vertical="center" shrinkToFit="1"/>
      <protection/>
    </xf>
    <xf numFmtId="0" fontId="1" fillId="24" borderId="14" xfId="63" applyFont="1" applyFill="1" applyBorder="1" applyAlignment="1">
      <alignment horizontal="center" vertical="center"/>
      <protection/>
    </xf>
    <xf numFmtId="0" fontId="35" fillId="0" borderId="0" xfId="0" applyFont="1" applyAlignment="1">
      <alignment/>
    </xf>
    <xf numFmtId="0" fontId="53" fillId="0" borderId="0" xfId="0" applyFont="1" applyAlignment="1">
      <alignment/>
    </xf>
    <xf numFmtId="49" fontId="53" fillId="0" borderId="0" xfId="0" applyNumberFormat="1" applyFont="1" applyAlignment="1">
      <alignment/>
    </xf>
    <xf numFmtId="49" fontId="35" fillId="0" borderId="0" xfId="0" applyNumberFormat="1" applyFont="1" applyAlignment="1">
      <alignment/>
    </xf>
    <xf numFmtId="0" fontId="30" fillId="0" borderId="0" xfId="0" applyFont="1" applyAlignment="1">
      <alignment/>
    </xf>
    <xf numFmtId="49" fontId="54" fillId="0" borderId="0" xfId="0" applyNumberFormat="1" applyFont="1" applyAlignment="1">
      <alignment/>
    </xf>
    <xf numFmtId="49" fontId="53" fillId="0" borderId="0" xfId="0" applyNumberFormat="1" applyFont="1" applyAlignment="1">
      <alignment vertical="top" wrapText="1"/>
    </xf>
    <xf numFmtId="49" fontId="30" fillId="0" borderId="0" xfId="0" applyNumberFormat="1" applyFont="1" applyAlignment="1">
      <alignment/>
    </xf>
    <xf numFmtId="49" fontId="54" fillId="0" borderId="0" xfId="0" applyNumberFormat="1" applyFont="1" applyAlignment="1">
      <alignment vertical="top"/>
    </xf>
    <xf numFmtId="0" fontId="53" fillId="0" borderId="0" xfId="0" applyFont="1" applyAlignment="1">
      <alignment vertical="top"/>
    </xf>
    <xf numFmtId="49" fontId="53" fillId="0" borderId="0" xfId="0" applyNumberFormat="1" applyFont="1" applyAlignment="1">
      <alignment vertical="top"/>
    </xf>
    <xf numFmtId="49" fontId="53" fillId="0" borderId="0" xfId="0" applyNumberFormat="1" applyFont="1" applyAlignment="1">
      <alignment vertical="distributed"/>
    </xf>
    <xf numFmtId="0" fontId="53" fillId="0" borderId="0" xfId="0" applyFont="1" applyAlignment="1">
      <alignment vertical="distributed"/>
    </xf>
    <xf numFmtId="180" fontId="4" fillId="24" borderId="46" xfId="0" applyNumberFormat="1" applyFont="1" applyFill="1" applyBorder="1" applyAlignment="1" applyProtection="1">
      <alignment horizontal="center" vertical="center" wrapText="1"/>
      <protection locked="0"/>
    </xf>
    <xf numFmtId="0" fontId="50" fillId="24" borderId="46" xfId="0" applyFont="1" applyFill="1" applyBorder="1" applyAlignment="1" applyProtection="1">
      <alignment horizontal="center" vertical="center" wrapText="1"/>
      <protection locked="0"/>
    </xf>
    <xf numFmtId="0" fontId="12" fillId="24" borderId="46" xfId="0" applyFont="1" applyFill="1" applyBorder="1" applyAlignment="1" applyProtection="1">
      <alignment horizontal="distributed" vertical="center" wrapText="1"/>
      <protection locked="0"/>
    </xf>
    <xf numFmtId="0" fontId="12" fillId="24" borderId="47" xfId="0" applyFont="1" applyFill="1" applyBorder="1" applyAlignment="1" applyProtection="1">
      <alignment horizontal="distributed" vertical="center" wrapText="1"/>
      <protection locked="0"/>
    </xf>
    <xf numFmtId="0" fontId="44" fillId="0" borderId="0" xfId="71" applyNumberFormat="1" applyFont="1" applyAlignment="1">
      <alignment vertical="center"/>
      <protection/>
    </xf>
    <xf numFmtId="180" fontId="12" fillId="24" borderId="46" xfId="0" applyNumberFormat="1" applyFont="1" applyFill="1" applyBorder="1" applyAlignment="1" applyProtection="1">
      <alignment horizontal="center" vertical="center" wrapText="1"/>
      <protection locked="0"/>
    </xf>
    <xf numFmtId="180" fontId="50" fillId="24" borderId="47" xfId="0" applyNumberFormat="1" applyFont="1" applyFill="1" applyBorder="1" applyAlignment="1" applyProtection="1">
      <alignment horizontal="distributed" vertical="center" wrapText="1"/>
      <protection locked="0"/>
    </xf>
    <xf numFmtId="0" fontId="4" fillId="24" borderId="46" xfId="0" applyFont="1" applyFill="1" applyBorder="1" applyAlignment="1" applyProtection="1">
      <alignment horizontal="center" vertical="center" wrapText="1"/>
      <protection locked="0"/>
    </xf>
    <xf numFmtId="180" fontId="4" fillId="24" borderId="47" xfId="0" applyNumberFormat="1" applyFont="1" applyFill="1" applyBorder="1" applyAlignment="1" applyProtection="1">
      <alignment horizontal="center" vertical="center" wrapText="1"/>
      <protection locked="0"/>
    </xf>
    <xf numFmtId="0" fontId="52" fillId="24" borderId="47" xfId="0" applyFont="1" applyFill="1" applyBorder="1" applyAlignment="1" applyProtection="1">
      <alignment horizontal="center" vertical="center" wrapText="1"/>
      <protection locked="0"/>
    </xf>
    <xf numFmtId="184" fontId="1" fillId="0" borderId="15" xfId="71" applyNumberFormat="1" applyFont="1" applyBorder="1" applyAlignment="1">
      <alignment vertical="center" shrinkToFit="1"/>
      <protection/>
    </xf>
    <xf numFmtId="0" fontId="5" fillId="24" borderId="48" xfId="71" applyNumberFormat="1" applyFont="1" applyFill="1" applyBorder="1" applyAlignment="1">
      <alignment horizontal="center" vertical="center" shrinkToFit="1"/>
      <protection/>
    </xf>
    <xf numFmtId="0" fontId="56" fillId="0" borderId="0" xfId="71" applyNumberFormat="1" applyFont="1" applyAlignment="1">
      <alignment vertical="center"/>
      <protection/>
    </xf>
    <xf numFmtId="0" fontId="30" fillId="24" borderId="48" xfId="72" applyNumberFormat="1" applyFont="1" applyFill="1" applyBorder="1" applyAlignment="1">
      <alignment horizontal="center" vertical="center" shrinkToFit="1"/>
      <protection/>
    </xf>
    <xf numFmtId="180" fontId="51" fillId="24" borderId="46" xfId="0" applyNumberFormat="1" applyFont="1" applyFill="1" applyBorder="1" applyAlignment="1" applyProtection="1">
      <alignment horizontal="center" vertical="center" wrapText="1"/>
      <protection locked="0"/>
    </xf>
    <xf numFmtId="0" fontId="30" fillId="24" borderId="49" xfId="72" applyNumberFormat="1" applyFont="1" applyFill="1" applyBorder="1" applyAlignment="1">
      <alignment horizontal="center" vertical="center" shrinkToFit="1"/>
      <protection/>
    </xf>
    <xf numFmtId="38" fontId="0" fillId="0" borderId="0" xfId="50" applyNumberFormat="1" applyFont="1" applyAlignment="1">
      <alignment vertical="distributed" wrapText="1"/>
    </xf>
    <xf numFmtId="0" fontId="30" fillId="0" borderId="14" xfId="66" applyFont="1" applyBorder="1">
      <alignment/>
      <protection/>
    </xf>
    <xf numFmtId="0" fontId="30" fillId="0" borderId="16" xfId="66" applyNumberFormat="1" applyFont="1" applyBorder="1">
      <alignment/>
      <protection/>
    </xf>
    <xf numFmtId="0" fontId="30" fillId="0" borderId="14" xfId="66" applyNumberFormat="1" applyFont="1" applyBorder="1">
      <alignment/>
      <protection/>
    </xf>
    <xf numFmtId="0" fontId="5" fillId="0" borderId="0" xfId="66" applyFont="1" applyBorder="1" applyAlignment="1">
      <alignment horizontal="center" vertical="center"/>
      <protection/>
    </xf>
    <xf numFmtId="186" fontId="5" fillId="0" borderId="0" xfId="66" applyNumberFormat="1" applyFont="1" applyFill="1" applyBorder="1" applyAlignment="1">
      <alignment horizontal="center" vertical="center"/>
      <protection/>
    </xf>
    <xf numFmtId="0" fontId="12" fillId="0" borderId="0" xfId="66" applyFont="1" applyFill="1" applyBorder="1" applyAlignment="1">
      <alignment horizontal="center"/>
      <protection/>
    </xf>
    <xf numFmtId="0" fontId="1" fillId="0" borderId="15" xfId="66" applyNumberFormat="1" applyFont="1" applyFill="1" applyBorder="1" applyAlignment="1">
      <alignment vertical="center" shrinkToFit="1"/>
      <protection/>
    </xf>
    <xf numFmtId="0" fontId="12" fillId="0" borderId="0" xfId="66" applyNumberFormat="1" applyFont="1" applyFill="1" applyBorder="1" applyAlignment="1">
      <alignment horizontal="right" vertical="center"/>
      <protection/>
    </xf>
    <xf numFmtId="0" fontId="1" fillId="0" borderId="0" xfId="66" applyNumberFormat="1" applyFont="1" applyFill="1" applyBorder="1" applyAlignment="1">
      <alignment shrinkToFit="1"/>
      <protection/>
    </xf>
    <xf numFmtId="0" fontId="1" fillId="0" borderId="13" xfId="66" applyFont="1" applyBorder="1">
      <alignment/>
      <protection/>
    </xf>
    <xf numFmtId="0" fontId="1" fillId="0" borderId="14" xfId="66" applyNumberFormat="1" applyFont="1" applyBorder="1">
      <alignment/>
      <protection/>
    </xf>
    <xf numFmtId="0" fontId="12" fillId="0" borderId="11" xfId="66" applyFont="1" applyBorder="1">
      <alignment/>
      <protection/>
    </xf>
    <xf numFmtId="0" fontId="1" fillId="0" borderId="15" xfId="66" applyFont="1" applyBorder="1">
      <alignment/>
      <protection/>
    </xf>
    <xf numFmtId="0" fontId="1" fillId="0" borderId="17" xfId="66" applyFont="1" applyBorder="1">
      <alignment/>
      <protection/>
    </xf>
    <xf numFmtId="0" fontId="1" fillId="0" borderId="10" xfId="66" applyFont="1" applyFill="1" applyBorder="1" applyAlignment="1">
      <alignment horizontal="center" shrinkToFit="1"/>
      <protection/>
    </xf>
    <xf numFmtId="0" fontId="1" fillId="0" borderId="11" xfId="66" applyFont="1" applyFill="1" applyBorder="1" applyAlignment="1">
      <alignment horizontal="center" shrinkToFit="1"/>
      <protection/>
    </xf>
    <xf numFmtId="49" fontId="1" fillId="0" borderId="0" xfId="66" applyNumberFormat="1" applyFont="1" applyBorder="1" applyAlignment="1">
      <alignment vertical="center"/>
      <protection/>
    </xf>
    <xf numFmtId="49" fontId="1" fillId="0" borderId="0" xfId="66" applyNumberFormat="1" applyFont="1" applyBorder="1" applyAlignment="1">
      <alignment horizontal="center" vertical="center"/>
      <protection/>
    </xf>
    <xf numFmtId="0" fontId="12" fillId="0" borderId="0" xfId="71" applyNumberFormat="1" applyFont="1" applyFill="1" applyAlignment="1">
      <alignment horizontal="center" shrinkToFit="1"/>
      <protection/>
    </xf>
    <xf numFmtId="0" fontId="5" fillId="0" borderId="0" xfId="71" applyFont="1" applyFill="1" applyAlignment="1">
      <alignment/>
      <protection/>
    </xf>
    <xf numFmtId="0" fontId="5" fillId="0" borderId="0" xfId="71" applyNumberFormat="1" applyFont="1" applyFill="1" applyAlignment="1">
      <alignment/>
      <protection/>
    </xf>
    <xf numFmtId="0" fontId="5" fillId="0" borderId="0" xfId="71" applyNumberFormat="1" applyFont="1" applyFill="1" applyBorder="1" applyAlignment="1">
      <alignment shrinkToFit="1"/>
      <protection/>
    </xf>
    <xf numFmtId="0" fontId="5" fillId="0" borderId="0" xfId="71" applyNumberFormat="1" applyFont="1" applyFill="1" applyBorder="1" applyAlignment="1">
      <alignment/>
      <protection/>
    </xf>
    <xf numFmtId="0" fontId="5" fillId="0" borderId="0" xfId="71" applyNumberFormat="1" applyFont="1" applyFill="1" applyAlignment="1">
      <alignment shrinkToFit="1"/>
      <protection/>
    </xf>
    <xf numFmtId="0" fontId="5" fillId="0" borderId="0" xfId="71" applyNumberFormat="1" applyFont="1" applyFill="1" applyAlignment="1">
      <alignment horizontal="right"/>
      <protection/>
    </xf>
    <xf numFmtId="0" fontId="12" fillId="0" borderId="0" xfId="71" applyNumberFormat="1" applyFont="1" applyFill="1" applyAlignment="1">
      <alignment horizontal="center" vertical="center" shrinkToFit="1"/>
      <protection/>
    </xf>
    <xf numFmtId="0" fontId="30" fillId="0" borderId="0" xfId="71" applyNumberFormat="1" applyFont="1" applyFill="1" applyAlignment="1">
      <alignment horizontal="center" vertical="center" shrinkToFit="1"/>
      <protection/>
    </xf>
    <xf numFmtId="184" fontId="5" fillId="0" borderId="0" xfId="71" applyNumberFormat="1" applyFont="1" applyFill="1" applyBorder="1" applyAlignment="1">
      <alignment horizontal="right" vertical="center" shrinkToFit="1"/>
      <protection/>
    </xf>
    <xf numFmtId="184" fontId="5" fillId="0" borderId="0" xfId="71" applyNumberFormat="1" applyFont="1" applyFill="1" applyBorder="1" applyAlignment="1">
      <alignment horizontal="center" vertical="center" shrinkToFit="1"/>
      <protection/>
    </xf>
    <xf numFmtId="184" fontId="5" fillId="0" borderId="0" xfId="71" applyNumberFormat="1" applyFont="1" applyFill="1" applyBorder="1" applyAlignment="1">
      <alignment vertical="center" shrinkToFit="1"/>
      <protection/>
    </xf>
    <xf numFmtId="0" fontId="31" fillId="0" borderId="0" xfId="71" applyNumberFormat="1" applyFont="1" applyFill="1" applyAlignment="1">
      <alignment horizontal="center" vertical="center" shrinkToFit="1"/>
      <protection/>
    </xf>
    <xf numFmtId="0" fontId="5" fillId="0" borderId="0" xfId="71" applyNumberFormat="1" applyFont="1" applyFill="1" applyBorder="1" applyAlignment="1">
      <alignment horizontal="center" vertical="center" shrinkToFit="1"/>
      <protection/>
    </xf>
    <xf numFmtId="180" fontId="4" fillId="0" borderId="0" xfId="0" applyNumberFormat="1" applyFont="1" applyFill="1" applyBorder="1" applyAlignment="1" applyProtection="1">
      <alignment horizontal="center" vertical="center" wrapText="1"/>
      <protection locked="0"/>
    </xf>
    <xf numFmtId="180" fontId="50" fillId="0" borderId="0" xfId="0" applyNumberFormat="1" applyFont="1" applyFill="1" applyBorder="1" applyAlignment="1" applyProtection="1">
      <alignment horizontal="distributed" vertical="center" wrapText="1"/>
      <protection locked="0"/>
    </xf>
    <xf numFmtId="0" fontId="4" fillId="0" borderId="0" xfId="0" applyFont="1" applyFill="1" applyBorder="1" applyAlignment="1" applyProtection="1">
      <alignment horizontal="center" vertical="center" wrapText="1"/>
      <protection locked="0"/>
    </xf>
    <xf numFmtId="0" fontId="50" fillId="0" borderId="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distributed" vertical="center" wrapText="1"/>
      <protection locked="0"/>
    </xf>
    <xf numFmtId="0" fontId="52" fillId="0" borderId="0" xfId="0" applyFont="1" applyFill="1" applyBorder="1" applyAlignment="1" applyProtection="1">
      <alignment horizontal="center" vertical="center" wrapText="1"/>
      <protection locked="0"/>
    </xf>
    <xf numFmtId="180" fontId="12" fillId="0" borderId="0" xfId="0" applyNumberFormat="1" applyFont="1" applyFill="1" applyBorder="1" applyAlignment="1" applyProtection="1">
      <alignment horizontal="center" vertical="center" wrapText="1"/>
      <protection locked="0"/>
    </xf>
    <xf numFmtId="180" fontId="51" fillId="0" borderId="0" xfId="0" applyNumberFormat="1" applyFont="1" applyFill="1" applyBorder="1" applyAlignment="1" applyProtection="1">
      <alignment horizontal="center" vertical="center" wrapText="1"/>
      <protection locked="0"/>
    </xf>
    <xf numFmtId="0" fontId="5" fillId="0" borderId="0" xfId="71" applyFont="1" applyFill="1" applyBorder="1" applyAlignment="1">
      <alignment vertical="center"/>
      <protection/>
    </xf>
    <xf numFmtId="186" fontId="5" fillId="0" borderId="0" xfId="71" applyNumberFormat="1" applyFont="1" applyFill="1" applyBorder="1" applyAlignment="1">
      <alignment vertical="center"/>
      <protection/>
    </xf>
    <xf numFmtId="3" fontId="5" fillId="0" borderId="0" xfId="71" applyNumberFormat="1" applyFont="1" applyFill="1" applyBorder="1" applyAlignment="1">
      <alignment vertical="center"/>
      <protection/>
    </xf>
    <xf numFmtId="183" fontId="5" fillId="0" borderId="0" xfId="71" applyNumberFormat="1" applyFont="1" applyFill="1" applyBorder="1" applyAlignment="1">
      <alignment horizontal="center" vertical="center" shrinkToFit="1"/>
      <protection/>
    </xf>
    <xf numFmtId="0" fontId="31" fillId="0" borderId="0" xfId="71" applyNumberFormat="1" applyFont="1" applyFill="1" applyBorder="1" applyAlignment="1">
      <alignment horizontal="center" vertical="center" shrinkToFit="1"/>
      <protection/>
    </xf>
    <xf numFmtId="0" fontId="4" fillId="0" borderId="0" xfId="71" applyNumberFormat="1" applyFont="1" applyFill="1" applyBorder="1" applyAlignment="1">
      <alignment horizontal="center" vertical="center" shrinkToFit="1"/>
      <protection/>
    </xf>
    <xf numFmtId="184" fontId="1" fillId="0" borderId="0" xfId="71" applyNumberFormat="1" applyFont="1" applyFill="1" applyBorder="1" applyAlignment="1">
      <alignment vertical="center" shrinkToFit="1"/>
      <protection/>
    </xf>
    <xf numFmtId="0" fontId="3" fillId="0" borderId="0" xfId="71" applyNumberFormat="1" applyFont="1" applyFill="1" applyBorder="1" applyAlignment="1">
      <alignment horizontal="right" vertical="center" shrinkToFit="1"/>
      <protection/>
    </xf>
    <xf numFmtId="0" fontId="12" fillId="0" borderId="0" xfId="71" applyNumberFormat="1" applyFont="1" applyFill="1" applyBorder="1" applyAlignment="1">
      <alignment horizontal="center" shrinkToFit="1"/>
      <protection/>
    </xf>
    <xf numFmtId="0" fontId="12" fillId="0" borderId="0" xfId="71" applyNumberFormat="1" applyFont="1" applyFill="1" applyBorder="1" applyAlignment="1">
      <alignment horizontal="center" vertical="center" shrinkToFit="1"/>
      <protection/>
    </xf>
    <xf numFmtId="0" fontId="5" fillId="0" borderId="0" xfId="71" applyFont="1" applyFill="1" applyBorder="1" applyAlignment="1">
      <alignment/>
      <protection/>
    </xf>
    <xf numFmtId="0" fontId="5" fillId="0" borderId="0" xfId="71" applyNumberFormat="1" applyFont="1" applyFill="1" applyBorder="1" applyAlignment="1">
      <alignment horizontal="right"/>
      <protection/>
    </xf>
    <xf numFmtId="38" fontId="5" fillId="0" borderId="10" xfId="50" applyFont="1" applyFill="1" applyBorder="1" applyAlignment="1">
      <alignment vertical="center"/>
    </xf>
    <xf numFmtId="38" fontId="29" fillId="0" borderId="14" xfId="50" applyFont="1" applyFill="1" applyBorder="1" applyAlignment="1">
      <alignment vertical="center"/>
    </xf>
    <xf numFmtId="178" fontId="5" fillId="0" borderId="17" xfId="73" applyNumberFormat="1" applyFont="1" applyBorder="1" applyAlignment="1">
      <alignment horizontal="right" vertical="center"/>
      <protection/>
    </xf>
    <xf numFmtId="178" fontId="5" fillId="0" borderId="0" xfId="73" applyNumberFormat="1" applyFont="1" applyBorder="1" applyAlignment="1">
      <alignment horizontal="right" vertical="center"/>
      <protection/>
    </xf>
    <xf numFmtId="180" fontId="5" fillId="0" borderId="50" xfId="73" applyNumberFormat="1" applyFont="1" applyBorder="1" applyAlignment="1">
      <alignment horizontal="right" vertical="center"/>
      <protection/>
    </xf>
    <xf numFmtId="179" fontId="5" fillId="0" borderId="0" xfId="73" applyNumberFormat="1" applyFont="1" applyBorder="1" applyAlignment="1">
      <alignment horizontal="right" vertical="center"/>
      <protection/>
    </xf>
    <xf numFmtId="179" fontId="5" fillId="0" borderId="51" xfId="73" applyNumberFormat="1" applyFont="1" applyBorder="1" applyAlignment="1">
      <alignment horizontal="right" vertical="center"/>
      <protection/>
    </xf>
    <xf numFmtId="180" fontId="5" fillId="0" borderId="0" xfId="73" applyNumberFormat="1" applyFont="1" applyBorder="1" applyAlignment="1">
      <alignment horizontal="right" vertical="center"/>
      <protection/>
    </xf>
    <xf numFmtId="180" fontId="5" fillId="0" borderId="51" xfId="73" applyNumberFormat="1" applyFont="1" applyBorder="1" applyAlignment="1">
      <alignment horizontal="right" vertical="center"/>
      <protection/>
    </xf>
    <xf numFmtId="178" fontId="5" fillId="0" borderId="50" xfId="73" applyNumberFormat="1" applyFont="1" applyBorder="1" applyAlignment="1">
      <alignment horizontal="right" vertical="center"/>
      <protection/>
    </xf>
    <xf numFmtId="178" fontId="5" fillId="0" borderId="51" xfId="73" applyNumberFormat="1" applyFont="1" applyBorder="1" applyAlignment="1">
      <alignment horizontal="right" vertical="center"/>
      <protection/>
    </xf>
    <xf numFmtId="178" fontId="5" fillId="0" borderId="0" xfId="73" applyNumberFormat="1" applyFont="1" applyAlignment="1">
      <alignment horizontal="right" vertical="center"/>
      <protection/>
    </xf>
    <xf numFmtId="178" fontId="5" fillId="0" borderId="13" xfId="73" applyNumberFormat="1" applyFont="1" applyBorder="1" applyAlignment="1">
      <alignment horizontal="right" vertical="center"/>
      <protection/>
    </xf>
    <xf numFmtId="182" fontId="5" fillId="0" borderId="0" xfId="73" applyNumberFormat="1" applyFont="1" applyBorder="1" applyAlignment="1">
      <alignment horizontal="right" vertical="center"/>
      <protection/>
    </xf>
    <xf numFmtId="182" fontId="5" fillId="0" borderId="51" xfId="73" applyNumberFormat="1" applyFont="1" applyBorder="1" applyAlignment="1">
      <alignment horizontal="right" vertical="center"/>
      <protection/>
    </xf>
    <xf numFmtId="178" fontId="5" fillId="0" borderId="14" xfId="73" applyNumberFormat="1" applyFont="1" applyBorder="1" applyAlignment="1">
      <alignment horizontal="right" vertical="center"/>
      <protection/>
    </xf>
    <xf numFmtId="178" fontId="5" fillId="0" borderId="15" xfId="73" applyNumberFormat="1" applyFont="1" applyBorder="1" applyAlignment="1">
      <alignment horizontal="right" vertical="center"/>
      <protection/>
    </xf>
    <xf numFmtId="180" fontId="5" fillId="0" borderId="52" xfId="73" applyNumberFormat="1" applyFont="1" applyBorder="1" applyAlignment="1">
      <alignment horizontal="right" vertical="center"/>
      <protection/>
    </xf>
    <xf numFmtId="179" fontId="5" fillId="0" borderId="15" xfId="73" applyNumberFormat="1" applyFont="1" applyBorder="1" applyAlignment="1">
      <alignment horizontal="right" vertical="center"/>
      <protection/>
    </xf>
    <xf numFmtId="179" fontId="5" fillId="0" borderId="53" xfId="73" applyNumberFormat="1" applyFont="1" applyBorder="1" applyAlignment="1">
      <alignment horizontal="right" vertical="center"/>
      <protection/>
    </xf>
    <xf numFmtId="180" fontId="5" fillId="0" borderId="15" xfId="73" applyNumberFormat="1" applyFont="1" applyBorder="1" applyAlignment="1">
      <alignment horizontal="right" vertical="center"/>
      <protection/>
    </xf>
    <xf numFmtId="180" fontId="5" fillId="0" borderId="53" xfId="73" applyNumberFormat="1" applyFont="1" applyBorder="1" applyAlignment="1">
      <alignment horizontal="right" vertical="center"/>
      <protection/>
    </xf>
    <xf numFmtId="178" fontId="5" fillId="0" borderId="52" xfId="73" applyNumberFormat="1" applyFont="1" applyBorder="1" applyAlignment="1">
      <alignment horizontal="right" vertical="center"/>
      <protection/>
    </xf>
    <xf numFmtId="178" fontId="5" fillId="0" borderId="53" xfId="73" applyNumberFormat="1" applyFont="1" applyBorder="1" applyAlignment="1">
      <alignment horizontal="right" vertical="center"/>
      <protection/>
    </xf>
    <xf numFmtId="178" fontId="5" fillId="0" borderId="16" xfId="73" applyNumberFormat="1" applyFont="1" applyBorder="1" applyAlignment="1">
      <alignment horizontal="right" vertical="center"/>
      <protection/>
    </xf>
    <xf numFmtId="0" fontId="5" fillId="24" borderId="47" xfId="64" applyFont="1" applyFill="1" applyBorder="1" applyAlignment="1">
      <alignment horizontal="center" vertical="distributed"/>
      <protection/>
    </xf>
    <xf numFmtId="0" fontId="5" fillId="24" borderId="49" xfId="64" applyFont="1" applyFill="1" applyBorder="1" applyAlignment="1">
      <alignment horizontal="center" vertical="distributed"/>
      <protection/>
    </xf>
    <xf numFmtId="0" fontId="5" fillId="24" borderId="54" xfId="64" applyFont="1" applyFill="1" applyBorder="1" applyAlignment="1">
      <alignment horizontal="center" vertical="distributed"/>
      <protection/>
    </xf>
    <xf numFmtId="0" fontId="5" fillId="24" borderId="48" xfId="64" applyFont="1" applyFill="1" applyBorder="1" applyAlignment="1">
      <alignment horizontal="center" vertical="distributed"/>
      <protection/>
    </xf>
    <xf numFmtId="0" fontId="5" fillId="24" borderId="46" xfId="64" applyFont="1" applyFill="1" applyBorder="1" applyAlignment="1">
      <alignment horizontal="center" vertical="distributed"/>
      <protection/>
    </xf>
    <xf numFmtId="0" fontId="5" fillId="24" borderId="55" xfId="64" applyFont="1" applyFill="1" applyBorder="1" applyAlignment="1">
      <alignment horizontal="center" vertical="distributed"/>
      <protection/>
    </xf>
    <xf numFmtId="0" fontId="0" fillId="0" borderId="0" xfId="0" applyFont="1" applyFill="1" applyAlignment="1">
      <alignment wrapText="1"/>
    </xf>
    <xf numFmtId="3" fontId="5" fillId="0" borderId="0" xfId="66" applyNumberFormat="1" applyFont="1" applyFill="1" applyBorder="1" applyAlignment="1">
      <alignment vertical="center"/>
      <protection/>
    </xf>
    <xf numFmtId="0" fontId="5" fillId="0" borderId="0" xfId="66" applyNumberFormat="1" applyFont="1" applyBorder="1" applyAlignment="1">
      <alignment vertical="center"/>
      <protection/>
    </xf>
    <xf numFmtId="176" fontId="5" fillId="0" borderId="0" xfId="66" applyNumberFormat="1" applyFont="1" applyFill="1" applyBorder="1" applyAlignment="1">
      <alignment vertical="center"/>
      <protection/>
    </xf>
    <xf numFmtId="0" fontId="5" fillId="0" borderId="0" xfId="66" applyNumberFormat="1" applyFont="1" applyFill="1" applyBorder="1" applyAlignment="1">
      <alignment vertical="center"/>
      <protection/>
    </xf>
    <xf numFmtId="0" fontId="4" fillId="0" borderId="0" xfId="66" applyFont="1" applyBorder="1">
      <alignment/>
      <protection/>
    </xf>
    <xf numFmtId="0" fontId="4" fillId="0" borderId="0" xfId="66" applyNumberFormat="1" applyFont="1" applyFill="1" applyBorder="1" applyAlignment="1">
      <alignment vertical="center" shrinkToFit="1"/>
      <protection/>
    </xf>
    <xf numFmtId="0" fontId="30" fillId="0" borderId="0" xfId="66" applyFont="1" applyAlignment="1">
      <alignment horizontal="center"/>
      <protection/>
    </xf>
    <xf numFmtId="3" fontId="5" fillId="0" borderId="0"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0" fontId="5" fillId="0" borderId="0" xfId="0" applyNumberFormat="1" applyFont="1" applyFill="1" applyBorder="1" applyAlignment="1">
      <alignment vertical="center"/>
    </xf>
    <xf numFmtId="176" fontId="5" fillId="0" borderId="0" xfId="0" applyNumberFormat="1" applyFont="1" applyBorder="1" applyAlignment="1">
      <alignment vertical="center"/>
    </xf>
    <xf numFmtId="0" fontId="5" fillId="0" borderId="0" xfId="0" applyNumberFormat="1" applyFont="1" applyBorder="1" applyAlignment="1">
      <alignment vertical="center"/>
    </xf>
    <xf numFmtId="177" fontId="5" fillId="0" borderId="0" xfId="0" applyNumberFormat="1" applyFont="1" applyBorder="1" applyAlignment="1">
      <alignment vertical="center"/>
    </xf>
    <xf numFmtId="177" fontId="5" fillId="0" borderId="0" xfId="0" applyNumberFormat="1" applyFont="1" applyBorder="1" applyAlignment="1">
      <alignment horizontal="right" vertical="center"/>
    </xf>
    <xf numFmtId="184" fontId="5" fillId="0" borderId="0" xfId="0" applyNumberFormat="1" applyFont="1" applyFill="1" applyBorder="1" applyAlignment="1">
      <alignment horizontal="right" vertical="center"/>
    </xf>
    <xf numFmtId="184" fontId="5" fillId="0" borderId="13"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189" fontId="5" fillId="0" borderId="0" xfId="0" applyNumberFormat="1" applyFont="1" applyFill="1" applyBorder="1" applyAlignment="1">
      <alignment vertical="center"/>
    </xf>
    <xf numFmtId="189" fontId="5" fillId="0" borderId="0" xfId="0" applyNumberFormat="1" applyFont="1" applyFill="1" applyBorder="1" applyAlignment="1">
      <alignment horizontal="right" vertical="center"/>
    </xf>
    <xf numFmtId="184" fontId="5" fillId="0" borderId="0" xfId="0" applyNumberFormat="1" applyFont="1" applyBorder="1" applyAlignment="1">
      <alignment vertical="center" shrinkToFit="1"/>
    </xf>
    <xf numFmtId="191" fontId="5" fillId="0" borderId="17" xfId="50" applyNumberFormat="1" applyFont="1" applyFill="1" applyBorder="1" applyAlignment="1">
      <alignment horizontal="right" vertical="center" shrinkToFit="1"/>
    </xf>
    <xf numFmtId="38" fontId="29" fillId="0" borderId="11" xfId="50" applyFont="1" applyFill="1" applyBorder="1" applyAlignment="1">
      <alignment horizontal="right" vertical="center" shrinkToFit="1"/>
    </xf>
    <xf numFmtId="38" fontId="5" fillId="0" borderId="11" xfId="50" applyFont="1" applyFill="1" applyBorder="1" applyAlignment="1">
      <alignment horizontal="right" vertical="center" shrinkToFit="1"/>
    </xf>
    <xf numFmtId="182" fontId="5" fillId="0" borderId="17" xfId="50" applyNumberFormat="1" applyFont="1" applyFill="1" applyBorder="1" applyAlignment="1">
      <alignment horizontal="right" vertical="center" shrinkToFit="1"/>
    </xf>
    <xf numFmtId="182" fontId="5" fillId="0" borderId="0" xfId="50" applyNumberFormat="1" applyFont="1" applyFill="1" applyBorder="1" applyAlignment="1">
      <alignment horizontal="right" vertical="center" shrinkToFit="1"/>
    </xf>
    <xf numFmtId="180" fontId="5" fillId="0" borderId="17" xfId="50" applyNumberFormat="1" applyFont="1" applyFill="1" applyBorder="1" applyAlignment="1">
      <alignment horizontal="right" vertical="center" shrinkToFit="1"/>
    </xf>
    <xf numFmtId="0" fontId="4" fillId="24" borderId="47" xfId="66" applyNumberFormat="1" applyFont="1" applyFill="1" applyBorder="1" applyAlignment="1">
      <alignment horizontal="center" vertical="center" shrinkToFit="1"/>
      <protection/>
    </xf>
    <xf numFmtId="180" fontId="5" fillId="0" borderId="0" xfId="50" applyNumberFormat="1" applyFont="1" applyFill="1" applyBorder="1" applyAlignment="1">
      <alignment horizontal="right" vertical="center" shrinkToFit="1"/>
    </xf>
    <xf numFmtId="180" fontId="5" fillId="0" borderId="11" xfId="50" applyNumberFormat="1" applyFont="1" applyFill="1" applyBorder="1" applyAlignment="1">
      <alignment horizontal="right" vertical="center" shrinkToFit="1"/>
    </xf>
    <xf numFmtId="180" fontId="4" fillId="24" borderId="56" xfId="0" applyNumberFormat="1" applyFont="1" applyFill="1" applyBorder="1" applyAlignment="1" applyProtection="1">
      <alignment horizontal="center" vertical="center" wrapText="1"/>
      <protection locked="0"/>
    </xf>
    <xf numFmtId="180" fontId="4" fillId="24" borderId="57" xfId="0" applyNumberFormat="1" applyFont="1" applyFill="1" applyBorder="1" applyAlignment="1" applyProtection="1">
      <alignment horizontal="center" vertical="center" wrapText="1"/>
      <protection locked="0"/>
    </xf>
    <xf numFmtId="180" fontId="12" fillId="24" borderId="57" xfId="0" applyNumberFormat="1" applyFont="1" applyFill="1" applyBorder="1" applyAlignment="1" applyProtection="1">
      <alignment horizontal="center" vertical="center" wrapText="1"/>
      <protection locked="0"/>
    </xf>
    <xf numFmtId="0" fontId="52" fillId="24" borderId="57" xfId="0" applyFont="1" applyFill="1" applyBorder="1" applyAlignment="1" applyProtection="1">
      <alignment horizontal="center" vertical="center" wrapText="1"/>
      <protection locked="0"/>
    </xf>
    <xf numFmtId="0" fontId="55" fillId="24" borderId="57" xfId="0" applyFont="1" applyFill="1" applyBorder="1" applyAlignment="1" applyProtection="1">
      <alignment horizontal="center" vertical="center" wrapText="1"/>
      <protection locked="0"/>
    </xf>
    <xf numFmtId="0" fontId="50" fillId="24" borderId="57" xfId="0" applyFont="1" applyFill="1" applyBorder="1" applyAlignment="1" applyProtection="1">
      <alignment horizontal="center" vertical="center" wrapText="1"/>
      <protection locked="0"/>
    </xf>
    <xf numFmtId="0" fontId="12" fillId="24" borderId="57" xfId="0" applyFont="1" applyFill="1" applyBorder="1" applyAlignment="1" applyProtection="1">
      <alignment horizontal="distributed" vertical="center" wrapText="1"/>
      <protection locked="0"/>
    </xf>
    <xf numFmtId="0" fontId="12" fillId="24" borderId="57" xfId="0" applyFont="1" applyFill="1" applyBorder="1" applyAlignment="1" applyProtection="1">
      <alignment horizontal="center" vertical="center" wrapText="1"/>
      <protection locked="0"/>
    </xf>
    <xf numFmtId="180" fontId="52" fillId="24" borderId="57" xfId="0" applyNumberFormat="1" applyFont="1" applyFill="1" applyBorder="1" applyAlignment="1" applyProtection="1">
      <alignment horizontal="center" vertical="center" wrapText="1"/>
      <protection locked="0"/>
    </xf>
    <xf numFmtId="180" fontId="51" fillId="24" borderId="58" xfId="0" applyNumberFormat="1" applyFont="1" applyFill="1" applyBorder="1" applyAlignment="1" applyProtection="1">
      <alignment horizontal="center" vertical="center" wrapText="1"/>
      <protection locked="0"/>
    </xf>
    <xf numFmtId="0" fontId="4" fillId="24" borderId="14" xfId="66" applyNumberFormat="1" applyFont="1" applyFill="1" applyBorder="1" applyAlignment="1">
      <alignment horizontal="center" vertical="center" shrinkToFit="1"/>
      <protection/>
    </xf>
    <xf numFmtId="0" fontId="4" fillId="24" borderId="11" xfId="66" applyNumberFormat="1" applyFont="1" applyFill="1" applyBorder="1" applyAlignment="1">
      <alignment horizontal="center" vertical="center" shrinkToFit="1"/>
      <protection/>
    </xf>
    <xf numFmtId="0" fontId="4" fillId="24" borderId="12" xfId="66" applyNumberFormat="1" applyFont="1" applyFill="1" applyBorder="1" applyAlignment="1">
      <alignment horizontal="center" vertical="center" shrinkToFit="1"/>
      <protection/>
    </xf>
    <xf numFmtId="0" fontId="4" fillId="24" borderId="12" xfId="66" applyFont="1" applyFill="1" applyBorder="1" applyAlignment="1">
      <alignment vertical="center" shrinkToFit="1"/>
      <protection/>
    </xf>
    <xf numFmtId="0" fontId="58" fillId="24" borderId="12" xfId="66" applyFont="1" applyFill="1" applyBorder="1" applyAlignment="1">
      <alignment/>
      <protection/>
    </xf>
    <xf numFmtId="0" fontId="4" fillId="24" borderId="14" xfId="66" applyFont="1" applyFill="1" applyBorder="1" applyAlignment="1">
      <alignment horizontal="center" vertical="center" shrinkToFit="1"/>
      <protection/>
    </xf>
    <xf numFmtId="0" fontId="4" fillId="24" borderId="46" xfId="66" applyNumberFormat="1" applyFont="1" applyFill="1" applyBorder="1" applyAlignment="1">
      <alignment vertical="center" shrinkToFit="1"/>
      <protection/>
    </xf>
    <xf numFmtId="0" fontId="4" fillId="24" borderId="49" xfId="66" applyNumberFormat="1" applyFont="1" applyFill="1" applyBorder="1" applyAlignment="1">
      <alignment vertical="center" shrinkToFit="1"/>
      <protection/>
    </xf>
    <xf numFmtId="0" fontId="4" fillId="24" borderId="11" xfId="66" applyNumberFormat="1" applyFont="1" applyFill="1" applyBorder="1" applyAlignment="1">
      <alignment horizontal="center"/>
      <protection/>
    </xf>
    <xf numFmtId="0" fontId="4" fillId="24" borderId="12" xfId="66" applyNumberFormat="1" applyFont="1" applyFill="1" applyBorder="1" applyAlignment="1">
      <alignment horizontal="center"/>
      <protection/>
    </xf>
    <xf numFmtId="0" fontId="4" fillId="24" borderId="11" xfId="66" applyNumberFormat="1" applyFont="1" applyFill="1" applyBorder="1" applyAlignment="1">
      <alignment vertical="center" shrinkToFit="1"/>
      <protection/>
    </xf>
    <xf numFmtId="0" fontId="58" fillId="24" borderId="11" xfId="66" applyFont="1" applyFill="1" applyBorder="1" applyAlignment="1">
      <alignment vertical="center" shrinkToFit="1"/>
      <protection/>
    </xf>
    <xf numFmtId="0" fontId="4" fillId="24" borderId="11" xfId="66" applyFont="1" applyFill="1" applyBorder="1" applyAlignment="1">
      <alignment horizontal="center" shrinkToFit="1"/>
      <protection/>
    </xf>
    <xf numFmtId="0" fontId="4" fillId="24" borderId="12" xfId="66" applyNumberFormat="1" applyFont="1" applyFill="1" applyBorder="1" applyAlignment="1">
      <alignment vertical="center" shrinkToFit="1"/>
      <protection/>
    </xf>
    <xf numFmtId="0" fontId="4" fillId="24" borderId="15" xfId="66" applyNumberFormat="1" applyFont="1" applyFill="1" applyBorder="1" applyAlignment="1">
      <alignment horizontal="center" vertical="center" shrinkToFit="1"/>
      <protection/>
    </xf>
    <xf numFmtId="0" fontId="4" fillId="24" borderId="14" xfId="66" applyFont="1" applyFill="1" applyBorder="1" applyAlignment="1">
      <alignment vertical="center" shrinkToFit="1"/>
      <protection/>
    </xf>
    <xf numFmtId="0" fontId="4" fillId="24" borderId="14" xfId="66" applyFont="1" applyFill="1" applyBorder="1" applyAlignment="1">
      <alignment horizontal="center" shrinkToFit="1"/>
      <protection/>
    </xf>
    <xf numFmtId="0" fontId="4" fillId="24" borderId="15" xfId="66" applyNumberFormat="1" applyFont="1" applyFill="1" applyBorder="1" applyAlignment="1">
      <alignment horizontal="center" vertical="distributed"/>
      <protection/>
    </xf>
    <xf numFmtId="0" fontId="4" fillId="24" borderId="15" xfId="66" applyFont="1" applyFill="1" applyBorder="1" applyAlignment="1">
      <alignment horizontal="center" shrinkToFit="1"/>
      <protection/>
    </xf>
    <xf numFmtId="179" fontId="4" fillId="24" borderId="11" xfId="66" applyNumberFormat="1" applyFont="1" applyFill="1" applyBorder="1" applyAlignment="1">
      <alignment vertical="center" shrinkToFit="1"/>
      <protection/>
    </xf>
    <xf numFmtId="0" fontId="4" fillId="24" borderId="12" xfId="66" applyFont="1" applyFill="1" applyBorder="1" applyAlignment="1">
      <alignment horizontal="center"/>
      <protection/>
    </xf>
    <xf numFmtId="179" fontId="4" fillId="24" borderId="0" xfId="66" applyNumberFormat="1" applyFont="1" applyFill="1" applyBorder="1" applyAlignment="1">
      <alignment vertical="center" shrinkToFit="1"/>
      <protection/>
    </xf>
    <xf numFmtId="179" fontId="4" fillId="24" borderId="12" xfId="66" applyNumberFormat="1" applyFont="1" applyFill="1" applyBorder="1" applyAlignment="1">
      <alignment vertical="center" shrinkToFit="1"/>
      <protection/>
    </xf>
    <xf numFmtId="0" fontId="4" fillId="24" borderId="0" xfId="66" applyNumberFormat="1" applyFont="1" applyFill="1" applyBorder="1" applyAlignment="1">
      <alignment vertical="center" shrinkToFit="1"/>
      <protection/>
    </xf>
    <xf numFmtId="0" fontId="4" fillId="24" borderId="13" xfId="66" applyNumberFormat="1" applyFont="1" applyFill="1" applyBorder="1" applyAlignment="1">
      <alignment vertical="center" shrinkToFit="1"/>
      <protection/>
    </xf>
    <xf numFmtId="183" fontId="4" fillId="24" borderId="12" xfId="66" applyNumberFormat="1" applyFont="1" applyFill="1" applyBorder="1" applyAlignment="1">
      <alignment horizontal="center" vertical="center" shrinkToFit="1"/>
      <protection/>
    </xf>
    <xf numFmtId="0" fontId="4" fillId="24" borderId="11" xfId="66" applyFont="1" applyFill="1" applyBorder="1">
      <alignment/>
      <protection/>
    </xf>
    <xf numFmtId="0" fontId="4" fillId="24" borderId="12" xfId="66" applyFont="1" applyFill="1" applyBorder="1">
      <alignment/>
      <protection/>
    </xf>
    <xf numFmtId="183" fontId="4" fillId="24" borderId="46" xfId="66" applyNumberFormat="1" applyFont="1" applyFill="1" applyBorder="1" applyAlignment="1">
      <alignment horizontal="center" vertical="center" shrinkToFit="1"/>
      <protection/>
    </xf>
    <xf numFmtId="181" fontId="57" fillId="0" borderId="0" xfId="70" applyNumberFormat="1" applyFont="1" applyFill="1" applyBorder="1" applyAlignment="1">
      <alignment horizontal="right" vertical="center"/>
      <protection/>
    </xf>
    <xf numFmtId="181" fontId="57" fillId="0" borderId="15" xfId="70" applyNumberFormat="1" applyFont="1" applyFill="1" applyBorder="1" applyAlignment="1">
      <alignment horizontal="right" vertical="center"/>
      <protection/>
    </xf>
    <xf numFmtId="0" fontId="63" fillId="0" borderId="0" xfId="76" applyFont="1">
      <alignment/>
      <protection/>
    </xf>
    <xf numFmtId="0" fontId="64" fillId="0" borderId="0" xfId="76" applyFont="1">
      <alignment/>
      <protection/>
    </xf>
    <xf numFmtId="0" fontId="1" fillId="0" borderId="0" xfId="76">
      <alignment/>
      <protection/>
    </xf>
    <xf numFmtId="0" fontId="62" fillId="0" borderId="0" xfId="76" applyFont="1" applyBorder="1" applyAlignment="1">
      <alignment/>
      <protection/>
    </xf>
    <xf numFmtId="0" fontId="60" fillId="0" borderId="0" xfId="44" applyFont="1" applyBorder="1" applyAlignment="1">
      <alignment/>
    </xf>
    <xf numFmtId="0" fontId="61" fillId="0" borderId="0" xfId="76" applyFont="1">
      <alignment/>
      <protection/>
    </xf>
    <xf numFmtId="0" fontId="61" fillId="0" borderId="0" xfId="76" applyFont="1" applyBorder="1">
      <alignment/>
      <protection/>
    </xf>
    <xf numFmtId="0" fontId="62" fillId="0" borderId="0" xfId="76" applyFont="1" applyBorder="1" applyAlignment="1">
      <alignment horizontal="center"/>
      <protection/>
    </xf>
    <xf numFmtId="0" fontId="1" fillId="0" borderId="0" xfId="76" applyBorder="1" applyAlignment="1">
      <alignment/>
      <protection/>
    </xf>
    <xf numFmtId="0" fontId="61" fillId="0" borderId="0" xfId="76" applyFont="1" applyBorder="1" applyAlignment="1">
      <alignment/>
      <protection/>
    </xf>
    <xf numFmtId="0" fontId="1" fillId="0" borderId="0" xfId="76" applyAlignment="1">
      <alignment/>
      <protection/>
    </xf>
    <xf numFmtId="49" fontId="34" fillId="0" borderId="0" xfId="66" applyNumberFormat="1" applyFont="1" applyBorder="1" applyAlignment="1">
      <alignment horizontal="center" vertical="center"/>
      <protection/>
    </xf>
    <xf numFmtId="0" fontId="5" fillId="24" borderId="47" xfId="63" applyFont="1" applyFill="1" applyBorder="1" applyAlignment="1">
      <alignment horizontal="center" vertical="center" wrapText="1"/>
      <protection/>
    </xf>
    <xf numFmtId="58" fontId="34" fillId="0" borderId="0" xfId="68" applyNumberFormat="1" applyFont="1" applyAlignment="1">
      <alignment horizontal="center" vertical="center"/>
      <protection/>
    </xf>
    <xf numFmtId="0" fontId="34" fillId="0" borderId="0" xfId="68" applyFont="1" applyAlignment="1">
      <alignment horizontal="center" vertical="center"/>
      <protection/>
    </xf>
    <xf numFmtId="184" fontId="1" fillId="0" borderId="0" xfId="71" applyNumberFormat="1" applyFont="1" applyBorder="1" applyAlignment="1">
      <alignment horizontal="right" vertical="center" shrinkToFit="1"/>
      <protection/>
    </xf>
    <xf numFmtId="184" fontId="1" fillId="0" borderId="0" xfId="0" applyNumberFormat="1" applyFont="1" applyBorder="1" applyAlignment="1">
      <alignment horizontal="right" vertical="center" shrinkToFit="1"/>
    </xf>
    <xf numFmtId="184" fontId="1" fillId="0" borderId="0" xfId="71" applyNumberFormat="1" applyFont="1" applyBorder="1" applyAlignment="1">
      <alignment horizontal="center" vertical="center" shrinkToFit="1"/>
      <protection/>
    </xf>
    <xf numFmtId="184" fontId="1" fillId="0" borderId="0" xfId="71" applyNumberFormat="1" applyFont="1" applyBorder="1" applyAlignment="1">
      <alignment vertical="center" shrinkToFit="1"/>
      <protection/>
    </xf>
    <xf numFmtId="184" fontId="1" fillId="0" borderId="0" xfId="0" applyNumberFormat="1" applyFont="1" applyAlignment="1">
      <alignment horizontal="right" vertical="center" shrinkToFit="1"/>
    </xf>
    <xf numFmtId="184" fontId="1" fillId="0" borderId="17" xfId="0" applyNumberFormat="1" applyFont="1" applyBorder="1" applyAlignment="1">
      <alignment horizontal="right" vertical="center" shrinkToFit="1"/>
    </xf>
    <xf numFmtId="184" fontId="1" fillId="0" borderId="0" xfId="0" applyNumberFormat="1" applyFont="1" applyBorder="1" applyAlignment="1">
      <alignment vertical="center" shrinkToFit="1"/>
    </xf>
    <xf numFmtId="184" fontId="1" fillId="0" borderId="0" xfId="0" applyNumberFormat="1" applyFont="1" applyFill="1" applyBorder="1" applyAlignment="1">
      <alignment horizontal="right" vertical="center"/>
    </xf>
    <xf numFmtId="184" fontId="1" fillId="0" borderId="0" xfId="0" applyNumberFormat="1" applyFont="1" applyFill="1" applyBorder="1" applyAlignment="1">
      <alignment horizontal="right" vertical="center" shrinkToFit="1"/>
    </xf>
    <xf numFmtId="0" fontId="1" fillId="0" borderId="13" xfId="71" applyFont="1" applyBorder="1" applyAlignment="1">
      <alignment vertical="center"/>
      <protection/>
    </xf>
    <xf numFmtId="186" fontId="1" fillId="0" borderId="13" xfId="71" applyNumberFormat="1" applyFont="1" applyFill="1" applyBorder="1" applyAlignment="1">
      <alignment vertical="center"/>
      <protection/>
    </xf>
    <xf numFmtId="3" fontId="1" fillId="0" borderId="13" xfId="71" applyNumberFormat="1" applyFont="1" applyFill="1" applyBorder="1" applyAlignment="1">
      <alignment vertical="center"/>
      <protection/>
    </xf>
    <xf numFmtId="0" fontId="1" fillId="0" borderId="13" xfId="71" applyNumberFormat="1" applyFont="1" applyBorder="1" applyAlignment="1">
      <alignment horizontal="center" vertical="center" shrinkToFit="1"/>
      <protection/>
    </xf>
    <xf numFmtId="183" fontId="1" fillId="0" borderId="13" xfId="71" applyNumberFormat="1" applyFont="1" applyBorder="1" applyAlignment="1">
      <alignment horizontal="center" vertical="center" shrinkToFit="1"/>
      <protection/>
    </xf>
    <xf numFmtId="0" fontId="1" fillId="0" borderId="16" xfId="71" applyNumberFormat="1" applyFont="1" applyBorder="1" applyAlignment="1">
      <alignment horizontal="center" vertical="center" shrinkToFit="1"/>
      <protection/>
    </xf>
    <xf numFmtId="180" fontId="29" fillId="0" borderId="14" xfId="50" applyNumberFormat="1" applyFont="1" applyFill="1" applyBorder="1" applyAlignment="1">
      <alignment horizontal="right" vertical="center" shrinkToFit="1"/>
    </xf>
    <xf numFmtId="180" fontId="29" fillId="0" borderId="15" xfId="50" applyNumberFormat="1" applyFont="1" applyFill="1" applyBorder="1" applyAlignment="1">
      <alignment horizontal="right" vertical="center" shrinkToFit="1"/>
    </xf>
    <xf numFmtId="180" fontId="31" fillId="0" borderId="15" xfId="50" applyNumberFormat="1" applyFont="1" applyFill="1" applyBorder="1" applyAlignment="1">
      <alignment horizontal="right" vertical="center" shrinkToFit="1"/>
    </xf>
    <xf numFmtId="191" fontId="29" fillId="0" borderId="14" xfId="50" applyNumberFormat="1" applyFont="1" applyFill="1" applyBorder="1" applyAlignment="1">
      <alignment horizontal="right" vertical="center" shrinkToFit="1"/>
    </xf>
    <xf numFmtId="191" fontId="29" fillId="0" borderId="15" xfId="50" applyNumberFormat="1" applyFont="1" applyFill="1" applyBorder="1" applyAlignment="1">
      <alignment horizontal="right" vertical="center" shrinkToFit="1"/>
    </xf>
    <xf numFmtId="0" fontId="4" fillId="0" borderId="0" xfId="72" applyFont="1" applyFill="1" applyAlignment="1">
      <alignment horizontal="right"/>
      <protection/>
    </xf>
    <xf numFmtId="38" fontId="4" fillId="0" borderId="0" xfId="50" applyFont="1" applyFill="1" applyAlignment="1">
      <alignment horizontal="right" shrinkToFit="1"/>
    </xf>
    <xf numFmtId="38" fontId="4" fillId="0" borderId="0" xfId="50" applyFont="1" applyFill="1" applyAlignment="1">
      <alignment horizontal="right"/>
    </xf>
    <xf numFmtId="0" fontId="29" fillId="0" borderId="0" xfId="50" applyNumberFormat="1" applyFont="1" applyFill="1" applyAlignment="1">
      <alignment horizontal="right"/>
    </xf>
    <xf numFmtId="38" fontId="31" fillId="0" borderId="15" xfId="50" applyFont="1" applyFill="1" applyBorder="1" applyAlignment="1">
      <alignment horizontal="right" vertical="center" shrinkToFit="1"/>
    </xf>
    <xf numFmtId="0" fontId="49" fillId="0" borderId="0" xfId="72" applyFont="1" applyFill="1" applyAlignment="1">
      <alignment horizontal="right"/>
      <protection/>
    </xf>
    <xf numFmtId="38" fontId="31" fillId="0" borderId="0" xfId="50" applyFont="1" applyFill="1" applyAlignment="1">
      <alignment horizontal="right" shrinkToFit="1"/>
    </xf>
    <xf numFmtId="182" fontId="29" fillId="0" borderId="14" xfId="50" applyNumberFormat="1" applyFont="1" applyFill="1" applyBorder="1" applyAlignment="1">
      <alignment horizontal="right" vertical="center" shrinkToFit="1"/>
    </xf>
    <xf numFmtId="182" fontId="29" fillId="0" borderId="15" xfId="50" applyNumberFormat="1" applyFont="1" applyFill="1" applyBorder="1" applyAlignment="1">
      <alignment horizontal="right" vertical="center" shrinkToFit="1"/>
    </xf>
    <xf numFmtId="0" fontId="34" fillId="0" borderId="0" xfId="72" applyFont="1" applyFill="1" applyAlignment="1">
      <alignment horizontal="right"/>
      <protection/>
    </xf>
    <xf numFmtId="38" fontId="30" fillId="0" borderId="0" xfId="50" applyFont="1" applyFill="1" applyAlignment="1">
      <alignment horizontal="right" shrinkToFit="1"/>
    </xf>
    <xf numFmtId="38" fontId="49" fillId="0" borderId="0" xfId="50" applyFont="1" applyFill="1" applyAlignment="1">
      <alignment horizontal="right"/>
    </xf>
    <xf numFmtId="187" fontId="5" fillId="0" borderId="0" xfId="66" applyNumberFormat="1" applyFont="1" applyBorder="1" applyAlignment="1">
      <alignment horizontal="right" vertical="center"/>
      <protection/>
    </xf>
    <xf numFmtId="0" fontId="4" fillId="0" borderId="0" xfId="0" applyFont="1" applyAlignment="1">
      <alignment/>
    </xf>
    <xf numFmtId="0" fontId="11" fillId="0" borderId="0" xfId="74" applyFont="1">
      <alignment/>
      <protection/>
    </xf>
    <xf numFmtId="0" fontId="11" fillId="0" borderId="0" xfId="66" applyFont="1" applyFill="1">
      <alignment/>
      <protection/>
    </xf>
    <xf numFmtId="0" fontId="65" fillId="0" borderId="0" xfId="0" applyFont="1" applyAlignment="1">
      <alignment/>
    </xf>
    <xf numFmtId="49" fontId="43" fillId="0" borderId="0" xfId="74" applyNumberFormat="1" applyFont="1" applyAlignment="1">
      <alignment/>
      <protection/>
    </xf>
    <xf numFmtId="0" fontId="1" fillId="24" borderId="46" xfId="63" applyFont="1" applyFill="1" applyBorder="1" applyAlignment="1">
      <alignment horizontal="center" vertical="center"/>
      <protection/>
    </xf>
    <xf numFmtId="0" fontId="66" fillId="0" borderId="0" xfId="66" applyFont="1" applyFill="1">
      <alignment/>
      <protection/>
    </xf>
    <xf numFmtId="0" fontId="5" fillId="0" borderId="0" xfId="66" applyFont="1" applyFill="1" applyBorder="1">
      <alignment/>
      <protection/>
    </xf>
    <xf numFmtId="0" fontId="1" fillId="0" borderId="0" xfId="66" applyNumberFormat="1" applyFont="1" applyBorder="1">
      <alignment/>
      <protection/>
    </xf>
    <xf numFmtId="179" fontId="1" fillId="0" borderId="0" xfId="66" applyNumberFormat="1" applyFont="1" applyBorder="1">
      <alignment/>
      <protection/>
    </xf>
    <xf numFmtId="184" fontId="4" fillId="0" borderId="0" xfId="66" applyNumberFormat="1" applyFont="1" applyBorder="1">
      <alignment/>
      <protection/>
    </xf>
    <xf numFmtId="179" fontId="5" fillId="0" borderId="0" xfId="66" applyNumberFormat="1" applyFont="1" applyBorder="1">
      <alignment/>
      <protection/>
    </xf>
    <xf numFmtId="0" fontId="1" fillId="0" borderId="0" xfId="66" applyFont="1" applyBorder="1" applyAlignment="1">
      <alignment horizontal="center"/>
      <protection/>
    </xf>
    <xf numFmtId="184" fontId="5" fillId="0" borderId="0" xfId="66" applyNumberFormat="1" applyFont="1" applyFill="1" applyBorder="1">
      <alignment/>
      <protection/>
    </xf>
    <xf numFmtId="0" fontId="4" fillId="24" borderId="17" xfId="66" applyNumberFormat="1" applyFont="1" applyFill="1" applyBorder="1" applyAlignment="1">
      <alignment horizontal="center" vertical="center" shrinkToFit="1"/>
      <protection/>
    </xf>
    <xf numFmtId="0" fontId="4" fillId="24" borderId="14" xfId="66" applyNumberFormat="1" applyFont="1" applyFill="1" applyBorder="1" applyAlignment="1">
      <alignment horizontal="center" vertical="center" shrinkToFit="1"/>
      <protection/>
    </xf>
    <xf numFmtId="0" fontId="4" fillId="24" borderId="16" xfId="66" applyNumberFormat="1" applyFont="1" applyFill="1" applyBorder="1" applyAlignment="1">
      <alignment horizontal="center" vertical="center" shrinkToFit="1"/>
      <protection/>
    </xf>
    <xf numFmtId="0" fontId="12" fillId="0" borderId="17" xfId="66" applyFont="1" applyFill="1" applyBorder="1" applyAlignment="1">
      <alignment horizontal="center"/>
      <protection/>
    </xf>
    <xf numFmtId="0" fontId="12" fillId="0" borderId="13" xfId="66" applyFont="1" applyFill="1" applyBorder="1" applyAlignment="1">
      <alignment horizontal="center"/>
      <protection/>
    </xf>
    <xf numFmtId="0" fontId="4" fillId="24" borderId="10" xfId="66" applyFont="1" applyFill="1" applyBorder="1" applyAlignment="1">
      <alignment horizontal="center" vertical="center" shrinkToFit="1"/>
      <protection/>
    </xf>
    <xf numFmtId="0" fontId="4" fillId="24" borderId="11" xfId="66" applyFont="1" applyFill="1" applyBorder="1" applyAlignment="1">
      <alignment horizontal="center" vertical="center" shrinkToFit="1"/>
      <protection/>
    </xf>
    <xf numFmtId="0" fontId="4" fillId="24" borderId="17" xfId="66" applyFont="1" applyFill="1" applyBorder="1" applyAlignment="1">
      <alignment horizontal="center" vertical="center" shrinkToFit="1"/>
      <protection/>
    </xf>
    <xf numFmtId="0" fontId="4" fillId="24" borderId="0" xfId="66" applyFont="1" applyFill="1" applyBorder="1" applyAlignment="1">
      <alignment horizontal="center" vertical="center" shrinkToFit="1"/>
      <protection/>
    </xf>
    <xf numFmtId="0" fontId="4" fillId="24" borderId="14" xfId="66" applyFont="1" applyFill="1" applyBorder="1" applyAlignment="1">
      <alignment horizontal="center" vertical="center" shrinkToFit="1"/>
      <protection/>
    </xf>
    <xf numFmtId="0" fontId="4" fillId="24" borderId="12" xfId="66" applyNumberFormat="1" applyFont="1" applyFill="1" applyBorder="1" applyAlignment="1">
      <alignment horizontal="center" vertical="center" shrinkToFit="1"/>
      <protection/>
    </xf>
    <xf numFmtId="0" fontId="4" fillId="24" borderId="0" xfId="66" applyNumberFormat="1" applyFont="1" applyFill="1" applyBorder="1" applyAlignment="1">
      <alignment horizontal="center" vertical="center" shrinkToFit="1"/>
      <protection/>
    </xf>
    <xf numFmtId="0" fontId="4" fillId="24" borderId="13" xfId="66" applyNumberFormat="1" applyFont="1" applyFill="1" applyBorder="1" applyAlignment="1">
      <alignment horizontal="center" vertical="center" shrinkToFit="1"/>
      <protection/>
    </xf>
    <xf numFmtId="0" fontId="5" fillId="0" borderId="17" xfId="0" applyFont="1" applyBorder="1" applyAlignment="1">
      <alignment vertical="center" shrinkToFit="1"/>
    </xf>
    <xf numFmtId="0" fontId="5" fillId="0" borderId="13" xfId="0" applyFont="1" applyBorder="1" applyAlignment="1">
      <alignment vertical="center" shrinkToFit="1"/>
    </xf>
    <xf numFmtId="0" fontId="4" fillId="24" borderId="47" xfId="66" applyNumberFormat="1" applyFont="1" applyFill="1" applyBorder="1" applyAlignment="1">
      <alignment horizontal="center" vertical="center" shrinkToFit="1"/>
      <protection/>
    </xf>
    <xf numFmtId="0" fontId="4" fillId="24" borderId="48" xfId="66" applyNumberFormat="1" applyFont="1" applyFill="1" applyBorder="1" applyAlignment="1">
      <alignment horizontal="center" vertical="center" shrinkToFit="1"/>
      <protection/>
    </xf>
    <xf numFmtId="0" fontId="4" fillId="24" borderId="10" xfId="66" applyNumberFormat="1" applyFont="1" applyFill="1" applyBorder="1" applyAlignment="1">
      <alignment horizontal="center" vertical="center" shrinkToFit="1"/>
      <protection/>
    </xf>
    <xf numFmtId="184" fontId="5" fillId="0" borderId="0" xfId="66" applyNumberFormat="1" applyFont="1" applyFill="1" applyBorder="1" applyAlignment="1">
      <alignment horizontal="right" vertical="center"/>
      <protection/>
    </xf>
    <xf numFmtId="38" fontId="5" fillId="0" borderId="0" xfId="50" applyFont="1" applyFill="1" applyBorder="1" applyAlignment="1">
      <alignment vertical="center"/>
    </xf>
    <xf numFmtId="184" fontId="5" fillId="0" borderId="0" xfId="0" applyNumberFormat="1" applyFont="1" applyFill="1" applyBorder="1" applyAlignment="1">
      <alignment vertical="center"/>
    </xf>
    <xf numFmtId="0" fontId="4" fillId="24" borderId="11" xfId="66" applyNumberFormat="1" applyFont="1" applyFill="1" applyBorder="1" applyAlignment="1">
      <alignment horizontal="center" vertical="center" shrinkToFit="1"/>
      <protection/>
    </xf>
    <xf numFmtId="49" fontId="53" fillId="0" borderId="0" xfId="0" applyNumberFormat="1" applyFont="1" applyAlignment="1">
      <alignment vertical="top" wrapText="1"/>
    </xf>
    <xf numFmtId="0" fontId="53" fillId="0" borderId="0" xfId="0" applyFont="1" applyAlignment="1">
      <alignment vertical="top" wrapText="1"/>
    </xf>
    <xf numFmtId="49" fontId="54" fillId="0" borderId="0" xfId="0" applyNumberFormat="1" applyFont="1" applyAlignment="1">
      <alignment vertical="top" wrapText="1"/>
    </xf>
    <xf numFmtId="49" fontId="53" fillId="0" borderId="0" xfId="0" applyNumberFormat="1" applyFont="1" applyAlignment="1">
      <alignment vertical="distributed" wrapText="1"/>
    </xf>
    <xf numFmtId="0" fontId="34" fillId="0" borderId="59" xfId="74" applyFont="1" applyBorder="1" applyAlignment="1">
      <alignment horizontal="center" vertical="center" shrinkToFit="1"/>
      <protection/>
    </xf>
    <xf numFmtId="0" fontId="34" fillId="0" borderId="60" xfId="74" applyFont="1" applyBorder="1" applyAlignment="1">
      <alignment horizontal="center" vertical="center" shrinkToFit="1"/>
      <protection/>
    </xf>
    <xf numFmtId="0" fontId="34" fillId="0" borderId="61" xfId="74" applyFont="1" applyBorder="1" applyAlignment="1">
      <alignment horizontal="center" vertical="center" shrinkToFit="1"/>
      <protection/>
    </xf>
    <xf numFmtId="0" fontId="35" fillId="0" borderId="0" xfId="74" applyFont="1" applyAlignment="1">
      <alignment vertical="distributed" wrapText="1"/>
      <protection/>
    </xf>
    <xf numFmtId="0" fontId="42" fillId="0" borderId="0" xfId="74" applyFont="1" applyAlignment="1">
      <alignment horizontal="center"/>
      <protection/>
    </xf>
    <xf numFmtId="0" fontId="47" fillId="0" borderId="0" xfId="68" applyFont="1" applyAlignment="1">
      <alignment horizontal="center"/>
      <protection/>
    </xf>
    <xf numFmtId="58" fontId="49" fillId="0" borderId="0" xfId="68" applyNumberFormat="1" applyFont="1" applyAlignment="1">
      <alignment horizontal="center" vertical="center"/>
      <protection/>
    </xf>
    <xf numFmtId="0" fontId="49" fillId="0" borderId="0" xfId="68" applyFont="1" applyAlignment="1">
      <alignment horizontal="center" vertical="center"/>
      <protection/>
    </xf>
    <xf numFmtId="0" fontId="44" fillId="0" borderId="0" xfId="68" applyFont="1" applyAlignment="1">
      <alignment horizontal="center"/>
      <protection/>
    </xf>
    <xf numFmtId="0" fontId="45" fillId="0" borderId="0" xfId="68" applyFont="1" applyAlignment="1">
      <alignment horizontal="center"/>
      <protection/>
    </xf>
    <xf numFmtId="190" fontId="45" fillId="0" borderId="0" xfId="68" applyNumberFormat="1" applyFont="1" applyAlignment="1">
      <alignment horizontal="center"/>
      <protection/>
    </xf>
    <xf numFmtId="0" fontId="0" fillId="0" borderId="0" xfId="0" applyAlignment="1">
      <alignment horizontal="center"/>
    </xf>
    <xf numFmtId="0" fontId="33" fillId="0" borderId="0" xfId="75" applyFont="1" applyAlignment="1">
      <alignment horizontal="center" vertical="center"/>
      <protection/>
    </xf>
    <xf numFmtId="0" fontId="4" fillId="24" borderId="15" xfId="66" applyFont="1" applyFill="1" applyBorder="1" applyAlignment="1">
      <alignment horizontal="center" vertical="center" shrinkToFit="1"/>
      <protection/>
    </xf>
    <xf numFmtId="0" fontId="4" fillId="24" borderId="10" xfId="66" applyNumberFormat="1" applyFont="1" applyFill="1" applyBorder="1" applyAlignment="1">
      <alignment horizontal="center" vertical="center"/>
      <protection/>
    </xf>
    <xf numFmtId="0" fontId="4" fillId="24" borderId="12" xfId="66" applyNumberFormat="1" applyFont="1" applyFill="1" applyBorder="1" applyAlignment="1">
      <alignment horizontal="center" vertical="center"/>
      <protection/>
    </xf>
    <xf numFmtId="0" fontId="4" fillId="24" borderId="14" xfId="66" applyNumberFormat="1" applyFont="1" applyFill="1" applyBorder="1" applyAlignment="1">
      <alignment horizontal="center" vertical="center"/>
      <protection/>
    </xf>
    <xf numFmtId="0" fontId="4" fillId="24" borderId="16" xfId="66" applyNumberFormat="1" applyFont="1" applyFill="1" applyBorder="1" applyAlignment="1">
      <alignment horizontal="center" vertical="center"/>
      <protection/>
    </xf>
    <xf numFmtId="0" fontId="4" fillId="24" borderId="49" xfId="66" applyNumberFormat="1" applyFont="1" applyFill="1" applyBorder="1" applyAlignment="1">
      <alignment horizontal="center" vertical="center" shrinkToFit="1"/>
      <protection/>
    </xf>
    <xf numFmtId="184" fontId="5" fillId="0" borderId="0" xfId="66" applyNumberFormat="1" applyFont="1" applyFill="1" applyBorder="1" applyAlignment="1">
      <alignment vertical="center"/>
      <protection/>
    </xf>
    <xf numFmtId="0" fontId="1" fillId="0" borderId="0" xfId="66" applyFont="1" applyFill="1" applyBorder="1" applyAlignment="1">
      <alignment horizontal="center"/>
      <protection/>
    </xf>
    <xf numFmtId="3" fontId="5" fillId="0" borderId="17" xfId="66" applyNumberFormat="1" applyFont="1" applyFill="1" applyBorder="1" applyAlignment="1">
      <alignment vertical="center"/>
      <protection/>
    </xf>
    <xf numFmtId="3" fontId="5" fillId="0" borderId="0" xfId="66" applyNumberFormat="1" applyFont="1" applyFill="1" applyBorder="1" applyAlignment="1">
      <alignment vertical="center"/>
      <protection/>
    </xf>
    <xf numFmtId="38" fontId="0" fillId="0" borderId="0" xfId="50" applyFont="1" applyAlignment="1">
      <alignment vertical="distributed" wrapText="1"/>
    </xf>
    <xf numFmtId="184" fontId="5" fillId="0" borderId="13" xfId="66" applyNumberFormat="1" applyFont="1" applyFill="1" applyBorder="1" applyAlignment="1">
      <alignment vertical="center"/>
      <protection/>
    </xf>
    <xf numFmtId="184" fontId="5" fillId="0" borderId="13" xfId="66" applyNumberFormat="1" applyFont="1" applyFill="1" applyBorder="1" applyAlignment="1">
      <alignment horizontal="right" vertical="center"/>
      <protection/>
    </xf>
    <xf numFmtId="177" fontId="5" fillId="0" borderId="0" xfId="66" applyNumberFormat="1" applyFont="1" applyFill="1" applyBorder="1" applyAlignment="1">
      <alignment horizontal="right" vertical="center"/>
      <protection/>
    </xf>
    <xf numFmtId="184" fontId="5" fillId="0" borderId="13" xfId="0" applyNumberFormat="1" applyFont="1" applyFill="1" applyBorder="1" applyAlignment="1">
      <alignment vertical="center"/>
    </xf>
    <xf numFmtId="179" fontId="4" fillId="24" borderId="10" xfId="66" applyNumberFormat="1" applyFont="1" applyFill="1" applyBorder="1" applyAlignment="1">
      <alignment horizontal="center" vertical="center" shrinkToFit="1"/>
      <protection/>
    </xf>
    <xf numFmtId="179" fontId="4" fillId="24" borderId="11" xfId="66" applyNumberFormat="1" applyFont="1" applyFill="1" applyBorder="1" applyAlignment="1">
      <alignment horizontal="center" vertical="center" shrinkToFit="1"/>
      <protection/>
    </xf>
    <xf numFmtId="179" fontId="4" fillId="24" borderId="14" xfId="66" applyNumberFormat="1" applyFont="1" applyFill="1" applyBorder="1" applyAlignment="1">
      <alignment horizontal="center" vertical="center" shrinkToFit="1"/>
      <protection/>
    </xf>
    <xf numFmtId="179" fontId="4" fillId="24" borderId="15" xfId="66" applyNumberFormat="1" applyFont="1" applyFill="1" applyBorder="1" applyAlignment="1">
      <alignment horizontal="center" vertical="center" shrinkToFit="1"/>
      <protection/>
    </xf>
    <xf numFmtId="179" fontId="4" fillId="24" borderId="16" xfId="66" applyNumberFormat="1" applyFont="1" applyFill="1" applyBorder="1" applyAlignment="1">
      <alignment horizontal="center" vertical="center" shrinkToFit="1"/>
      <protection/>
    </xf>
    <xf numFmtId="183" fontId="4" fillId="24" borderId="47" xfId="66" applyNumberFormat="1" applyFont="1" applyFill="1" applyBorder="1" applyAlignment="1">
      <alignment horizontal="center" vertical="center" shrinkToFit="1"/>
      <protection/>
    </xf>
    <xf numFmtId="183" fontId="4" fillId="24" borderId="48" xfId="66" applyNumberFormat="1" applyFont="1" applyFill="1" applyBorder="1" applyAlignment="1">
      <alignment horizontal="center" vertical="center" shrinkToFit="1"/>
      <protection/>
    </xf>
    <xf numFmtId="179" fontId="5" fillId="0" borderId="0" xfId="0" applyNumberFormat="1" applyFont="1" applyFill="1" applyBorder="1" applyAlignment="1">
      <alignment vertical="center"/>
    </xf>
    <xf numFmtId="179" fontId="4" fillId="24" borderId="10" xfId="66" applyNumberFormat="1" applyFont="1" applyFill="1" applyBorder="1" applyAlignment="1">
      <alignment horizontal="center" vertical="center" wrapText="1" shrinkToFit="1"/>
      <protection/>
    </xf>
    <xf numFmtId="179" fontId="4" fillId="24" borderId="17" xfId="66" applyNumberFormat="1" applyFont="1" applyFill="1" applyBorder="1" applyAlignment="1">
      <alignment horizontal="center" vertical="center" shrinkToFit="1"/>
      <protection/>
    </xf>
    <xf numFmtId="179" fontId="4" fillId="24" borderId="0" xfId="66" applyNumberFormat="1" applyFont="1" applyFill="1" applyBorder="1" applyAlignment="1">
      <alignment horizontal="center" vertical="center" shrinkToFit="1"/>
      <protection/>
    </xf>
    <xf numFmtId="183" fontId="4" fillId="24" borderId="10" xfId="66" applyNumberFormat="1" applyFont="1" applyFill="1" applyBorder="1" applyAlignment="1">
      <alignment horizontal="center" vertical="center" shrinkToFit="1"/>
      <protection/>
    </xf>
    <xf numFmtId="183" fontId="4" fillId="24" borderId="12" xfId="66" applyNumberFormat="1" applyFont="1" applyFill="1" applyBorder="1" applyAlignment="1">
      <alignment horizontal="center" vertical="center" shrinkToFit="1"/>
      <protection/>
    </xf>
    <xf numFmtId="179" fontId="12" fillId="0" borderId="11" xfId="66" applyNumberFormat="1" applyFont="1" applyFill="1" applyBorder="1" applyAlignment="1">
      <alignment horizontal="right" vertical="center"/>
      <protection/>
    </xf>
    <xf numFmtId="179" fontId="12" fillId="0" borderId="12" xfId="66" applyNumberFormat="1" applyFont="1" applyFill="1" applyBorder="1" applyAlignment="1">
      <alignment horizontal="right" vertical="center"/>
      <protection/>
    </xf>
    <xf numFmtId="0" fontId="12" fillId="0" borderId="0" xfId="66" applyFont="1" applyFill="1" applyBorder="1" applyAlignment="1">
      <alignment horizontal="center"/>
      <protection/>
    </xf>
    <xf numFmtId="0" fontId="5" fillId="0" borderId="0" xfId="0" applyFont="1" applyBorder="1" applyAlignment="1">
      <alignment vertical="center" shrinkToFit="1"/>
    </xf>
    <xf numFmtId="177" fontId="5" fillId="0" borderId="17" xfId="66" applyNumberFormat="1" applyFont="1" applyFill="1" applyBorder="1" applyAlignment="1">
      <alignment horizontal="right" vertical="center"/>
      <protection/>
    </xf>
    <xf numFmtId="179" fontId="5" fillId="0" borderId="0" xfId="66" applyNumberFormat="1" applyFont="1" applyFill="1" applyBorder="1" applyAlignment="1">
      <alignment horizontal="right" vertical="center"/>
      <protection/>
    </xf>
    <xf numFmtId="38" fontId="0" fillId="0" borderId="0" xfId="50" applyNumberFormat="1" applyFont="1" applyAlignment="1">
      <alignment vertical="distributed" wrapText="1"/>
    </xf>
    <xf numFmtId="0" fontId="1" fillId="0" borderId="14" xfId="66" applyFont="1" applyBorder="1" applyAlignment="1">
      <alignment horizontal="center"/>
      <protection/>
    </xf>
    <xf numFmtId="0" fontId="1" fillId="0" borderId="16" xfId="66" applyFont="1" applyBorder="1" applyAlignment="1">
      <alignment horizontal="center"/>
      <protection/>
    </xf>
    <xf numFmtId="0" fontId="4" fillId="24" borderId="12" xfId="66" applyFont="1" applyFill="1" applyBorder="1" applyAlignment="1">
      <alignment horizontal="center" vertical="center" shrinkToFit="1"/>
      <protection/>
    </xf>
    <xf numFmtId="0" fontId="4" fillId="24" borderId="13" xfId="66" applyFont="1" applyFill="1" applyBorder="1" applyAlignment="1">
      <alignment horizontal="center" vertical="center" shrinkToFit="1"/>
      <protection/>
    </xf>
    <xf numFmtId="0" fontId="4" fillId="24" borderId="15" xfId="66" applyNumberFormat="1" applyFont="1" applyFill="1" applyBorder="1" applyAlignment="1">
      <alignment horizontal="center" vertical="center" shrinkToFit="1"/>
      <protection/>
    </xf>
    <xf numFmtId="0" fontId="4" fillId="24" borderId="17" xfId="66" applyNumberFormat="1" applyFont="1" applyFill="1" applyBorder="1" applyAlignment="1">
      <alignment horizontal="center" vertical="center"/>
      <protection/>
    </xf>
    <xf numFmtId="0" fontId="4" fillId="24" borderId="13" xfId="66" applyNumberFormat="1" applyFont="1" applyFill="1" applyBorder="1" applyAlignment="1">
      <alignment horizontal="center" vertical="center"/>
      <protection/>
    </xf>
    <xf numFmtId="0" fontId="4" fillId="24" borderId="31" xfId="66" applyNumberFormat="1" applyFont="1" applyFill="1" applyBorder="1" applyAlignment="1">
      <alignment horizontal="center" vertical="center" wrapText="1"/>
      <protection/>
    </xf>
    <xf numFmtId="0" fontId="4" fillId="24" borderId="21" xfId="66" applyNumberFormat="1" applyFont="1" applyFill="1" applyBorder="1" applyAlignment="1">
      <alignment horizontal="center" vertical="center" wrapText="1"/>
      <protection/>
    </xf>
    <xf numFmtId="0" fontId="4" fillId="24" borderId="27" xfId="66" applyNumberFormat="1" applyFont="1" applyFill="1" applyBorder="1" applyAlignment="1">
      <alignment horizontal="center" vertical="center" wrapText="1"/>
      <protection/>
    </xf>
    <xf numFmtId="0" fontId="4" fillId="0" borderId="10" xfId="66" applyFont="1" applyBorder="1" applyAlignment="1">
      <alignment horizontal="center"/>
      <protection/>
    </xf>
    <xf numFmtId="0" fontId="4" fillId="0" borderId="11" xfId="66" applyFont="1" applyBorder="1" applyAlignment="1">
      <alignment horizontal="center"/>
      <protection/>
    </xf>
    <xf numFmtId="0" fontId="12" fillId="0" borderId="10" xfId="66" applyFont="1" applyBorder="1" applyAlignment="1">
      <alignment horizontal="center"/>
      <protection/>
    </xf>
    <xf numFmtId="0" fontId="12" fillId="0" borderId="12" xfId="66" applyFont="1" applyBorder="1" applyAlignment="1">
      <alignment horizontal="center"/>
      <protection/>
    </xf>
    <xf numFmtId="183" fontId="4" fillId="24" borderId="31" xfId="66" applyNumberFormat="1" applyFont="1" applyFill="1" applyBorder="1" applyAlignment="1">
      <alignment horizontal="center" vertical="center" wrapText="1" shrinkToFit="1"/>
      <protection/>
    </xf>
    <xf numFmtId="183" fontId="4" fillId="24" borderId="21" xfId="66" applyNumberFormat="1" applyFont="1" applyFill="1" applyBorder="1" applyAlignment="1">
      <alignment horizontal="center" vertical="center" wrapText="1" shrinkToFit="1"/>
      <protection/>
    </xf>
    <xf numFmtId="183" fontId="4" fillId="24" borderId="27" xfId="66" applyNumberFormat="1" applyFont="1" applyFill="1" applyBorder="1" applyAlignment="1">
      <alignment horizontal="center" vertical="center" wrapText="1" shrinkToFit="1"/>
      <protection/>
    </xf>
    <xf numFmtId="183" fontId="4" fillId="24" borderId="11" xfId="66" applyNumberFormat="1" applyFont="1" applyFill="1" applyBorder="1" applyAlignment="1">
      <alignment horizontal="center" vertical="center" shrinkToFit="1"/>
      <protection/>
    </xf>
    <xf numFmtId="179" fontId="5" fillId="0" borderId="0" xfId="0" applyNumberFormat="1" applyFont="1" applyFill="1" applyBorder="1" applyAlignment="1">
      <alignment horizontal="right" vertical="center"/>
    </xf>
    <xf numFmtId="184" fontId="5" fillId="0" borderId="0" xfId="0" applyNumberFormat="1" applyFont="1" applyFill="1" applyBorder="1" applyAlignment="1">
      <alignment horizontal="right" vertical="center"/>
    </xf>
    <xf numFmtId="0" fontId="5" fillId="0" borderId="11" xfId="67" applyNumberFormat="1" applyFont="1" applyBorder="1" applyAlignment="1" applyProtection="1">
      <alignment wrapText="1"/>
      <protection locked="0"/>
    </xf>
    <xf numFmtId="0" fontId="5" fillId="0" borderId="0" xfId="67" applyNumberFormat="1" applyFont="1" applyBorder="1" applyAlignment="1" applyProtection="1">
      <alignment wrapText="1"/>
      <protection locked="0"/>
    </xf>
    <xf numFmtId="0" fontId="34" fillId="0" borderId="0" xfId="71" applyFont="1" applyAlignment="1">
      <alignment horizontal="center"/>
      <protection/>
    </xf>
    <xf numFmtId="0" fontId="29" fillId="0" borderId="0" xfId="71" applyNumberFormat="1" applyFont="1" applyFill="1" applyAlignment="1">
      <alignment horizontal="center" vertical="center" wrapText="1"/>
      <protection/>
    </xf>
    <xf numFmtId="0" fontId="5" fillId="0" borderId="0" xfId="67" applyFont="1" applyAlignment="1">
      <alignment shrinkToFit="1"/>
      <protection/>
    </xf>
    <xf numFmtId="0" fontId="1" fillId="0" borderId="0" xfId="67" applyAlignment="1">
      <alignment shrinkToFit="1"/>
      <protection/>
    </xf>
    <xf numFmtId="0" fontId="5" fillId="0" borderId="0" xfId="67" applyFont="1" applyBorder="1" applyAlignment="1">
      <alignment shrinkToFit="1"/>
      <protection/>
    </xf>
    <xf numFmtId="0" fontId="1" fillId="0" borderId="0" xfId="67" applyBorder="1" applyAlignment="1">
      <alignment shrinkToFit="1"/>
      <protection/>
    </xf>
    <xf numFmtId="0" fontId="5" fillId="0" borderId="0" xfId="64" applyFont="1" applyFill="1" applyBorder="1" applyAlignment="1">
      <alignment horizontal="right"/>
      <protection/>
    </xf>
    <xf numFmtId="0" fontId="5" fillId="0" borderId="0" xfId="64" applyFont="1" applyFill="1" applyAlignment="1">
      <alignment/>
      <protection/>
    </xf>
    <xf numFmtId="0" fontId="5" fillId="0" borderId="0" xfId="64" applyFont="1" applyFill="1" applyBorder="1" applyAlignment="1">
      <alignment/>
      <protection/>
    </xf>
    <xf numFmtId="0" fontId="5" fillId="24" borderId="54" xfId="64" applyFont="1" applyFill="1" applyBorder="1" applyAlignment="1">
      <alignment horizontal="center" vertical="distributed"/>
      <protection/>
    </xf>
    <xf numFmtId="0" fontId="5" fillId="24" borderId="49" xfId="64" applyFont="1" applyFill="1" applyBorder="1" applyAlignment="1">
      <alignment horizontal="center" vertical="distributed"/>
      <protection/>
    </xf>
    <xf numFmtId="0" fontId="5" fillId="24" borderId="48" xfId="64" applyFont="1" applyFill="1" applyBorder="1" applyAlignment="1">
      <alignment horizontal="center" vertical="distributed"/>
      <protection/>
    </xf>
    <xf numFmtId="0" fontId="5" fillId="24" borderId="47" xfId="64" applyFont="1" applyFill="1" applyBorder="1" applyAlignment="1">
      <alignment horizontal="center" vertical="center" shrinkToFit="1"/>
      <protection/>
    </xf>
    <xf numFmtId="0" fontId="5" fillId="24" borderId="49" xfId="64" applyFont="1" applyFill="1" applyBorder="1" applyAlignment="1">
      <alignment horizontal="center" vertical="center" shrinkToFit="1"/>
      <protection/>
    </xf>
    <xf numFmtId="0" fontId="5" fillId="24" borderId="48" xfId="64" applyFont="1" applyFill="1" applyBorder="1" applyAlignment="1">
      <alignment horizontal="center" vertical="center" shrinkToFit="1"/>
      <protection/>
    </xf>
    <xf numFmtId="0" fontId="5" fillId="24" borderId="10" xfId="64" applyFont="1" applyFill="1" applyBorder="1" applyAlignment="1">
      <alignment horizontal="center" vertical="distributed"/>
      <protection/>
    </xf>
    <xf numFmtId="0" fontId="5" fillId="24" borderId="14" xfId="64" applyFont="1" applyFill="1" applyBorder="1" applyAlignment="1">
      <alignment horizontal="center" vertical="distributed"/>
      <protection/>
    </xf>
    <xf numFmtId="0" fontId="5" fillId="0" borderId="0" xfId="65" applyFont="1" applyFill="1" applyBorder="1" applyAlignment="1">
      <alignment horizontal="distributed" vertical="center"/>
      <protection/>
    </xf>
    <xf numFmtId="0" fontId="5" fillId="0" borderId="13" xfId="65" applyFont="1" applyFill="1" applyBorder="1" applyAlignment="1">
      <alignment horizontal="distributed" vertical="center"/>
      <protection/>
    </xf>
    <xf numFmtId="0" fontId="4" fillId="0" borderId="15" xfId="65" applyFont="1" applyFill="1" applyBorder="1" applyAlignment="1">
      <alignment horizontal="distributed" vertical="center"/>
      <protection/>
    </xf>
    <xf numFmtId="0" fontId="4" fillId="0" borderId="16" xfId="65" applyFont="1" applyFill="1" applyBorder="1" applyAlignment="1">
      <alignment horizontal="distributed" vertical="center"/>
      <protection/>
    </xf>
    <xf numFmtId="0" fontId="5" fillId="24" borderId="47" xfId="64" applyFont="1" applyFill="1" applyBorder="1" applyAlignment="1">
      <alignment horizontal="center" vertical="distributed"/>
      <protection/>
    </xf>
    <xf numFmtId="0" fontId="4" fillId="0" borderId="0" xfId="65" applyFont="1" applyFill="1" applyBorder="1" applyAlignment="1">
      <alignment horizontal="distributed" vertical="center"/>
      <protection/>
    </xf>
    <xf numFmtId="0" fontId="4" fillId="0" borderId="13" xfId="65" applyFont="1" applyFill="1" applyBorder="1" applyAlignment="1">
      <alignment horizontal="distributed" vertical="center"/>
      <protection/>
    </xf>
    <xf numFmtId="0" fontId="5" fillId="24" borderId="55" xfId="64" applyFont="1" applyFill="1" applyBorder="1" applyAlignment="1">
      <alignment horizontal="center" vertical="center" shrinkToFit="1"/>
      <protection/>
    </xf>
    <xf numFmtId="0" fontId="5" fillId="24" borderId="11" xfId="64" applyFont="1" applyFill="1" applyBorder="1" applyAlignment="1">
      <alignment horizontal="center" vertical="center"/>
      <protection/>
    </xf>
    <xf numFmtId="0" fontId="5" fillId="24" borderId="12" xfId="64" applyFont="1" applyFill="1" applyBorder="1" applyAlignment="1">
      <alignment horizontal="center" vertical="center"/>
      <protection/>
    </xf>
    <xf numFmtId="0" fontId="5" fillId="24" borderId="15" xfId="64" applyFont="1" applyFill="1" applyBorder="1" applyAlignment="1">
      <alignment horizontal="center" vertical="center"/>
      <protection/>
    </xf>
    <xf numFmtId="0" fontId="5" fillId="24" borderId="16" xfId="64" applyFont="1" applyFill="1" applyBorder="1" applyAlignment="1">
      <alignment horizontal="center" vertical="center"/>
      <protection/>
    </xf>
    <xf numFmtId="0" fontId="5" fillId="0" borderId="0" xfId="63" applyFont="1" applyFill="1" applyBorder="1" applyAlignment="1">
      <alignment horizontal="center"/>
      <protection/>
    </xf>
    <xf numFmtId="0" fontId="5" fillId="24" borderId="47" xfId="69" applyFont="1" applyFill="1" applyBorder="1" applyAlignment="1">
      <alignment horizontal="center" vertical="center" shrinkToFit="1"/>
      <protection/>
    </xf>
    <xf numFmtId="0" fontId="5" fillId="24" borderId="48" xfId="69" applyFont="1" applyFill="1" applyBorder="1" applyAlignment="1">
      <alignment horizontal="center" vertical="center" shrinkToFit="1"/>
      <protection/>
    </xf>
    <xf numFmtId="0" fontId="5" fillId="0" borderId="0" xfId="63" applyFont="1" applyFill="1" applyBorder="1" applyAlignment="1">
      <alignment shrinkToFit="1"/>
      <protection/>
    </xf>
    <xf numFmtId="0" fontId="5" fillId="0" borderId="13" xfId="63" applyFont="1" applyFill="1" applyBorder="1" applyAlignment="1">
      <alignment shrinkToFit="1"/>
      <protection/>
    </xf>
    <xf numFmtId="0" fontId="5" fillId="0" borderId="0" xfId="63" applyFont="1" applyFill="1" applyBorder="1" applyAlignment="1">
      <alignment vertical="center" shrinkToFit="1"/>
      <protection/>
    </xf>
    <xf numFmtId="0" fontId="5" fillId="0" borderId="13" xfId="63" applyFont="1" applyFill="1" applyBorder="1" applyAlignment="1">
      <alignment vertical="center" shrinkToFit="1"/>
      <protection/>
    </xf>
    <xf numFmtId="0" fontId="5" fillId="24" borderId="11" xfId="63" applyFont="1" applyFill="1" applyBorder="1" applyAlignment="1">
      <alignment horizontal="center" vertical="center"/>
      <protection/>
    </xf>
    <xf numFmtId="0" fontId="5" fillId="24" borderId="12" xfId="63" applyFont="1" applyFill="1" applyBorder="1" applyAlignment="1">
      <alignment horizontal="center" vertical="center"/>
      <protection/>
    </xf>
    <xf numFmtId="0" fontId="5" fillId="24" borderId="15" xfId="63" applyFont="1" applyFill="1" applyBorder="1" applyAlignment="1">
      <alignment horizontal="center" vertical="center"/>
      <protection/>
    </xf>
    <xf numFmtId="0" fontId="5" fillId="24" borderId="16" xfId="63" applyFont="1" applyFill="1" applyBorder="1" applyAlignment="1">
      <alignment horizontal="center" vertical="center"/>
      <protection/>
    </xf>
    <xf numFmtId="0" fontId="5" fillId="0" borderId="0" xfId="70" applyFont="1" applyBorder="1" applyAlignment="1">
      <alignment vertical="center" shrinkToFit="1"/>
      <protection/>
    </xf>
    <xf numFmtId="0" fontId="1" fillId="0" borderId="0" xfId="70" applyBorder="1" applyAlignment="1">
      <alignment vertical="center" shrinkToFit="1"/>
      <protection/>
    </xf>
    <xf numFmtId="0" fontId="1" fillId="0" borderId="13" xfId="70" applyBorder="1" applyAlignment="1">
      <alignment vertical="center" shrinkToFit="1"/>
      <protection/>
    </xf>
    <xf numFmtId="0" fontId="5" fillId="24" borderId="47" xfId="63" applyFont="1" applyFill="1" applyBorder="1" applyAlignment="1">
      <alignment horizontal="center" vertical="center" shrinkToFit="1"/>
      <protection/>
    </xf>
    <xf numFmtId="0" fontId="5" fillId="24" borderId="48" xfId="63" applyFont="1" applyFill="1" applyBorder="1" applyAlignment="1">
      <alignment horizontal="center" vertical="center" shrinkToFit="1"/>
      <protection/>
    </xf>
    <xf numFmtId="0" fontId="5" fillId="24" borderId="47" xfId="63" applyFont="1" applyFill="1" applyBorder="1" applyAlignment="1">
      <alignment horizontal="center" vertical="center"/>
      <protection/>
    </xf>
    <xf numFmtId="0" fontId="5" fillId="24" borderId="49" xfId="63" applyFont="1" applyFill="1" applyBorder="1" applyAlignment="1">
      <alignment horizontal="center" vertical="center"/>
      <protection/>
    </xf>
    <xf numFmtId="0" fontId="5" fillId="24" borderId="47" xfId="70" applyFont="1" applyFill="1" applyBorder="1" applyAlignment="1">
      <alignment horizontal="center" vertical="center"/>
      <protection/>
    </xf>
    <xf numFmtId="0" fontId="5" fillId="24" borderId="48" xfId="70" applyFont="1" applyFill="1" applyBorder="1" applyAlignment="1">
      <alignment horizontal="center" vertical="center"/>
      <protection/>
    </xf>
    <xf numFmtId="0" fontId="5" fillId="24" borderId="48" xfId="63" applyFont="1" applyFill="1" applyBorder="1" applyAlignment="1">
      <alignment horizontal="center" vertical="center"/>
      <protection/>
    </xf>
    <xf numFmtId="0" fontId="33" fillId="0" borderId="0" xfId="63" applyFont="1" applyFill="1" applyAlignment="1">
      <alignment/>
      <protection/>
    </xf>
    <xf numFmtId="0" fontId="5" fillId="24" borderId="0" xfId="63" applyFont="1" applyFill="1" applyBorder="1" applyAlignment="1">
      <alignment horizontal="center" vertical="center"/>
      <protection/>
    </xf>
    <xf numFmtId="0" fontId="5" fillId="24" borderId="13" xfId="63" applyFont="1" applyFill="1" applyBorder="1" applyAlignment="1">
      <alignment horizontal="center" vertical="center"/>
      <protection/>
    </xf>
    <xf numFmtId="0" fontId="5" fillId="24" borderId="49" xfId="70" applyFont="1" applyFill="1" applyBorder="1" applyAlignment="1">
      <alignment horizontal="center" vertical="center"/>
      <protection/>
    </xf>
    <xf numFmtId="184" fontId="5" fillId="0" borderId="15" xfId="63" applyNumberFormat="1" applyFont="1" applyFill="1" applyBorder="1" applyAlignment="1">
      <alignment horizontal="center"/>
      <protection/>
    </xf>
    <xf numFmtId="0" fontId="5" fillId="0" borderId="15" xfId="63" applyFont="1" applyFill="1" applyBorder="1" applyAlignment="1">
      <alignment horizontal="center"/>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_裏表紙（毎and勤ver.)"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21.8全国確報" xfId="63"/>
    <cellStyle name="標準_32表" xfId="64"/>
    <cellStyle name="標準_5-T-1" xfId="65"/>
    <cellStyle name="標準_結果の概要（5人以上）" xfId="66"/>
    <cellStyle name="標準_産業大分類別指数" xfId="67"/>
    <cellStyle name="標準_速報の表紙21.11" xfId="68"/>
    <cellStyle name="標準_第17表　全国の結果（表）" xfId="69"/>
    <cellStyle name="標準_第33表" xfId="70"/>
    <cellStyle name="標準_統計表（第1～7表）" xfId="71"/>
    <cellStyle name="標準_統計表（第8～16表）" xfId="72"/>
    <cellStyle name="標準_特別調査の結果H22" xfId="73"/>
    <cellStyle name="標準_表章産業表" xfId="74"/>
    <cellStyle name="標準_目次" xfId="75"/>
    <cellStyle name="標準_裏表紙（毎and勤ver.)" xfId="76"/>
    <cellStyle name="Followed Hyperlink" xfId="77"/>
    <cellStyle name="良い" xfId="7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0</xdr:rowOff>
    </xdr:from>
    <xdr:to>
      <xdr:col>9</xdr:col>
      <xdr:colOff>266700</xdr:colOff>
      <xdr:row>38</xdr:row>
      <xdr:rowOff>57150</xdr:rowOff>
    </xdr:to>
    <xdr:pic>
      <xdr:nvPicPr>
        <xdr:cNvPr id="1" name="Picture 14"/>
        <xdr:cNvPicPr preferRelativeResize="1">
          <a:picLocks noChangeAspect="1"/>
        </xdr:cNvPicPr>
      </xdr:nvPicPr>
      <xdr:blipFill>
        <a:blip r:embed="rId1"/>
        <a:stretch>
          <a:fillRect/>
        </a:stretch>
      </xdr:blipFill>
      <xdr:spPr>
        <a:xfrm>
          <a:off x="0" y="2590800"/>
          <a:ext cx="7515225" cy="475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82</xdr:row>
      <xdr:rowOff>104775</xdr:rowOff>
    </xdr:from>
    <xdr:to>
      <xdr:col>19</xdr:col>
      <xdr:colOff>133350</xdr:colOff>
      <xdr:row>82</xdr:row>
      <xdr:rowOff>104775</xdr:rowOff>
    </xdr:to>
    <xdr:sp>
      <xdr:nvSpPr>
        <xdr:cNvPr id="1" name="Line 1"/>
        <xdr:cNvSpPr>
          <a:spLocks/>
        </xdr:cNvSpPr>
      </xdr:nvSpPr>
      <xdr:spPr>
        <a:xfrm>
          <a:off x="2381250" y="14535150"/>
          <a:ext cx="2571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25</xdr:row>
      <xdr:rowOff>47625</xdr:rowOff>
    </xdr:from>
    <xdr:ext cx="95250" cy="209550"/>
    <xdr:sp>
      <xdr:nvSpPr>
        <xdr:cNvPr id="1" name="TextBox 1"/>
        <xdr:cNvSpPr txBox="1">
          <a:spLocks noChangeArrowheads="1"/>
        </xdr:cNvSpPr>
      </xdr:nvSpPr>
      <xdr:spPr>
        <a:xfrm>
          <a:off x="0" y="448627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0</xdr:col>
      <xdr:colOff>0</xdr:colOff>
      <xdr:row>33</xdr:row>
      <xdr:rowOff>142875</xdr:rowOff>
    </xdr:from>
    <xdr:ext cx="95250" cy="209550"/>
    <xdr:sp>
      <xdr:nvSpPr>
        <xdr:cNvPr id="2" name="TextBox 2"/>
        <xdr:cNvSpPr txBox="1">
          <a:spLocks noChangeArrowheads="1"/>
        </xdr:cNvSpPr>
      </xdr:nvSpPr>
      <xdr:spPr>
        <a:xfrm>
          <a:off x="0" y="61055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twoCellAnchor>
    <xdr:from>
      <xdr:col>12</xdr:col>
      <xdr:colOff>0</xdr:colOff>
      <xdr:row>53</xdr:row>
      <xdr:rowOff>28575</xdr:rowOff>
    </xdr:from>
    <xdr:to>
      <xdr:col>12</xdr:col>
      <xdr:colOff>0</xdr:colOff>
      <xdr:row>54</xdr:row>
      <xdr:rowOff>142875</xdr:rowOff>
    </xdr:to>
    <xdr:sp>
      <xdr:nvSpPr>
        <xdr:cNvPr id="3" name="TextBox 3"/>
        <xdr:cNvSpPr txBox="1">
          <a:spLocks noChangeArrowheads="1"/>
        </xdr:cNvSpPr>
      </xdr:nvSpPr>
      <xdr:spPr>
        <a:xfrm>
          <a:off x="8772525" y="9686925"/>
          <a:ext cx="0" cy="266700"/>
        </a:xfrm>
        <a:prstGeom prst="rect">
          <a:avLst/>
        </a:prstGeom>
        <a:noFill/>
        <a:ln w="9525" cmpd="sng">
          <a:noFill/>
        </a:ln>
      </xdr:spPr>
      <xdr:txBody>
        <a:bodyPr vertOverflow="clip" wrap="square"/>
        <a:p>
          <a:pPr algn="l">
            <a:defRPr/>
          </a:pPr>
          <a:r>
            <a:rPr lang="en-US" cap="none" sz="1100" b="0" i="0" u="none" baseline="0"/>
            <a:t>  - 1８ -</a:t>
          </a:r>
        </a:p>
      </xdr:txBody>
    </xdr:sp>
    <xdr:clientData/>
  </xdr:twoCellAnchor>
  <xdr:oneCellAnchor>
    <xdr:from>
      <xdr:col>12</xdr:col>
      <xdr:colOff>0</xdr:colOff>
      <xdr:row>25</xdr:row>
      <xdr:rowOff>47625</xdr:rowOff>
    </xdr:from>
    <xdr:ext cx="95250" cy="209550"/>
    <xdr:sp>
      <xdr:nvSpPr>
        <xdr:cNvPr id="4" name="TextBox 4"/>
        <xdr:cNvSpPr txBox="1">
          <a:spLocks noChangeArrowheads="1"/>
        </xdr:cNvSpPr>
      </xdr:nvSpPr>
      <xdr:spPr>
        <a:xfrm>
          <a:off x="8772525" y="448627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12</xdr:col>
      <xdr:colOff>0</xdr:colOff>
      <xdr:row>33</xdr:row>
      <xdr:rowOff>142875</xdr:rowOff>
    </xdr:from>
    <xdr:ext cx="95250" cy="209550"/>
    <xdr:sp>
      <xdr:nvSpPr>
        <xdr:cNvPr id="5" name="TextBox 5"/>
        <xdr:cNvSpPr txBox="1">
          <a:spLocks noChangeArrowheads="1"/>
        </xdr:cNvSpPr>
      </xdr:nvSpPr>
      <xdr:spPr>
        <a:xfrm>
          <a:off x="8772525" y="61055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12</xdr:col>
      <xdr:colOff>0</xdr:colOff>
      <xdr:row>24</xdr:row>
      <xdr:rowOff>47625</xdr:rowOff>
    </xdr:from>
    <xdr:ext cx="95250" cy="209550"/>
    <xdr:sp>
      <xdr:nvSpPr>
        <xdr:cNvPr id="6" name="TextBox 6"/>
        <xdr:cNvSpPr txBox="1">
          <a:spLocks noChangeArrowheads="1"/>
        </xdr:cNvSpPr>
      </xdr:nvSpPr>
      <xdr:spPr>
        <a:xfrm>
          <a:off x="8772525" y="429577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12</xdr:col>
      <xdr:colOff>0</xdr:colOff>
      <xdr:row>32</xdr:row>
      <xdr:rowOff>142875</xdr:rowOff>
    </xdr:from>
    <xdr:ext cx="95250" cy="209550"/>
    <xdr:sp>
      <xdr:nvSpPr>
        <xdr:cNvPr id="7" name="TextBox 7"/>
        <xdr:cNvSpPr txBox="1">
          <a:spLocks noChangeArrowheads="1"/>
        </xdr:cNvSpPr>
      </xdr:nvSpPr>
      <xdr:spPr>
        <a:xfrm>
          <a:off x="8772525" y="59150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12</xdr:col>
      <xdr:colOff>0</xdr:colOff>
      <xdr:row>35</xdr:row>
      <xdr:rowOff>142875</xdr:rowOff>
    </xdr:from>
    <xdr:ext cx="95250" cy="209550"/>
    <xdr:sp>
      <xdr:nvSpPr>
        <xdr:cNvPr id="8" name="TextBox 8"/>
        <xdr:cNvSpPr txBox="1">
          <a:spLocks noChangeArrowheads="1"/>
        </xdr:cNvSpPr>
      </xdr:nvSpPr>
      <xdr:spPr>
        <a:xfrm>
          <a:off x="8772525" y="64865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12</xdr:col>
      <xdr:colOff>0</xdr:colOff>
      <xdr:row>34</xdr:row>
      <xdr:rowOff>142875</xdr:rowOff>
    </xdr:from>
    <xdr:ext cx="95250" cy="209550"/>
    <xdr:sp>
      <xdr:nvSpPr>
        <xdr:cNvPr id="9" name="TextBox 9"/>
        <xdr:cNvSpPr txBox="1">
          <a:spLocks noChangeArrowheads="1"/>
        </xdr:cNvSpPr>
      </xdr:nvSpPr>
      <xdr:spPr>
        <a:xfrm>
          <a:off x="8772525" y="62960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12</xdr:col>
      <xdr:colOff>0</xdr:colOff>
      <xdr:row>37</xdr:row>
      <xdr:rowOff>142875</xdr:rowOff>
    </xdr:from>
    <xdr:ext cx="95250" cy="209550"/>
    <xdr:sp>
      <xdr:nvSpPr>
        <xdr:cNvPr id="10" name="TextBox 10"/>
        <xdr:cNvSpPr txBox="1">
          <a:spLocks noChangeArrowheads="1"/>
        </xdr:cNvSpPr>
      </xdr:nvSpPr>
      <xdr:spPr>
        <a:xfrm>
          <a:off x="8772525" y="67532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12</xdr:col>
      <xdr:colOff>0</xdr:colOff>
      <xdr:row>38</xdr:row>
      <xdr:rowOff>142875</xdr:rowOff>
    </xdr:from>
    <xdr:ext cx="95250" cy="209550"/>
    <xdr:sp>
      <xdr:nvSpPr>
        <xdr:cNvPr id="11" name="TextBox 11"/>
        <xdr:cNvSpPr txBox="1">
          <a:spLocks noChangeArrowheads="1"/>
        </xdr:cNvSpPr>
      </xdr:nvSpPr>
      <xdr:spPr>
        <a:xfrm>
          <a:off x="8772525" y="69437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15</xdr:col>
      <xdr:colOff>0</xdr:colOff>
      <xdr:row>32</xdr:row>
      <xdr:rowOff>142875</xdr:rowOff>
    </xdr:from>
    <xdr:ext cx="95250" cy="209550"/>
    <xdr:sp>
      <xdr:nvSpPr>
        <xdr:cNvPr id="12" name="TextBox 12"/>
        <xdr:cNvSpPr txBox="1">
          <a:spLocks noChangeArrowheads="1"/>
        </xdr:cNvSpPr>
      </xdr:nvSpPr>
      <xdr:spPr>
        <a:xfrm>
          <a:off x="11344275" y="59150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18</xdr:col>
      <xdr:colOff>0</xdr:colOff>
      <xdr:row>32</xdr:row>
      <xdr:rowOff>142875</xdr:rowOff>
    </xdr:from>
    <xdr:ext cx="95250" cy="209550"/>
    <xdr:sp>
      <xdr:nvSpPr>
        <xdr:cNvPr id="13" name="TextBox 13"/>
        <xdr:cNvSpPr txBox="1">
          <a:spLocks noChangeArrowheads="1"/>
        </xdr:cNvSpPr>
      </xdr:nvSpPr>
      <xdr:spPr>
        <a:xfrm>
          <a:off x="13916025" y="59150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15</xdr:col>
      <xdr:colOff>0</xdr:colOff>
      <xdr:row>34</xdr:row>
      <xdr:rowOff>142875</xdr:rowOff>
    </xdr:from>
    <xdr:ext cx="95250" cy="209550"/>
    <xdr:sp>
      <xdr:nvSpPr>
        <xdr:cNvPr id="14" name="TextBox 14"/>
        <xdr:cNvSpPr txBox="1">
          <a:spLocks noChangeArrowheads="1"/>
        </xdr:cNvSpPr>
      </xdr:nvSpPr>
      <xdr:spPr>
        <a:xfrm>
          <a:off x="11344275" y="62960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18</xdr:col>
      <xdr:colOff>0</xdr:colOff>
      <xdr:row>34</xdr:row>
      <xdr:rowOff>142875</xdr:rowOff>
    </xdr:from>
    <xdr:ext cx="95250" cy="209550"/>
    <xdr:sp>
      <xdr:nvSpPr>
        <xdr:cNvPr id="15" name="TextBox 15"/>
        <xdr:cNvSpPr txBox="1">
          <a:spLocks noChangeArrowheads="1"/>
        </xdr:cNvSpPr>
      </xdr:nvSpPr>
      <xdr:spPr>
        <a:xfrm>
          <a:off x="13916025" y="62960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15</xdr:col>
      <xdr:colOff>0</xdr:colOff>
      <xdr:row>38</xdr:row>
      <xdr:rowOff>142875</xdr:rowOff>
    </xdr:from>
    <xdr:ext cx="95250" cy="209550"/>
    <xdr:sp>
      <xdr:nvSpPr>
        <xdr:cNvPr id="16" name="TextBox 16"/>
        <xdr:cNvSpPr txBox="1">
          <a:spLocks noChangeArrowheads="1"/>
        </xdr:cNvSpPr>
      </xdr:nvSpPr>
      <xdr:spPr>
        <a:xfrm>
          <a:off x="11344275" y="69437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oneCellAnchor>
    <xdr:from>
      <xdr:col>18</xdr:col>
      <xdr:colOff>0</xdr:colOff>
      <xdr:row>38</xdr:row>
      <xdr:rowOff>142875</xdr:rowOff>
    </xdr:from>
    <xdr:ext cx="95250" cy="209550"/>
    <xdr:sp>
      <xdr:nvSpPr>
        <xdr:cNvPr id="17" name="TextBox 17"/>
        <xdr:cNvSpPr txBox="1">
          <a:spLocks noChangeArrowheads="1"/>
        </xdr:cNvSpPr>
      </xdr:nvSpPr>
      <xdr:spPr>
        <a:xfrm>
          <a:off x="13916025" y="6943725"/>
          <a:ext cx="95250" cy="209550"/>
        </a:xfrm>
        <a:prstGeom prst="rect">
          <a:avLst/>
        </a:prstGeom>
        <a:noFill/>
        <a:ln w="9525" cmpd="sng">
          <a:noFill/>
        </a:ln>
      </xdr:spPr>
      <xdr:txBody>
        <a:bodyPr vertOverflow="clip" wrap="square" vert="wordArtVertRtl">
          <a:spAutoFit/>
        </a:bodyPr>
        <a:p>
          <a:pPr algn="r">
            <a:defRPr/>
          </a:pPr>
          <a:r>
            <a:rPr lang="en-US" cap="none" u="none" baseline="0">
              <a:latin typeface="ＭＳ 明朝"/>
              <a:ea typeface="ＭＳ 明朝"/>
              <a:cs typeface="ＭＳ 明朝"/>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43</xdr:row>
      <xdr:rowOff>19050</xdr:rowOff>
    </xdr:from>
    <xdr:to>
      <xdr:col>9</xdr:col>
      <xdr:colOff>276225</xdr:colOff>
      <xdr:row>48</xdr:row>
      <xdr:rowOff>95250</xdr:rowOff>
    </xdr:to>
    <xdr:sp>
      <xdr:nvSpPr>
        <xdr:cNvPr id="1" name="TextBox 1"/>
        <xdr:cNvSpPr txBox="1">
          <a:spLocks noChangeArrowheads="1"/>
        </xdr:cNvSpPr>
      </xdr:nvSpPr>
      <xdr:spPr>
        <a:xfrm>
          <a:off x="685800" y="8248650"/>
          <a:ext cx="6381750" cy="1314450"/>
        </a:xfrm>
        <a:prstGeom prst="rect">
          <a:avLst/>
        </a:prstGeom>
        <a:solidFill>
          <a:srgbClr val="FFFFFF"/>
        </a:solidFill>
        <a:ln w="57150" cmpd="thickThin">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毎月勤労統計調査についてのお問い合わせ先</a:t>
          </a:r>
          <a:r>
            <a:rPr lang="en-US" cap="none" sz="1100" b="0" i="0" u="none" baseline="0">
              <a:latin typeface="ＭＳ Ｐゴシック"/>
              <a:ea typeface="ＭＳ Ｐゴシック"/>
              <a:cs typeface="ＭＳ Ｐゴシック"/>
            </a:rPr>
            <a:t>
〒420-8601　静岡市葵区追手町9-6
静岡県企画広報部情報統計局統計調査課　経済班
TEL　０５４－２２１－２２４５、２２４６　　FAX　０５４－２２１－３６０９</a:t>
          </a:r>
          <a:r>
            <a:rPr lang="en-US" cap="none" sz="1100" b="0" i="0" u="none" baseline="0">
              <a:latin typeface="ＭＳ Ｐゴシック"/>
              <a:ea typeface="ＭＳ Ｐゴシック"/>
              <a:cs typeface="ＭＳ Ｐゴシック"/>
            </a:rPr>
            <a:t>
</a:t>
          </a:r>
        </a:p>
      </xdr:txBody>
    </xdr:sp>
    <xdr:clientData/>
  </xdr:twoCellAnchor>
  <xdr:twoCellAnchor>
    <xdr:from>
      <xdr:col>2</xdr:col>
      <xdr:colOff>247650</xdr:colOff>
      <xdr:row>0</xdr:row>
      <xdr:rowOff>19050</xdr:rowOff>
    </xdr:from>
    <xdr:to>
      <xdr:col>7</xdr:col>
      <xdr:colOff>847725</xdr:colOff>
      <xdr:row>16</xdr:row>
      <xdr:rowOff>142875</xdr:rowOff>
    </xdr:to>
    <xdr:pic>
      <xdr:nvPicPr>
        <xdr:cNvPr id="2" name="Picture 2"/>
        <xdr:cNvPicPr preferRelativeResize="1">
          <a:picLocks noChangeAspect="1"/>
        </xdr:cNvPicPr>
      </xdr:nvPicPr>
      <xdr:blipFill>
        <a:blip r:embed="rId1"/>
        <a:stretch>
          <a:fillRect/>
        </a:stretch>
      </xdr:blipFill>
      <xdr:spPr>
        <a:xfrm>
          <a:off x="1276350" y="19050"/>
          <a:ext cx="5038725" cy="3171825"/>
        </a:xfrm>
        <a:prstGeom prst="rect">
          <a:avLst/>
        </a:prstGeom>
        <a:solidFill>
          <a:srgbClr val="FFFFFF"/>
        </a:solidFill>
        <a:ln w="9525" cmpd="sng">
          <a:noFill/>
        </a:ln>
      </xdr:spPr>
    </xdr:pic>
    <xdr:clientData/>
  </xdr:twoCellAnchor>
  <xdr:twoCellAnchor>
    <xdr:from>
      <xdr:col>1</xdr:col>
      <xdr:colOff>276225</xdr:colOff>
      <xdr:row>24</xdr:row>
      <xdr:rowOff>171450</xdr:rowOff>
    </xdr:from>
    <xdr:to>
      <xdr:col>9</xdr:col>
      <xdr:colOff>285750</xdr:colOff>
      <xdr:row>27</xdr:row>
      <xdr:rowOff>161925</xdr:rowOff>
    </xdr:to>
    <xdr:sp>
      <xdr:nvSpPr>
        <xdr:cNvPr id="3" name="AutoShape 3"/>
        <xdr:cNvSpPr>
          <a:spLocks/>
        </xdr:cNvSpPr>
      </xdr:nvSpPr>
      <xdr:spPr>
        <a:xfrm>
          <a:off x="676275" y="4695825"/>
          <a:ext cx="6400800" cy="523875"/>
        </a:xfrm>
        <a:prstGeom prst="rect"/>
        <a:noFill/>
      </xdr:spPr>
      <xdr:txBody>
        <a:bodyPr fromWordArt="1" wrap="none">
          <a:prstTxWarp prst="textPlain"/>
        </a:bodyPr>
        <a:p>
          <a:pPr algn="ctr"/>
          <a:r>
            <a:rPr sz="3600" kern="10" spc="0">
              <a:ln w="12700" cmpd="sng">
                <a:solidFill>
                  <a:srgbClr val="3333CC"/>
                </a:solidFill>
                <a:headEnd type="none"/>
                <a:tailEnd type="none"/>
              </a:ln>
              <a:solidFill>
                <a:srgbClr val="B2B2B2">
                  <a:alpha val="50000"/>
                </a:srgbClr>
              </a:solidFill>
              <a:effectLst>
                <a:outerShdw dist="45790" dir="2021404" algn="ctr">
                  <a:srgbClr val="9999FF">
                    <a:alpha val="100000"/>
                  </a:srgbClr>
                </a:outerShdw>
              </a:effectLst>
              <a:latin typeface="ＭＳ Ｐゴシック"/>
              <a:cs typeface="ＭＳ Ｐゴシック"/>
            </a:rPr>
            <a:t>統計センターしずおか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toukei.pref.shizuoka.jp/" TargetMode="External" /><Relationship Id="rId2" Type="http://schemas.openxmlformats.org/officeDocument/2006/relationships/drawing" Target="../drawings/drawing4.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3:J49"/>
  <sheetViews>
    <sheetView showGridLines="0" tabSelected="1" zoomScaleSheetLayoutView="100" workbookViewId="0" topLeftCell="A1">
      <selection activeCell="A1" sqref="A1"/>
    </sheetView>
  </sheetViews>
  <sheetFormatPr defaultColWidth="8.796875" defaultRowHeight="14.25"/>
  <cols>
    <col min="1" max="1" width="4.09765625" style="172" customWidth="1"/>
    <col min="2" max="11" width="9" style="172" customWidth="1"/>
    <col min="12" max="12" width="2.19921875" style="172" customWidth="1"/>
    <col min="13" max="13" width="19.19921875" style="172" customWidth="1"/>
    <col min="14" max="14" width="10.69921875" style="172" customWidth="1"/>
    <col min="15" max="16384" width="9" style="172" customWidth="1"/>
  </cols>
  <sheetData>
    <row r="1" ht="6.75" customHeight="1"/>
    <row r="2" ht="23.25" customHeight="1"/>
    <row r="3" spans="1:8" ht="24">
      <c r="A3" s="173" t="s">
        <v>173</v>
      </c>
      <c r="G3" s="668"/>
      <c r="H3" s="668"/>
    </row>
    <row r="4" spans="1:8" ht="24">
      <c r="A4" s="173"/>
      <c r="G4" s="174"/>
      <c r="H4" s="174"/>
    </row>
    <row r="5" spans="5:8" ht="24">
      <c r="E5" s="669" t="s">
        <v>180</v>
      </c>
      <c r="F5" s="670"/>
      <c r="G5" s="670"/>
      <c r="H5" s="177"/>
    </row>
    <row r="6" spans="2:10" ht="39.75" customHeight="1">
      <c r="B6" s="175" t="s">
        <v>179</v>
      </c>
      <c r="C6" s="176"/>
      <c r="D6" s="176"/>
      <c r="E6" s="176"/>
      <c r="F6" s="176"/>
      <c r="G6" s="176"/>
      <c r="H6" s="176"/>
      <c r="I6" s="176"/>
      <c r="J6" s="176"/>
    </row>
    <row r="7" ht="9.75" customHeight="1"/>
    <row r="8" spans="2:10" ht="19.5" customHeight="1">
      <c r="B8" s="667" t="s">
        <v>174</v>
      </c>
      <c r="C8" s="667"/>
      <c r="D8" s="667"/>
      <c r="E8" s="667"/>
      <c r="F8" s="667"/>
      <c r="G8" s="667"/>
      <c r="H8" s="667"/>
      <c r="I8" s="667"/>
      <c r="J8" s="667"/>
    </row>
    <row r="9" ht="9.75" customHeight="1"/>
    <row r="10" ht="9.75" customHeight="1"/>
    <row r="11" ht="13.5" customHeight="1"/>
    <row r="12" spans="2:10" ht="18.75">
      <c r="B12" s="178"/>
      <c r="C12" s="176"/>
      <c r="D12" s="176"/>
      <c r="E12" s="176"/>
      <c r="F12" s="179"/>
      <c r="G12" s="176"/>
      <c r="H12" s="176"/>
      <c r="I12" s="176"/>
      <c r="J12" s="176"/>
    </row>
    <row r="13" spans="2:10" ht="13.5">
      <c r="B13" s="179"/>
      <c r="C13" s="176"/>
      <c r="D13" s="176"/>
      <c r="E13" s="176"/>
      <c r="F13" s="176"/>
      <c r="G13" s="176"/>
      <c r="H13" s="176"/>
      <c r="I13" s="176"/>
      <c r="J13" s="176"/>
    </row>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4" spans="4:10" ht="20.25" customHeight="1">
      <c r="D44" s="176"/>
      <c r="E44" s="176"/>
      <c r="F44" s="176"/>
      <c r="G44" s="176"/>
      <c r="H44" s="176"/>
      <c r="I44" s="176"/>
      <c r="J44" s="176"/>
    </row>
    <row r="45" ht="13.5">
      <c r="C45" s="176"/>
    </row>
    <row r="46" ht="13.5">
      <c r="C46" s="176"/>
    </row>
    <row r="47" spans="3:10" ht="16.5" customHeight="1">
      <c r="C47" s="180"/>
      <c r="D47" s="180"/>
      <c r="E47" s="665" t="s">
        <v>181</v>
      </c>
      <c r="F47" s="666"/>
      <c r="G47" s="665"/>
      <c r="H47" s="180"/>
      <c r="I47" s="180"/>
      <c r="J47" s="180"/>
    </row>
    <row r="48" spans="3:10" ht="8.25" customHeight="1">
      <c r="C48" s="180"/>
      <c r="D48" s="180"/>
      <c r="E48" s="584"/>
      <c r="F48" s="585"/>
      <c r="G48" s="584"/>
      <c r="H48" s="180"/>
      <c r="I48" s="180"/>
      <c r="J48" s="180"/>
    </row>
    <row r="49" spans="3:10" ht="18.75" customHeight="1">
      <c r="C49" s="664" t="s">
        <v>175</v>
      </c>
      <c r="D49" s="664"/>
      <c r="E49" s="664"/>
      <c r="F49" s="664"/>
      <c r="G49" s="664"/>
      <c r="H49" s="664"/>
      <c r="I49" s="664"/>
      <c r="J49" s="181"/>
    </row>
  </sheetData>
  <mergeCells count="5">
    <mergeCell ref="C49:I49"/>
    <mergeCell ref="E47:G47"/>
    <mergeCell ref="B8:J8"/>
    <mergeCell ref="G3:H3"/>
    <mergeCell ref="E5:G5"/>
  </mergeCells>
  <printOptions/>
  <pageMargins left="0.76" right="0.69" top="0.7874015748031497" bottom="0.86"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outlinePr summaryBelow="0" summaryRight="0"/>
  </sheetPr>
  <dimension ref="B1:AW55"/>
  <sheetViews>
    <sheetView workbookViewId="0" topLeftCell="A1">
      <selection activeCell="A1" sqref="A1"/>
    </sheetView>
  </sheetViews>
  <sheetFormatPr defaultColWidth="7.09765625" defaultRowHeight="15" customHeight="1"/>
  <cols>
    <col min="1" max="2" width="1.69921875" style="43" customWidth="1"/>
    <col min="3" max="3" width="17.3984375" style="52" customWidth="1"/>
    <col min="4" max="4" width="9.5" style="52" customWidth="1"/>
    <col min="5" max="5" width="8.3984375" style="52" customWidth="1"/>
    <col min="6" max="7" width="9.5" style="52" customWidth="1"/>
    <col min="8" max="8" width="8.3984375" style="52" customWidth="1"/>
    <col min="9" max="9" width="9.5" style="52" customWidth="1"/>
    <col min="10" max="10" width="8.3984375" style="52" customWidth="1"/>
    <col min="11" max="11" width="6.8984375" style="52" customWidth="1"/>
    <col min="12" max="12" width="6.5" style="43" customWidth="1"/>
    <col min="13" max="13" width="7.5" style="43" customWidth="1"/>
    <col min="14" max="15" width="7.09765625" style="43" customWidth="1"/>
    <col min="16" max="16" width="4.5" style="43" customWidth="1"/>
    <col min="17" max="17" width="13" style="43" customWidth="1"/>
    <col min="18" max="18" width="9.3984375" style="43" customWidth="1"/>
    <col min="19" max="255" width="7.09765625" style="43" customWidth="1"/>
    <col min="256" max="16384" width="7.09765625" style="43" customWidth="1"/>
  </cols>
  <sheetData>
    <row r="1" spans="4:23" s="1" customFormat="1" ht="15.75" customHeight="1">
      <c r="D1" s="3"/>
      <c r="F1" s="2"/>
      <c r="G1" s="2"/>
      <c r="H1" s="2"/>
      <c r="I1" s="2"/>
      <c r="J1" s="2"/>
      <c r="K1" s="2"/>
      <c r="L1" s="2"/>
      <c r="M1" s="2"/>
      <c r="N1" s="2"/>
      <c r="O1" s="2"/>
      <c r="P1" s="2"/>
      <c r="Q1" s="2"/>
      <c r="R1" s="2"/>
      <c r="S1" s="2"/>
      <c r="T1" s="2"/>
      <c r="U1" s="2"/>
      <c r="V1" s="2"/>
      <c r="W1" s="2"/>
    </row>
    <row r="2" spans="2:23" s="1" customFormat="1" ht="17.25">
      <c r="B2" s="381" t="s">
        <v>738</v>
      </c>
      <c r="D2" s="3"/>
      <c r="F2" s="2"/>
      <c r="G2" s="2"/>
      <c r="H2" s="2"/>
      <c r="I2" s="2"/>
      <c r="J2" s="2"/>
      <c r="K2" s="2"/>
      <c r="L2" s="2"/>
      <c r="M2" s="2"/>
      <c r="N2" s="2"/>
      <c r="O2" s="2"/>
      <c r="P2" s="2"/>
      <c r="Q2" s="2"/>
      <c r="R2" s="2"/>
      <c r="S2" s="2"/>
      <c r="T2" s="2"/>
      <c r="U2" s="2"/>
      <c r="V2" s="2"/>
      <c r="W2" s="2"/>
    </row>
    <row r="3" s="1" customFormat="1" ht="15" customHeight="1"/>
    <row r="4" spans="3:49" s="1" customFormat="1" ht="13.5" customHeight="1">
      <c r="C4" s="706" t="s">
        <v>744</v>
      </c>
      <c r="D4" s="706"/>
      <c r="E4" s="706"/>
      <c r="F4" s="706"/>
      <c r="G4" s="706"/>
      <c r="H4" s="706"/>
      <c r="I4" s="706"/>
      <c r="J4" s="706"/>
      <c r="K4" s="416"/>
      <c r="L4" s="416"/>
      <c r="M4" s="416"/>
      <c r="N4" s="416"/>
      <c r="O4" s="416"/>
      <c r="P4" s="416"/>
      <c r="Q4" s="416"/>
      <c r="R4" s="416"/>
      <c r="S4" s="416"/>
      <c r="T4" s="416"/>
      <c r="U4" s="416"/>
      <c r="V4" s="416"/>
      <c r="W4" s="416"/>
      <c r="X4" s="416"/>
      <c r="Y4" s="374"/>
      <c r="Z4" s="374"/>
      <c r="AA4" s="374"/>
      <c r="AB4" s="374"/>
      <c r="AC4" s="374"/>
      <c r="AD4" s="374"/>
      <c r="AE4" s="374"/>
      <c r="AF4" s="374"/>
      <c r="AG4" s="374"/>
      <c r="AH4" s="374"/>
      <c r="AI4" s="374"/>
      <c r="AJ4" s="374"/>
      <c r="AK4" s="374"/>
      <c r="AL4" s="374"/>
      <c r="AM4" s="374"/>
      <c r="AN4" s="374"/>
      <c r="AO4" s="374"/>
      <c r="AP4" s="374"/>
      <c r="AQ4" s="374"/>
      <c r="AR4" s="374"/>
      <c r="AS4" s="374"/>
      <c r="AT4" s="374"/>
      <c r="AU4" s="5"/>
      <c r="AV4" s="5"/>
      <c r="AW4" s="4"/>
    </row>
    <row r="5" spans="3:49" s="1" customFormat="1" ht="13.5" customHeight="1">
      <c r="C5" s="706"/>
      <c r="D5" s="706"/>
      <c r="E5" s="706"/>
      <c r="F5" s="706"/>
      <c r="G5" s="706"/>
      <c r="H5" s="706"/>
      <c r="I5" s="706"/>
      <c r="J5" s="706"/>
      <c r="K5" s="416"/>
      <c r="L5" s="416"/>
      <c r="M5" s="416"/>
      <c r="N5" s="416"/>
      <c r="O5" s="416"/>
      <c r="P5" s="416"/>
      <c r="Q5" s="416"/>
      <c r="R5" s="416"/>
      <c r="S5" s="416"/>
      <c r="T5" s="416"/>
      <c r="U5" s="416"/>
      <c r="V5" s="416"/>
      <c r="W5" s="416"/>
      <c r="X5" s="416"/>
      <c r="Y5" s="374"/>
      <c r="Z5" s="374"/>
      <c r="AA5" s="374"/>
      <c r="AB5" s="374"/>
      <c r="AC5" s="374"/>
      <c r="AD5" s="374"/>
      <c r="AE5" s="374"/>
      <c r="AF5" s="374"/>
      <c r="AG5" s="374"/>
      <c r="AH5" s="374"/>
      <c r="AI5" s="374"/>
      <c r="AJ5" s="374"/>
      <c r="AK5" s="374"/>
      <c r="AL5" s="374"/>
      <c r="AM5" s="374"/>
      <c r="AN5" s="374"/>
      <c r="AO5" s="374"/>
      <c r="AP5" s="374"/>
      <c r="AQ5" s="374"/>
      <c r="AR5" s="374"/>
      <c r="AS5" s="374"/>
      <c r="AT5" s="374"/>
      <c r="AU5" s="5"/>
      <c r="AV5" s="5"/>
      <c r="AW5" s="4"/>
    </row>
    <row r="6" spans="3:49" s="1" customFormat="1" ht="13.5">
      <c r="C6" s="706"/>
      <c r="D6" s="706"/>
      <c r="E6" s="706"/>
      <c r="F6" s="706"/>
      <c r="G6" s="706"/>
      <c r="H6" s="706"/>
      <c r="I6" s="706"/>
      <c r="J6" s="706"/>
      <c r="K6" s="416"/>
      <c r="L6" s="416"/>
      <c r="M6" s="416"/>
      <c r="N6" s="416"/>
      <c r="O6" s="416"/>
      <c r="P6" s="416"/>
      <c r="Q6" s="416"/>
      <c r="R6" s="416"/>
      <c r="S6" s="416"/>
      <c r="T6" s="416"/>
      <c r="U6" s="416"/>
      <c r="V6" s="416"/>
      <c r="W6" s="416"/>
      <c r="X6" s="416"/>
      <c r="Y6" s="374"/>
      <c r="Z6" s="374"/>
      <c r="AA6" s="374"/>
      <c r="AB6" s="374"/>
      <c r="AC6" s="374"/>
      <c r="AD6" s="374"/>
      <c r="AE6" s="374"/>
      <c r="AF6" s="374"/>
      <c r="AG6" s="374"/>
      <c r="AH6" s="374"/>
      <c r="AI6" s="374"/>
      <c r="AJ6" s="374"/>
      <c r="AK6" s="374"/>
      <c r="AL6" s="374"/>
      <c r="AM6" s="374"/>
      <c r="AN6" s="374"/>
      <c r="AO6" s="374"/>
      <c r="AP6" s="374"/>
      <c r="AQ6" s="374"/>
      <c r="AR6" s="374"/>
      <c r="AS6" s="374"/>
      <c r="AT6" s="374"/>
      <c r="AU6" s="5"/>
      <c r="AV6" s="5"/>
      <c r="AW6" s="4"/>
    </row>
    <row r="7" spans="3:49" s="1" customFormat="1" ht="13.5">
      <c r="C7" s="706"/>
      <c r="D7" s="706"/>
      <c r="E7" s="706"/>
      <c r="F7" s="706"/>
      <c r="G7" s="706"/>
      <c r="H7" s="706"/>
      <c r="I7" s="706"/>
      <c r="J7" s="706"/>
      <c r="K7" s="416"/>
      <c r="L7" s="416"/>
      <c r="M7" s="416"/>
      <c r="N7" s="416"/>
      <c r="O7" s="416"/>
      <c r="P7" s="416"/>
      <c r="Q7" s="416"/>
      <c r="R7" s="416"/>
      <c r="S7" s="416"/>
      <c r="T7" s="416"/>
      <c r="U7" s="416"/>
      <c r="V7" s="416"/>
      <c r="W7" s="416"/>
      <c r="X7" s="416"/>
      <c r="Y7" s="374"/>
      <c r="Z7" s="374"/>
      <c r="AA7" s="374"/>
      <c r="AB7" s="374"/>
      <c r="AC7" s="374"/>
      <c r="AD7" s="374"/>
      <c r="AE7" s="374"/>
      <c r="AF7" s="374"/>
      <c r="AG7" s="374"/>
      <c r="AH7" s="374"/>
      <c r="AI7" s="374"/>
      <c r="AJ7" s="374"/>
      <c r="AK7" s="374"/>
      <c r="AL7" s="374"/>
      <c r="AM7" s="374"/>
      <c r="AN7" s="374"/>
      <c r="AO7" s="374"/>
      <c r="AP7" s="374"/>
      <c r="AQ7" s="374"/>
      <c r="AR7" s="374"/>
      <c r="AS7" s="374"/>
      <c r="AT7" s="374"/>
      <c r="AU7" s="5"/>
      <c r="AV7" s="5"/>
      <c r="AW7" s="4"/>
    </row>
    <row r="8" spans="3:49" s="1" customFormat="1" ht="13.5">
      <c r="C8" s="706"/>
      <c r="D8" s="706"/>
      <c r="E8" s="706"/>
      <c r="F8" s="706"/>
      <c r="G8" s="706"/>
      <c r="H8" s="706"/>
      <c r="I8" s="706"/>
      <c r="J8" s="706"/>
      <c r="K8" s="416"/>
      <c r="L8" s="416"/>
      <c r="M8" s="416"/>
      <c r="N8" s="416"/>
      <c r="O8" s="416"/>
      <c r="P8" s="416"/>
      <c r="Q8" s="416"/>
      <c r="R8" s="416"/>
      <c r="S8" s="416"/>
      <c r="T8" s="416"/>
      <c r="U8" s="416"/>
      <c r="V8" s="416"/>
      <c r="W8" s="416"/>
      <c r="X8" s="416"/>
      <c r="Y8" s="374"/>
      <c r="Z8" s="374"/>
      <c r="AA8" s="374"/>
      <c r="AB8" s="374"/>
      <c r="AC8" s="374"/>
      <c r="AD8" s="374"/>
      <c r="AE8" s="374"/>
      <c r="AF8" s="374"/>
      <c r="AG8" s="374"/>
      <c r="AH8" s="374"/>
      <c r="AI8" s="374"/>
      <c r="AJ8" s="374"/>
      <c r="AK8" s="374"/>
      <c r="AL8" s="374"/>
      <c r="AM8" s="374"/>
      <c r="AN8" s="374"/>
      <c r="AO8" s="374"/>
      <c r="AP8" s="374"/>
      <c r="AQ8" s="374"/>
      <c r="AR8" s="374"/>
      <c r="AS8" s="374"/>
      <c r="AT8" s="374"/>
      <c r="AU8" s="6"/>
      <c r="AV8" s="6"/>
      <c r="AW8" s="4"/>
    </row>
    <row r="9" spans="3:49" s="1" customFormat="1" ht="13.5" customHeight="1">
      <c r="C9" s="706"/>
      <c r="D9" s="706"/>
      <c r="E9" s="706"/>
      <c r="F9" s="706"/>
      <c r="G9" s="706"/>
      <c r="H9" s="706"/>
      <c r="I9" s="706"/>
      <c r="J9" s="706"/>
      <c r="K9" s="416"/>
      <c r="L9" s="416"/>
      <c r="M9" s="416"/>
      <c r="N9" s="416"/>
      <c r="O9" s="416"/>
      <c r="P9" s="416"/>
      <c r="Q9" s="416"/>
      <c r="R9" s="416"/>
      <c r="S9" s="416"/>
      <c r="T9" s="416"/>
      <c r="U9" s="416"/>
      <c r="V9" s="416"/>
      <c r="W9" s="416"/>
      <c r="X9" s="416"/>
      <c r="Y9" s="374"/>
      <c r="Z9" s="374"/>
      <c r="AA9" s="374"/>
      <c r="AB9" s="374"/>
      <c r="AC9" s="374"/>
      <c r="AD9" s="374"/>
      <c r="AE9" s="374"/>
      <c r="AF9" s="374"/>
      <c r="AG9" s="374"/>
      <c r="AH9" s="374"/>
      <c r="AI9" s="374"/>
      <c r="AJ9" s="374"/>
      <c r="AK9" s="374"/>
      <c r="AL9" s="374"/>
      <c r="AM9" s="374"/>
      <c r="AN9" s="374"/>
      <c r="AO9" s="374"/>
      <c r="AP9" s="374"/>
      <c r="AQ9" s="374"/>
      <c r="AR9" s="374"/>
      <c r="AS9" s="374"/>
      <c r="AT9" s="374"/>
      <c r="AU9" s="6"/>
      <c r="AV9" s="6"/>
      <c r="AW9" s="4"/>
    </row>
    <row r="10" spans="3:49" s="1" customFormat="1" ht="13.5">
      <c r="C10" s="706"/>
      <c r="D10" s="706"/>
      <c r="E10" s="706"/>
      <c r="F10" s="706"/>
      <c r="G10" s="706"/>
      <c r="H10" s="706"/>
      <c r="I10" s="706"/>
      <c r="J10" s="706"/>
      <c r="K10" s="416"/>
      <c r="L10" s="416"/>
      <c r="M10" s="416"/>
      <c r="N10" s="416"/>
      <c r="O10" s="416"/>
      <c r="P10" s="416"/>
      <c r="Q10" s="416"/>
      <c r="R10" s="416"/>
      <c r="S10" s="416"/>
      <c r="T10" s="416"/>
      <c r="U10" s="416"/>
      <c r="V10" s="416"/>
      <c r="W10" s="416"/>
      <c r="X10" s="416"/>
      <c r="Y10" s="374"/>
      <c r="Z10" s="374"/>
      <c r="AA10" s="374"/>
      <c r="AB10" s="374"/>
      <c r="AC10" s="374"/>
      <c r="AD10" s="374"/>
      <c r="AE10" s="374"/>
      <c r="AF10" s="374"/>
      <c r="AG10" s="374"/>
      <c r="AH10" s="374"/>
      <c r="AI10" s="374"/>
      <c r="AJ10" s="374"/>
      <c r="AK10" s="374"/>
      <c r="AL10" s="374"/>
      <c r="AM10" s="374"/>
      <c r="AN10" s="374"/>
      <c r="AO10" s="374"/>
      <c r="AP10" s="374"/>
      <c r="AQ10" s="374"/>
      <c r="AR10" s="374"/>
      <c r="AS10" s="374"/>
      <c r="AT10" s="374"/>
      <c r="AU10" s="6"/>
      <c r="AV10" s="6"/>
      <c r="AW10" s="4"/>
    </row>
    <row r="11" spans="3:49" s="1" customFormat="1" ht="13.5" customHeight="1">
      <c r="C11" s="706"/>
      <c r="D11" s="706"/>
      <c r="E11" s="706"/>
      <c r="F11" s="706"/>
      <c r="G11" s="706"/>
      <c r="H11" s="706"/>
      <c r="I11" s="706"/>
      <c r="J11" s="706"/>
      <c r="K11" s="416"/>
      <c r="L11" s="416"/>
      <c r="M11" s="416"/>
      <c r="N11" s="416"/>
      <c r="O11" s="416"/>
      <c r="P11" s="416"/>
      <c r="Q11" s="416"/>
      <c r="R11" s="416"/>
      <c r="S11" s="416"/>
      <c r="T11" s="416"/>
      <c r="U11" s="416"/>
      <c r="V11" s="416"/>
      <c r="W11" s="416"/>
      <c r="X11" s="416"/>
      <c r="Y11" s="374"/>
      <c r="Z11" s="374"/>
      <c r="AA11" s="374"/>
      <c r="AB11" s="374"/>
      <c r="AC11" s="374"/>
      <c r="AD11" s="374"/>
      <c r="AE11" s="374"/>
      <c r="AF11" s="374"/>
      <c r="AG11" s="374"/>
      <c r="AH11" s="374"/>
      <c r="AI11" s="374"/>
      <c r="AJ11" s="374"/>
      <c r="AK11" s="374"/>
      <c r="AL11" s="374"/>
      <c r="AM11" s="374"/>
      <c r="AN11" s="374"/>
      <c r="AO11" s="374"/>
      <c r="AP11" s="374"/>
      <c r="AQ11" s="374"/>
      <c r="AR11" s="374"/>
      <c r="AS11" s="374"/>
      <c r="AT11" s="374"/>
      <c r="AU11" s="6"/>
      <c r="AV11" s="6"/>
      <c r="AW11" s="4"/>
    </row>
    <row r="12" spans="3:49" s="1" customFormat="1" ht="13.5">
      <c r="C12" s="706"/>
      <c r="D12" s="706"/>
      <c r="E12" s="706"/>
      <c r="F12" s="706"/>
      <c r="G12" s="706"/>
      <c r="H12" s="706"/>
      <c r="I12" s="706"/>
      <c r="J12" s="706"/>
      <c r="K12" s="416"/>
      <c r="L12" s="416"/>
      <c r="M12" s="416"/>
      <c r="N12" s="416"/>
      <c r="O12" s="416"/>
      <c r="P12" s="416"/>
      <c r="Q12" s="416"/>
      <c r="R12" s="416"/>
      <c r="S12" s="416"/>
      <c r="T12" s="416"/>
      <c r="U12" s="416"/>
      <c r="V12" s="416"/>
      <c r="W12" s="416"/>
      <c r="X12" s="416"/>
      <c r="Y12" s="374"/>
      <c r="Z12" s="374"/>
      <c r="AA12" s="374"/>
      <c r="AB12" s="374"/>
      <c r="AC12" s="374"/>
      <c r="AD12" s="374"/>
      <c r="AE12" s="374"/>
      <c r="AF12" s="374"/>
      <c r="AG12" s="374"/>
      <c r="AH12" s="374"/>
      <c r="AI12" s="374"/>
      <c r="AJ12" s="374"/>
      <c r="AK12" s="374"/>
      <c r="AL12" s="374"/>
      <c r="AM12" s="374"/>
      <c r="AN12" s="374"/>
      <c r="AO12" s="374"/>
      <c r="AP12" s="374"/>
      <c r="AQ12" s="374"/>
      <c r="AR12" s="374"/>
      <c r="AS12" s="374"/>
      <c r="AT12" s="374"/>
      <c r="AU12" s="6"/>
      <c r="AV12" s="6"/>
      <c r="AW12" s="4"/>
    </row>
    <row r="13" spans="3:49" s="1" customFormat="1" ht="13.5">
      <c r="C13" s="706"/>
      <c r="D13" s="706"/>
      <c r="E13" s="706"/>
      <c r="F13" s="706"/>
      <c r="G13" s="706"/>
      <c r="H13" s="706"/>
      <c r="I13" s="706"/>
      <c r="J13" s="706"/>
      <c r="K13" s="416"/>
      <c r="L13" s="416"/>
      <c r="M13" s="416"/>
      <c r="N13" s="416"/>
      <c r="O13" s="416"/>
      <c r="P13" s="416"/>
      <c r="Q13" s="416"/>
      <c r="R13" s="416"/>
      <c r="S13" s="416"/>
      <c r="T13" s="416"/>
      <c r="U13" s="416"/>
      <c r="V13" s="416"/>
      <c r="W13" s="416"/>
      <c r="X13" s="416"/>
      <c r="Y13" s="374"/>
      <c r="Z13" s="374"/>
      <c r="AA13" s="374"/>
      <c r="AB13" s="374"/>
      <c r="AC13" s="374"/>
      <c r="AD13" s="374"/>
      <c r="AE13" s="374"/>
      <c r="AF13" s="374"/>
      <c r="AG13" s="374"/>
      <c r="AH13" s="374"/>
      <c r="AI13" s="374"/>
      <c r="AJ13" s="374"/>
      <c r="AK13" s="374"/>
      <c r="AL13" s="374"/>
      <c r="AM13" s="374"/>
      <c r="AN13" s="374"/>
      <c r="AO13" s="374"/>
      <c r="AP13" s="374"/>
      <c r="AQ13" s="374"/>
      <c r="AR13" s="374"/>
      <c r="AS13" s="374"/>
      <c r="AT13" s="374"/>
      <c r="AU13" s="77"/>
      <c r="AV13" s="6"/>
      <c r="AW13" s="4"/>
    </row>
    <row r="14" ht="18.75" customHeight="1"/>
    <row r="15" spans="3:11" ht="20.25" customHeight="1">
      <c r="C15" s="55" t="s">
        <v>737</v>
      </c>
      <c r="J15" s="53" t="s">
        <v>421</v>
      </c>
      <c r="K15" s="54"/>
    </row>
    <row r="16" spans="2:11" ht="20.25" customHeight="1">
      <c r="B16" s="650" t="s">
        <v>411</v>
      </c>
      <c r="C16" s="654"/>
      <c r="D16" s="638" t="s">
        <v>427</v>
      </c>
      <c r="E16" s="709"/>
      <c r="F16" s="714" t="s">
        <v>428</v>
      </c>
      <c r="G16" s="650" t="s">
        <v>410</v>
      </c>
      <c r="H16" s="654"/>
      <c r="I16" s="654"/>
      <c r="J16" s="643"/>
      <c r="K16" s="56"/>
    </row>
    <row r="17" spans="2:11" ht="6.75" customHeight="1">
      <c r="B17" s="633"/>
      <c r="C17" s="644"/>
      <c r="D17" s="640"/>
      <c r="E17" s="710"/>
      <c r="F17" s="715"/>
      <c r="G17" s="650" t="s">
        <v>429</v>
      </c>
      <c r="H17" s="541"/>
      <c r="I17" s="650" t="s">
        <v>430</v>
      </c>
      <c r="J17" s="542"/>
      <c r="K17" s="56"/>
    </row>
    <row r="18" spans="2:11" ht="15.75" customHeight="1">
      <c r="B18" s="634"/>
      <c r="C18" s="711"/>
      <c r="D18" s="545"/>
      <c r="E18" s="375" t="s">
        <v>668</v>
      </c>
      <c r="F18" s="716"/>
      <c r="G18" s="634"/>
      <c r="H18" s="527" t="s">
        <v>418</v>
      </c>
      <c r="I18" s="634"/>
      <c r="J18" s="375" t="s">
        <v>431</v>
      </c>
      <c r="K18" s="57"/>
    </row>
    <row r="19" spans="2:12" s="63" customFormat="1" ht="13.5" customHeight="1">
      <c r="B19" s="717"/>
      <c r="C19" s="718"/>
      <c r="D19" s="58" t="s">
        <v>404</v>
      </c>
      <c r="E19" s="59" t="s">
        <v>405</v>
      </c>
      <c r="F19" s="59" t="s">
        <v>405</v>
      </c>
      <c r="G19" s="59" t="s">
        <v>405</v>
      </c>
      <c r="H19" s="59" t="s">
        <v>409</v>
      </c>
      <c r="I19" s="59" t="s">
        <v>405</v>
      </c>
      <c r="J19" s="60" t="s">
        <v>409</v>
      </c>
      <c r="K19" s="61"/>
      <c r="L19" s="62"/>
    </row>
    <row r="20" spans="2:19" ht="16.5" customHeight="1">
      <c r="B20" s="646" t="s">
        <v>387</v>
      </c>
      <c r="C20" s="703"/>
      <c r="D20" s="64">
        <v>798532</v>
      </c>
      <c r="E20" s="65">
        <v>-0.2</v>
      </c>
      <c r="F20" s="66">
        <v>21.8</v>
      </c>
      <c r="G20" s="67">
        <v>1.76</v>
      </c>
      <c r="H20" s="65">
        <v>-0.03</v>
      </c>
      <c r="I20" s="67">
        <v>1.7</v>
      </c>
      <c r="J20" s="68">
        <v>-0.19</v>
      </c>
      <c r="K20" s="69"/>
      <c r="L20" s="513"/>
      <c r="M20" s="514"/>
      <c r="Q20" s="506"/>
      <c r="R20" s="513"/>
      <c r="S20" s="514"/>
    </row>
    <row r="21" spans="2:19" ht="16.5" customHeight="1">
      <c r="B21" s="646" t="s">
        <v>400</v>
      </c>
      <c r="C21" s="703"/>
      <c r="D21" s="64">
        <v>18949</v>
      </c>
      <c r="E21" s="65">
        <v>3.4</v>
      </c>
      <c r="F21" s="66">
        <v>8</v>
      </c>
      <c r="G21" s="67">
        <v>0.37</v>
      </c>
      <c r="H21" s="65">
        <v>-0.55</v>
      </c>
      <c r="I21" s="67">
        <v>0.49</v>
      </c>
      <c r="J21" s="68">
        <v>-0.39</v>
      </c>
      <c r="K21" s="70"/>
      <c r="L21" s="513"/>
      <c r="M21" s="514"/>
      <c r="Q21" s="506"/>
      <c r="R21" s="513"/>
      <c r="S21" s="514"/>
    </row>
    <row r="22" spans="2:19" ht="16.5" customHeight="1">
      <c r="B22" s="646" t="s">
        <v>401</v>
      </c>
      <c r="C22" s="703"/>
      <c r="D22" s="64">
        <v>328060</v>
      </c>
      <c r="E22" s="65">
        <v>-0.9</v>
      </c>
      <c r="F22" s="66">
        <v>8.9</v>
      </c>
      <c r="G22" s="67">
        <v>1.4</v>
      </c>
      <c r="H22" s="65">
        <v>-0.02</v>
      </c>
      <c r="I22" s="67">
        <v>1.35</v>
      </c>
      <c r="J22" s="68">
        <v>-0.2</v>
      </c>
      <c r="K22" s="70"/>
      <c r="L22" s="513"/>
      <c r="M22" s="514"/>
      <c r="Q22" s="506"/>
      <c r="R22" s="513"/>
      <c r="S22" s="514"/>
    </row>
    <row r="23" spans="2:19" ht="16.5" customHeight="1">
      <c r="B23" s="646" t="s">
        <v>406</v>
      </c>
      <c r="C23" s="703"/>
      <c r="D23" s="64">
        <v>7049</v>
      </c>
      <c r="E23" s="65">
        <v>2.2</v>
      </c>
      <c r="F23" s="66">
        <v>1.7</v>
      </c>
      <c r="G23" s="67">
        <v>1.58</v>
      </c>
      <c r="H23" s="65">
        <v>0.19</v>
      </c>
      <c r="I23" s="67">
        <v>1.24</v>
      </c>
      <c r="J23" s="68">
        <v>-0.18</v>
      </c>
      <c r="K23" s="70"/>
      <c r="L23" s="513"/>
      <c r="M23" s="514"/>
      <c r="Q23" s="506"/>
      <c r="R23" s="513"/>
      <c r="S23" s="514"/>
    </row>
    <row r="24" spans="2:19" ht="16.5" customHeight="1">
      <c r="B24" s="646" t="s">
        <v>396</v>
      </c>
      <c r="C24" s="703"/>
      <c r="D24" s="64">
        <v>11548</v>
      </c>
      <c r="E24" s="65">
        <v>-9.8</v>
      </c>
      <c r="F24" s="66">
        <v>8.5</v>
      </c>
      <c r="G24" s="67">
        <v>1.78</v>
      </c>
      <c r="H24" s="65">
        <v>0.77</v>
      </c>
      <c r="I24" s="67">
        <v>1.53</v>
      </c>
      <c r="J24" s="68">
        <v>0.29</v>
      </c>
      <c r="K24" s="70"/>
      <c r="L24" s="513"/>
      <c r="M24" s="514"/>
      <c r="Q24" s="506"/>
      <c r="R24" s="513"/>
      <c r="S24" s="514"/>
    </row>
    <row r="25" spans="2:19" ht="16.5" customHeight="1">
      <c r="B25" s="646" t="s">
        <v>388</v>
      </c>
      <c r="C25" s="703"/>
      <c r="D25" s="64">
        <v>54209</v>
      </c>
      <c r="E25" s="65">
        <v>0.7</v>
      </c>
      <c r="F25" s="66">
        <v>18.8</v>
      </c>
      <c r="G25" s="67">
        <v>1.84</v>
      </c>
      <c r="H25" s="65">
        <v>0.04</v>
      </c>
      <c r="I25" s="67">
        <v>1.63</v>
      </c>
      <c r="J25" s="68">
        <v>-0.79</v>
      </c>
      <c r="K25" s="70"/>
      <c r="L25" s="513"/>
      <c r="M25" s="514"/>
      <c r="Q25" s="506"/>
      <c r="R25" s="513"/>
      <c r="S25" s="514"/>
    </row>
    <row r="26" spans="2:19" ht="16.5" customHeight="1">
      <c r="B26" s="646" t="s">
        <v>389</v>
      </c>
      <c r="C26" s="703"/>
      <c r="D26" s="64">
        <v>86977</v>
      </c>
      <c r="E26" s="65">
        <v>-3.3</v>
      </c>
      <c r="F26" s="66">
        <v>55.7</v>
      </c>
      <c r="G26" s="67">
        <v>2.01</v>
      </c>
      <c r="H26" s="65">
        <v>-0.39</v>
      </c>
      <c r="I26" s="67">
        <v>2.02</v>
      </c>
      <c r="J26" s="68">
        <v>-0.19</v>
      </c>
      <c r="K26" s="70"/>
      <c r="L26" s="513"/>
      <c r="M26" s="514"/>
      <c r="Q26" s="506"/>
      <c r="R26" s="513"/>
      <c r="S26" s="514"/>
    </row>
    <row r="27" spans="2:19" ht="16.5" customHeight="1">
      <c r="B27" s="646" t="s">
        <v>390</v>
      </c>
      <c r="C27" s="703"/>
      <c r="D27" s="64">
        <v>14996</v>
      </c>
      <c r="E27" s="65">
        <v>4.6</v>
      </c>
      <c r="F27" s="66">
        <v>7</v>
      </c>
      <c r="G27" s="67">
        <v>1.78</v>
      </c>
      <c r="H27" s="65">
        <v>0.25</v>
      </c>
      <c r="I27" s="67">
        <v>1.4</v>
      </c>
      <c r="J27" s="68">
        <v>0.1</v>
      </c>
      <c r="K27" s="70"/>
      <c r="L27" s="513"/>
      <c r="M27" s="514"/>
      <c r="Q27" s="506"/>
      <c r="R27" s="513"/>
      <c r="S27" s="514"/>
    </row>
    <row r="28" spans="2:19" ht="16.5" customHeight="1">
      <c r="B28" s="646" t="s">
        <v>391</v>
      </c>
      <c r="C28" s="703"/>
      <c r="D28" s="64">
        <v>3497</v>
      </c>
      <c r="E28" s="65" t="s">
        <v>242</v>
      </c>
      <c r="F28" s="66">
        <v>28.2</v>
      </c>
      <c r="G28" s="67">
        <v>2.25</v>
      </c>
      <c r="H28" s="65" t="s">
        <v>242</v>
      </c>
      <c r="I28" s="67">
        <v>2.78</v>
      </c>
      <c r="J28" s="68" t="s">
        <v>242</v>
      </c>
      <c r="K28" s="70"/>
      <c r="L28" s="49"/>
      <c r="M28" s="67"/>
      <c r="Q28" s="506"/>
      <c r="R28" s="513"/>
      <c r="S28" s="514"/>
    </row>
    <row r="29" spans="2:19" ht="16.5" customHeight="1">
      <c r="B29" s="646" t="s">
        <v>392</v>
      </c>
      <c r="C29" s="703"/>
      <c r="D29" s="64">
        <v>20020</v>
      </c>
      <c r="E29" s="65" t="s">
        <v>242</v>
      </c>
      <c r="F29" s="66">
        <v>13.6</v>
      </c>
      <c r="G29" s="67">
        <v>1.27</v>
      </c>
      <c r="H29" s="65" t="s">
        <v>242</v>
      </c>
      <c r="I29" s="67">
        <v>1.17</v>
      </c>
      <c r="J29" s="68" t="s">
        <v>242</v>
      </c>
      <c r="K29" s="70"/>
      <c r="L29" s="49"/>
      <c r="M29" s="67"/>
      <c r="Q29" s="506"/>
      <c r="R29" s="513"/>
      <c r="S29" s="514"/>
    </row>
    <row r="30" spans="2:19" ht="16.5" customHeight="1">
      <c r="B30" s="646" t="s">
        <v>393</v>
      </c>
      <c r="C30" s="703"/>
      <c r="D30" s="64">
        <v>38020</v>
      </c>
      <c r="E30" s="65" t="s">
        <v>242</v>
      </c>
      <c r="F30" s="66">
        <v>50.5</v>
      </c>
      <c r="G30" s="67">
        <v>2.55</v>
      </c>
      <c r="H30" s="65" t="s">
        <v>242</v>
      </c>
      <c r="I30" s="67">
        <v>2.48</v>
      </c>
      <c r="J30" s="68" t="s">
        <v>242</v>
      </c>
      <c r="K30" s="70"/>
      <c r="L30" s="49"/>
      <c r="M30" s="67"/>
      <c r="Q30" s="506"/>
      <c r="R30" s="513"/>
      <c r="S30" s="514"/>
    </row>
    <row r="31" spans="2:19" ht="16.5" customHeight="1">
      <c r="B31" s="646" t="s">
        <v>394</v>
      </c>
      <c r="C31" s="703"/>
      <c r="D31" s="64">
        <v>21430</v>
      </c>
      <c r="E31" s="65" t="s">
        <v>242</v>
      </c>
      <c r="F31" s="66">
        <v>50.5</v>
      </c>
      <c r="G31" s="67">
        <v>2.29</v>
      </c>
      <c r="H31" s="65" t="s">
        <v>242</v>
      </c>
      <c r="I31" s="67">
        <v>2.74</v>
      </c>
      <c r="J31" s="68" t="s">
        <v>242</v>
      </c>
      <c r="K31" s="70"/>
      <c r="L31" s="49"/>
      <c r="M31" s="67"/>
      <c r="Q31" s="506"/>
      <c r="R31" s="513"/>
      <c r="S31" s="514"/>
    </row>
    <row r="32" spans="2:19" ht="16.5" customHeight="1">
      <c r="B32" s="646" t="s">
        <v>402</v>
      </c>
      <c r="C32" s="703"/>
      <c r="D32" s="64">
        <v>40234</v>
      </c>
      <c r="E32" s="65">
        <v>-1.8</v>
      </c>
      <c r="F32" s="66">
        <v>17.1</v>
      </c>
      <c r="G32" s="67">
        <v>1.93</v>
      </c>
      <c r="H32" s="65">
        <v>0.46</v>
      </c>
      <c r="I32" s="67">
        <v>2.03</v>
      </c>
      <c r="J32" s="68">
        <v>0.63</v>
      </c>
      <c r="K32" s="70"/>
      <c r="L32" s="513"/>
      <c r="M32" s="514"/>
      <c r="Q32" s="506"/>
      <c r="R32" s="513"/>
      <c r="S32" s="514"/>
    </row>
    <row r="33" spans="2:19" ht="16.5" customHeight="1">
      <c r="B33" s="646" t="s">
        <v>399</v>
      </c>
      <c r="C33" s="703"/>
      <c r="D33" s="64">
        <v>81642</v>
      </c>
      <c r="E33" s="65">
        <v>2.2</v>
      </c>
      <c r="F33" s="66">
        <v>15.3</v>
      </c>
      <c r="G33" s="67">
        <v>1.84</v>
      </c>
      <c r="H33" s="65">
        <v>0.38</v>
      </c>
      <c r="I33" s="67">
        <v>1.36</v>
      </c>
      <c r="J33" s="68">
        <v>-0.21</v>
      </c>
      <c r="K33" s="70"/>
      <c r="L33" s="513"/>
      <c r="M33" s="514"/>
      <c r="Q33" s="506"/>
      <c r="R33" s="513"/>
      <c r="S33" s="514"/>
    </row>
    <row r="34" spans="2:13" ht="16.5" customHeight="1">
      <c r="B34" s="646" t="s">
        <v>397</v>
      </c>
      <c r="C34" s="703"/>
      <c r="D34" s="64">
        <v>11178</v>
      </c>
      <c r="E34" s="65">
        <v>-1.4</v>
      </c>
      <c r="F34" s="66">
        <v>9.8</v>
      </c>
      <c r="G34" s="67">
        <v>1.53</v>
      </c>
      <c r="H34" s="65">
        <v>-1.06</v>
      </c>
      <c r="I34" s="67">
        <v>1.73</v>
      </c>
      <c r="J34" s="68">
        <v>-0.82</v>
      </c>
      <c r="K34" s="69"/>
      <c r="L34" s="513"/>
      <c r="M34" s="514"/>
    </row>
    <row r="35" spans="2:20" ht="15" customHeight="1">
      <c r="B35" s="646" t="s">
        <v>398</v>
      </c>
      <c r="C35" s="703"/>
      <c r="D35" s="64">
        <v>60697</v>
      </c>
      <c r="E35" s="65" t="s">
        <v>242</v>
      </c>
      <c r="F35" s="66">
        <v>46.4</v>
      </c>
      <c r="G35" s="67">
        <v>2.99</v>
      </c>
      <c r="H35" s="65" t="s">
        <v>242</v>
      </c>
      <c r="I35" s="67">
        <v>3.19</v>
      </c>
      <c r="J35" s="68" t="s">
        <v>242</v>
      </c>
      <c r="L35" s="71"/>
      <c r="M35" s="71"/>
      <c r="N35" s="72"/>
      <c r="O35" s="44"/>
      <c r="P35" s="44"/>
      <c r="Q35" s="73"/>
      <c r="R35" s="71"/>
      <c r="S35" s="71"/>
      <c r="T35" s="72"/>
    </row>
    <row r="36" spans="2:20" ht="5.25" customHeight="1">
      <c r="B36" s="417"/>
      <c r="C36" s="51"/>
      <c r="D36" s="419"/>
      <c r="E36" s="51"/>
      <c r="F36" s="51"/>
      <c r="G36" s="51"/>
      <c r="H36" s="51"/>
      <c r="I36" s="51"/>
      <c r="J36" s="418"/>
      <c r="L36" s="71"/>
      <c r="M36" s="71"/>
      <c r="N36" s="72"/>
      <c r="O36" s="44"/>
      <c r="P36" s="44"/>
      <c r="Q36" s="74"/>
      <c r="R36" s="71"/>
      <c r="S36" s="71"/>
      <c r="T36" s="72"/>
    </row>
    <row r="37" spans="2:17" ht="12.75" customHeight="1">
      <c r="B37" s="619" t="s">
        <v>4</v>
      </c>
      <c r="N37" s="75"/>
      <c r="Q37" s="76"/>
    </row>
    <row r="38" spans="2:17" ht="12.75" customHeight="1">
      <c r="B38" s="619"/>
      <c r="N38" s="75"/>
      <c r="Q38" s="76"/>
    </row>
    <row r="39" spans="2:17" ht="12.75" customHeight="1">
      <c r="B39" s="619"/>
      <c r="N39" s="75"/>
      <c r="Q39" s="76"/>
    </row>
    <row r="40" spans="3:10" s="345" customFormat="1" ht="25.5" customHeight="1">
      <c r="C40" s="359" t="s">
        <v>736</v>
      </c>
      <c r="D40" s="360"/>
      <c r="E40" s="360"/>
      <c r="F40" s="352"/>
      <c r="G40" s="352"/>
      <c r="H40" s="352"/>
      <c r="I40" s="352"/>
      <c r="J40" s="353" t="s">
        <v>176</v>
      </c>
    </row>
    <row r="41" spans="2:10" s="345" customFormat="1" ht="15.75" customHeight="1">
      <c r="B41" s="673" t="s">
        <v>177</v>
      </c>
      <c r="C41" s="674"/>
      <c r="D41" s="638" t="s">
        <v>382</v>
      </c>
      <c r="E41" s="709"/>
      <c r="F41" s="721" t="s">
        <v>428</v>
      </c>
      <c r="G41" s="698" t="s">
        <v>410</v>
      </c>
      <c r="H41" s="724"/>
      <c r="I41" s="724"/>
      <c r="J41" s="699"/>
    </row>
    <row r="42" spans="2:10" s="345" customFormat="1" ht="12" customHeight="1">
      <c r="B42" s="712"/>
      <c r="C42" s="713"/>
      <c r="D42" s="640"/>
      <c r="E42" s="710"/>
      <c r="F42" s="722"/>
      <c r="G42" s="687" t="s">
        <v>429</v>
      </c>
      <c r="H42" s="565"/>
      <c r="I42" s="687" t="s">
        <v>430</v>
      </c>
      <c r="J42" s="565"/>
    </row>
    <row r="43" spans="2:10" s="345" customFormat="1" ht="15.75" customHeight="1">
      <c r="B43" s="675"/>
      <c r="C43" s="676"/>
      <c r="D43" s="555"/>
      <c r="E43" s="568" t="s">
        <v>668</v>
      </c>
      <c r="F43" s="723"/>
      <c r="G43" s="689"/>
      <c r="H43" s="568" t="s">
        <v>417</v>
      </c>
      <c r="I43" s="689"/>
      <c r="J43" s="568" t="s">
        <v>417</v>
      </c>
    </row>
    <row r="44" spans="2:10" s="364" customFormat="1" ht="12" customHeight="1">
      <c r="B44" s="719"/>
      <c r="C44" s="720"/>
      <c r="D44" s="59"/>
      <c r="E44" s="59" t="s">
        <v>56</v>
      </c>
      <c r="F44" s="361" t="s">
        <v>56</v>
      </c>
      <c r="G44" s="362" t="s">
        <v>56</v>
      </c>
      <c r="H44" s="361" t="s">
        <v>57</v>
      </c>
      <c r="I44" s="362" t="s">
        <v>56</v>
      </c>
      <c r="J44" s="363" t="s">
        <v>57</v>
      </c>
    </row>
    <row r="45" spans="2:10" s="366" customFormat="1" ht="15.75" customHeight="1">
      <c r="B45" s="348" t="s">
        <v>60</v>
      </c>
      <c r="C45" s="426"/>
      <c r="D45" s="518">
        <v>100</v>
      </c>
      <c r="E45" s="520">
        <v>2.7</v>
      </c>
      <c r="F45" s="515">
        <v>18</v>
      </c>
      <c r="G45" s="517">
        <v>1.9</v>
      </c>
      <c r="H45" s="65">
        <v>0</v>
      </c>
      <c r="I45" s="355">
        <v>1.8</v>
      </c>
      <c r="J45" s="68">
        <v>-0.2</v>
      </c>
    </row>
    <row r="46" spans="2:11" s="345" customFormat="1" ht="15.75" customHeight="1">
      <c r="B46" s="349" t="s">
        <v>61</v>
      </c>
      <c r="C46" s="426"/>
      <c r="D46" s="519">
        <v>102.2</v>
      </c>
      <c r="E46" s="515">
        <v>2.2</v>
      </c>
      <c r="F46" s="515">
        <v>18.7</v>
      </c>
      <c r="G46" s="517">
        <v>2</v>
      </c>
      <c r="H46" s="19">
        <v>0.1</v>
      </c>
      <c r="I46" s="355">
        <v>2</v>
      </c>
      <c r="J46" s="46">
        <v>0.2</v>
      </c>
      <c r="K46" s="367"/>
    </row>
    <row r="47" spans="2:11" s="345" customFormat="1" ht="15.75" customHeight="1">
      <c r="B47" s="349" t="s">
        <v>62</v>
      </c>
      <c r="C47" s="426"/>
      <c r="D47" s="519">
        <v>104.7</v>
      </c>
      <c r="E47" s="515">
        <v>2.5</v>
      </c>
      <c r="F47" s="515">
        <v>18.3</v>
      </c>
      <c r="G47" s="517">
        <v>1.7</v>
      </c>
      <c r="H47" s="19">
        <v>-0.3</v>
      </c>
      <c r="I47" s="355">
        <v>1.6</v>
      </c>
      <c r="J47" s="46">
        <v>-0.4</v>
      </c>
      <c r="K47" s="367"/>
    </row>
    <row r="48" spans="2:11" s="345" customFormat="1" ht="15.75" customHeight="1">
      <c r="B48" s="349" t="s">
        <v>63</v>
      </c>
      <c r="C48" s="426"/>
      <c r="D48" s="519">
        <v>102.3</v>
      </c>
      <c r="E48" s="515">
        <v>-2.3</v>
      </c>
      <c r="F48" s="515">
        <v>18.2</v>
      </c>
      <c r="G48" s="517">
        <v>1.6</v>
      </c>
      <c r="H48" s="19">
        <v>-0.1</v>
      </c>
      <c r="I48" s="355">
        <v>1.6</v>
      </c>
      <c r="J48" s="46">
        <v>0</v>
      </c>
      <c r="K48" s="367"/>
    </row>
    <row r="49" spans="2:11" s="345" customFormat="1" ht="15.75" customHeight="1">
      <c r="B49" s="349" t="s">
        <v>64</v>
      </c>
      <c r="C49" s="426"/>
      <c r="D49" s="519">
        <v>99.1</v>
      </c>
      <c r="E49" s="515">
        <v>-3.1</v>
      </c>
      <c r="F49" s="515">
        <v>21.1</v>
      </c>
      <c r="G49" s="517">
        <v>1.79</v>
      </c>
      <c r="H49" s="19">
        <v>0.2</v>
      </c>
      <c r="I49" s="355">
        <v>1.89</v>
      </c>
      <c r="J49" s="46">
        <v>0.3</v>
      </c>
      <c r="K49" s="367"/>
    </row>
    <row r="50" spans="2:11" s="345" customFormat="1" ht="15.75" customHeight="1">
      <c r="B50" s="349" t="s">
        <v>65</v>
      </c>
      <c r="C50" s="426"/>
      <c r="D50" s="368">
        <v>98.9</v>
      </c>
      <c r="E50" s="65">
        <v>-0.2</v>
      </c>
      <c r="F50" s="65">
        <v>21.8</v>
      </c>
      <c r="G50" s="355">
        <v>1.76</v>
      </c>
      <c r="H50" s="19">
        <v>-0.03</v>
      </c>
      <c r="I50" s="355">
        <v>1.7</v>
      </c>
      <c r="J50" s="46">
        <v>-0.19</v>
      </c>
      <c r="K50" s="367"/>
    </row>
    <row r="51" spans="2:11" s="345" customFormat="1" ht="5.25" customHeight="1">
      <c r="B51" s="707"/>
      <c r="C51" s="708"/>
      <c r="D51" s="369"/>
      <c r="E51" s="370"/>
      <c r="F51" s="370"/>
      <c r="G51" s="371"/>
      <c r="H51" s="372"/>
      <c r="I51" s="371"/>
      <c r="J51" s="373"/>
      <c r="K51" s="367"/>
    </row>
    <row r="52" spans="2:11" s="345" customFormat="1" ht="5.25" customHeight="1">
      <c r="B52" s="631"/>
      <c r="C52" s="631"/>
      <c r="D52" s="368"/>
      <c r="E52" s="65"/>
      <c r="F52" s="65"/>
      <c r="G52" s="355"/>
      <c r="H52" s="632"/>
      <c r="I52" s="355"/>
      <c r="J52" s="632"/>
      <c r="K52" s="367"/>
    </row>
    <row r="53" spans="3:4" ht="11.25" customHeight="1">
      <c r="C53" s="345"/>
      <c r="D53" s="345"/>
    </row>
    <row r="55" ht="15" customHeight="1">
      <c r="F55" s="434" t="s">
        <v>101</v>
      </c>
    </row>
  </sheetData>
  <mergeCells count="32">
    <mergeCell ref="B33:C33"/>
    <mergeCell ref="B34:C34"/>
    <mergeCell ref="B29:C29"/>
    <mergeCell ref="B30:C30"/>
    <mergeCell ref="B31:C31"/>
    <mergeCell ref="B32:C32"/>
    <mergeCell ref="B51:C51"/>
    <mergeCell ref="B25:C25"/>
    <mergeCell ref="B26:C26"/>
    <mergeCell ref="G16:J16"/>
    <mergeCell ref="G17:G18"/>
    <mergeCell ref="I17:I18"/>
    <mergeCell ref="D16:E17"/>
    <mergeCell ref="B16:C18"/>
    <mergeCell ref="B19:C19"/>
    <mergeCell ref="B20:C20"/>
    <mergeCell ref="C4:J13"/>
    <mergeCell ref="B41:C43"/>
    <mergeCell ref="B44:C44"/>
    <mergeCell ref="F41:F43"/>
    <mergeCell ref="G41:J41"/>
    <mergeCell ref="G42:G43"/>
    <mergeCell ref="I42:I43"/>
    <mergeCell ref="D41:E42"/>
    <mergeCell ref="B35:C35"/>
    <mergeCell ref="F16:F18"/>
    <mergeCell ref="B27:C27"/>
    <mergeCell ref="B28:C28"/>
    <mergeCell ref="B21:C21"/>
    <mergeCell ref="B22:C22"/>
    <mergeCell ref="B23:C23"/>
    <mergeCell ref="B24:C24"/>
  </mergeCells>
  <printOptions/>
  <pageMargins left="0.9055118110236221" right="0.9055118110236221" top="0.7874015748031497" bottom="0.4" header="0" footer="0.31"/>
  <pageSetup fitToHeight="0" fitToWidth="0"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outlinePr summaryBelow="0" summaryRight="0"/>
  </sheetPr>
  <dimension ref="B1:U87"/>
  <sheetViews>
    <sheetView workbookViewId="0" topLeftCell="A1">
      <selection activeCell="A1" sqref="A1"/>
    </sheetView>
  </sheetViews>
  <sheetFormatPr defaultColWidth="6.796875" defaultRowHeight="10.5" customHeight="1"/>
  <cols>
    <col min="1" max="1" width="1.59765625" style="184" customWidth="1"/>
    <col min="2" max="2" width="8.59765625" style="184" customWidth="1"/>
    <col min="3" max="18" width="7.09765625" style="184" customWidth="1"/>
    <col min="19" max="21" width="8.09765625" style="442" customWidth="1"/>
    <col min="22" max="16384" width="8.09765625" style="184" customWidth="1"/>
  </cols>
  <sheetData>
    <row r="1" spans="2:20" ht="27" customHeight="1">
      <c r="B1" s="412" t="s">
        <v>231</v>
      </c>
      <c r="C1" s="404"/>
      <c r="D1" s="404"/>
      <c r="E1" s="404"/>
      <c r="F1" s="404"/>
      <c r="S1" s="500"/>
      <c r="T1" s="500"/>
    </row>
    <row r="2" spans="2:21" ht="7.5" customHeight="1">
      <c r="B2" s="183"/>
      <c r="C2" s="183"/>
      <c r="D2" s="183"/>
      <c r="E2" s="183"/>
      <c r="F2" s="183"/>
      <c r="S2" s="730"/>
      <c r="T2" s="730"/>
      <c r="U2" s="730"/>
    </row>
    <row r="3" spans="2:21" s="186" customFormat="1" ht="24" customHeight="1">
      <c r="B3" s="185" t="s">
        <v>243</v>
      </c>
      <c r="S3" s="730"/>
      <c r="T3" s="730"/>
      <c r="U3" s="730"/>
    </row>
    <row r="4" spans="2:21" s="193" customFormat="1" ht="16.5" customHeight="1">
      <c r="B4" s="187" t="s">
        <v>71</v>
      </c>
      <c r="C4" s="188"/>
      <c r="D4" s="189"/>
      <c r="E4" s="189"/>
      <c r="F4" s="190"/>
      <c r="G4" s="191"/>
      <c r="H4" s="187"/>
      <c r="I4" s="188"/>
      <c r="J4" s="189"/>
      <c r="K4" s="189"/>
      <c r="L4" s="189"/>
      <c r="M4" s="191"/>
      <c r="N4" s="191"/>
      <c r="O4" s="191"/>
      <c r="P4" s="192"/>
      <c r="Q4" s="201"/>
      <c r="R4" s="192" t="s">
        <v>244</v>
      </c>
      <c r="S4" s="730"/>
      <c r="T4" s="730"/>
      <c r="U4" s="730"/>
    </row>
    <row r="5" spans="2:21" s="193" customFormat="1" ht="40.5" customHeight="1">
      <c r="B5" s="411" t="s">
        <v>236</v>
      </c>
      <c r="C5" s="400" t="s">
        <v>246</v>
      </c>
      <c r="D5" s="400" t="s">
        <v>247</v>
      </c>
      <c r="E5" s="400" t="s">
        <v>248</v>
      </c>
      <c r="F5" s="406" t="s">
        <v>264</v>
      </c>
      <c r="G5" s="407" t="s">
        <v>255</v>
      </c>
      <c r="H5" s="407" t="s">
        <v>256</v>
      </c>
      <c r="I5" s="407" t="s">
        <v>257</v>
      </c>
      <c r="J5" s="407" t="s">
        <v>258</v>
      </c>
      <c r="K5" s="401" t="s">
        <v>259</v>
      </c>
      <c r="L5" s="401" t="s">
        <v>233</v>
      </c>
      <c r="M5" s="402" t="s">
        <v>260</v>
      </c>
      <c r="N5" s="403" t="s">
        <v>261</v>
      </c>
      <c r="O5" s="409" t="s">
        <v>265</v>
      </c>
      <c r="P5" s="408" t="s">
        <v>262</v>
      </c>
      <c r="Q5" s="405" t="s">
        <v>263</v>
      </c>
      <c r="R5" s="414" t="s">
        <v>249</v>
      </c>
      <c r="S5" s="443"/>
      <c r="T5" s="443"/>
      <c r="U5" s="443"/>
    </row>
    <row r="6" spans="2:21" s="193" customFormat="1" ht="12.75" customHeight="1">
      <c r="B6" s="194"/>
      <c r="C6" s="195"/>
      <c r="D6" s="195"/>
      <c r="E6" s="195"/>
      <c r="F6" s="195"/>
      <c r="G6" s="195"/>
      <c r="H6" s="195"/>
      <c r="I6" s="195"/>
      <c r="J6" s="195"/>
      <c r="K6" s="195"/>
      <c r="L6" s="195"/>
      <c r="M6" s="195"/>
      <c r="N6" s="195"/>
      <c r="O6" s="195"/>
      <c r="P6" s="195"/>
      <c r="Q6" s="195"/>
      <c r="R6" s="195"/>
      <c r="S6" s="443"/>
      <c r="T6" s="443"/>
      <c r="U6" s="443"/>
    </row>
    <row r="7" spans="2:21" s="193" customFormat="1" ht="12.75" customHeight="1">
      <c r="B7" s="595" t="s">
        <v>66</v>
      </c>
      <c r="C7" s="586">
        <v>100</v>
      </c>
      <c r="D7" s="586">
        <v>100</v>
      </c>
      <c r="E7" s="586">
        <v>100</v>
      </c>
      <c r="F7" s="586">
        <v>100</v>
      </c>
      <c r="G7" s="586">
        <v>100</v>
      </c>
      <c r="H7" s="586">
        <v>100</v>
      </c>
      <c r="I7" s="586">
        <v>100</v>
      </c>
      <c r="J7" s="586">
        <v>100</v>
      </c>
      <c r="K7" s="586" t="s">
        <v>242</v>
      </c>
      <c r="L7" s="586" t="s">
        <v>242</v>
      </c>
      <c r="M7" s="586" t="s">
        <v>242</v>
      </c>
      <c r="N7" s="586" t="s">
        <v>242</v>
      </c>
      <c r="O7" s="587">
        <v>100</v>
      </c>
      <c r="P7" s="587">
        <v>100</v>
      </c>
      <c r="Q7" s="587">
        <v>100</v>
      </c>
      <c r="R7" s="586" t="s">
        <v>242</v>
      </c>
      <c r="S7" s="443"/>
      <c r="T7" s="443"/>
      <c r="U7" s="443"/>
    </row>
    <row r="8" spans="2:21" s="193" customFormat="1" ht="9.75" customHeight="1">
      <c r="B8" s="596" t="s">
        <v>713</v>
      </c>
      <c r="C8" s="586">
        <v>99.1</v>
      </c>
      <c r="D8" s="586">
        <v>96.1</v>
      </c>
      <c r="E8" s="586">
        <v>100</v>
      </c>
      <c r="F8" s="586">
        <v>97.3</v>
      </c>
      <c r="G8" s="586">
        <v>105.1</v>
      </c>
      <c r="H8" s="586">
        <v>104.2</v>
      </c>
      <c r="I8" s="586">
        <v>94.1</v>
      </c>
      <c r="J8" s="586">
        <v>115.4</v>
      </c>
      <c r="K8" s="586" t="s">
        <v>242</v>
      </c>
      <c r="L8" s="586" t="s">
        <v>242</v>
      </c>
      <c r="M8" s="586" t="s">
        <v>242</v>
      </c>
      <c r="N8" s="586" t="s">
        <v>242</v>
      </c>
      <c r="O8" s="587">
        <v>98.6</v>
      </c>
      <c r="P8" s="587">
        <v>97.2</v>
      </c>
      <c r="Q8" s="587">
        <v>103.9</v>
      </c>
      <c r="R8" s="586" t="s">
        <v>242</v>
      </c>
      <c r="S8" s="443"/>
      <c r="T8" s="443"/>
      <c r="U8" s="443"/>
    </row>
    <row r="9" spans="2:21" s="193" customFormat="1" ht="12" customHeight="1">
      <c r="B9" s="597" t="s">
        <v>250</v>
      </c>
      <c r="C9" s="586">
        <v>99.6</v>
      </c>
      <c r="D9" s="586">
        <v>95</v>
      </c>
      <c r="E9" s="586">
        <v>101</v>
      </c>
      <c r="F9" s="586">
        <v>98.8</v>
      </c>
      <c r="G9" s="586">
        <v>105.4</v>
      </c>
      <c r="H9" s="586">
        <v>104.4</v>
      </c>
      <c r="I9" s="586">
        <v>92.8</v>
      </c>
      <c r="J9" s="586">
        <v>113.9</v>
      </c>
      <c r="K9" s="586" t="s">
        <v>242</v>
      </c>
      <c r="L9" s="586" t="s">
        <v>242</v>
      </c>
      <c r="M9" s="586" t="s">
        <v>242</v>
      </c>
      <c r="N9" s="586" t="s">
        <v>242</v>
      </c>
      <c r="O9" s="587">
        <v>98.6</v>
      </c>
      <c r="P9" s="587">
        <v>100.3</v>
      </c>
      <c r="Q9" s="587">
        <v>88.8</v>
      </c>
      <c r="R9" s="586" t="s">
        <v>242</v>
      </c>
      <c r="S9" s="443"/>
      <c r="T9" s="443"/>
      <c r="U9" s="443"/>
    </row>
    <row r="10" spans="2:21" s="193" customFormat="1" ht="12" customHeight="1">
      <c r="B10" s="597" t="s">
        <v>251</v>
      </c>
      <c r="C10" s="586">
        <v>100.7</v>
      </c>
      <c r="D10" s="586">
        <v>93.2</v>
      </c>
      <c r="E10" s="586">
        <v>101.7</v>
      </c>
      <c r="F10" s="586">
        <v>95.3</v>
      </c>
      <c r="G10" s="586">
        <v>97.4</v>
      </c>
      <c r="H10" s="586">
        <v>102.9</v>
      </c>
      <c r="I10" s="586">
        <v>95.2</v>
      </c>
      <c r="J10" s="586">
        <v>114</v>
      </c>
      <c r="K10" s="586" t="s">
        <v>242</v>
      </c>
      <c r="L10" s="586" t="s">
        <v>242</v>
      </c>
      <c r="M10" s="586" t="s">
        <v>242</v>
      </c>
      <c r="N10" s="586" t="s">
        <v>242</v>
      </c>
      <c r="O10" s="587">
        <v>103.8</v>
      </c>
      <c r="P10" s="587">
        <v>99.7</v>
      </c>
      <c r="Q10" s="587">
        <v>98.5</v>
      </c>
      <c r="R10" s="586" t="s">
        <v>242</v>
      </c>
      <c r="S10" s="443"/>
      <c r="T10" s="443"/>
      <c r="U10" s="443"/>
    </row>
    <row r="11" spans="2:21" s="193" customFormat="1" ht="12" customHeight="1">
      <c r="B11" s="597" t="s">
        <v>252</v>
      </c>
      <c r="C11" s="586">
        <v>92.6</v>
      </c>
      <c r="D11" s="586">
        <v>90.1</v>
      </c>
      <c r="E11" s="586">
        <v>92</v>
      </c>
      <c r="F11" s="586">
        <v>92</v>
      </c>
      <c r="G11" s="586">
        <v>89.3</v>
      </c>
      <c r="H11" s="586">
        <v>100.3</v>
      </c>
      <c r="I11" s="586">
        <v>85.2</v>
      </c>
      <c r="J11" s="586">
        <v>114</v>
      </c>
      <c r="K11" s="586" t="s">
        <v>242</v>
      </c>
      <c r="L11" s="586" t="s">
        <v>242</v>
      </c>
      <c r="M11" s="586" t="s">
        <v>242</v>
      </c>
      <c r="N11" s="586" t="s">
        <v>242</v>
      </c>
      <c r="O11" s="587">
        <v>95</v>
      </c>
      <c r="P11" s="587">
        <v>93.8</v>
      </c>
      <c r="Q11" s="587">
        <v>106.2</v>
      </c>
      <c r="R11" s="586" t="s">
        <v>242</v>
      </c>
      <c r="S11" s="443"/>
      <c r="T11" s="443"/>
      <c r="U11" s="443"/>
    </row>
    <row r="12" spans="2:21" s="193" customFormat="1" ht="12" customHeight="1">
      <c r="B12" s="597" t="s">
        <v>67</v>
      </c>
      <c r="C12" s="586">
        <v>94.3</v>
      </c>
      <c r="D12" s="586">
        <v>95.4</v>
      </c>
      <c r="E12" s="586">
        <v>96.8</v>
      </c>
      <c r="F12" s="586">
        <v>96.7</v>
      </c>
      <c r="G12" s="586">
        <v>93.8</v>
      </c>
      <c r="H12" s="586">
        <v>101</v>
      </c>
      <c r="I12" s="586">
        <v>88.5</v>
      </c>
      <c r="J12" s="586">
        <v>123.9</v>
      </c>
      <c r="K12" s="586" t="s">
        <v>242</v>
      </c>
      <c r="L12" s="586" t="s">
        <v>242</v>
      </c>
      <c r="M12" s="586" t="s">
        <v>242</v>
      </c>
      <c r="N12" s="586" t="s">
        <v>242</v>
      </c>
      <c r="O12" s="586">
        <v>88.9</v>
      </c>
      <c r="P12" s="586">
        <v>91.4</v>
      </c>
      <c r="Q12" s="586">
        <v>112.3</v>
      </c>
      <c r="R12" s="586" t="s">
        <v>242</v>
      </c>
      <c r="S12" s="443"/>
      <c r="T12" s="443"/>
      <c r="U12" s="443"/>
    </row>
    <row r="13" spans="2:21" s="197" customFormat="1" ht="12" customHeight="1">
      <c r="B13" s="598" t="s">
        <v>234</v>
      </c>
      <c r="C13" s="588"/>
      <c r="D13" s="588"/>
      <c r="E13" s="588"/>
      <c r="F13" s="588"/>
      <c r="G13" s="588"/>
      <c r="H13" s="588" t="s">
        <v>711</v>
      </c>
      <c r="I13" s="588"/>
      <c r="J13" s="588"/>
      <c r="K13" s="588"/>
      <c r="L13" s="588"/>
      <c r="M13" s="588"/>
      <c r="N13" s="588"/>
      <c r="O13" s="588"/>
      <c r="P13" s="588"/>
      <c r="Q13" s="588"/>
      <c r="R13" s="588"/>
      <c r="S13" s="447"/>
      <c r="T13" s="447"/>
      <c r="U13" s="447"/>
    </row>
    <row r="14" spans="2:21" s="197" customFormat="1" ht="12" customHeight="1">
      <c r="B14" s="599" t="s">
        <v>235</v>
      </c>
      <c r="C14" s="589">
        <v>1.8</v>
      </c>
      <c r="D14" s="589">
        <v>5.9</v>
      </c>
      <c r="E14" s="589">
        <v>5.2</v>
      </c>
      <c r="F14" s="589">
        <v>5.1</v>
      </c>
      <c r="G14" s="589">
        <v>5</v>
      </c>
      <c r="H14" s="589">
        <v>0.7</v>
      </c>
      <c r="I14" s="589">
        <v>3.9</v>
      </c>
      <c r="J14" s="589">
        <v>8.7</v>
      </c>
      <c r="K14" s="586" t="s">
        <v>242</v>
      </c>
      <c r="L14" s="586" t="s">
        <v>242</v>
      </c>
      <c r="M14" s="586" t="s">
        <v>242</v>
      </c>
      <c r="N14" s="586" t="s">
        <v>242</v>
      </c>
      <c r="O14" s="589">
        <v>-6.4</v>
      </c>
      <c r="P14" s="589">
        <v>-2.6</v>
      </c>
      <c r="Q14" s="589">
        <v>5.7</v>
      </c>
      <c r="R14" s="586" t="s">
        <v>242</v>
      </c>
      <c r="S14" s="447"/>
      <c r="T14" s="447"/>
      <c r="U14" s="447"/>
    </row>
    <row r="15" spans="2:21" s="197" customFormat="1" ht="12" customHeight="1">
      <c r="B15" s="600" t="s">
        <v>715</v>
      </c>
      <c r="C15" s="410"/>
      <c r="D15" s="410"/>
      <c r="E15" s="410"/>
      <c r="F15" s="410"/>
      <c r="G15" s="410"/>
      <c r="H15" s="410"/>
      <c r="I15" s="410"/>
      <c r="J15" s="410"/>
      <c r="K15" s="410"/>
      <c r="L15" s="410"/>
      <c r="M15" s="410"/>
      <c r="N15" s="410"/>
      <c r="O15" s="410"/>
      <c r="P15" s="410"/>
      <c r="Q15" s="410"/>
      <c r="R15" s="410"/>
      <c r="S15" s="447"/>
      <c r="T15" s="447"/>
      <c r="U15" s="447"/>
    </row>
    <row r="16" spans="2:21" s="197" customFormat="1" ht="9" customHeight="1">
      <c r="B16" s="199"/>
      <c r="C16" s="198"/>
      <c r="D16" s="198"/>
      <c r="E16" s="198"/>
      <c r="F16" s="198"/>
      <c r="G16" s="198"/>
      <c r="H16" s="198"/>
      <c r="I16" s="198"/>
      <c r="J16" s="198"/>
      <c r="K16" s="198"/>
      <c r="L16" s="198"/>
      <c r="M16" s="198"/>
      <c r="N16" s="198"/>
      <c r="O16" s="198"/>
      <c r="P16" s="198"/>
      <c r="S16" s="447"/>
      <c r="T16" s="447"/>
      <c r="U16" s="447"/>
    </row>
    <row r="17" spans="2:21" s="186" customFormat="1" ht="24" customHeight="1">
      <c r="B17" s="185" t="s">
        <v>253</v>
      </c>
      <c r="S17" s="435"/>
      <c r="T17" s="435"/>
      <c r="U17" s="435"/>
    </row>
    <row r="18" spans="2:18" ht="16.5" customHeight="1">
      <c r="B18" s="187" t="s">
        <v>71</v>
      </c>
      <c r="C18" s="188"/>
      <c r="D18" s="189"/>
      <c r="E18" s="189"/>
      <c r="F18" s="190"/>
      <c r="G18" s="191"/>
      <c r="H18" s="187"/>
      <c r="I18" s="188"/>
      <c r="J18" s="189"/>
      <c r="K18" s="189"/>
      <c r="L18" s="189"/>
      <c r="M18" s="191"/>
      <c r="N18" s="191"/>
      <c r="O18" s="191"/>
      <c r="P18" s="192"/>
      <c r="Q18" s="201"/>
      <c r="R18" s="192" t="s">
        <v>244</v>
      </c>
    </row>
    <row r="19" spans="2:21" s="193" customFormat="1" ht="40.5" customHeight="1">
      <c r="B19" s="411" t="s">
        <v>236</v>
      </c>
      <c r="C19" s="400" t="s">
        <v>246</v>
      </c>
      <c r="D19" s="400" t="s">
        <v>247</v>
      </c>
      <c r="E19" s="400" t="s">
        <v>248</v>
      </c>
      <c r="F19" s="406" t="s">
        <v>264</v>
      </c>
      <c r="G19" s="407" t="s">
        <v>255</v>
      </c>
      <c r="H19" s="407" t="s">
        <v>256</v>
      </c>
      <c r="I19" s="407" t="s">
        <v>257</v>
      </c>
      <c r="J19" s="407" t="s">
        <v>258</v>
      </c>
      <c r="K19" s="401" t="s">
        <v>259</v>
      </c>
      <c r="L19" s="401" t="s">
        <v>233</v>
      </c>
      <c r="M19" s="402" t="s">
        <v>260</v>
      </c>
      <c r="N19" s="403" t="s">
        <v>261</v>
      </c>
      <c r="O19" s="409" t="s">
        <v>265</v>
      </c>
      <c r="P19" s="408" t="s">
        <v>262</v>
      </c>
      <c r="Q19" s="405" t="s">
        <v>263</v>
      </c>
      <c r="R19" s="414" t="s">
        <v>249</v>
      </c>
      <c r="S19" s="443"/>
      <c r="T19" s="443"/>
      <c r="U19" s="443"/>
    </row>
    <row r="20" spans="2:21" s="193" customFormat="1" ht="12.75" customHeight="1">
      <c r="B20" s="194"/>
      <c r="C20" s="195"/>
      <c r="D20" s="195"/>
      <c r="E20" s="195"/>
      <c r="F20" s="195"/>
      <c r="G20" s="195"/>
      <c r="H20" s="195"/>
      <c r="I20" s="195"/>
      <c r="J20" s="195"/>
      <c r="K20" s="195"/>
      <c r="L20" s="195"/>
      <c r="M20" s="195"/>
      <c r="N20" s="195"/>
      <c r="O20" s="195"/>
      <c r="P20" s="195"/>
      <c r="Q20" s="195"/>
      <c r="R20" s="195"/>
      <c r="S20" s="443"/>
      <c r="T20" s="443"/>
      <c r="U20" s="443"/>
    </row>
    <row r="21" spans="2:21" s="193" customFormat="1" ht="12.75" customHeight="1">
      <c r="B21" s="595" t="s">
        <v>66</v>
      </c>
      <c r="C21" s="587">
        <v>100</v>
      </c>
      <c r="D21" s="587">
        <v>100</v>
      </c>
      <c r="E21" s="587">
        <v>100</v>
      </c>
      <c r="F21" s="587">
        <v>100</v>
      </c>
      <c r="G21" s="590">
        <v>100</v>
      </c>
      <c r="H21" s="587">
        <v>100</v>
      </c>
      <c r="I21" s="587">
        <v>100</v>
      </c>
      <c r="J21" s="587">
        <v>100</v>
      </c>
      <c r="K21" s="586" t="s">
        <v>242</v>
      </c>
      <c r="L21" s="586" t="s">
        <v>242</v>
      </c>
      <c r="M21" s="586" t="s">
        <v>242</v>
      </c>
      <c r="N21" s="586" t="s">
        <v>242</v>
      </c>
      <c r="O21" s="590">
        <v>100</v>
      </c>
      <c r="P21" s="590">
        <v>100</v>
      </c>
      <c r="Q21" s="590">
        <v>100</v>
      </c>
      <c r="R21" s="586" t="s">
        <v>242</v>
      </c>
      <c r="S21" s="443"/>
      <c r="T21" s="443"/>
      <c r="U21" s="443"/>
    </row>
    <row r="22" spans="2:21" s="193" customFormat="1" ht="9.75" customHeight="1">
      <c r="B22" s="596" t="s">
        <v>713</v>
      </c>
      <c r="C22" s="591">
        <v>98.6</v>
      </c>
      <c r="D22" s="587">
        <v>95.6</v>
      </c>
      <c r="E22" s="587">
        <v>99.5</v>
      </c>
      <c r="F22" s="587">
        <v>96.8</v>
      </c>
      <c r="G22" s="590">
        <v>104.6</v>
      </c>
      <c r="H22" s="587">
        <v>103.7</v>
      </c>
      <c r="I22" s="587">
        <v>93.6</v>
      </c>
      <c r="J22" s="587">
        <v>114.8</v>
      </c>
      <c r="K22" s="586" t="s">
        <v>242</v>
      </c>
      <c r="L22" s="586" t="s">
        <v>242</v>
      </c>
      <c r="M22" s="586" t="s">
        <v>242</v>
      </c>
      <c r="N22" s="586" t="s">
        <v>242</v>
      </c>
      <c r="O22" s="590">
        <v>98.1</v>
      </c>
      <c r="P22" s="590">
        <v>96.7</v>
      </c>
      <c r="Q22" s="590">
        <v>103.4</v>
      </c>
      <c r="R22" s="586" t="s">
        <v>242</v>
      </c>
      <c r="S22" s="443"/>
      <c r="T22" s="443"/>
      <c r="U22" s="443"/>
    </row>
    <row r="23" spans="2:21" s="193" customFormat="1" ht="12" customHeight="1">
      <c r="B23" s="597" t="s">
        <v>250</v>
      </c>
      <c r="C23" s="592">
        <v>99.6</v>
      </c>
      <c r="D23" s="592">
        <v>95</v>
      </c>
      <c r="E23" s="592">
        <v>101</v>
      </c>
      <c r="F23" s="592">
        <v>98.8</v>
      </c>
      <c r="G23" s="592">
        <v>105.4</v>
      </c>
      <c r="H23" s="592">
        <v>104.4</v>
      </c>
      <c r="I23" s="592">
        <v>92.8</v>
      </c>
      <c r="J23" s="592">
        <v>113.9</v>
      </c>
      <c r="K23" s="586" t="s">
        <v>242</v>
      </c>
      <c r="L23" s="586" t="s">
        <v>242</v>
      </c>
      <c r="M23" s="586" t="s">
        <v>242</v>
      </c>
      <c r="N23" s="586" t="s">
        <v>242</v>
      </c>
      <c r="O23" s="592">
        <v>98.6</v>
      </c>
      <c r="P23" s="592">
        <v>100.3</v>
      </c>
      <c r="Q23" s="592">
        <v>88.8</v>
      </c>
      <c r="R23" s="586" t="s">
        <v>242</v>
      </c>
      <c r="S23" s="443"/>
      <c r="T23" s="443"/>
      <c r="U23" s="443"/>
    </row>
    <row r="24" spans="2:21" s="193" customFormat="1" ht="12" customHeight="1">
      <c r="B24" s="597" t="s">
        <v>251</v>
      </c>
      <c r="C24" s="592">
        <v>99.5</v>
      </c>
      <c r="D24" s="592">
        <v>92.1</v>
      </c>
      <c r="E24" s="592">
        <v>100.5</v>
      </c>
      <c r="F24" s="592">
        <v>94.2</v>
      </c>
      <c r="G24" s="592">
        <v>96.2</v>
      </c>
      <c r="H24" s="592">
        <v>101.7</v>
      </c>
      <c r="I24" s="592">
        <v>94.1</v>
      </c>
      <c r="J24" s="592">
        <v>112.6</v>
      </c>
      <c r="K24" s="586" t="s">
        <v>242</v>
      </c>
      <c r="L24" s="586" t="s">
        <v>242</v>
      </c>
      <c r="M24" s="586" t="s">
        <v>242</v>
      </c>
      <c r="N24" s="586" t="s">
        <v>242</v>
      </c>
      <c r="O24" s="592">
        <v>102.6</v>
      </c>
      <c r="P24" s="592">
        <v>98.5</v>
      </c>
      <c r="Q24" s="592">
        <v>97.3</v>
      </c>
      <c r="R24" s="586" t="s">
        <v>242</v>
      </c>
      <c r="S24" s="443"/>
      <c r="T24" s="443"/>
      <c r="U24" s="443"/>
    </row>
    <row r="25" spans="2:21" s="193" customFormat="1" ht="12" customHeight="1">
      <c r="B25" s="597" t="s">
        <v>252</v>
      </c>
      <c r="C25" s="592">
        <v>93.3</v>
      </c>
      <c r="D25" s="592">
        <v>90.8</v>
      </c>
      <c r="E25" s="592">
        <v>92.7</v>
      </c>
      <c r="F25" s="592">
        <v>92.7</v>
      </c>
      <c r="G25" s="592">
        <v>90</v>
      </c>
      <c r="H25" s="592">
        <v>101.1</v>
      </c>
      <c r="I25" s="592">
        <v>85.9</v>
      </c>
      <c r="J25" s="592">
        <v>114.9</v>
      </c>
      <c r="K25" s="586" t="s">
        <v>242</v>
      </c>
      <c r="L25" s="586" t="s">
        <v>242</v>
      </c>
      <c r="M25" s="586" t="s">
        <v>242</v>
      </c>
      <c r="N25" s="586" t="s">
        <v>242</v>
      </c>
      <c r="O25" s="592">
        <v>95.8</v>
      </c>
      <c r="P25" s="592">
        <v>94.6</v>
      </c>
      <c r="Q25" s="592">
        <v>107.1</v>
      </c>
      <c r="R25" s="586" t="s">
        <v>242</v>
      </c>
      <c r="S25" s="443"/>
      <c r="T25" s="443"/>
      <c r="U25" s="443"/>
    </row>
    <row r="26" spans="2:21" s="193" customFormat="1" ht="12" customHeight="1">
      <c r="B26" s="597" t="s">
        <v>67</v>
      </c>
      <c r="C26" s="586">
        <v>96.4</v>
      </c>
      <c r="D26" s="586">
        <v>97.5</v>
      </c>
      <c r="E26" s="586">
        <v>99</v>
      </c>
      <c r="F26" s="586">
        <v>98.9</v>
      </c>
      <c r="G26" s="586">
        <v>95.9</v>
      </c>
      <c r="H26" s="586">
        <v>103.3</v>
      </c>
      <c r="I26" s="586">
        <v>90.5</v>
      </c>
      <c r="J26" s="586">
        <v>126.7</v>
      </c>
      <c r="K26" s="586" t="s">
        <v>242</v>
      </c>
      <c r="L26" s="586" t="s">
        <v>242</v>
      </c>
      <c r="M26" s="586" t="s">
        <v>242</v>
      </c>
      <c r="N26" s="586" t="s">
        <v>242</v>
      </c>
      <c r="O26" s="586">
        <v>90.9</v>
      </c>
      <c r="P26" s="586">
        <v>93.5</v>
      </c>
      <c r="Q26" s="586">
        <v>114.8</v>
      </c>
      <c r="R26" s="586" t="s">
        <v>242</v>
      </c>
      <c r="S26" s="443"/>
      <c r="T26" s="443"/>
      <c r="U26" s="443"/>
    </row>
    <row r="27" spans="2:21" s="193" customFormat="1" ht="12" customHeight="1">
      <c r="B27" s="598" t="s">
        <v>234</v>
      </c>
      <c r="C27" s="588"/>
      <c r="D27" s="588"/>
      <c r="E27" s="588"/>
      <c r="F27" s="588"/>
      <c r="G27" s="588"/>
      <c r="H27" s="588" t="s">
        <v>712</v>
      </c>
      <c r="I27" s="588"/>
      <c r="J27" s="588"/>
      <c r="K27" s="588"/>
      <c r="L27" s="588"/>
      <c r="M27" s="588"/>
      <c r="N27" s="588"/>
      <c r="O27" s="588"/>
      <c r="P27" s="588"/>
      <c r="Q27" s="588"/>
      <c r="R27" s="588"/>
      <c r="S27" s="443"/>
      <c r="T27" s="443"/>
      <c r="U27" s="443"/>
    </row>
    <row r="28" spans="2:21" s="197" customFormat="1" ht="12" customHeight="1">
      <c r="B28" s="599" t="s">
        <v>235</v>
      </c>
      <c r="C28" s="589">
        <v>3.3</v>
      </c>
      <c r="D28" s="589">
        <v>7.4</v>
      </c>
      <c r="E28" s="589">
        <v>6.8</v>
      </c>
      <c r="F28" s="589">
        <v>6.7</v>
      </c>
      <c r="G28" s="589">
        <v>6.6</v>
      </c>
      <c r="H28" s="589">
        <v>2.2</v>
      </c>
      <c r="I28" s="589">
        <v>5.4</v>
      </c>
      <c r="J28" s="589">
        <v>10.3</v>
      </c>
      <c r="K28" s="586" t="s">
        <v>242</v>
      </c>
      <c r="L28" s="586" t="s">
        <v>242</v>
      </c>
      <c r="M28" s="586" t="s">
        <v>242</v>
      </c>
      <c r="N28" s="586" t="s">
        <v>242</v>
      </c>
      <c r="O28" s="589">
        <v>-5.1</v>
      </c>
      <c r="P28" s="589">
        <v>-1.2</v>
      </c>
      <c r="Q28" s="589">
        <v>7.2</v>
      </c>
      <c r="R28" s="586" t="s">
        <v>242</v>
      </c>
      <c r="S28" s="447"/>
      <c r="T28" s="447"/>
      <c r="U28" s="447"/>
    </row>
    <row r="29" spans="2:21" s="193" customFormat="1" ht="9.75" customHeight="1">
      <c r="B29" s="600" t="s">
        <v>715</v>
      </c>
      <c r="C29" s="410"/>
      <c r="D29" s="410"/>
      <c r="E29" s="410"/>
      <c r="F29" s="410"/>
      <c r="G29" s="410"/>
      <c r="H29" s="410"/>
      <c r="I29" s="410"/>
      <c r="J29" s="410"/>
      <c r="K29" s="410"/>
      <c r="L29" s="410"/>
      <c r="M29" s="410"/>
      <c r="N29" s="410"/>
      <c r="O29" s="410"/>
      <c r="P29" s="410"/>
      <c r="Q29" s="410"/>
      <c r="R29" s="410"/>
      <c r="S29" s="443"/>
      <c r="T29" s="443"/>
      <c r="U29" s="443"/>
    </row>
    <row r="30" spans="2:21" s="193" customFormat="1" ht="12" customHeight="1">
      <c r="B30" s="199"/>
      <c r="C30" s="200"/>
      <c r="D30" s="200"/>
      <c r="E30" s="200"/>
      <c r="F30" s="200"/>
      <c r="G30" s="200"/>
      <c r="H30" s="202"/>
      <c r="I30" s="731" t="s">
        <v>2</v>
      </c>
      <c r="J30" s="732"/>
      <c r="K30" s="732"/>
      <c r="L30" s="732"/>
      <c r="M30" s="732"/>
      <c r="N30" s="732"/>
      <c r="O30" s="732"/>
      <c r="P30" s="732"/>
      <c r="Q30" s="732"/>
      <c r="R30" s="732"/>
      <c r="S30" s="443"/>
      <c r="T30" s="443"/>
      <c r="U30" s="443"/>
    </row>
    <row r="31" spans="2:21" s="186" customFormat="1" ht="24" customHeight="1">
      <c r="B31" s="185" t="s">
        <v>254</v>
      </c>
      <c r="S31" s="435"/>
      <c r="T31" s="435"/>
      <c r="U31" s="435"/>
    </row>
    <row r="32" spans="2:18" ht="16.5" customHeight="1">
      <c r="B32" s="187" t="s">
        <v>71</v>
      </c>
      <c r="C32" s="188"/>
      <c r="D32" s="189"/>
      <c r="E32" s="189"/>
      <c r="F32" s="190"/>
      <c r="G32" s="191"/>
      <c r="H32" s="187"/>
      <c r="I32" s="188"/>
      <c r="J32" s="189"/>
      <c r="K32" s="189"/>
      <c r="L32" s="189"/>
      <c r="M32" s="191"/>
      <c r="N32" s="191"/>
      <c r="O32" s="191"/>
      <c r="P32" s="192"/>
      <c r="Q32" s="201"/>
      <c r="R32" s="192" t="s">
        <v>244</v>
      </c>
    </row>
    <row r="33" spans="2:21" s="193" customFormat="1" ht="40.5" customHeight="1">
      <c r="B33" s="411" t="s">
        <v>236</v>
      </c>
      <c r="C33" s="400" t="s">
        <v>246</v>
      </c>
      <c r="D33" s="400" t="s">
        <v>247</v>
      </c>
      <c r="E33" s="400" t="s">
        <v>248</v>
      </c>
      <c r="F33" s="406" t="s">
        <v>264</v>
      </c>
      <c r="G33" s="407" t="s">
        <v>255</v>
      </c>
      <c r="H33" s="407" t="s">
        <v>256</v>
      </c>
      <c r="I33" s="407" t="s">
        <v>257</v>
      </c>
      <c r="J33" s="407" t="s">
        <v>258</v>
      </c>
      <c r="K33" s="401" t="s">
        <v>259</v>
      </c>
      <c r="L33" s="401" t="s">
        <v>233</v>
      </c>
      <c r="M33" s="402" t="s">
        <v>260</v>
      </c>
      <c r="N33" s="403" t="s">
        <v>261</v>
      </c>
      <c r="O33" s="409" t="s">
        <v>265</v>
      </c>
      <c r="P33" s="408" t="s">
        <v>262</v>
      </c>
      <c r="Q33" s="405" t="s">
        <v>263</v>
      </c>
      <c r="R33" s="414" t="s">
        <v>249</v>
      </c>
      <c r="S33" s="443"/>
      <c r="T33" s="443"/>
      <c r="U33" s="443"/>
    </row>
    <row r="34" spans="2:21" s="193" customFormat="1" ht="12.75" customHeight="1">
      <c r="B34" s="194"/>
      <c r="C34" s="195"/>
      <c r="D34" s="195"/>
      <c r="E34" s="195"/>
      <c r="F34" s="195"/>
      <c r="G34" s="195"/>
      <c r="H34" s="195"/>
      <c r="I34" s="195"/>
      <c r="J34" s="195"/>
      <c r="K34" s="195"/>
      <c r="L34" s="195"/>
      <c r="M34" s="195"/>
      <c r="N34" s="195"/>
      <c r="O34" s="195"/>
      <c r="P34" s="195"/>
      <c r="Q34" s="195"/>
      <c r="R34" s="195"/>
      <c r="S34" s="443"/>
      <c r="T34" s="443"/>
      <c r="U34" s="443"/>
    </row>
    <row r="35" spans="2:21" s="193" customFormat="1" ht="12.75" customHeight="1">
      <c r="B35" s="595" t="s">
        <v>66</v>
      </c>
      <c r="C35" s="587">
        <v>100</v>
      </c>
      <c r="D35" s="587">
        <v>100</v>
      </c>
      <c r="E35" s="587">
        <v>100</v>
      </c>
      <c r="F35" s="587">
        <v>100</v>
      </c>
      <c r="G35" s="590">
        <v>100</v>
      </c>
      <c r="H35" s="587">
        <v>100</v>
      </c>
      <c r="I35" s="587">
        <v>100</v>
      </c>
      <c r="J35" s="587">
        <v>100</v>
      </c>
      <c r="K35" s="586" t="s">
        <v>242</v>
      </c>
      <c r="L35" s="586" t="s">
        <v>242</v>
      </c>
      <c r="M35" s="586" t="s">
        <v>242</v>
      </c>
      <c r="N35" s="586" t="s">
        <v>242</v>
      </c>
      <c r="O35" s="590">
        <v>100</v>
      </c>
      <c r="P35" s="590">
        <v>100</v>
      </c>
      <c r="Q35" s="590">
        <v>100</v>
      </c>
      <c r="R35" s="586" t="s">
        <v>242</v>
      </c>
      <c r="S35" s="443"/>
      <c r="T35" s="443"/>
      <c r="U35" s="443"/>
    </row>
    <row r="36" spans="2:21" s="193" customFormat="1" ht="9.75" customHeight="1">
      <c r="B36" s="596" t="s">
        <v>713</v>
      </c>
      <c r="C36" s="591">
        <v>99.3</v>
      </c>
      <c r="D36" s="587">
        <v>97.3</v>
      </c>
      <c r="E36" s="587">
        <v>99.9</v>
      </c>
      <c r="F36" s="587">
        <v>98.1</v>
      </c>
      <c r="G36" s="590">
        <v>107.3</v>
      </c>
      <c r="H36" s="587">
        <v>105.8</v>
      </c>
      <c r="I36" s="587">
        <v>96</v>
      </c>
      <c r="J36" s="587">
        <v>109.6</v>
      </c>
      <c r="K36" s="586" t="s">
        <v>242</v>
      </c>
      <c r="L36" s="586" t="s">
        <v>242</v>
      </c>
      <c r="M36" s="586" t="s">
        <v>242</v>
      </c>
      <c r="N36" s="586" t="s">
        <v>242</v>
      </c>
      <c r="O36" s="590">
        <v>98.3</v>
      </c>
      <c r="P36" s="590">
        <v>97.4</v>
      </c>
      <c r="Q36" s="590">
        <v>101.1</v>
      </c>
      <c r="R36" s="586" t="s">
        <v>242</v>
      </c>
      <c r="S36" s="443"/>
      <c r="T36" s="443"/>
      <c r="U36" s="443"/>
    </row>
    <row r="37" spans="2:21" s="193" customFormat="1" ht="12" customHeight="1">
      <c r="B37" s="597" t="s">
        <v>250</v>
      </c>
      <c r="C37" s="592">
        <v>100</v>
      </c>
      <c r="D37" s="592">
        <v>95.7</v>
      </c>
      <c r="E37" s="592">
        <v>100.7</v>
      </c>
      <c r="F37" s="592">
        <v>99.6</v>
      </c>
      <c r="G37" s="592">
        <v>104.7</v>
      </c>
      <c r="H37" s="592">
        <v>103.3</v>
      </c>
      <c r="I37" s="592">
        <v>96.2</v>
      </c>
      <c r="J37" s="592">
        <v>112</v>
      </c>
      <c r="K37" s="586" t="s">
        <v>242</v>
      </c>
      <c r="L37" s="586" t="s">
        <v>242</v>
      </c>
      <c r="M37" s="586" t="s">
        <v>242</v>
      </c>
      <c r="N37" s="586" t="s">
        <v>242</v>
      </c>
      <c r="O37" s="592">
        <v>97.9</v>
      </c>
      <c r="P37" s="592">
        <v>100.6</v>
      </c>
      <c r="Q37" s="592">
        <v>93.8</v>
      </c>
      <c r="R37" s="586" t="s">
        <v>242</v>
      </c>
      <c r="S37" s="443"/>
      <c r="T37" s="443"/>
      <c r="U37" s="443"/>
    </row>
    <row r="38" spans="2:21" s="193" customFormat="1" ht="12" customHeight="1">
      <c r="B38" s="597" t="s">
        <v>251</v>
      </c>
      <c r="C38" s="592">
        <v>101.3</v>
      </c>
      <c r="D38" s="592">
        <v>92.4</v>
      </c>
      <c r="E38" s="592">
        <v>101.7</v>
      </c>
      <c r="F38" s="592">
        <v>96.1</v>
      </c>
      <c r="G38" s="592">
        <v>96.6</v>
      </c>
      <c r="H38" s="592">
        <v>99</v>
      </c>
      <c r="I38" s="592">
        <v>98.7</v>
      </c>
      <c r="J38" s="592">
        <v>111.6</v>
      </c>
      <c r="K38" s="586" t="s">
        <v>242</v>
      </c>
      <c r="L38" s="586" t="s">
        <v>242</v>
      </c>
      <c r="M38" s="586" t="s">
        <v>242</v>
      </c>
      <c r="N38" s="586" t="s">
        <v>242</v>
      </c>
      <c r="O38" s="592">
        <v>102.3</v>
      </c>
      <c r="P38" s="592">
        <v>103.5</v>
      </c>
      <c r="Q38" s="592">
        <v>98.4</v>
      </c>
      <c r="R38" s="586" t="s">
        <v>242</v>
      </c>
      <c r="S38" s="443"/>
      <c r="T38" s="443"/>
      <c r="U38" s="443"/>
    </row>
    <row r="39" spans="2:21" s="193" customFormat="1" ht="12" customHeight="1">
      <c r="B39" s="597" t="s">
        <v>252</v>
      </c>
      <c r="C39" s="592">
        <v>95</v>
      </c>
      <c r="D39" s="592">
        <v>91.4</v>
      </c>
      <c r="E39" s="592">
        <v>95</v>
      </c>
      <c r="F39" s="592">
        <v>94.7</v>
      </c>
      <c r="G39" s="592">
        <v>93.1</v>
      </c>
      <c r="H39" s="592">
        <v>97.3</v>
      </c>
      <c r="I39" s="592">
        <v>91</v>
      </c>
      <c r="J39" s="592">
        <v>114.8</v>
      </c>
      <c r="K39" s="586" t="s">
        <v>242</v>
      </c>
      <c r="L39" s="586" t="s">
        <v>242</v>
      </c>
      <c r="M39" s="586" t="s">
        <v>242</v>
      </c>
      <c r="N39" s="586" t="s">
        <v>242</v>
      </c>
      <c r="O39" s="592">
        <v>93.7</v>
      </c>
      <c r="P39" s="592">
        <v>95.3</v>
      </c>
      <c r="Q39" s="592">
        <v>105.9</v>
      </c>
      <c r="R39" s="586" t="s">
        <v>242</v>
      </c>
      <c r="S39" s="443"/>
      <c r="T39" s="443"/>
      <c r="U39" s="443"/>
    </row>
    <row r="40" spans="2:21" s="193" customFormat="1" ht="12" customHeight="1">
      <c r="B40" s="597" t="s">
        <v>67</v>
      </c>
      <c r="C40" s="586">
        <v>96.6</v>
      </c>
      <c r="D40" s="586">
        <v>92.8</v>
      </c>
      <c r="E40" s="586">
        <v>99.8</v>
      </c>
      <c r="F40" s="586">
        <v>96</v>
      </c>
      <c r="G40" s="586">
        <v>100.9</v>
      </c>
      <c r="H40" s="586">
        <v>98.3</v>
      </c>
      <c r="I40" s="586">
        <v>93.7</v>
      </c>
      <c r="J40" s="586">
        <v>118.7</v>
      </c>
      <c r="K40" s="586" t="s">
        <v>242</v>
      </c>
      <c r="L40" s="586" t="s">
        <v>242</v>
      </c>
      <c r="M40" s="586" t="s">
        <v>242</v>
      </c>
      <c r="N40" s="586" t="s">
        <v>242</v>
      </c>
      <c r="O40" s="586">
        <v>91.8</v>
      </c>
      <c r="P40" s="586">
        <v>93.3</v>
      </c>
      <c r="Q40" s="586">
        <v>111.4</v>
      </c>
      <c r="R40" s="586" t="s">
        <v>242</v>
      </c>
      <c r="S40" s="443"/>
      <c r="T40" s="443"/>
      <c r="U40" s="443"/>
    </row>
    <row r="41" spans="2:21" s="193" customFormat="1" ht="12" customHeight="1">
      <c r="B41" s="598" t="s">
        <v>234</v>
      </c>
      <c r="C41" s="588"/>
      <c r="D41" s="588"/>
      <c r="E41" s="588"/>
      <c r="F41" s="588"/>
      <c r="G41" s="588"/>
      <c r="H41" s="588" t="s">
        <v>712</v>
      </c>
      <c r="I41" s="588"/>
      <c r="J41" s="588"/>
      <c r="K41" s="588"/>
      <c r="L41" s="588"/>
      <c r="M41" s="588"/>
      <c r="N41" s="588"/>
      <c r="O41" s="588"/>
      <c r="P41" s="588"/>
      <c r="Q41" s="588"/>
      <c r="R41" s="588"/>
      <c r="S41" s="443"/>
      <c r="T41" s="443"/>
      <c r="U41" s="443"/>
    </row>
    <row r="42" spans="2:21" s="197" customFormat="1" ht="12" customHeight="1">
      <c r="B42" s="599" t="s">
        <v>235</v>
      </c>
      <c r="C42" s="589">
        <v>1.7</v>
      </c>
      <c r="D42" s="589">
        <v>1.5</v>
      </c>
      <c r="E42" s="589">
        <v>5.1</v>
      </c>
      <c r="F42" s="589">
        <v>1.4</v>
      </c>
      <c r="G42" s="589">
        <v>8.4</v>
      </c>
      <c r="H42" s="589">
        <v>1</v>
      </c>
      <c r="I42" s="589">
        <v>3</v>
      </c>
      <c r="J42" s="589">
        <v>3.4</v>
      </c>
      <c r="K42" s="586" t="s">
        <v>242</v>
      </c>
      <c r="L42" s="586" t="s">
        <v>242</v>
      </c>
      <c r="M42" s="586" t="s">
        <v>242</v>
      </c>
      <c r="N42" s="586" t="s">
        <v>242</v>
      </c>
      <c r="O42" s="589">
        <v>-2</v>
      </c>
      <c r="P42" s="589">
        <v>-2.1</v>
      </c>
      <c r="Q42" s="589">
        <v>5.2</v>
      </c>
      <c r="R42" s="586" t="s">
        <v>242</v>
      </c>
      <c r="S42" s="447"/>
      <c r="T42" s="447"/>
      <c r="U42" s="447"/>
    </row>
    <row r="43" spans="2:21" s="193" customFormat="1" ht="9.75" customHeight="1">
      <c r="B43" s="600" t="s">
        <v>715</v>
      </c>
      <c r="C43" s="410"/>
      <c r="D43" s="410"/>
      <c r="E43" s="410"/>
      <c r="F43" s="410"/>
      <c r="G43" s="410"/>
      <c r="H43" s="410"/>
      <c r="I43" s="410"/>
      <c r="J43" s="410"/>
      <c r="K43" s="410"/>
      <c r="L43" s="410"/>
      <c r="M43" s="410"/>
      <c r="N43" s="410"/>
      <c r="O43" s="410"/>
      <c r="P43" s="410"/>
      <c r="Q43" s="410"/>
      <c r="R43" s="410"/>
      <c r="S43" s="443"/>
      <c r="T43" s="443"/>
      <c r="U43" s="443"/>
    </row>
    <row r="44" spans="2:21" s="193" customFormat="1" ht="9" customHeight="1">
      <c r="B44" s="199"/>
      <c r="C44" s="200"/>
      <c r="D44" s="200"/>
      <c r="E44" s="200"/>
      <c r="F44" s="200"/>
      <c r="G44" s="200"/>
      <c r="H44" s="202"/>
      <c r="I44" s="200"/>
      <c r="J44" s="200"/>
      <c r="K44" s="200"/>
      <c r="L44" s="200"/>
      <c r="M44" s="200"/>
      <c r="N44" s="200"/>
      <c r="O44" s="200"/>
      <c r="P44" s="200"/>
      <c r="R44" s="184"/>
      <c r="S44" s="443"/>
      <c r="T44" s="443"/>
      <c r="U44" s="443"/>
    </row>
    <row r="45" spans="2:21" s="186" customFormat="1" ht="24" customHeight="1">
      <c r="B45" s="185" t="s">
        <v>68</v>
      </c>
      <c r="S45" s="435"/>
      <c r="T45" s="435"/>
      <c r="U45" s="435"/>
    </row>
    <row r="46" spans="2:18" ht="16.5" customHeight="1">
      <c r="B46" s="187" t="s">
        <v>71</v>
      </c>
      <c r="C46" s="188"/>
      <c r="D46" s="189"/>
      <c r="E46" s="189"/>
      <c r="F46" s="190"/>
      <c r="G46" s="191"/>
      <c r="H46" s="187"/>
      <c r="I46" s="188"/>
      <c r="J46" s="189"/>
      <c r="K46" s="189"/>
      <c r="L46" s="189"/>
      <c r="M46" s="191"/>
      <c r="N46" s="191"/>
      <c r="O46" s="191"/>
      <c r="P46" s="192"/>
      <c r="Q46" s="201"/>
      <c r="R46" s="192" t="s">
        <v>244</v>
      </c>
    </row>
    <row r="47" spans="2:21" s="193" customFormat="1" ht="40.5" customHeight="1">
      <c r="B47" s="411" t="s">
        <v>236</v>
      </c>
      <c r="C47" s="400" t="s">
        <v>246</v>
      </c>
      <c r="D47" s="400" t="s">
        <v>247</v>
      </c>
      <c r="E47" s="400" t="s">
        <v>248</v>
      </c>
      <c r="F47" s="406" t="s">
        <v>264</v>
      </c>
      <c r="G47" s="407" t="s">
        <v>255</v>
      </c>
      <c r="H47" s="407" t="s">
        <v>256</v>
      </c>
      <c r="I47" s="407" t="s">
        <v>257</v>
      </c>
      <c r="J47" s="407" t="s">
        <v>258</v>
      </c>
      <c r="K47" s="401" t="s">
        <v>259</v>
      </c>
      <c r="L47" s="401" t="s">
        <v>233</v>
      </c>
      <c r="M47" s="402" t="s">
        <v>260</v>
      </c>
      <c r="N47" s="403" t="s">
        <v>261</v>
      </c>
      <c r="O47" s="409" t="s">
        <v>265</v>
      </c>
      <c r="P47" s="408" t="s">
        <v>262</v>
      </c>
      <c r="Q47" s="405" t="s">
        <v>263</v>
      </c>
      <c r="R47" s="414" t="s">
        <v>249</v>
      </c>
      <c r="S47" s="443"/>
      <c r="T47" s="443"/>
      <c r="U47" s="443"/>
    </row>
    <row r="48" spans="2:21" s="193" customFormat="1" ht="12.75" customHeight="1">
      <c r="B48" s="194"/>
      <c r="C48" s="195"/>
      <c r="D48" s="195"/>
      <c r="E48" s="195"/>
      <c r="F48" s="195"/>
      <c r="G48" s="195"/>
      <c r="H48" s="195"/>
      <c r="I48" s="195"/>
      <c r="J48" s="195"/>
      <c r="K48" s="195"/>
      <c r="L48" s="195"/>
      <c r="M48" s="195"/>
      <c r="N48" s="195"/>
      <c r="O48" s="195"/>
      <c r="P48" s="195"/>
      <c r="Q48" s="195"/>
      <c r="R48" s="195"/>
      <c r="S48" s="443"/>
      <c r="T48" s="443"/>
      <c r="U48" s="443"/>
    </row>
    <row r="49" spans="2:21" s="193" customFormat="1" ht="12.75" customHeight="1">
      <c r="B49" s="595" t="s">
        <v>66</v>
      </c>
      <c r="C49" s="593">
        <v>100</v>
      </c>
      <c r="D49" s="593">
        <v>100</v>
      </c>
      <c r="E49" s="593">
        <v>100</v>
      </c>
      <c r="F49" s="593">
        <v>100</v>
      </c>
      <c r="G49" s="593">
        <v>100</v>
      </c>
      <c r="H49" s="593">
        <v>100</v>
      </c>
      <c r="I49" s="593">
        <v>100</v>
      </c>
      <c r="J49" s="593">
        <v>100</v>
      </c>
      <c r="K49" s="586" t="s">
        <v>242</v>
      </c>
      <c r="L49" s="586" t="s">
        <v>242</v>
      </c>
      <c r="M49" s="586" t="s">
        <v>242</v>
      </c>
      <c r="N49" s="586" t="s">
        <v>242</v>
      </c>
      <c r="O49" s="593">
        <v>100</v>
      </c>
      <c r="P49" s="593">
        <v>100</v>
      </c>
      <c r="Q49" s="593">
        <v>100</v>
      </c>
      <c r="R49" s="586" t="s">
        <v>242</v>
      </c>
      <c r="S49" s="443"/>
      <c r="T49" s="443"/>
      <c r="U49" s="443"/>
    </row>
    <row r="50" spans="2:21" s="193" customFormat="1" ht="9.75" customHeight="1">
      <c r="B50" s="596" t="s">
        <v>713</v>
      </c>
      <c r="C50" s="593">
        <v>98.8</v>
      </c>
      <c r="D50" s="593">
        <v>96.8</v>
      </c>
      <c r="E50" s="593">
        <v>99.4</v>
      </c>
      <c r="F50" s="593">
        <v>97.6</v>
      </c>
      <c r="G50" s="593">
        <v>106.8</v>
      </c>
      <c r="H50" s="593">
        <v>105.3</v>
      </c>
      <c r="I50" s="593">
        <v>95.5</v>
      </c>
      <c r="J50" s="593">
        <v>109.1</v>
      </c>
      <c r="K50" s="586" t="s">
        <v>242</v>
      </c>
      <c r="L50" s="586" t="s">
        <v>242</v>
      </c>
      <c r="M50" s="586" t="s">
        <v>242</v>
      </c>
      <c r="N50" s="586" t="s">
        <v>242</v>
      </c>
      <c r="O50" s="593">
        <v>97.8</v>
      </c>
      <c r="P50" s="593">
        <v>96.9</v>
      </c>
      <c r="Q50" s="593">
        <v>100.6</v>
      </c>
      <c r="R50" s="586" t="s">
        <v>242</v>
      </c>
      <c r="S50" s="443"/>
      <c r="T50" s="443"/>
      <c r="U50" s="443"/>
    </row>
    <row r="51" spans="2:21" s="193" customFormat="1" ht="12" customHeight="1">
      <c r="B51" s="597" t="s">
        <v>250</v>
      </c>
      <c r="C51" s="593">
        <v>100</v>
      </c>
      <c r="D51" s="593">
        <v>95.7</v>
      </c>
      <c r="E51" s="593">
        <v>100.7</v>
      </c>
      <c r="F51" s="593">
        <v>99.6</v>
      </c>
      <c r="G51" s="593">
        <v>104.7</v>
      </c>
      <c r="H51" s="593">
        <v>103.3</v>
      </c>
      <c r="I51" s="593">
        <v>96.2</v>
      </c>
      <c r="J51" s="593">
        <v>112</v>
      </c>
      <c r="K51" s="586" t="s">
        <v>242</v>
      </c>
      <c r="L51" s="586" t="s">
        <v>242</v>
      </c>
      <c r="M51" s="586" t="s">
        <v>242</v>
      </c>
      <c r="N51" s="586" t="s">
        <v>242</v>
      </c>
      <c r="O51" s="593">
        <v>97.9</v>
      </c>
      <c r="P51" s="593">
        <v>100.6</v>
      </c>
      <c r="Q51" s="593">
        <v>93.8</v>
      </c>
      <c r="R51" s="586" t="s">
        <v>242</v>
      </c>
      <c r="S51" s="443"/>
      <c r="T51" s="443"/>
      <c r="U51" s="443"/>
    </row>
    <row r="52" spans="2:21" s="193" customFormat="1" ht="12" customHeight="1">
      <c r="B52" s="597" t="s">
        <v>251</v>
      </c>
      <c r="C52" s="594">
        <v>100.1</v>
      </c>
      <c r="D52" s="594">
        <v>91.3</v>
      </c>
      <c r="E52" s="594">
        <v>100.5</v>
      </c>
      <c r="F52" s="594">
        <v>95</v>
      </c>
      <c r="G52" s="594">
        <v>95.5</v>
      </c>
      <c r="H52" s="594">
        <v>97.8</v>
      </c>
      <c r="I52" s="594">
        <v>97.5</v>
      </c>
      <c r="J52" s="594">
        <v>110.3</v>
      </c>
      <c r="K52" s="586" t="s">
        <v>242</v>
      </c>
      <c r="L52" s="586" t="s">
        <v>242</v>
      </c>
      <c r="M52" s="586" t="s">
        <v>242</v>
      </c>
      <c r="N52" s="586" t="s">
        <v>242</v>
      </c>
      <c r="O52" s="594">
        <v>101.1</v>
      </c>
      <c r="P52" s="594">
        <v>102.3</v>
      </c>
      <c r="Q52" s="594">
        <v>97.2</v>
      </c>
      <c r="R52" s="586" t="s">
        <v>242</v>
      </c>
      <c r="S52" s="443"/>
      <c r="T52" s="443"/>
      <c r="U52" s="443"/>
    </row>
    <row r="53" spans="2:21" s="193" customFormat="1" ht="12" customHeight="1">
      <c r="B53" s="597" t="s">
        <v>252</v>
      </c>
      <c r="C53" s="594">
        <v>95.8</v>
      </c>
      <c r="D53" s="594">
        <v>92.1</v>
      </c>
      <c r="E53" s="594">
        <v>95.8</v>
      </c>
      <c r="F53" s="594">
        <v>95.5</v>
      </c>
      <c r="G53" s="594">
        <v>93.9</v>
      </c>
      <c r="H53" s="594">
        <v>98.1</v>
      </c>
      <c r="I53" s="594">
        <v>91.7</v>
      </c>
      <c r="J53" s="594">
        <v>115.7</v>
      </c>
      <c r="K53" s="586" t="s">
        <v>242</v>
      </c>
      <c r="L53" s="586" t="s">
        <v>242</v>
      </c>
      <c r="M53" s="586" t="s">
        <v>242</v>
      </c>
      <c r="N53" s="586" t="s">
        <v>242</v>
      </c>
      <c r="O53" s="594">
        <v>94.5</v>
      </c>
      <c r="P53" s="594">
        <v>96.1</v>
      </c>
      <c r="Q53" s="594">
        <v>106.8</v>
      </c>
      <c r="R53" s="586" t="s">
        <v>242</v>
      </c>
      <c r="S53" s="443"/>
      <c r="T53" s="443"/>
      <c r="U53" s="443"/>
    </row>
    <row r="54" spans="2:21" s="193" customFormat="1" ht="12" customHeight="1">
      <c r="B54" s="597" t="s">
        <v>67</v>
      </c>
      <c r="C54" s="586">
        <v>98.8</v>
      </c>
      <c r="D54" s="586">
        <v>94.9</v>
      </c>
      <c r="E54" s="586">
        <v>102</v>
      </c>
      <c r="F54" s="586">
        <v>98.2</v>
      </c>
      <c r="G54" s="586">
        <v>103.2</v>
      </c>
      <c r="H54" s="586">
        <v>100.5</v>
      </c>
      <c r="I54" s="586">
        <v>95.8</v>
      </c>
      <c r="J54" s="586">
        <v>121.4</v>
      </c>
      <c r="K54" s="586" t="s">
        <v>242</v>
      </c>
      <c r="L54" s="586" t="s">
        <v>242</v>
      </c>
      <c r="M54" s="586" t="s">
        <v>242</v>
      </c>
      <c r="N54" s="586" t="s">
        <v>242</v>
      </c>
      <c r="O54" s="586">
        <v>93.9</v>
      </c>
      <c r="P54" s="586">
        <v>95.4</v>
      </c>
      <c r="Q54" s="586">
        <v>113.9</v>
      </c>
      <c r="R54" s="586" t="s">
        <v>242</v>
      </c>
      <c r="S54" s="443"/>
      <c r="T54" s="443"/>
      <c r="U54" s="443"/>
    </row>
    <row r="55" spans="2:21" s="193" customFormat="1" ht="12" customHeight="1">
      <c r="B55" s="598" t="s">
        <v>234</v>
      </c>
      <c r="C55" s="588"/>
      <c r="D55" s="588"/>
      <c r="E55" s="588"/>
      <c r="F55" s="588"/>
      <c r="G55" s="588"/>
      <c r="H55" s="588" t="s">
        <v>712</v>
      </c>
      <c r="I55" s="588"/>
      <c r="J55" s="588"/>
      <c r="K55" s="588"/>
      <c r="L55" s="588"/>
      <c r="M55" s="588"/>
      <c r="N55" s="588"/>
      <c r="O55" s="588"/>
      <c r="P55" s="588"/>
      <c r="Q55" s="588"/>
      <c r="R55" s="588"/>
      <c r="S55" s="443"/>
      <c r="T55" s="443"/>
      <c r="U55" s="443"/>
    </row>
    <row r="56" spans="2:21" s="197" customFormat="1" ht="12" customHeight="1">
      <c r="B56" s="599" t="s">
        <v>235</v>
      </c>
      <c r="C56" s="589">
        <v>3.1</v>
      </c>
      <c r="D56" s="589">
        <v>3</v>
      </c>
      <c r="E56" s="589">
        <v>6.5</v>
      </c>
      <c r="F56" s="589">
        <v>2.8</v>
      </c>
      <c r="G56" s="589">
        <v>9.9</v>
      </c>
      <c r="H56" s="589">
        <v>2.4</v>
      </c>
      <c r="I56" s="589">
        <v>4.5</v>
      </c>
      <c r="J56" s="589">
        <v>4.9</v>
      </c>
      <c r="K56" s="586" t="s">
        <v>242</v>
      </c>
      <c r="L56" s="586" t="s">
        <v>242</v>
      </c>
      <c r="M56" s="586" t="s">
        <v>242</v>
      </c>
      <c r="N56" s="586" t="s">
        <v>242</v>
      </c>
      <c r="O56" s="589">
        <v>-0.6</v>
      </c>
      <c r="P56" s="589">
        <v>-0.7</v>
      </c>
      <c r="Q56" s="589">
        <v>6.6</v>
      </c>
      <c r="R56" s="586" t="s">
        <v>242</v>
      </c>
      <c r="S56" s="447"/>
      <c r="T56" s="447"/>
      <c r="U56" s="447"/>
    </row>
    <row r="57" spans="2:21" s="193" customFormat="1" ht="9.75" customHeight="1">
      <c r="B57" s="600" t="s">
        <v>715</v>
      </c>
      <c r="C57" s="410"/>
      <c r="D57" s="410"/>
      <c r="E57" s="410"/>
      <c r="F57" s="410"/>
      <c r="G57" s="410"/>
      <c r="H57" s="410"/>
      <c r="I57" s="410"/>
      <c r="J57" s="410"/>
      <c r="K57" s="410"/>
      <c r="L57" s="410"/>
      <c r="M57" s="410"/>
      <c r="N57" s="410"/>
      <c r="O57" s="410"/>
      <c r="P57" s="410"/>
      <c r="Q57" s="410"/>
      <c r="R57" s="410"/>
      <c r="S57" s="443"/>
      <c r="T57" s="443"/>
      <c r="U57" s="443"/>
    </row>
    <row r="58" spans="2:21" s="193" customFormat="1" ht="12" customHeight="1">
      <c r="B58" s="203"/>
      <c r="C58" s="196"/>
      <c r="D58" s="196"/>
      <c r="E58" s="196"/>
      <c r="F58" s="196"/>
      <c r="G58" s="184"/>
      <c r="H58" s="203"/>
      <c r="I58" s="731" t="s">
        <v>2</v>
      </c>
      <c r="J58" s="732"/>
      <c r="K58" s="732"/>
      <c r="L58" s="732"/>
      <c r="M58" s="732"/>
      <c r="N58" s="732"/>
      <c r="O58" s="732"/>
      <c r="P58" s="732"/>
      <c r="Q58" s="732"/>
      <c r="R58" s="732"/>
      <c r="S58" s="443"/>
      <c r="T58" s="443"/>
      <c r="U58" s="443"/>
    </row>
    <row r="59" spans="2:21" s="186" customFormat="1" ht="24" customHeight="1">
      <c r="B59" s="185" t="s">
        <v>69</v>
      </c>
      <c r="S59" s="435"/>
      <c r="T59" s="435"/>
      <c r="U59" s="435"/>
    </row>
    <row r="60" spans="2:18" ht="16.5" customHeight="1">
      <c r="B60" s="187" t="s">
        <v>71</v>
      </c>
      <c r="C60" s="188"/>
      <c r="D60" s="189"/>
      <c r="E60" s="189"/>
      <c r="F60" s="190"/>
      <c r="G60" s="191"/>
      <c r="H60" s="187"/>
      <c r="I60" s="188"/>
      <c r="J60" s="189"/>
      <c r="K60" s="189"/>
      <c r="L60" s="189"/>
      <c r="M60" s="191"/>
      <c r="N60" s="191"/>
      <c r="O60" s="191"/>
      <c r="P60" s="192"/>
      <c r="Q60" s="201"/>
      <c r="R60" s="192" t="s">
        <v>244</v>
      </c>
    </row>
    <row r="61" spans="2:21" s="193" customFormat="1" ht="40.5" customHeight="1">
      <c r="B61" s="411" t="s">
        <v>236</v>
      </c>
      <c r="C61" s="400" t="s">
        <v>246</v>
      </c>
      <c r="D61" s="400" t="s">
        <v>247</v>
      </c>
      <c r="E61" s="400" t="s">
        <v>248</v>
      </c>
      <c r="F61" s="406" t="s">
        <v>264</v>
      </c>
      <c r="G61" s="407" t="s">
        <v>255</v>
      </c>
      <c r="H61" s="407" t="s">
        <v>256</v>
      </c>
      <c r="I61" s="407" t="s">
        <v>257</v>
      </c>
      <c r="J61" s="407" t="s">
        <v>258</v>
      </c>
      <c r="K61" s="401" t="s">
        <v>259</v>
      </c>
      <c r="L61" s="401" t="s">
        <v>233</v>
      </c>
      <c r="M61" s="402" t="s">
        <v>260</v>
      </c>
      <c r="N61" s="403" t="s">
        <v>261</v>
      </c>
      <c r="O61" s="409" t="s">
        <v>265</v>
      </c>
      <c r="P61" s="408" t="s">
        <v>262</v>
      </c>
      <c r="Q61" s="405" t="s">
        <v>263</v>
      </c>
      <c r="R61" s="414" t="s">
        <v>249</v>
      </c>
      <c r="S61" s="443"/>
      <c r="T61" s="443"/>
      <c r="U61" s="443"/>
    </row>
    <row r="62" spans="2:21" s="193" customFormat="1" ht="12.75" customHeight="1">
      <c r="B62" s="194"/>
      <c r="C62" s="195"/>
      <c r="D62" s="195"/>
      <c r="E62" s="195"/>
      <c r="F62" s="195"/>
      <c r="G62" s="195"/>
      <c r="H62" s="195"/>
      <c r="I62" s="195"/>
      <c r="J62" s="195"/>
      <c r="K62" s="195"/>
      <c r="L62" s="195"/>
      <c r="M62" s="195"/>
      <c r="N62" s="195"/>
      <c r="O62" s="195"/>
      <c r="P62" s="195"/>
      <c r="Q62" s="195"/>
      <c r="R62" s="195"/>
      <c r="S62" s="443"/>
      <c r="T62" s="443"/>
      <c r="U62" s="443"/>
    </row>
    <row r="63" spans="2:21" s="193" customFormat="1" ht="12.75" customHeight="1">
      <c r="B63" s="595" t="s">
        <v>66</v>
      </c>
      <c r="C63" s="587">
        <v>100</v>
      </c>
      <c r="D63" s="587">
        <v>100</v>
      </c>
      <c r="E63" s="587">
        <v>100</v>
      </c>
      <c r="F63" s="587">
        <v>100</v>
      </c>
      <c r="G63" s="590">
        <v>100</v>
      </c>
      <c r="H63" s="587">
        <v>100</v>
      </c>
      <c r="I63" s="587">
        <v>100</v>
      </c>
      <c r="J63" s="587">
        <v>100</v>
      </c>
      <c r="K63" s="586" t="s">
        <v>242</v>
      </c>
      <c r="L63" s="586" t="s">
        <v>242</v>
      </c>
      <c r="M63" s="586" t="s">
        <v>242</v>
      </c>
      <c r="N63" s="586" t="s">
        <v>242</v>
      </c>
      <c r="O63" s="590">
        <v>100</v>
      </c>
      <c r="P63" s="590">
        <v>100</v>
      </c>
      <c r="Q63" s="590">
        <v>100</v>
      </c>
      <c r="R63" s="586" t="s">
        <v>242</v>
      </c>
      <c r="S63" s="443"/>
      <c r="T63" s="443"/>
      <c r="U63" s="443"/>
    </row>
    <row r="64" spans="2:21" s="193" customFormat="1" ht="9.75" customHeight="1">
      <c r="B64" s="596" t="s">
        <v>713</v>
      </c>
      <c r="C64" s="591">
        <v>99.6</v>
      </c>
      <c r="D64" s="587">
        <v>98.4</v>
      </c>
      <c r="E64" s="587">
        <v>99.7</v>
      </c>
      <c r="F64" s="587">
        <v>98</v>
      </c>
      <c r="G64" s="590">
        <v>107.9</v>
      </c>
      <c r="H64" s="587">
        <v>106.8</v>
      </c>
      <c r="I64" s="587">
        <v>96.9</v>
      </c>
      <c r="J64" s="587">
        <v>109.3</v>
      </c>
      <c r="K64" s="586" t="s">
        <v>242</v>
      </c>
      <c r="L64" s="586" t="s">
        <v>242</v>
      </c>
      <c r="M64" s="586" t="s">
        <v>242</v>
      </c>
      <c r="N64" s="586" t="s">
        <v>242</v>
      </c>
      <c r="O64" s="590">
        <v>98.6</v>
      </c>
      <c r="P64" s="590">
        <v>98</v>
      </c>
      <c r="Q64" s="590">
        <v>101.6</v>
      </c>
      <c r="R64" s="586" t="s">
        <v>242</v>
      </c>
      <c r="S64" s="443"/>
      <c r="T64" s="443"/>
      <c r="U64" s="443"/>
    </row>
    <row r="65" spans="2:21" s="193" customFormat="1" ht="12" customHeight="1">
      <c r="B65" s="597" t="s">
        <v>250</v>
      </c>
      <c r="C65" s="592">
        <v>99.8</v>
      </c>
      <c r="D65" s="592">
        <v>96.2</v>
      </c>
      <c r="E65" s="592">
        <v>100.5</v>
      </c>
      <c r="F65" s="592">
        <v>96.4</v>
      </c>
      <c r="G65" s="592">
        <v>104.9</v>
      </c>
      <c r="H65" s="592">
        <v>98.4</v>
      </c>
      <c r="I65" s="592">
        <v>97.1</v>
      </c>
      <c r="J65" s="592">
        <v>110.9</v>
      </c>
      <c r="K65" s="586" t="s">
        <v>242</v>
      </c>
      <c r="L65" s="586" t="s">
        <v>242</v>
      </c>
      <c r="M65" s="586" t="s">
        <v>242</v>
      </c>
      <c r="N65" s="586" t="s">
        <v>242</v>
      </c>
      <c r="O65" s="592">
        <v>98.7</v>
      </c>
      <c r="P65" s="592">
        <v>100.1</v>
      </c>
      <c r="Q65" s="592">
        <v>87.8</v>
      </c>
      <c r="R65" s="586" t="s">
        <v>242</v>
      </c>
      <c r="S65" s="443"/>
      <c r="T65" s="443"/>
      <c r="U65" s="443"/>
    </row>
    <row r="66" spans="2:21" s="193" customFormat="1" ht="12" customHeight="1">
      <c r="B66" s="597" t="s">
        <v>251</v>
      </c>
      <c r="C66" s="592">
        <v>101.4</v>
      </c>
      <c r="D66" s="592">
        <v>91.6</v>
      </c>
      <c r="E66" s="592">
        <v>102.8</v>
      </c>
      <c r="F66" s="592">
        <v>93.3</v>
      </c>
      <c r="G66" s="592">
        <v>96.2</v>
      </c>
      <c r="H66" s="592">
        <v>95.4</v>
      </c>
      <c r="I66" s="592">
        <v>98.9</v>
      </c>
      <c r="J66" s="592">
        <v>111.7</v>
      </c>
      <c r="K66" s="586" t="s">
        <v>242</v>
      </c>
      <c r="L66" s="586" t="s">
        <v>242</v>
      </c>
      <c r="M66" s="586" t="s">
        <v>242</v>
      </c>
      <c r="N66" s="586" t="s">
        <v>242</v>
      </c>
      <c r="O66" s="592">
        <v>103.4</v>
      </c>
      <c r="P66" s="592">
        <v>102.1</v>
      </c>
      <c r="Q66" s="592">
        <v>91.1</v>
      </c>
      <c r="R66" s="586" t="s">
        <v>242</v>
      </c>
      <c r="S66" s="443"/>
      <c r="T66" s="443"/>
      <c r="U66" s="443"/>
    </row>
    <row r="67" spans="2:21" s="193" customFormat="1" ht="12" customHeight="1">
      <c r="B67" s="597" t="s">
        <v>252</v>
      </c>
      <c r="C67" s="592">
        <v>97.1</v>
      </c>
      <c r="D67" s="592">
        <v>92.7</v>
      </c>
      <c r="E67" s="592">
        <v>99.8</v>
      </c>
      <c r="F67" s="592">
        <v>94.8</v>
      </c>
      <c r="G67" s="592">
        <v>93.5</v>
      </c>
      <c r="H67" s="592">
        <v>96.7</v>
      </c>
      <c r="I67" s="592">
        <v>91.7</v>
      </c>
      <c r="J67" s="592">
        <v>114.5</v>
      </c>
      <c r="K67" s="586" t="s">
        <v>242</v>
      </c>
      <c r="L67" s="586" t="s">
        <v>242</v>
      </c>
      <c r="M67" s="586" t="s">
        <v>242</v>
      </c>
      <c r="N67" s="586" t="s">
        <v>242</v>
      </c>
      <c r="O67" s="592">
        <v>94.4</v>
      </c>
      <c r="P67" s="592">
        <v>94.4</v>
      </c>
      <c r="Q67" s="592">
        <v>107.1</v>
      </c>
      <c r="R67" s="586" t="s">
        <v>242</v>
      </c>
      <c r="S67" s="443"/>
      <c r="T67" s="443"/>
      <c r="U67" s="443"/>
    </row>
    <row r="68" spans="2:21" s="193" customFormat="1" ht="12" customHeight="1">
      <c r="B68" s="597" t="s">
        <v>67</v>
      </c>
      <c r="C68" s="586">
        <v>97.7</v>
      </c>
      <c r="D68" s="586">
        <v>94.3</v>
      </c>
      <c r="E68" s="586">
        <v>101.5</v>
      </c>
      <c r="F68" s="586">
        <v>96.1</v>
      </c>
      <c r="G68" s="586">
        <v>102.7</v>
      </c>
      <c r="H68" s="586">
        <v>96.7</v>
      </c>
      <c r="I68" s="586">
        <v>94.9</v>
      </c>
      <c r="J68" s="586">
        <v>117.4</v>
      </c>
      <c r="K68" s="586" t="s">
        <v>242</v>
      </c>
      <c r="L68" s="586" t="s">
        <v>242</v>
      </c>
      <c r="M68" s="586" t="s">
        <v>242</v>
      </c>
      <c r="N68" s="586" t="s">
        <v>242</v>
      </c>
      <c r="O68" s="586">
        <v>92.6</v>
      </c>
      <c r="P68" s="586">
        <v>93.6</v>
      </c>
      <c r="Q68" s="586">
        <v>112.1</v>
      </c>
      <c r="R68" s="586" t="s">
        <v>242</v>
      </c>
      <c r="S68" s="443"/>
      <c r="T68" s="443"/>
      <c r="U68" s="443"/>
    </row>
    <row r="69" spans="2:21" s="193" customFormat="1" ht="12" customHeight="1">
      <c r="B69" s="598" t="s">
        <v>234</v>
      </c>
      <c r="C69" s="588"/>
      <c r="D69" s="588"/>
      <c r="E69" s="588"/>
      <c r="F69" s="588"/>
      <c r="G69" s="588"/>
      <c r="H69" s="588" t="s">
        <v>712</v>
      </c>
      <c r="I69" s="588"/>
      <c r="J69" s="588"/>
      <c r="K69" s="588"/>
      <c r="L69" s="588"/>
      <c r="M69" s="588"/>
      <c r="N69" s="588"/>
      <c r="O69" s="588"/>
      <c r="P69" s="588"/>
      <c r="Q69" s="588"/>
      <c r="R69" s="588"/>
      <c r="S69" s="443"/>
      <c r="T69" s="443"/>
      <c r="U69" s="443"/>
    </row>
    <row r="70" spans="2:21" s="197" customFormat="1" ht="12" customHeight="1">
      <c r="B70" s="599" t="s">
        <v>235</v>
      </c>
      <c r="C70" s="589">
        <v>0.6</v>
      </c>
      <c r="D70" s="589">
        <v>1.7</v>
      </c>
      <c r="E70" s="589">
        <v>1.7</v>
      </c>
      <c r="F70" s="589">
        <v>1.4</v>
      </c>
      <c r="G70" s="589">
        <v>9.8</v>
      </c>
      <c r="H70" s="589">
        <v>0</v>
      </c>
      <c r="I70" s="589">
        <v>3.5</v>
      </c>
      <c r="J70" s="589">
        <v>2.5</v>
      </c>
      <c r="K70" s="586" t="s">
        <v>242</v>
      </c>
      <c r="L70" s="586" t="s">
        <v>242</v>
      </c>
      <c r="M70" s="586" t="s">
        <v>242</v>
      </c>
      <c r="N70" s="586" t="s">
        <v>242</v>
      </c>
      <c r="O70" s="589">
        <v>-1.9</v>
      </c>
      <c r="P70" s="589">
        <v>-0.8</v>
      </c>
      <c r="Q70" s="589">
        <v>4.7</v>
      </c>
      <c r="R70" s="586" t="s">
        <v>242</v>
      </c>
      <c r="S70" s="447"/>
      <c r="T70" s="447"/>
      <c r="U70" s="447"/>
    </row>
    <row r="71" spans="2:21" s="193" customFormat="1" ht="9.75" customHeight="1">
      <c r="B71" s="598" t="s">
        <v>714</v>
      </c>
      <c r="C71" s="589"/>
      <c r="D71" s="589"/>
      <c r="E71" s="589"/>
      <c r="F71" s="589"/>
      <c r="G71" s="589"/>
      <c r="H71" s="589"/>
      <c r="I71" s="589"/>
      <c r="J71" s="589"/>
      <c r="K71" s="589"/>
      <c r="L71" s="589"/>
      <c r="M71" s="589"/>
      <c r="N71" s="589"/>
      <c r="O71" s="589"/>
      <c r="P71" s="589"/>
      <c r="Q71" s="589"/>
      <c r="R71" s="589"/>
      <c r="S71" s="443"/>
      <c r="T71" s="443"/>
      <c r="U71" s="443"/>
    </row>
    <row r="72" spans="2:21" s="193" customFormat="1" ht="14.25" customHeight="1">
      <c r="B72" s="727" t="s">
        <v>3</v>
      </c>
      <c r="C72" s="727"/>
      <c r="D72" s="727"/>
      <c r="E72" s="727"/>
      <c r="F72" s="727"/>
      <c r="G72" s="727"/>
      <c r="H72" s="727"/>
      <c r="I72" s="727"/>
      <c r="J72" s="727"/>
      <c r="K72" s="727"/>
      <c r="L72" s="727"/>
      <c r="M72" s="727"/>
      <c r="N72" s="727"/>
      <c r="O72" s="727"/>
      <c r="P72" s="727"/>
      <c r="Q72" s="727"/>
      <c r="R72" s="727"/>
      <c r="S72" s="443"/>
      <c r="T72" s="443"/>
      <c r="U72" s="443"/>
    </row>
    <row r="73" spans="2:21" s="193" customFormat="1" ht="12" customHeight="1">
      <c r="B73" s="728"/>
      <c r="C73" s="728"/>
      <c r="D73" s="728"/>
      <c r="E73" s="728"/>
      <c r="F73" s="728"/>
      <c r="G73" s="728"/>
      <c r="H73" s="728"/>
      <c r="I73" s="728"/>
      <c r="J73" s="728"/>
      <c r="K73" s="728"/>
      <c r="L73" s="728"/>
      <c r="M73" s="728"/>
      <c r="N73" s="728"/>
      <c r="O73" s="728"/>
      <c r="P73" s="728"/>
      <c r="Q73" s="728"/>
      <c r="R73" s="728"/>
      <c r="S73" s="443"/>
      <c r="T73" s="443"/>
      <c r="U73" s="443"/>
    </row>
    <row r="74" spans="6:18" ht="10.5" customHeight="1">
      <c r="F74" s="204"/>
      <c r="G74" s="205"/>
      <c r="K74" s="205"/>
      <c r="R74" s="193"/>
    </row>
    <row r="75" spans="8:11" ht="16.5" customHeight="1">
      <c r="H75" s="206"/>
      <c r="I75" s="729" t="s">
        <v>104</v>
      </c>
      <c r="J75" s="729"/>
      <c r="K75" s="729"/>
    </row>
    <row r="76" ht="12" customHeight="1">
      <c r="R76" s="193"/>
    </row>
    <row r="77" ht="10.5" customHeight="1">
      <c r="R77" s="193"/>
    </row>
    <row r="78" ht="10.5" customHeight="1">
      <c r="R78" s="193"/>
    </row>
    <row r="79" ht="10.5" customHeight="1">
      <c r="R79" s="193"/>
    </row>
    <row r="80" ht="10.5" customHeight="1">
      <c r="R80" s="193"/>
    </row>
    <row r="81" ht="10.5" customHeight="1">
      <c r="R81" s="193"/>
    </row>
    <row r="82" ht="10.5" customHeight="1">
      <c r="R82" s="193"/>
    </row>
    <row r="83" ht="10.5" customHeight="1">
      <c r="R83" s="193"/>
    </row>
    <row r="84" ht="10.5" customHeight="1">
      <c r="R84" s="193"/>
    </row>
    <row r="85" ht="10.5" customHeight="1">
      <c r="R85" s="193"/>
    </row>
    <row r="86" ht="10.5" customHeight="1">
      <c r="R86" s="193"/>
    </row>
    <row r="87" ht="10.5" customHeight="1">
      <c r="R87" s="193"/>
    </row>
  </sheetData>
  <mergeCells count="5">
    <mergeCell ref="B72:R73"/>
    <mergeCell ref="I75:K75"/>
    <mergeCell ref="S2:U4"/>
    <mergeCell ref="I58:R58"/>
    <mergeCell ref="I30:R30"/>
  </mergeCells>
  <printOptions/>
  <pageMargins left="0.5" right="0.5118110236220472" top="0.3937007874015748" bottom="0.34" header="0" footer="0"/>
  <pageSetup fitToHeight="0" fitToWidth="0" horizontalDpi="600" verticalDpi="600" orientation="portrait" paperSize="9" scale="75" r:id="rId1"/>
</worksheet>
</file>

<file path=xl/worksheets/sheet12.xml><?xml version="1.0" encoding="utf-8"?>
<worksheet xmlns="http://schemas.openxmlformats.org/spreadsheetml/2006/main" xmlns:r="http://schemas.openxmlformats.org/officeDocument/2006/relationships">
  <sheetPr>
    <outlinePr summaryBelow="0" summaryRight="0"/>
  </sheetPr>
  <dimension ref="B1:S87"/>
  <sheetViews>
    <sheetView workbookViewId="0" topLeftCell="A1">
      <selection activeCell="A1" sqref="A1"/>
    </sheetView>
  </sheetViews>
  <sheetFormatPr defaultColWidth="6.796875" defaultRowHeight="10.5" customHeight="1"/>
  <cols>
    <col min="1" max="1" width="1.59765625" style="184" customWidth="1"/>
    <col min="2" max="2" width="8.59765625" style="184" customWidth="1"/>
    <col min="3" max="18" width="7.09765625" style="184" customWidth="1"/>
    <col min="19" max="16384" width="8.09765625" style="184" customWidth="1"/>
  </cols>
  <sheetData>
    <row r="1" spans="2:6" ht="27" customHeight="1">
      <c r="B1" s="412"/>
      <c r="C1" s="404"/>
      <c r="D1" s="404"/>
      <c r="E1" s="404"/>
      <c r="F1" s="404"/>
    </row>
    <row r="2" spans="2:6" ht="7.5" customHeight="1">
      <c r="B2" s="183"/>
      <c r="C2" s="183"/>
      <c r="D2" s="183"/>
      <c r="E2" s="183"/>
      <c r="F2" s="183"/>
    </row>
    <row r="3" s="186" customFormat="1" ht="24" customHeight="1">
      <c r="B3" s="185" t="s">
        <v>243</v>
      </c>
    </row>
    <row r="4" spans="2:18" s="193" customFormat="1" ht="16.5" customHeight="1">
      <c r="B4" s="187" t="s">
        <v>70</v>
      </c>
      <c r="C4" s="188"/>
      <c r="D4" s="189"/>
      <c r="E4" s="189"/>
      <c r="F4" s="190"/>
      <c r="G4" s="191"/>
      <c r="H4" s="187"/>
      <c r="I4" s="188"/>
      <c r="J4" s="189"/>
      <c r="K4" s="189"/>
      <c r="L4" s="189"/>
      <c r="M4" s="191"/>
      <c r="N4" s="191"/>
      <c r="O4" s="191"/>
      <c r="P4" s="192"/>
      <c r="Q4" s="201"/>
      <c r="R4" s="192" t="s">
        <v>244</v>
      </c>
    </row>
    <row r="5" spans="2:18" s="193" customFormat="1" ht="40.5" customHeight="1">
      <c r="B5" s="411" t="s">
        <v>245</v>
      </c>
      <c r="C5" s="400" t="s">
        <v>246</v>
      </c>
      <c r="D5" s="400" t="s">
        <v>247</v>
      </c>
      <c r="E5" s="400" t="s">
        <v>248</v>
      </c>
      <c r="F5" s="406" t="s">
        <v>264</v>
      </c>
      <c r="G5" s="407" t="s">
        <v>255</v>
      </c>
      <c r="H5" s="407" t="s">
        <v>256</v>
      </c>
      <c r="I5" s="407" t="s">
        <v>257</v>
      </c>
      <c r="J5" s="407" t="s">
        <v>258</v>
      </c>
      <c r="K5" s="401" t="s">
        <v>259</v>
      </c>
      <c r="L5" s="401" t="s">
        <v>233</v>
      </c>
      <c r="M5" s="402" t="s">
        <v>260</v>
      </c>
      <c r="N5" s="403" t="s">
        <v>261</v>
      </c>
      <c r="O5" s="409" t="s">
        <v>265</v>
      </c>
      <c r="P5" s="408" t="s">
        <v>262</v>
      </c>
      <c r="Q5" s="405" t="s">
        <v>263</v>
      </c>
      <c r="R5" s="414" t="s">
        <v>249</v>
      </c>
    </row>
    <row r="6" spans="2:18" s="193" customFormat="1" ht="12.75" customHeight="1">
      <c r="B6" s="194"/>
      <c r="C6" s="195"/>
      <c r="D6" s="195"/>
      <c r="E6" s="195"/>
      <c r="F6" s="195"/>
      <c r="G6" s="195"/>
      <c r="H6" s="195"/>
      <c r="I6" s="195"/>
      <c r="J6" s="195"/>
      <c r="K6" s="195"/>
      <c r="L6" s="195"/>
      <c r="M6" s="195"/>
      <c r="N6" s="195"/>
      <c r="O6" s="195"/>
      <c r="P6" s="195"/>
      <c r="Q6" s="195"/>
      <c r="R6" s="195"/>
    </row>
    <row r="7" spans="2:18" s="193" customFormat="1" ht="12.75" customHeight="1">
      <c r="B7" s="595" t="s">
        <v>66</v>
      </c>
      <c r="C7" s="586">
        <v>100</v>
      </c>
      <c r="D7" s="586">
        <v>100</v>
      </c>
      <c r="E7" s="586">
        <v>100</v>
      </c>
      <c r="F7" s="586">
        <v>100</v>
      </c>
      <c r="G7" s="586">
        <v>100</v>
      </c>
      <c r="H7" s="586">
        <v>100</v>
      </c>
      <c r="I7" s="586">
        <v>100</v>
      </c>
      <c r="J7" s="586">
        <v>100</v>
      </c>
      <c r="K7" s="586" t="s">
        <v>242</v>
      </c>
      <c r="L7" s="586" t="s">
        <v>242</v>
      </c>
      <c r="M7" s="586" t="s">
        <v>242</v>
      </c>
      <c r="N7" s="586" t="s">
        <v>242</v>
      </c>
      <c r="O7" s="586">
        <v>100</v>
      </c>
      <c r="P7" s="586">
        <v>100</v>
      </c>
      <c r="Q7" s="586">
        <v>100</v>
      </c>
      <c r="R7" s="586" t="s">
        <v>242</v>
      </c>
    </row>
    <row r="8" spans="2:18" s="193" customFormat="1" ht="9.75" customHeight="1">
      <c r="B8" s="596" t="s">
        <v>713</v>
      </c>
      <c r="C8" s="586">
        <v>99.9</v>
      </c>
      <c r="D8" s="586">
        <v>105.4</v>
      </c>
      <c r="E8" s="586">
        <v>99.8</v>
      </c>
      <c r="F8" s="586">
        <v>98.3</v>
      </c>
      <c r="G8" s="586">
        <v>95.7</v>
      </c>
      <c r="H8" s="586">
        <v>97.4</v>
      </c>
      <c r="I8" s="586">
        <v>95.6</v>
      </c>
      <c r="J8" s="586">
        <v>109.8</v>
      </c>
      <c r="K8" s="586" t="s">
        <v>242</v>
      </c>
      <c r="L8" s="586" t="s">
        <v>242</v>
      </c>
      <c r="M8" s="586" t="s">
        <v>242</v>
      </c>
      <c r="N8" s="586" t="s">
        <v>242</v>
      </c>
      <c r="O8" s="586">
        <v>101.8</v>
      </c>
      <c r="P8" s="586">
        <v>98.9</v>
      </c>
      <c r="Q8" s="586">
        <v>103.4</v>
      </c>
      <c r="R8" s="586" t="s">
        <v>242</v>
      </c>
    </row>
    <row r="9" spans="2:18" s="193" customFormat="1" ht="12" customHeight="1">
      <c r="B9" s="597" t="s">
        <v>250</v>
      </c>
      <c r="C9" s="586">
        <v>99.9</v>
      </c>
      <c r="D9" s="586">
        <v>92.9</v>
      </c>
      <c r="E9" s="586">
        <v>100.5</v>
      </c>
      <c r="F9" s="586">
        <v>98.2</v>
      </c>
      <c r="G9" s="586">
        <v>90.9</v>
      </c>
      <c r="H9" s="586">
        <v>99.1</v>
      </c>
      <c r="I9" s="586">
        <v>95.5</v>
      </c>
      <c r="J9" s="586">
        <v>107.9</v>
      </c>
      <c r="K9" s="586" t="s">
        <v>242</v>
      </c>
      <c r="L9" s="586" t="s">
        <v>242</v>
      </c>
      <c r="M9" s="586" t="s">
        <v>242</v>
      </c>
      <c r="N9" s="586" t="s">
        <v>242</v>
      </c>
      <c r="O9" s="586">
        <v>97.9</v>
      </c>
      <c r="P9" s="586">
        <v>100.1</v>
      </c>
      <c r="Q9" s="586">
        <v>84.1</v>
      </c>
      <c r="R9" s="586" t="s">
        <v>242</v>
      </c>
    </row>
    <row r="10" spans="2:18" s="193" customFormat="1" ht="12" customHeight="1">
      <c r="B10" s="597" t="s">
        <v>251</v>
      </c>
      <c r="C10" s="586">
        <v>99.9</v>
      </c>
      <c r="D10" s="586">
        <v>88</v>
      </c>
      <c r="E10" s="586">
        <v>100.7</v>
      </c>
      <c r="F10" s="586">
        <v>93.1</v>
      </c>
      <c r="G10" s="586">
        <v>82.5</v>
      </c>
      <c r="H10" s="586">
        <v>101.6</v>
      </c>
      <c r="I10" s="586">
        <v>87.9</v>
      </c>
      <c r="J10" s="586">
        <v>116.4</v>
      </c>
      <c r="K10" s="586" t="s">
        <v>242</v>
      </c>
      <c r="L10" s="586" t="s">
        <v>242</v>
      </c>
      <c r="M10" s="586" t="s">
        <v>242</v>
      </c>
      <c r="N10" s="586" t="s">
        <v>242</v>
      </c>
      <c r="O10" s="586">
        <v>93.1</v>
      </c>
      <c r="P10" s="586">
        <v>103.5</v>
      </c>
      <c r="Q10" s="586" t="s">
        <v>663</v>
      </c>
      <c r="R10" s="586" t="s">
        <v>242</v>
      </c>
    </row>
    <row r="11" spans="2:18" s="193" customFormat="1" ht="12" customHeight="1">
      <c r="B11" s="597" t="s">
        <v>252</v>
      </c>
      <c r="C11" s="586">
        <v>91.9</v>
      </c>
      <c r="D11" s="586">
        <v>82.5</v>
      </c>
      <c r="E11" s="586">
        <v>90.1</v>
      </c>
      <c r="F11" s="586">
        <v>89.7</v>
      </c>
      <c r="G11" s="586">
        <v>75.2</v>
      </c>
      <c r="H11" s="586">
        <v>99.4</v>
      </c>
      <c r="I11" s="586">
        <v>82.4</v>
      </c>
      <c r="J11" s="586">
        <v>118.2</v>
      </c>
      <c r="K11" s="586" t="s">
        <v>242</v>
      </c>
      <c r="L11" s="586" t="s">
        <v>242</v>
      </c>
      <c r="M11" s="586" t="s">
        <v>242</v>
      </c>
      <c r="N11" s="586" t="s">
        <v>242</v>
      </c>
      <c r="O11" s="586">
        <v>92.9</v>
      </c>
      <c r="P11" s="586">
        <v>101.6</v>
      </c>
      <c r="Q11" s="586">
        <v>104.6</v>
      </c>
      <c r="R11" s="586" t="s">
        <v>242</v>
      </c>
    </row>
    <row r="12" spans="2:18" s="193" customFormat="1" ht="12" customHeight="1">
      <c r="B12" s="597" t="s">
        <v>67</v>
      </c>
      <c r="C12" s="586">
        <v>92.9</v>
      </c>
      <c r="D12" s="586">
        <v>92.3</v>
      </c>
      <c r="E12" s="586">
        <v>94.7</v>
      </c>
      <c r="F12" s="586">
        <v>89.5</v>
      </c>
      <c r="G12" s="586">
        <v>79.7</v>
      </c>
      <c r="H12" s="586">
        <v>97.3</v>
      </c>
      <c r="I12" s="586">
        <v>83.1</v>
      </c>
      <c r="J12" s="586">
        <v>122.5</v>
      </c>
      <c r="K12" s="586" t="s">
        <v>242</v>
      </c>
      <c r="L12" s="586" t="s">
        <v>242</v>
      </c>
      <c r="M12" s="586" t="s">
        <v>242</v>
      </c>
      <c r="N12" s="586" t="s">
        <v>242</v>
      </c>
      <c r="O12" s="586">
        <v>85.8</v>
      </c>
      <c r="P12" s="586">
        <v>98.8</v>
      </c>
      <c r="Q12" s="586">
        <v>112.3</v>
      </c>
      <c r="R12" s="586" t="s">
        <v>242</v>
      </c>
    </row>
    <row r="13" spans="2:18" s="197" customFormat="1" ht="12" customHeight="1">
      <c r="B13" s="598" t="s">
        <v>234</v>
      </c>
      <c r="C13" s="588"/>
      <c r="D13" s="588"/>
      <c r="E13" s="588"/>
      <c r="F13" s="588"/>
      <c r="G13" s="588"/>
      <c r="H13" s="588" t="s">
        <v>234</v>
      </c>
      <c r="I13" s="588"/>
      <c r="J13" s="588"/>
      <c r="K13" s="588"/>
      <c r="L13" s="588"/>
      <c r="M13" s="588"/>
      <c r="N13" s="588"/>
      <c r="O13" s="588"/>
      <c r="P13" s="588"/>
      <c r="Q13" s="588"/>
      <c r="R13" s="588"/>
    </row>
    <row r="14" spans="2:18" s="197" customFormat="1" ht="12" customHeight="1">
      <c r="B14" s="599" t="s">
        <v>235</v>
      </c>
      <c r="C14" s="589">
        <v>1.1</v>
      </c>
      <c r="D14" s="589">
        <v>11.9</v>
      </c>
      <c r="E14" s="589">
        <v>5.1</v>
      </c>
      <c r="F14" s="589">
        <v>-0.2</v>
      </c>
      <c r="G14" s="589">
        <v>6</v>
      </c>
      <c r="H14" s="589">
        <v>-2.1</v>
      </c>
      <c r="I14" s="589">
        <v>0.8</v>
      </c>
      <c r="J14" s="589">
        <v>3.6</v>
      </c>
      <c r="K14" s="586" t="s">
        <v>242</v>
      </c>
      <c r="L14" s="586" t="s">
        <v>242</v>
      </c>
      <c r="M14" s="586" t="s">
        <v>242</v>
      </c>
      <c r="N14" s="586" t="s">
        <v>242</v>
      </c>
      <c r="O14" s="589">
        <v>-7.6</v>
      </c>
      <c r="P14" s="589">
        <v>-2.8</v>
      </c>
      <c r="Q14" s="589">
        <v>7.4</v>
      </c>
      <c r="R14" s="586" t="s">
        <v>242</v>
      </c>
    </row>
    <row r="15" spans="2:18" s="197" customFormat="1" ht="12" customHeight="1">
      <c r="B15" s="600" t="s">
        <v>715</v>
      </c>
      <c r="C15" s="410"/>
      <c r="D15" s="410"/>
      <c r="E15" s="410"/>
      <c r="F15" s="410"/>
      <c r="G15" s="410"/>
      <c r="H15" s="410"/>
      <c r="I15" s="410"/>
      <c r="J15" s="410"/>
      <c r="K15" s="410"/>
      <c r="L15" s="410"/>
      <c r="M15" s="410"/>
      <c r="N15" s="410"/>
      <c r="O15" s="410"/>
      <c r="P15" s="410"/>
      <c r="Q15" s="410"/>
      <c r="R15" s="410"/>
    </row>
    <row r="16" spans="2:16" s="197" customFormat="1" ht="9" customHeight="1">
      <c r="B16" s="199"/>
      <c r="C16" s="198"/>
      <c r="D16" s="198"/>
      <c r="E16" s="198"/>
      <c r="F16" s="198"/>
      <c r="G16" s="198"/>
      <c r="H16" s="198"/>
      <c r="I16" s="198"/>
      <c r="J16" s="198"/>
      <c r="K16" s="198"/>
      <c r="L16" s="198"/>
      <c r="M16" s="198"/>
      <c r="N16" s="198"/>
      <c r="O16" s="198"/>
      <c r="P16" s="198"/>
    </row>
    <row r="17" s="186" customFormat="1" ht="24" customHeight="1">
      <c r="B17" s="185" t="s">
        <v>253</v>
      </c>
    </row>
    <row r="18" spans="2:18" ht="16.5" customHeight="1">
      <c r="B18" s="187" t="s">
        <v>70</v>
      </c>
      <c r="C18" s="188"/>
      <c r="D18" s="189"/>
      <c r="E18" s="189"/>
      <c r="F18" s="190"/>
      <c r="G18" s="191"/>
      <c r="H18" s="187"/>
      <c r="I18" s="188"/>
      <c r="J18" s="189"/>
      <c r="K18" s="189"/>
      <c r="L18" s="189"/>
      <c r="M18" s="191"/>
      <c r="N18" s="191"/>
      <c r="O18" s="191"/>
      <c r="P18" s="192"/>
      <c r="Q18" s="201"/>
      <c r="R18" s="192" t="s">
        <v>244</v>
      </c>
    </row>
    <row r="19" spans="2:18" s="193" customFormat="1" ht="40.5" customHeight="1">
      <c r="B19" s="411" t="s">
        <v>245</v>
      </c>
      <c r="C19" s="400" t="s">
        <v>246</v>
      </c>
      <c r="D19" s="400" t="s">
        <v>247</v>
      </c>
      <c r="E19" s="400" t="s">
        <v>248</v>
      </c>
      <c r="F19" s="406" t="s">
        <v>264</v>
      </c>
      <c r="G19" s="407" t="s">
        <v>255</v>
      </c>
      <c r="H19" s="407" t="s">
        <v>256</v>
      </c>
      <c r="I19" s="407" t="s">
        <v>257</v>
      </c>
      <c r="J19" s="407" t="s">
        <v>258</v>
      </c>
      <c r="K19" s="401" t="s">
        <v>259</v>
      </c>
      <c r="L19" s="401" t="s">
        <v>233</v>
      </c>
      <c r="M19" s="402" t="s">
        <v>260</v>
      </c>
      <c r="N19" s="403" t="s">
        <v>261</v>
      </c>
      <c r="O19" s="409" t="s">
        <v>265</v>
      </c>
      <c r="P19" s="408" t="s">
        <v>262</v>
      </c>
      <c r="Q19" s="405" t="s">
        <v>263</v>
      </c>
      <c r="R19" s="414" t="s">
        <v>249</v>
      </c>
    </row>
    <row r="20" spans="2:18" s="193" customFormat="1" ht="12.75" customHeight="1">
      <c r="B20" s="194"/>
      <c r="C20" s="195"/>
      <c r="D20" s="195"/>
      <c r="E20" s="195"/>
      <c r="F20" s="195"/>
      <c r="G20" s="195"/>
      <c r="H20" s="195"/>
      <c r="I20" s="195"/>
      <c r="J20" s="195"/>
      <c r="K20" s="195"/>
      <c r="L20" s="195"/>
      <c r="M20" s="195"/>
      <c r="N20" s="195"/>
      <c r="O20" s="195"/>
      <c r="P20" s="195"/>
      <c r="Q20" s="195"/>
      <c r="R20" s="195"/>
    </row>
    <row r="21" spans="2:18" s="193" customFormat="1" ht="12.75" customHeight="1">
      <c r="B21" s="595" t="s">
        <v>66</v>
      </c>
      <c r="C21" s="586">
        <v>100</v>
      </c>
      <c r="D21" s="586">
        <v>100</v>
      </c>
      <c r="E21" s="586">
        <v>100</v>
      </c>
      <c r="F21" s="586">
        <v>100</v>
      </c>
      <c r="G21" s="586">
        <v>100</v>
      </c>
      <c r="H21" s="586">
        <v>100</v>
      </c>
      <c r="I21" s="586">
        <v>100</v>
      </c>
      <c r="J21" s="586">
        <v>100</v>
      </c>
      <c r="K21" s="586" t="s">
        <v>242</v>
      </c>
      <c r="L21" s="586" t="s">
        <v>242</v>
      </c>
      <c r="M21" s="586" t="s">
        <v>242</v>
      </c>
      <c r="N21" s="586" t="s">
        <v>242</v>
      </c>
      <c r="O21" s="586">
        <v>100</v>
      </c>
      <c r="P21" s="586">
        <v>100</v>
      </c>
      <c r="Q21" s="586">
        <v>100</v>
      </c>
      <c r="R21" s="586" t="s">
        <v>242</v>
      </c>
    </row>
    <row r="22" spans="2:18" s="193" customFormat="1" ht="9.75" customHeight="1">
      <c r="B22" s="596" t="s">
        <v>713</v>
      </c>
      <c r="C22" s="586">
        <v>99.4</v>
      </c>
      <c r="D22" s="586">
        <v>104.9</v>
      </c>
      <c r="E22" s="586">
        <v>99.3</v>
      </c>
      <c r="F22" s="586">
        <v>97.8</v>
      </c>
      <c r="G22" s="586">
        <v>95.2</v>
      </c>
      <c r="H22" s="586">
        <v>96.9</v>
      </c>
      <c r="I22" s="586">
        <v>95.1</v>
      </c>
      <c r="J22" s="586">
        <v>109.3</v>
      </c>
      <c r="K22" s="586" t="s">
        <v>242</v>
      </c>
      <c r="L22" s="586" t="s">
        <v>242</v>
      </c>
      <c r="M22" s="586" t="s">
        <v>242</v>
      </c>
      <c r="N22" s="586" t="s">
        <v>242</v>
      </c>
      <c r="O22" s="586">
        <v>101.3</v>
      </c>
      <c r="P22" s="586">
        <v>98.4</v>
      </c>
      <c r="Q22" s="586">
        <v>102.9</v>
      </c>
      <c r="R22" s="586" t="s">
        <v>242</v>
      </c>
    </row>
    <row r="23" spans="2:18" s="193" customFormat="1" ht="12" customHeight="1">
      <c r="B23" s="597" t="s">
        <v>250</v>
      </c>
      <c r="C23" s="586">
        <v>99.9</v>
      </c>
      <c r="D23" s="586">
        <v>92.9</v>
      </c>
      <c r="E23" s="586">
        <v>100.5</v>
      </c>
      <c r="F23" s="586">
        <v>98.2</v>
      </c>
      <c r="G23" s="586">
        <v>90.9</v>
      </c>
      <c r="H23" s="586">
        <v>99.1</v>
      </c>
      <c r="I23" s="586">
        <v>95.5</v>
      </c>
      <c r="J23" s="586">
        <v>107.9</v>
      </c>
      <c r="K23" s="586" t="s">
        <v>242</v>
      </c>
      <c r="L23" s="586" t="s">
        <v>242</v>
      </c>
      <c r="M23" s="586" t="s">
        <v>242</v>
      </c>
      <c r="N23" s="586" t="s">
        <v>242</v>
      </c>
      <c r="O23" s="586">
        <v>97.9</v>
      </c>
      <c r="P23" s="586">
        <v>100.1</v>
      </c>
      <c r="Q23" s="586">
        <v>84.1</v>
      </c>
      <c r="R23" s="586" t="s">
        <v>242</v>
      </c>
    </row>
    <row r="24" spans="2:18" s="193" customFormat="1" ht="12" customHeight="1">
      <c r="B24" s="597" t="s">
        <v>251</v>
      </c>
      <c r="C24" s="586">
        <v>98.7</v>
      </c>
      <c r="D24" s="586">
        <v>87</v>
      </c>
      <c r="E24" s="586">
        <v>99.5</v>
      </c>
      <c r="F24" s="586">
        <v>92</v>
      </c>
      <c r="G24" s="586">
        <v>81.5</v>
      </c>
      <c r="H24" s="586">
        <v>100.4</v>
      </c>
      <c r="I24" s="586">
        <v>86.9</v>
      </c>
      <c r="J24" s="586">
        <v>115</v>
      </c>
      <c r="K24" s="586" t="s">
        <v>242</v>
      </c>
      <c r="L24" s="586" t="s">
        <v>242</v>
      </c>
      <c r="M24" s="586" t="s">
        <v>242</v>
      </c>
      <c r="N24" s="586" t="s">
        <v>242</v>
      </c>
      <c r="O24" s="586">
        <v>92</v>
      </c>
      <c r="P24" s="586">
        <v>102.3</v>
      </c>
      <c r="Q24" s="586" t="s">
        <v>663</v>
      </c>
      <c r="R24" s="586" t="s">
        <v>242</v>
      </c>
    </row>
    <row r="25" spans="2:18" s="193" customFormat="1" ht="12" customHeight="1">
      <c r="B25" s="597" t="s">
        <v>252</v>
      </c>
      <c r="C25" s="586">
        <v>92.6</v>
      </c>
      <c r="D25" s="586">
        <v>83.2</v>
      </c>
      <c r="E25" s="586">
        <v>90.8</v>
      </c>
      <c r="F25" s="586">
        <v>90.4</v>
      </c>
      <c r="G25" s="586">
        <v>75.8</v>
      </c>
      <c r="H25" s="586">
        <v>100.2</v>
      </c>
      <c r="I25" s="586">
        <v>83.1</v>
      </c>
      <c r="J25" s="586">
        <v>119.2</v>
      </c>
      <c r="K25" s="586" t="s">
        <v>242</v>
      </c>
      <c r="L25" s="586" t="s">
        <v>242</v>
      </c>
      <c r="M25" s="586" t="s">
        <v>242</v>
      </c>
      <c r="N25" s="586" t="s">
        <v>242</v>
      </c>
      <c r="O25" s="586">
        <v>93.6</v>
      </c>
      <c r="P25" s="586">
        <v>102.4</v>
      </c>
      <c r="Q25" s="586">
        <v>105.4</v>
      </c>
      <c r="R25" s="586" t="s">
        <v>242</v>
      </c>
    </row>
    <row r="26" spans="2:18" s="193" customFormat="1" ht="12" customHeight="1">
      <c r="B26" s="597" t="s">
        <v>67</v>
      </c>
      <c r="C26" s="586">
        <v>95</v>
      </c>
      <c r="D26" s="586">
        <v>94.4</v>
      </c>
      <c r="E26" s="586">
        <v>96.8</v>
      </c>
      <c r="F26" s="586">
        <v>91.5</v>
      </c>
      <c r="G26" s="586">
        <v>81.5</v>
      </c>
      <c r="H26" s="586">
        <v>99.5</v>
      </c>
      <c r="I26" s="586">
        <v>85</v>
      </c>
      <c r="J26" s="586">
        <v>125.3</v>
      </c>
      <c r="K26" s="586" t="s">
        <v>242</v>
      </c>
      <c r="L26" s="586" t="s">
        <v>242</v>
      </c>
      <c r="M26" s="586" t="s">
        <v>242</v>
      </c>
      <c r="N26" s="586" t="s">
        <v>242</v>
      </c>
      <c r="O26" s="586">
        <v>87.7</v>
      </c>
      <c r="P26" s="586">
        <v>101</v>
      </c>
      <c r="Q26" s="586">
        <v>114.8</v>
      </c>
      <c r="R26" s="586" t="s">
        <v>242</v>
      </c>
    </row>
    <row r="27" spans="2:18" s="193" customFormat="1" ht="12" customHeight="1">
      <c r="B27" s="598" t="s">
        <v>234</v>
      </c>
      <c r="C27" s="588"/>
      <c r="D27" s="588"/>
      <c r="E27" s="588"/>
      <c r="F27" s="588"/>
      <c r="G27" s="588"/>
      <c r="H27" s="588" t="s">
        <v>234</v>
      </c>
      <c r="I27" s="588"/>
      <c r="J27" s="588"/>
      <c r="K27" s="588"/>
      <c r="L27" s="588"/>
      <c r="M27" s="588"/>
      <c r="N27" s="588"/>
      <c r="O27" s="588"/>
      <c r="P27" s="588"/>
      <c r="Q27" s="588"/>
      <c r="R27" s="588"/>
    </row>
    <row r="28" spans="2:18" s="197" customFormat="1" ht="12" customHeight="1">
      <c r="B28" s="599" t="s">
        <v>235</v>
      </c>
      <c r="C28" s="589">
        <v>2.6</v>
      </c>
      <c r="D28" s="589">
        <v>13.5</v>
      </c>
      <c r="E28" s="589">
        <v>6.6</v>
      </c>
      <c r="F28" s="589">
        <v>1.2</v>
      </c>
      <c r="G28" s="589">
        <v>7.5</v>
      </c>
      <c r="H28" s="589">
        <v>-0.7</v>
      </c>
      <c r="I28" s="589">
        <v>2.3</v>
      </c>
      <c r="J28" s="589">
        <v>5.1</v>
      </c>
      <c r="K28" s="586" t="s">
        <v>242</v>
      </c>
      <c r="L28" s="586" t="s">
        <v>242</v>
      </c>
      <c r="M28" s="586" t="s">
        <v>242</v>
      </c>
      <c r="N28" s="586" t="s">
        <v>242</v>
      </c>
      <c r="O28" s="589">
        <v>-6.3</v>
      </c>
      <c r="P28" s="589">
        <v>-1.4</v>
      </c>
      <c r="Q28" s="589">
        <v>8.9</v>
      </c>
      <c r="R28" s="586" t="s">
        <v>242</v>
      </c>
    </row>
    <row r="29" spans="2:18" s="193" customFormat="1" ht="9.75" customHeight="1">
      <c r="B29" s="600" t="s">
        <v>715</v>
      </c>
      <c r="C29" s="410"/>
      <c r="D29" s="410"/>
      <c r="E29" s="410"/>
      <c r="F29" s="410"/>
      <c r="G29" s="410"/>
      <c r="H29" s="410"/>
      <c r="I29" s="410"/>
      <c r="J29" s="410"/>
      <c r="K29" s="410"/>
      <c r="L29" s="410"/>
      <c r="M29" s="410"/>
      <c r="N29" s="410"/>
      <c r="O29" s="410"/>
      <c r="P29" s="410"/>
      <c r="Q29" s="410"/>
      <c r="R29" s="410"/>
    </row>
    <row r="30" spans="2:18" s="193" customFormat="1" ht="12" customHeight="1">
      <c r="B30" s="199"/>
      <c r="C30" s="200"/>
      <c r="D30" s="200"/>
      <c r="E30" s="200"/>
      <c r="F30" s="200"/>
      <c r="G30" s="200"/>
      <c r="H30" s="202"/>
      <c r="I30" s="733" t="s">
        <v>2</v>
      </c>
      <c r="J30" s="734"/>
      <c r="K30" s="734"/>
      <c r="L30" s="734"/>
      <c r="M30" s="734"/>
      <c r="N30" s="734"/>
      <c r="O30" s="734"/>
      <c r="P30" s="734"/>
      <c r="Q30" s="732"/>
      <c r="R30" s="732"/>
    </row>
    <row r="31" s="186" customFormat="1" ht="24" customHeight="1">
      <c r="B31" s="185" t="s">
        <v>254</v>
      </c>
    </row>
    <row r="32" spans="2:18" ht="16.5" customHeight="1">
      <c r="B32" s="187" t="s">
        <v>70</v>
      </c>
      <c r="C32" s="188"/>
      <c r="D32" s="189"/>
      <c r="E32" s="189"/>
      <c r="F32" s="190"/>
      <c r="G32" s="191"/>
      <c r="H32" s="187"/>
      <c r="I32" s="188"/>
      <c r="J32" s="189"/>
      <c r="K32" s="189"/>
      <c r="L32" s="189"/>
      <c r="M32" s="191"/>
      <c r="N32" s="191"/>
      <c r="O32" s="191"/>
      <c r="P32" s="192"/>
      <c r="Q32" s="201"/>
      <c r="R32" s="192" t="s">
        <v>244</v>
      </c>
    </row>
    <row r="33" spans="2:18" s="193" customFormat="1" ht="40.5" customHeight="1">
      <c r="B33" s="411" t="s">
        <v>245</v>
      </c>
      <c r="C33" s="400" t="s">
        <v>246</v>
      </c>
      <c r="D33" s="400" t="s">
        <v>247</v>
      </c>
      <c r="E33" s="400" t="s">
        <v>248</v>
      </c>
      <c r="F33" s="406" t="s">
        <v>264</v>
      </c>
      <c r="G33" s="407" t="s">
        <v>255</v>
      </c>
      <c r="H33" s="407" t="s">
        <v>256</v>
      </c>
      <c r="I33" s="407" t="s">
        <v>257</v>
      </c>
      <c r="J33" s="407" t="s">
        <v>258</v>
      </c>
      <c r="K33" s="401" t="s">
        <v>259</v>
      </c>
      <c r="L33" s="401" t="s">
        <v>233</v>
      </c>
      <c r="M33" s="402" t="s">
        <v>260</v>
      </c>
      <c r="N33" s="403" t="s">
        <v>261</v>
      </c>
      <c r="O33" s="409" t="s">
        <v>265</v>
      </c>
      <c r="P33" s="408" t="s">
        <v>262</v>
      </c>
      <c r="Q33" s="405" t="s">
        <v>263</v>
      </c>
      <c r="R33" s="414" t="s">
        <v>249</v>
      </c>
    </row>
    <row r="34" spans="2:18" s="193" customFormat="1" ht="12.75" customHeight="1">
      <c r="B34" s="194"/>
      <c r="C34" s="195"/>
      <c r="D34" s="195"/>
      <c r="E34" s="195"/>
      <c r="F34" s="195"/>
      <c r="G34" s="195"/>
      <c r="H34" s="195"/>
      <c r="I34" s="195"/>
      <c r="J34" s="195"/>
      <c r="K34" s="195"/>
      <c r="L34" s="195"/>
      <c r="M34" s="195"/>
      <c r="N34" s="195"/>
      <c r="O34" s="195"/>
      <c r="P34" s="195"/>
      <c r="Q34" s="195"/>
      <c r="R34" s="195"/>
    </row>
    <row r="35" spans="2:18" s="193" customFormat="1" ht="12.75" customHeight="1">
      <c r="B35" s="595" t="s">
        <v>66</v>
      </c>
      <c r="C35" s="586">
        <v>100</v>
      </c>
      <c r="D35" s="586">
        <v>100</v>
      </c>
      <c r="E35" s="586">
        <v>100</v>
      </c>
      <c r="F35" s="586">
        <v>100</v>
      </c>
      <c r="G35" s="586">
        <v>100</v>
      </c>
      <c r="H35" s="586">
        <v>100</v>
      </c>
      <c r="I35" s="586">
        <v>100</v>
      </c>
      <c r="J35" s="586">
        <v>100</v>
      </c>
      <c r="K35" s="586" t="s">
        <v>242</v>
      </c>
      <c r="L35" s="586" t="s">
        <v>242</v>
      </c>
      <c r="M35" s="586" t="s">
        <v>242</v>
      </c>
      <c r="N35" s="586" t="s">
        <v>242</v>
      </c>
      <c r="O35" s="586">
        <v>100</v>
      </c>
      <c r="P35" s="586">
        <v>100</v>
      </c>
      <c r="Q35" s="586">
        <v>100</v>
      </c>
      <c r="R35" s="586" t="s">
        <v>242</v>
      </c>
    </row>
    <row r="36" spans="2:18" s="193" customFormat="1" ht="9.75" customHeight="1">
      <c r="B36" s="596" t="s">
        <v>713</v>
      </c>
      <c r="C36" s="586">
        <v>99.8</v>
      </c>
      <c r="D36" s="586">
        <v>99.7</v>
      </c>
      <c r="E36" s="586">
        <v>100.1</v>
      </c>
      <c r="F36" s="586">
        <v>99.2</v>
      </c>
      <c r="G36" s="586">
        <v>98.4</v>
      </c>
      <c r="H36" s="586">
        <v>98.6</v>
      </c>
      <c r="I36" s="586">
        <v>96.1</v>
      </c>
      <c r="J36" s="586">
        <v>103.1</v>
      </c>
      <c r="K36" s="586" t="s">
        <v>242</v>
      </c>
      <c r="L36" s="586" t="s">
        <v>242</v>
      </c>
      <c r="M36" s="586" t="s">
        <v>242</v>
      </c>
      <c r="N36" s="586" t="s">
        <v>242</v>
      </c>
      <c r="O36" s="586">
        <v>102.4</v>
      </c>
      <c r="P36" s="586">
        <v>99.6</v>
      </c>
      <c r="Q36" s="586">
        <v>101.1</v>
      </c>
      <c r="R36" s="586" t="s">
        <v>242</v>
      </c>
    </row>
    <row r="37" spans="2:18" s="193" customFormat="1" ht="12" customHeight="1">
      <c r="B37" s="597" t="s">
        <v>250</v>
      </c>
      <c r="C37" s="586">
        <v>100.2</v>
      </c>
      <c r="D37" s="586">
        <v>90.5</v>
      </c>
      <c r="E37" s="586">
        <v>100.4</v>
      </c>
      <c r="F37" s="586">
        <v>100.9</v>
      </c>
      <c r="G37" s="586">
        <v>90.6</v>
      </c>
      <c r="H37" s="586">
        <v>98.7</v>
      </c>
      <c r="I37" s="586">
        <v>98.4</v>
      </c>
      <c r="J37" s="586">
        <v>104.9</v>
      </c>
      <c r="K37" s="586" t="s">
        <v>242</v>
      </c>
      <c r="L37" s="586" t="s">
        <v>242</v>
      </c>
      <c r="M37" s="586" t="s">
        <v>242</v>
      </c>
      <c r="N37" s="586" t="s">
        <v>242</v>
      </c>
      <c r="O37" s="586">
        <v>97.5</v>
      </c>
      <c r="P37" s="586">
        <v>101.2</v>
      </c>
      <c r="Q37" s="586">
        <v>91.2</v>
      </c>
      <c r="R37" s="586" t="s">
        <v>242</v>
      </c>
    </row>
    <row r="38" spans="2:18" s="193" customFormat="1" ht="12" customHeight="1">
      <c r="B38" s="597" t="s">
        <v>251</v>
      </c>
      <c r="C38" s="586">
        <v>100.3</v>
      </c>
      <c r="D38" s="586">
        <v>82.7</v>
      </c>
      <c r="E38" s="586">
        <v>100.4</v>
      </c>
      <c r="F38" s="586">
        <v>95.2</v>
      </c>
      <c r="G38" s="586">
        <v>81.8</v>
      </c>
      <c r="H38" s="586">
        <v>101</v>
      </c>
      <c r="I38" s="586">
        <v>88.8</v>
      </c>
      <c r="J38" s="586">
        <v>110.7</v>
      </c>
      <c r="K38" s="586" t="s">
        <v>242</v>
      </c>
      <c r="L38" s="586" t="s">
        <v>242</v>
      </c>
      <c r="M38" s="586" t="s">
        <v>242</v>
      </c>
      <c r="N38" s="586" t="s">
        <v>242</v>
      </c>
      <c r="O38" s="586">
        <v>92.3</v>
      </c>
      <c r="P38" s="586">
        <v>108.7</v>
      </c>
      <c r="Q38" s="586" t="s">
        <v>663</v>
      </c>
      <c r="R38" s="586" t="s">
        <v>242</v>
      </c>
    </row>
    <row r="39" spans="2:18" s="193" customFormat="1" ht="12" customHeight="1">
      <c r="B39" s="597" t="s">
        <v>252</v>
      </c>
      <c r="C39" s="586">
        <v>93.7</v>
      </c>
      <c r="D39" s="586">
        <v>79.5</v>
      </c>
      <c r="E39" s="586">
        <v>93.4</v>
      </c>
      <c r="F39" s="586">
        <v>92.5</v>
      </c>
      <c r="G39" s="586">
        <v>77.1</v>
      </c>
      <c r="H39" s="586">
        <v>97.5</v>
      </c>
      <c r="I39" s="586">
        <v>82.3</v>
      </c>
      <c r="J39" s="586">
        <v>117.7</v>
      </c>
      <c r="K39" s="586" t="s">
        <v>242</v>
      </c>
      <c r="L39" s="586" t="s">
        <v>242</v>
      </c>
      <c r="M39" s="586" t="s">
        <v>242</v>
      </c>
      <c r="N39" s="586" t="s">
        <v>242</v>
      </c>
      <c r="O39" s="586">
        <v>90.8</v>
      </c>
      <c r="P39" s="586">
        <v>102.7</v>
      </c>
      <c r="Q39" s="586">
        <v>106.5</v>
      </c>
      <c r="R39" s="586" t="s">
        <v>242</v>
      </c>
    </row>
    <row r="40" spans="2:18" s="193" customFormat="1" ht="12" customHeight="1">
      <c r="B40" s="597" t="s">
        <v>67</v>
      </c>
      <c r="C40" s="586">
        <v>95.1</v>
      </c>
      <c r="D40" s="586">
        <v>84.4</v>
      </c>
      <c r="E40" s="586">
        <v>98.4</v>
      </c>
      <c r="F40" s="586">
        <v>92.2</v>
      </c>
      <c r="G40" s="586">
        <v>85.3</v>
      </c>
      <c r="H40" s="586">
        <v>94.8</v>
      </c>
      <c r="I40" s="586">
        <v>83.1</v>
      </c>
      <c r="J40" s="586">
        <v>116.4</v>
      </c>
      <c r="K40" s="586" t="s">
        <v>242</v>
      </c>
      <c r="L40" s="586" t="s">
        <v>242</v>
      </c>
      <c r="M40" s="586" t="s">
        <v>242</v>
      </c>
      <c r="N40" s="586" t="s">
        <v>242</v>
      </c>
      <c r="O40" s="586">
        <v>89.3</v>
      </c>
      <c r="P40" s="586">
        <v>100.8</v>
      </c>
      <c r="Q40" s="586">
        <v>109.7</v>
      </c>
      <c r="R40" s="586" t="s">
        <v>242</v>
      </c>
    </row>
    <row r="41" spans="2:18" s="193" customFormat="1" ht="12" customHeight="1">
      <c r="B41" s="598" t="s">
        <v>234</v>
      </c>
      <c r="C41" s="588"/>
      <c r="D41" s="588"/>
      <c r="E41" s="588"/>
      <c r="F41" s="588"/>
      <c r="G41" s="588"/>
      <c r="H41" s="588" t="s">
        <v>234</v>
      </c>
      <c r="I41" s="588"/>
      <c r="J41" s="588"/>
      <c r="K41" s="588"/>
      <c r="L41" s="588"/>
      <c r="M41" s="588"/>
      <c r="N41" s="588"/>
      <c r="O41" s="588"/>
      <c r="P41" s="588"/>
      <c r="Q41" s="588"/>
      <c r="R41" s="588"/>
    </row>
    <row r="42" spans="2:18" s="197" customFormat="1" ht="12" customHeight="1">
      <c r="B42" s="599" t="s">
        <v>235</v>
      </c>
      <c r="C42" s="589">
        <v>1.5</v>
      </c>
      <c r="D42" s="589">
        <v>6.2</v>
      </c>
      <c r="E42" s="589">
        <v>5.4</v>
      </c>
      <c r="F42" s="589">
        <v>-0.3</v>
      </c>
      <c r="G42" s="589">
        <v>10.6</v>
      </c>
      <c r="H42" s="589">
        <v>-2.8</v>
      </c>
      <c r="I42" s="589">
        <v>1</v>
      </c>
      <c r="J42" s="589">
        <v>-1.1</v>
      </c>
      <c r="K42" s="586" t="s">
        <v>242</v>
      </c>
      <c r="L42" s="586" t="s">
        <v>242</v>
      </c>
      <c r="M42" s="586" t="s">
        <v>242</v>
      </c>
      <c r="N42" s="586" t="s">
        <v>242</v>
      </c>
      <c r="O42" s="589">
        <v>-1.7</v>
      </c>
      <c r="P42" s="589">
        <v>-1.9</v>
      </c>
      <c r="Q42" s="589">
        <v>3</v>
      </c>
      <c r="R42" s="586" t="s">
        <v>242</v>
      </c>
    </row>
    <row r="43" spans="2:18" s="193" customFormat="1" ht="9.75" customHeight="1">
      <c r="B43" s="600" t="s">
        <v>715</v>
      </c>
      <c r="C43" s="410"/>
      <c r="D43" s="410"/>
      <c r="E43" s="410"/>
      <c r="F43" s="410"/>
      <c r="G43" s="410"/>
      <c r="H43" s="410"/>
      <c r="I43" s="410"/>
      <c r="J43" s="410"/>
      <c r="K43" s="410"/>
      <c r="L43" s="410"/>
      <c r="M43" s="410"/>
      <c r="N43" s="410"/>
      <c r="O43" s="410"/>
      <c r="P43" s="410"/>
      <c r="Q43" s="410"/>
      <c r="R43" s="410"/>
    </row>
    <row r="44" spans="2:18" s="193" customFormat="1" ht="9" customHeight="1">
      <c r="B44" s="199"/>
      <c r="C44" s="200"/>
      <c r="D44" s="200"/>
      <c r="E44" s="200"/>
      <c r="F44" s="200"/>
      <c r="G44" s="200"/>
      <c r="H44" s="202"/>
      <c r="I44" s="200"/>
      <c r="J44" s="200"/>
      <c r="K44" s="200"/>
      <c r="L44" s="200"/>
      <c r="M44" s="200"/>
      <c r="N44" s="200"/>
      <c r="O44" s="200"/>
      <c r="P44" s="200"/>
      <c r="R44" s="184"/>
    </row>
    <row r="45" s="186" customFormat="1" ht="24" customHeight="1">
      <c r="B45" s="185" t="s">
        <v>68</v>
      </c>
    </row>
    <row r="46" spans="2:18" ht="16.5" customHeight="1">
      <c r="B46" s="187" t="s">
        <v>70</v>
      </c>
      <c r="C46" s="188"/>
      <c r="D46" s="189"/>
      <c r="E46" s="189"/>
      <c r="F46" s="190"/>
      <c r="G46" s="191"/>
      <c r="H46" s="187"/>
      <c r="I46" s="188"/>
      <c r="J46" s="189"/>
      <c r="K46" s="189"/>
      <c r="L46" s="189"/>
      <c r="M46" s="191"/>
      <c r="N46" s="191"/>
      <c r="O46" s="191"/>
      <c r="P46" s="192"/>
      <c r="Q46" s="201"/>
      <c r="R46" s="192" t="s">
        <v>244</v>
      </c>
    </row>
    <row r="47" spans="2:18" s="193" customFormat="1" ht="40.5" customHeight="1">
      <c r="B47" s="411" t="s">
        <v>245</v>
      </c>
      <c r="C47" s="400" t="s">
        <v>246</v>
      </c>
      <c r="D47" s="400" t="s">
        <v>247</v>
      </c>
      <c r="E47" s="400" t="s">
        <v>248</v>
      </c>
      <c r="F47" s="406" t="s">
        <v>264</v>
      </c>
      <c r="G47" s="407" t="s">
        <v>255</v>
      </c>
      <c r="H47" s="407" t="s">
        <v>256</v>
      </c>
      <c r="I47" s="407" t="s">
        <v>257</v>
      </c>
      <c r="J47" s="407" t="s">
        <v>258</v>
      </c>
      <c r="K47" s="401" t="s">
        <v>259</v>
      </c>
      <c r="L47" s="401" t="s">
        <v>233</v>
      </c>
      <c r="M47" s="402" t="s">
        <v>260</v>
      </c>
      <c r="N47" s="403" t="s">
        <v>261</v>
      </c>
      <c r="O47" s="409" t="s">
        <v>265</v>
      </c>
      <c r="P47" s="408" t="s">
        <v>262</v>
      </c>
      <c r="Q47" s="405" t="s">
        <v>263</v>
      </c>
      <c r="R47" s="414" t="s">
        <v>249</v>
      </c>
    </row>
    <row r="48" spans="2:18" s="193" customFormat="1" ht="12.75" customHeight="1">
      <c r="B48" s="194"/>
      <c r="C48" s="195"/>
      <c r="D48" s="195"/>
      <c r="E48" s="195"/>
      <c r="F48" s="195"/>
      <c r="G48" s="195"/>
      <c r="H48" s="195"/>
      <c r="I48" s="195"/>
      <c r="J48" s="195"/>
      <c r="K48" s="195"/>
      <c r="L48" s="195"/>
      <c r="M48" s="195"/>
      <c r="N48" s="195"/>
      <c r="O48" s="195"/>
      <c r="P48" s="195"/>
      <c r="Q48" s="195"/>
      <c r="R48" s="195"/>
    </row>
    <row r="49" spans="2:18" s="193" customFormat="1" ht="12.75" customHeight="1">
      <c r="B49" s="595" t="s">
        <v>66</v>
      </c>
      <c r="C49" s="586">
        <v>100</v>
      </c>
      <c r="D49" s="586">
        <v>100</v>
      </c>
      <c r="E49" s="586">
        <v>100</v>
      </c>
      <c r="F49" s="586">
        <v>100</v>
      </c>
      <c r="G49" s="586">
        <v>100</v>
      </c>
      <c r="H49" s="586">
        <v>100</v>
      </c>
      <c r="I49" s="586">
        <v>100</v>
      </c>
      <c r="J49" s="586">
        <v>100</v>
      </c>
      <c r="K49" s="586" t="s">
        <v>242</v>
      </c>
      <c r="L49" s="586" t="s">
        <v>242</v>
      </c>
      <c r="M49" s="586" t="s">
        <v>242</v>
      </c>
      <c r="N49" s="586" t="s">
        <v>242</v>
      </c>
      <c r="O49" s="586">
        <v>100</v>
      </c>
      <c r="P49" s="586">
        <v>100</v>
      </c>
      <c r="Q49" s="586">
        <v>100</v>
      </c>
      <c r="R49" s="586" t="s">
        <v>242</v>
      </c>
    </row>
    <row r="50" spans="2:18" s="193" customFormat="1" ht="9.75" customHeight="1">
      <c r="B50" s="596" t="s">
        <v>713</v>
      </c>
      <c r="C50" s="586">
        <v>99.3</v>
      </c>
      <c r="D50" s="586">
        <v>99.2</v>
      </c>
      <c r="E50" s="586">
        <v>99.6</v>
      </c>
      <c r="F50" s="586">
        <v>98.7</v>
      </c>
      <c r="G50" s="586">
        <v>97.9</v>
      </c>
      <c r="H50" s="586">
        <v>98.1</v>
      </c>
      <c r="I50" s="586">
        <v>95.6</v>
      </c>
      <c r="J50" s="586">
        <v>102.6</v>
      </c>
      <c r="K50" s="586" t="s">
        <v>242</v>
      </c>
      <c r="L50" s="586" t="s">
        <v>242</v>
      </c>
      <c r="M50" s="586" t="s">
        <v>242</v>
      </c>
      <c r="N50" s="586" t="s">
        <v>242</v>
      </c>
      <c r="O50" s="586">
        <v>101.9</v>
      </c>
      <c r="P50" s="586">
        <v>99.1</v>
      </c>
      <c r="Q50" s="586">
        <v>100.6</v>
      </c>
      <c r="R50" s="586" t="s">
        <v>242</v>
      </c>
    </row>
    <row r="51" spans="2:18" s="193" customFormat="1" ht="12" customHeight="1">
      <c r="B51" s="597" t="s">
        <v>250</v>
      </c>
      <c r="C51" s="586">
        <v>100.2</v>
      </c>
      <c r="D51" s="586">
        <v>90.5</v>
      </c>
      <c r="E51" s="586">
        <v>100.4</v>
      </c>
      <c r="F51" s="586">
        <v>100.9</v>
      </c>
      <c r="G51" s="586">
        <v>90.6</v>
      </c>
      <c r="H51" s="586">
        <v>98.7</v>
      </c>
      <c r="I51" s="586">
        <v>98.4</v>
      </c>
      <c r="J51" s="586">
        <v>104.9</v>
      </c>
      <c r="K51" s="586" t="s">
        <v>242</v>
      </c>
      <c r="L51" s="586" t="s">
        <v>242</v>
      </c>
      <c r="M51" s="586" t="s">
        <v>242</v>
      </c>
      <c r="N51" s="586" t="s">
        <v>242</v>
      </c>
      <c r="O51" s="586">
        <v>97.5</v>
      </c>
      <c r="P51" s="586">
        <v>101.2</v>
      </c>
      <c r="Q51" s="586">
        <v>91.2</v>
      </c>
      <c r="R51" s="586" t="s">
        <v>242</v>
      </c>
    </row>
    <row r="52" spans="2:18" s="193" customFormat="1" ht="12" customHeight="1">
      <c r="B52" s="597" t="s">
        <v>251</v>
      </c>
      <c r="C52" s="586">
        <v>99.1</v>
      </c>
      <c r="D52" s="586">
        <v>81.7</v>
      </c>
      <c r="E52" s="586">
        <v>99.2</v>
      </c>
      <c r="F52" s="586">
        <v>94.1</v>
      </c>
      <c r="G52" s="586">
        <v>80.8</v>
      </c>
      <c r="H52" s="586">
        <v>99.8</v>
      </c>
      <c r="I52" s="586">
        <v>87.7</v>
      </c>
      <c r="J52" s="586">
        <v>109.4</v>
      </c>
      <c r="K52" s="586" t="s">
        <v>242</v>
      </c>
      <c r="L52" s="586" t="s">
        <v>242</v>
      </c>
      <c r="M52" s="586" t="s">
        <v>242</v>
      </c>
      <c r="N52" s="586" t="s">
        <v>242</v>
      </c>
      <c r="O52" s="586">
        <v>91.2</v>
      </c>
      <c r="P52" s="586">
        <v>107.4</v>
      </c>
      <c r="Q52" s="586" t="s">
        <v>663</v>
      </c>
      <c r="R52" s="586" t="s">
        <v>242</v>
      </c>
    </row>
    <row r="53" spans="2:18" s="193" customFormat="1" ht="12" customHeight="1">
      <c r="B53" s="597" t="s">
        <v>252</v>
      </c>
      <c r="C53" s="586">
        <v>94.5</v>
      </c>
      <c r="D53" s="586">
        <v>80.1</v>
      </c>
      <c r="E53" s="586">
        <v>94.2</v>
      </c>
      <c r="F53" s="586">
        <v>93.2</v>
      </c>
      <c r="G53" s="586">
        <v>77.7</v>
      </c>
      <c r="H53" s="586">
        <v>98.3</v>
      </c>
      <c r="I53" s="586">
        <v>83</v>
      </c>
      <c r="J53" s="586">
        <v>118.6</v>
      </c>
      <c r="K53" s="586" t="s">
        <v>242</v>
      </c>
      <c r="L53" s="586" t="s">
        <v>242</v>
      </c>
      <c r="M53" s="586" t="s">
        <v>242</v>
      </c>
      <c r="N53" s="586" t="s">
        <v>242</v>
      </c>
      <c r="O53" s="586">
        <v>91.5</v>
      </c>
      <c r="P53" s="586">
        <v>103.5</v>
      </c>
      <c r="Q53" s="586">
        <v>107.4</v>
      </c>
      <c r="R53" s="586" t="s">
        <v>242</v>
      </c>
    </row>
    <row r="54" spans="2:18" s="193" customFormat="1" ht="12" customHeight="1">
      <c r="B54" s="597" t="s">
        <v>67</v>
      </c>
      <c r="C54" s="586">
        <v>97.2</v>
      </c>
      <c r="D54" s="586">
        <v>86.3</v>
      </c>
      <c r="E54" s="586">
        <v>100.6</v>
      </c>
      <c r="F54" s="586">
        <v>94.3</v>
      </c>
      <c r="G54" s="586">
        <v>87.2</v>
      </c>
      <c r="H54" s="586">
        <v>96.9</v>
      </c>
      <c r="I54" s="586">
        <v>85</v>
      </c>
      <c r="J54" s="586">
        <v>119</v>
      </c>
      <c r="K54" s="586" t="s">
        <v>242</v>
      </c>
      <c r="L54" s="586" t="s">
        <v>242</v>
      </c>
      <c r="M54" s="586" t="s">
        <v>242</v>
      </c>
      <c r="N54" s="586" t="s">
        <v>242</v>
      </c>
      <c r="O54" s="586">
        <v>91.3</v>
      </c>
      <c r="P54" s="586">
        <v>103.1</v>
      </c>
      <c r="Q54" s="586">
        <v>112.2</v>
      </c>
      <c r="R54" s="586" t="s">
        <v>242</v>
      </c>
    </row>
    <row r="55" spans="2:18" s="193" customFormat="1" ht="12" customHeight="1">
      <c r="B55" s="598" t="s">
        <v>234</v>
      </c>
      <c r="C55" s="588"/>
      <c r="D55" s="588"/>
      <c r="E55" s="588"/>
      <c r="F55" s="588"/>
      <c r="G55" s="588"/>
      <c r="H55" s="588" t="s">
        <v>234</v>
      </c>
      <c r="I55" s="588"/>
      <c r="J55" s="588"/>
      <c r="K55" s="588"/>
      <c r="L55" s="588"/>
      <c r="M55" s="588"/>
      <c r="N55" s="588"/>
      <c r="O55" s="588"/>
      <c r="P55" s="588"/>
      <c r="Q55" s="588"/>
      <c r="R55" s="588"/>
    </row>
    <row r="56" spans="2:18" s="197" customFormat="1" ht="12" customHeight="1">
      <c r="B56" s="599" t="s">
        <v>235</v>
      </c>
      <c r="C56" s="589">
        <v>2.9</v>
      </c>
      <c r="D56" s="589">
        <v>7.7</v>
      </c>
      <c r="E56" s="589">
        <v>6.8</v>
      </c>
      <c r="F56" s="589">
        <v>1.2</v>
      </c>
      <c r="G56" s="589">
        <v>12.2</v>
      </c>
      <c r="H56" s="589">
        <v>-1.4</v>
      </c>
      <c r="I56" s="589">
        <v>2.4</v>
      </c>
      <c r="J56" s="589">
        <v>0.3</v>
      </c>
      <c r="K56" s="586" t="s">
        <v>242</v>
      </c>
      <c r="L56" s="586" t="s">
        <v>242</v>
      </c>
      <c r="M56" s="586" t="s">
        <v>242</v>
      </c>
      <c r="N56" s="586" t="s">
        <v>242</v>
      </c>
      <c r="O56" s="589">
        <v>-0.2</v>
      </c>
      <c r="P56" s="589">
        <v>-0.4</v>
      </c>
      <c r="Q56" s="589">
        <v>4.5</v>
      </c>
      <c r="R56" s="586" t="s">
        <v>242</v>
      </c>
    </row>
    <row r="57" spans="2:18" s="193" customFormat="1" ht="9.75" customHeight="1">
      <c r="B57" s="600" t="s">
        <v>715</v>
      </c>
      <c r="C57" s="410"/>
      <c r="D57" s="410"/>
      <c r="E57" s="410"/>
      <c r="F57" s="410"/>
      <c r="G57" s="410"/>
      <c r="H57" s="410"/>
      <c r="I57" s="410"/>
      <c r="J57" s="410"/>
      <c r="K57" s="410"/>
      <c r="L57" s="410"/>
      <c r="M57" s="410"/>
      <c r="N57" s="410"/>
      <c r="O57" s="410"/>
      <c r="P57" s="410"/>
      <c r="Q57" s="410"/>
      <c r="R57" s="410"/>
    </row>
    <row r="58" spans="2:18" s="193" customFormat="1" ht="12" customHeight="1">
      <c r="B58" s="203"/>
      <c r="C58" s="196"/>
      <c r="D58" s="196"/>
      <c r="E58" s="196"/>
      <c r="F58" s="196"/>
      <c r="G58" s="184"/>
      <c r="H58" s="203"/>
      <c r="I58" s="731" t="s">
        <v>2</v>
      </c>
      <c r="J58" s="732"/>
      <c r="K58" s="732"/>
      <c r="L58" s="732"/>
      <c r="M58" s="732"/>
      <c r="N58" s="732"/>
      <c r="O58" s="732"/>
      <c r="P58" s="732"/>
      <c r="Q58" s="732"/>
      <c r="R58" s="732"/>
    </row>
    <row r="59" s="186" customFormat="1" ht="24" customHeight="1">
      <c r="B59" s="185" t="s">
        <v>69</v>
      </c>
    </row>
    <row r="60" spans="2:18" ht="16.5" customHeight="1">
      <c r="B60" s="187" t="s">
        <v>70</v>
      </c>
      <c r="C60" s="188"/>
      <c r="D60" s="189"/>
      <c r="E60" s="189"/>
      <c r="F60" s="190"/>
      <c r="G60" s="191"/>
      <c r="H60" s="187"/>
      <c r="I60" s="188"/>
      <c r="J60" s="189"/>
      <c r="K60" s="189"/>
      <c r="L60" s="189"/>
      <c r="M60" s="191"/>
      <c r="N60" s="191"/>
      <c r="O60" s="191"/>
      <c r="P60" s="192"/>
      <c r="Q60" s="201"/>
      <c r="R60" s="192" t="s">
        <v>244</v>
      </c>
    </row>
    <row r="61" spans="2:18" s="193" customFormat="1" ht="40.5" customHeight="1">
      <c r="B61" s="411" t="s">
        <v>245</v>
      </c>
      <c r="C61" s="400" t="s">
        <v>246</v>
      </c>
      <c r="D61" s="400" t="s">
        <v>247</v>
      </c>
      <c r="E61" s="400" t="s">
        <v>248</v>
      </c>
      <c r="F61" s="406" t="s">
        <v>264</v>
      </c>
      <c r="G61" s="407" t="s">
        <v>255</v>
      </c>
      <c r="H61" s="407" t="s">
        <v>256</v>
      </c>
      <c r="I61" s="407" t="s">
        <v>257</v>
      </c>
      <c r="J61" s="407" t="s">
        <v>258</v>
      </c>
      <c r="K61" s="401" t="s">
        <v>259</v>
      </c>
      <c r="L61" s="401" t="s">
        <v>233</v>
      </c>
      <c r="M61" s="402" t="s">
        <v>260</v>
      </c>
      <c r="N61" s="403" t="s">
        <v>261</v>
      </c>
      <c r="O61" s="409" t="s">
        <v>265</v>
      </c>
      <c r="P61" s="408" t="s">
        <v>262</v>
      </c>
      <c r="Q61" s="405" t="s">
        <v>263</v>
      </c>
      <c r="R61" s="414" t="s">
        <v>249</v>
      </c>
    </row>
    <row r="62" spans="2:18" s="193" customFormat="1" ht="12.75" customHeight="1">
      <c r="B62" s="194"/>
      <c r="C62" s="195"/>
      <c r="D62" s="195"/>
      <c r="E62" s="195"/>
      <c r="F62" s="195"/>
      <c r="G62" s="195"/>
      <c r="H62" s="195"/>
      <c r="I62" s="195"/>
      <c r="J62" s="195"/>
      <c r="K62" s="195"/>
      <c r="L62" s="195"/>
      <c r="M62" s="195"/>
      <c r="N62" s="195"/>
      <c r="O62" s="195"/>
      <c r="P62" s="195"/>
      <c r="Q62" s="195"/>
      <c r="R62" s="195"/>
    </row>
    <row r="63" spans="2:18" s="193" customFormat="1" ht="12.75" customHeight="1">
      <c r="B63" s="595" t="s">
        <v>66</v>
      </c>
      <c r="C63" s="586">
        <v>100</v>
      </c>
      <c r="D63" s="586">
        <v>100</v>
      </c>
      <c r="E63" s="586">
        <v>100</v>
      </c>
      <c r="F63" s="586">
        <v>100</v>
      </c>
      <c r="G63" s="586">
        <v>100</v>
      </c>
      <c r="H63" s="586">
        <v>100</v>
      </c>
      <c r="I63" s="586">
        <v>100</v>
      </c>
      <c r="J63" s="586">
        <v>100</v>
      </c>
      <c r="K63" s="586" t="s">
        <v>242</v>
      </c>
      <c r="L63" s="586" t="s">
        <v>242</v>
      </c>
      <c r="M63" s="586" t="s">
        <v>242</v>
      </c>
      <c r="N63" s="586" t="s">
        <v>242</v>
      </c>
      <c r="O63" s="586">
        <v>100</v>
      </c>
      <c r="P63" s="586">
        <v>100</v>
      </c>
      <c r="Q63" s="586">
        <v>100</v>
      </c>
      <c r="R63" s="586" t="s">
        <v>242</v>
      </c>
    </row>
    <row r="64" spans="2:18" s="193" customFormat="1" ht="9.75" customHeight="1">
      <c r="B64" s="596" t="s">
        <v>713</v>
      </c>
      <c r="C64" s="586">
        <v>99.7</v>
      </c>
      <c r="D64" s="586">
        <v>98.1</v>
      </c>
      <c r="E64" s="586">
        <v>100.1</v>
      </c>
      <c r="F64" s="586">
        <v>98.5</v>
      </c>
      <c r="G64" s="586">
        <v>98.9</v>
      </c>
      <c r="H64" s="586">
        <v>99.6</v>
      </c>
      <c r="I64" s="586">
        <v>95.3</v>
      </c>
      <c r="J64" s="586">
        <v>102.9</v>
      </c>
      <c r="K64" s="586" t="s">
        <v>242</v>
      </c>
      <c r="L64" s="586" t="s">
        <v>242</v>
      </c>
      <c r="M64" s="586" t="s">
        <v>242</v>
      </c>
      <c r="N64" s="586" t="s">
        <v>242</v>
      </c>
      <c r="O64" s="586">
        <v>102.6</v>
      </c>
      <c r="P64" s="586">
        <v>100</v>
      </c>
      <c r="Q64" s="586">
        <v>101.8</v>
      </c>
      <c r="R64" s="586" t="s">
        <v>242</v>
      </c>
    </row>
    <row r="65" spans="2:18" s="193" customFormat="1" ht="12" customHeight="1">
      <c r="B65" s="597" t="s">
        <v>250</v>
      </c>
      <c r="C65" s="586">
        <v>99.8</v>
      </c>
      <c r="D65" s="586">
        <v>89.4</v>
      </c>
      <c r="E65" s="586">
        <v>100.2</v>
      </c>
      <c r="F65" s="586">
        <v>97.2</v>
      </c>
      <c r="G65" s="586">
        <v>90.8</v>
      </c>
      <c r="H65" s="586">
        <v>96.4</v>
      </c>
      <c r="I65" s="586">
        <v>97.7</v>
      </c>
      <c r="J65" s="586">
        <v>105.8</v>
      </c>
      <c r="K65" s="586" t="s">
        <v>242</v>
      </c>
      <c r="L65" s="586" t="s">
        <v>242</v>
      </c>
      <c r="M65" s="586" t="s">
        <v>242</v>
      </c>
      <c r="N65" s="586" t="s">
        <v>242</v>
      </c>
      <c r="O65" s="586">
        <v>98.5</v>
      </c>
      <c r="P65" s="586">
        <v>100.3</v>
      </c>
      <c r="Q65" s="586">
        <v>81.6</v>
      </c>
      <c r="R65" s="586" t="s">
        <v>242</v>
      </c>
    </row>
    <row r="66" spans="2:18" s="193" customFormat="1" ht="12" customHeight="1">
      <c r="B66" s="597" t="s">
        <v>251</v>
      </c>
      <c r="C66" s="586">
        <v>100.5</v>
      </c>
      <c r="D66" s="586">
        <v>82.5</v>
      </c>
      <c r="E66" s="586">
        <v>101.3</v>
      </c>
      <c r="F66" s="586">
        <v>92.2</v>
      </c>
      <c r="G66" s="586">
        <v>81.6</v>
      </c>
      <c r="H66" s="586">
        <v>99.5</v>
      </c>
      <c r="I66" s="586">
        <v>88.4</v>
      </c>
      <c r="J66" s="586">
        <v>112</v>
      </c>
      <c r="K66" s="586" t="s">
        <v>242</v>
      </c>
      <c r="L66" s="586" t="s">
        <v>242</v>
      </c>
      <c r="M66" s="586" t="s">
        <v>242</v>
      </c>
      <c r="N66" s="586" t="s">
        <v>242</v>
      </c>
      <c r="O66" s="586">
        <v>93.3</v>
      </c>
      <c r="P66" s="586">
        <v>107.2</v>
      </c>
      <c r="Q66" s="586" t="s">
        <v>663</v>
      </c>
      <c r="R66" s="586" t="s">
        <v>242</v>
      </c>
    </row>
    <row r="67" spans="2:18" s="193" customFormat="1" ht="12" customHeight="1">
      <c r="B67" s="597" t="s">
        <v>252</v>
      </c>
      <c r="C67" s="586">
        <v>96.5</v>
      </c>
      <c r="D67" s="586">
        <v>82.8</v>
      </c>
      <c r="E67" s="586">
        <v>98.6</v>
      </c>
      <c r="F67" s="586">
        <v>91.9</v>
      </c>
      <c r="G67" s="586">
        <v>77.4</v>
      </c>
      <c r="H67" s="586">
        <v>100.1</v>
      </c>
      <c r="I67" s="586">
        <v>81.7</v>
      </c>
      <c r="J67" s="586">
        <v>118</v>
      </c>
      <c r="K67" s="586" t="s">
        <v>242</v>
      </c>
      <c r="L67" s="586" t="s">
        <v>242</v>
      </c>
      <c r="M67" s="586" t="s">
        <v>242</v>
      </c>
      <c r="N67" s="586" t="s">
        <v>242</v>
      </c>
      <c r="O67" s="586">
        <v>91.2</v>
      </c>
      <c r="P67" s="586">
        <v>101.9</v>
      </c>
      <c r="Q67" s="586">
        <v>107.5</v>
      </c>
      <c r="R67" s="586" t="s">
        <v>242</v>
      </c>
    </row>
    <row r="68" spans="2:18" s="193" customFormat="1" ht="12" customHeight="1">
      <c r="B68" s="597" t="s">
        <v>67</v>
      </c>
      <c r="C68" s="586">
        <v>96.5</v>
      </c>
      <c r="D68" s="586">
        <v>87.7</v>
      </c>
      <c r="E68" s="586">
        <v>100.1</v>
      </c>
      <c r="F68" s="586">
        <v>92.6</v>
      </c>
      <c r="G68" s="586">
        <v>87.6</v>
      </c>
      <c r="H68" s="586">
        <v>96.1</v>
      </c>
      <c r="I68" s="586">
        <v>83.8</v>
      </c>
      <c r="J68" s="586">
        <v>116.8</v>
      </c>
      <c r="K68" s="586" t="s">
        <v>242</v>
      </c>
      <c r="L68" s="586" t="s">
        <v>242</v>
      </c>
      <c r="M68" s="586" t="s">
        <v>242</v>
      </c>
      <c r="N68" s="586" t="s">
        <v>242</v>
      </c>
      <c r="O68" s="586">
        <v>89.7</v>
      </c>
      <c r="P68" s="586">
        <v>101.5</v>
      </c>
      <c r="Q68" s="586">
        <v>110.7</v>
      </c>
      <c r="R68" s="586" t="s">
        <v>242</v>
      </c>
    </row>
    <row r="69" spans="2:18" s="193" customFormat="1" ht="12" customHeight="1">
      <c r="B69" s="598" t="s">
        <v>234</v>
      </c>
      <c r="C69" s="588"/>
      <c r="D69" s="588"/>
      <c r="E69" s="588"/>
      <c r="F69" s="588"/>
      <c r="G69" s="588"/>
      <c r="H69" s="588" t="s">
        <v>234</v>
      </c>
      <c r="I69" s="588"/>
      <c r="J69" s="588"/>
      <c r="K69" s="588"/>
      <c r="L69" s="588"/>
      <c r="M69" s="588"/>
      <c r="N69" s="588"/>
      <c r="O69" s="588"/>
      <c r="P69" s="588"/>
      <c r="Q69" s="588"/>
      <c r="R69" s="588"/>
    </row>
    <row r="70" spans="2:18" s="197" customFormat="1" ht="12" customHeight="1">
      <c r="B70" s="599" t="s">
        <v>235</v>
      </c>
      <c r="C70" s="589">
        <v>0</v>
      </c>
      <c r="D70" s="589">
        <v>5.9</v>
      </c>
      <c r="E70" s="589">
        <v>1.5</v>
      </c>
      <c r="F70" s="589">
        <v>0.8</v>
      </c>
      <c r="G70" s="589">
        <v>13.2</v>
      </c>
      <c r="H70" s="589">
        <v>-4</v>
      </c>
      <c r="I70" s="589">
        <v>2.6</v>
      </c>
      <c r="J70" s="589">
        <v>-1</v>
      </c>
      <c r="K70" s="586" t="s">
        <v>242</v>
      </c>
      <c r="L70" s="586" t="s">
        <v>242</v>
      </c>
      <c r="M70" s="586" t="s">
        <v>242</v>
      </c>
      <c r="N70" s="586" t="s">
        <v>242</v>
      </c>
      <c r="O70" s="589">
        <v>-1.6</v>
      </c>
      <c r="P70" s="589">
        <v>-0.4</v>
      </c>
      <c r="Q70" s="589">
        <v>3</v>
      </c>
      <c r="R70" s="586" t="s">
        <v>242</v>
      </c>
    </row>
    <row r="71" spans="2:18" s="193" customFormat="1" ht="9.75" customHeight="1">
      <c r="B71" s="600" t="s">
        <v>715</v>
      </c>
      <c r="C71" s="410"/>
      <c r="D71" s="410"/>
      <c r="E71" s="410"/>
      <c r="F71" s="410"/>
      <c r="G71" s="410"/>
      <c r="H71" s="410"/>
      <c r="I71" s="410"/>
      <c r="J71" s="410"/>
      <c r="K71" s="410"/>
      <c r="L71" s="410"/>
      <c r="M71" s="410"/>
      <c r="N71" s="410"/>
      <c r="O71" s="410"/>
      <c r="P71" s="410"/>
      <c r="Q71" s="410"/>
      <c r="R71" s="410"/>
    </row>
    <row r="72" spans="2:18" s="193" customFormat="1" ht="14.25" customHeight="1">
      <c r="B72" s="727" t="s">
        <v>3</v>
      </c>
      <c r="C72" s="727"/>
      <c r="D72" s="727"/>
      <c r="E72" s="727"/>
      <c r="F72" s="727"/>
      <c r="G72" s="727"/>
      <c r="H72" s="727"/>
      <c r="I72" s="727"/>
      <c r="J72" s="727"/>
      <c r="K72" s="727"/>
      <c r="L72" s="727"/>
      <c r="M72" s="727"/>
      <c r="N72" s="727"/>
      <c r="O72" s="727"/>
      <c r="P72" s="727"/>
      <c r="Q72" s="727"/>
      <c r="R72" s="727"/>
    </row>
    <row r="73" spans="2:18" s="193" customFormat="1" ht="12" customHeight="1">
      <c r="B73" s="728"/>
      <c r="C73" s="728"/>
      <c r="D73" s="728"/>
      <c r="E73" s="728"/>
      <c r="F73" s="728"/>
      <c r="G73" s="728"/>
      <c r="H73" s="728"/>
      <c r="I73" s="728"/>
      <c r="J73" s="728"/>
      <c r="K73" s="728"/>
      <c r="L73" s="728"/>
      <c r="M73" s="728"/>
      <c r="N73" s="728"/>
      <c r="O73" s="728"/>
      <c r="P73" s="728"/>
      <c r="Q73" s="728"/>
      <c r="R73" s="728"/>
    </row>
    <row r="74" spans="6:18" ht="10.5" customHeight="1">
      <c r="F74" s="204"/>
      <c r="G74" s="205"/>
      <c r="K74" s="205"/>
      <c r="R74" s="193"/>
    </row>
    <row r="75" spans="8:19" ht="16.5" customHeight="1">
      <c r="H75" s="206"/>
      <c r="I75" s="729" t="s">
        <v>105</v>
      </c>
      <c r="J75" s="729"/>
      <c r="K75" s="729"/>
      <c r="S75" s="193"/>
    </row>
    <row r="76" ht="12" customHeight="1">
      <c r="R76" s="193"/>
    </row>
    <row r="77" ht="10.5" customHeight="1">
      <c r="R77" s="193"/>
    </row>
    <row r="78" ht="10.5" customHeight="1">
      <c r="R78" s="193"/>
    </row>
    <row r="79" ht="10.5" customHeight="1">
      <c r="R79" s="193"/>
    </row>
    <row r="80" ht="10.5" customHeight="1">
      <c r="R80" s="193"/>
    </row>
    <row r="81" ht="10.5" customHeight="1">
      <c r="R81" s="193"/>
    </row>
    <row r="82" ht="10.5" customHeight="1">
      <c r="R82" s="193"/>
    </row>
    <row r="83" ht="10.5" customHeight="1">
      <c r="R83" s="193"/>
    </row>
    <row r="84" ht="10.5" customHeight="1">
      <c r="R84" s="193"/>
    </row>
    <row r="85" ht="10.5" customHeight="1">
      <c r="R85" s="193"/>
    </row>
    <row r="86" ht="10.5" customHeight="1">
      <c r="R86" s="193"/>
    </row>
    <row r="87" ht="10.5" customHeight="1">
      <c r="R87" s="193"/>
    </row>
  </sheetData>
  <mergeCells count="4">
    <mergeCell ref="I75:K75"/>
    <mergeCell ref="I58:R58"/>
    <mergeCell ref="I30:R30"/>
    <mergeCell ref="B72:R73"/>
  </mergeCells>
  <printOptions/>
  <pageMargins left="0.5" right="0.5118110236220472" top="0.3937007874015748" bottom="0.1968503937007874" header="0" footer="0"/>
  <pageSetup fitToHeight="0" fitToWidth="0" horizontalDpi="600" verticalDpi="600" orientation="portrait" paperSize="9" scale="75" r:id="rId1"/>
</worksheet>
</file>

<file path=xl/worksheets/sheet13.xml><?xml version="1.0" encoding="utf-8"?>
<worksheet xmlns="http://schemas.openxmlformats.org/spreadsheetml/2006/main" xmlns:r="http://schemas.openxmlformats.org/officeDocument/2006/relationships">
  <sheetPr>
    <outlinePr summaryBelow="0" summaryRight="0"/>
  </sheetPr>
  <dimension ref="A1:S89"/>
  <sheetViews>
    <sheetView workbookViewId="0" topLeftCell="A1">
      <selection activeCell="A1" sqref="A1"/>
    </sheetView>
  </sheetViews>
  <sheetFormatPr defaultColWidth="6.796875" defaultRowHeight="10.5" customHeight="1"/>
  <cols>
    <col min="1" max="1" width="1.59765625" style="184" customWidth="1"/>
    <col min="2" max="2" width="8.59765625" style="184" customWidth="1"/>
    <col min="3" max="18" width="7.09765625" style="184" customWidth="1"/>
    <col min="19" max="16384" width="8.09765625" style="184" customWidth="1"/>
  </cols>
  <sheetData>
    <row r="1" spans="2:6" ht="27" customHeight="1">
      <c r="B1" s="412"/>
      <c r="C1" s="404"/>
      <c r="D1" s="404"/>
      <c r="E1" s="404"/>
      <c r="F1" s="404"/>
    </row>
    <row r="2" spans="2:6" ht="7.5" customHeight="1">
      <c r="B2" s="183"/>
      <c r="C2" s="183"/>
      <c r="D2" s="183"/>
      <c r="E2" s="183"/>
      <c r="F2" s="183"/>
    </row>
    <row r="3" s="186" customFormat="1" ht="24" customHeight="1">
      <c r="B3" s="185" t="s">
        <v>74</v>
      </c>
    </row>
    <row r="4" spans="2:18" s="193" customFormat="1" ht="16.5" customHeight="1">
      <c r="B4" s="187" t="s">
        <v>72</v>
      </c>
      <c r="C4" s="188"/>
      <c r="D4" s="189"/>
      <c r="E4" s="189"/>
      <c r="F4" s="190"/>
      <c r="G4" s="191"/>
      <c r="H4" s="187"/>
      <c r="I4" s="188"/>
      <c r="J4" s="189"/>
      <c r="K4" s="189"/>
      <c r="L4" s="189"/>
      <c r="M4" s="191"/>
      <c r="N4" s="191"/>
      <c r="O4" s="191"/>
      <c r="P4" s="192"/>
      <c r="Q4" s="201"/>
      <c r="R4" s="192" t="s">
        <v>244</v>
      </c>
    </row>
    <row r="5" spans="2:18" s="193" customFormat="1" ht="40.5" customHeight="1">
      <c r="B5" s="411" t="s">
        <v>245</v>
      </c>
      <c r="C5" s="400" t="s">
        <v>246</v>
      </c>
      <c r="D5" s="400" t="s">
        <v>247</v>
      </c>
      <c r="E5" s="400" t="s">
        <v>248</v>
      </c>
      <c r="F5" s="406" t="s">
        <v>264</v>
      </c>
      <c r="G5" s="407" t="s">
        <v>255</v>
      </c>
      <c r="H5" s="407" t="s">
        <v>256</v>
      </c>
      <c r="I5" s="407" t="s">
        <v>257</v>
      </c>
      <c r="J5" s="407" t="s">
        <v>258</v>
      </c>
      <c r="K5" s="401" t="s">
        <v>259</v>
      </c>
      <c r="L5" s="401" t="s">
        <v>233</v>
      </c>
      <c r="M5" s="402" t="s">
        <v>260</v>
      </c>
      <c r="N5" s="403" t="s">
        <v>261</v>
      </c>
      <c r="O5" s="409" t="s">
        <v>265</v>
      </c>
      <c r="P5" s="408" t="s">
        <v>262</v>
      </c>
      <c r="Q5" s="405" t="s">
        <v>263</v>
      </c>
      <c r="R5" s="414" t="s">
        <v>249</v>
      </c>
    </row>
    <row r="6" spans="2:18" s="193" customFormat="1" ht="12.75" customHeight="1">
      <c r="B6" s="194"/>
      <c r="C6" s="195"/>
      <c r="D6" s="195"/>
      <c r="E6" s="195"/>
      <c r="F6" s="195"/>
      <c r="G6" s="195"/>
      <c r="H6" s="195"/>
      <c r="I6" s="195"/>
      <c r="J6" s="195"/>
      <c r="K6" s="195"/>
      <c r="L6" s="195"/>
      <c r="M6" s="195"/>
      <c r="N6" s="195"/>
      <c r="O6" s="195"/>
      <c r="P6" s="195"/>
      <c r="Q6" s="195"/>
      <c r="R6" s="195"/>
    </row>
    <row r="7" spans="2:18" s="193" customFormat="1" ht="12.75" customHeight="1">
      <c r="B7" s="595" t="s">
        <v>66</v>
      </c>
      <c r="C7" s="586">
        <v>100</v>
      </c>
      <c r="D7" s="586">
        <v>100</v>
      </c>
      <c r="E7" s="586">
        <v>100</v>
      </c>
      <c r="F7" s="586">
        <v>100</v>
      </c>
      <c r="G7" s="586">
        <v>100</v>
      </c>
      <c r="H7" s="586">
        <v>100</v>
      </c>
      <c r="I7" s="586">
        <v>100</v>
      </c>
      <c r="J7" s="586">
        <v>100</v>
      </c>
      <c r="K7" s="586" t="s">
        <v>242</v>
      </c>
      <c r="L7" s="586" t="s">
        <v>242</v>
      </c>
      <c r="M7" s="586" t="s">
        <v>242</v>
      </c>
      <c r="N7" s="586" t="s">
        <v>242</v>
      </c>
      <c r="O7" s="586">
        <v>100</v>
      </c>
      <c r="P7" s="586">
        <v>100</v>
      </c>
      <c r="Q7" s="586">
        <v>100</v>
      </c>
      <c r="R7" s="586" t="s">
        <v>242</v>
      </c>
    </row>
    <row r="8" spans="2:18" s="193" customFormat="1" ht="9.75" customHeight="1">
      <c r="B8" s="596" t="s">
        <v>713</v>
      </c>
      <c r="C8" s="586">
        <v>100.2</v>
      </c>
      <c r="D8" s="586">
        <v>99.9</v>
      </c>
      <c r="E8" s="586">
        <v>100.2</v>
      </c>
      <c r="F8" s="586">
        <v>101.4</v>
      </c>
      <c r="G8" s="586">
        <v>106.4</v>
      </c>
      <c r="H8" s="586">
        <v>104.6</v>
      </c>
      <c r="I8" s="586">
        <v>99.7</v>
      </c>
      <c r="J8" s="586">
        <v>105.6</v>
      </c>
      <c r="K8" s="586" t="s">
        <v>242</v>
      </c>
      <c r="L8" s="586" t="s">
        <v>242</v>
      </c>
      <c r="M8" s="586" t="s">
        <v>242</v>
      </c>
      <c r="N8" s="586" t="s">
        <v>242</v>
      </c>
      <c r="O8" s="586">
        <v>100.7</v>
      </c>
      <c r="P8" s="586">
        <v>98.8</v>
      </c>
      <c r="Q8" s="586">
        <v>102.8</v>
      </c>
      <c r="R8" s="586" t="s">
        <v>242</v>
      </c>
    </row>
    <row r="9" spans="2:18" s="193" customFormat="1" ht="12" customHeight="1">
      <c r="B9" s="597" t="s">
        <v>250</v>
      </c>
      <c r="C9" s="586">
        <v>99.8</v>
      </c>
      <c r="D9" s="586">
        <v>101.2</v>
      </c>
      <c r="E9" s="586">
        <v>98.3</v>
      </c>
      <c r="F9" s="586">
        <v>93</v>
      </c>
      <c r="G9" s="586">
        <v>105.4</v>
      </c>
      <c r="H9" s="586">
        <v>104.4</v>
      </c>
      <c r="I9" s="586">
        <v>99.3</v>
      </c>
      <c r="J9" s="586">
        <v>109.9</v>
      </c>
      <c r="K9" s="586" t="s">
        <v>242</v>
      </c>
      <c r="L9" s="586" t="s">
        <v>242</v>
      </c>
      <c r="M9" s="586" t="s">
        <v>242</v>
      </c>
      <c r="N9" s="586" t="s">
        <v>242</v>
      </c>
      <c r="O9" s="586">
        <v>98.3</v>
      </c>
      <c r="P9" s="586">
        <v>98.7</v>
      </c>
      <c r="Q9" s="586">
        <v>100.8</v>
      </c>
      <c r="R9" s="586" t="s">
        <v>242</v>
      </c>
    </row>
    <row r="10" spans="2:18" s="193" customFormat="1" ht="12" customHeight="1">
      <c r="B10" s="597" t="s">
        <v>251</v>
      </c>
      <c r="C10" s="586">
        <v>98.9</v>
      </c>
      <c r="D10" s="586">
        <v>98</v>
      </c>
      <c r="E10" s="586">
        <v>97.1</v>
      </c>
      <c r="F10" s="586">
        <v>93.2</v>
      </c>
      <c r="G10" s="586">
        <v>99.8</v>
      </c>
      <c r="H10" s="586">
        <v>98.6</v>
      </c>
      <c r="I10" s="586">
        <v>100.6</v>
      </c>
      <c r="J10" s="586">
        <v>111.7</v>
      </c>
      <c r="K10" s="586" t="s">
        <v>242</v>
      </c>
      <c r="L10" s="586" t="s">
        <v>242</v>
      </c>
      <c r="M10" s="586" t="s">
        <v>242</v>
      </c>
      <c r="N10" s="586" t="s">
        <v>242</v>
      </c>
      <c r="O10" s="586">
        <v>103.8</v>
      </c>
      <c r="P10" s="586">
        <v>95.2</v>
      </c>
      <c r="Q10" s="586">
        <v>101.8</v>
      </c>
      <c r="R10" s="586" t="s">
        <v>242</v>
      </c>
    </row>
    <row r="11" spans="2:18" s="193" customFormat="1" ht="12" customHeight="1">
      <c r="B11" s="597" t="s">
        <v>252</v>
      </c>
      <c r="C11" s="586">
        <v>93.2</v>
      </c>
      <c r="D11" s="586">
        <v>98.2</v>
      </c>
      <c r="E11" s="586">
        <v>88.7</v>
      </c>
      <c r="F11" s="586">
        <v>90</v>
      </c>
      <c r="G11" s="586">
        <v>94.4</v>
      </c>
      <c r="H11" s="586">
        <v>100.8</v>
      </c>
      <c r="I11" s="586">
        <v>92.2</v>
      </c>
      <c r="J11" s="586">
        <v>108.6</v>
      </c>
      <c r="K11" s="586" t="s">
        <v>242</v>
      </c>
      <c r="L11" s="586" t="s">
        <v>242</v>
      </c>
      <c r="M11" s="586" t="s">
        <v>242</v>
      </c>
      <c r="N11" s="586" t="s">
        <v>242</v>
      </c>
      <c r="O11" s="586">
        <v>105</v>
      </c>
      <c r="P11" s="586">
        <v>94</v>
      </c>
      <c r="Q11" s="586">
        <v>99.1</v>
      </c>
      <c r="R11" s="586" t="s">
        <v>242</v>
      </c>
    </row>
    <row r="12" spans="2:18" s="193" customFormat="1" ht="12" customHeight="1">
      <c r="B12" s="597" t="s">
        <v>67</v>
      </c>
      <c r="C12" s="586">
        <v>96.8</v>
      </c>
      <c r="D12" s="586">
        <v>100.3</v>
      </c>
      <c r="E12" s="586">
        <v>95.2</v>
      </c>
      <c r="F12" s="586">
        <v>92.4</v>
      </c>
      <c r="G12" s="586">
        <v>100.4</v>
      </c>
      <c r="H12" s="586">
        <v>101.8</v>
      </c>
      <c r="I12" s="586">
        <v>96.8</v>
      </c>
      <c r="J12" s="586">
        <v>108.9</v>
      </c>
      <c r="K12" s="586" t="s">
        <v>242</v>
      </c>
      <c r="L12" s="586" t="s">
        <v>242</v>
      </c>
      <c r="M12" s="586" t="s">
        <v>242</v>
      </c>
      <c r="N12" s="586" t="s">
        <v>242</v>
      </c>
      <c r="O12" s="586">
        <v>106.1</v>
      </c>
      <c r="P12" s="586">
        <v>94.5</v>
      </c>
      <c r="Q12" s="586">
        <v>101.1</v>
      </c>
      <c r="R12" s="586" t="s">
        <v>242</v>
      </c>
    </row>
    <row r="13" spans="2:18" s="197" customFormat="1" ht="12" customHeight="1">
      <c r="B13" s="598" t="s">
        <v>234</v>
      </c>
      <c r="C13" s="588"/>
      <c r="D13" s="588"/>
      <c r="E13" s="588"/>
      <c r="F13" s="588"/>
      <c r="G13" s="588"/>
      <c r="H13" s="588" t="s">
        <v>234</v>
      </c>
      <c r="I13" s="588"/>
      <c r="J13" s="588"/>
      <c r="K13" s="588"/>
      <c r="L13" s="588"/>
      <c r="M13" s="588"/>
      <c r="N13" s="588"/>
      <c r="O13" s="588"/>
      <c r="P13" s="588"/>
      <c r="Q13" s="588"/>
      <c r="R13" s="588"/>
    </row>
    <row r="14" spans="2:18" s="197" customFormat="1" ht="12" customHeight="1">
      <c r="B14" s="599" t="s">
        <v>235</v>
      </c>
      <c r="C14" s="589">
        <v>3.9</v>
      </c>
      <c r="D14" s="589">
        <v>2.1</v>
      </c>
      <c r="E14" s="589">
        <v>7.3</v>
      </c>
      <c r="F14" s="589">
        <v>2.7</v>
      </c>
      <c r="G14" s="589">
        <v>6.4</v>
      </c>
      <c r="H14" s="589">
        <v>1</v>
      </c>
      <c r="I14" s="589">
        <v>5</v>
      </c>
      <c r="J14" s="589">
        <v>0.3</v>
      </c>
      <c r="K14" s="586" t="s">
        <v>242</v>
      </c>
      <c r="L14" s="586" t="s">
        <v>242</v>
      </c>
      <c r="M14" s="586" t="s">
        <v>242</v>
      </c>
      <c r="N14" s="586" t="s">
        <v>242</v>
      </c>
      <c r="O14" s="589">
        <v>1</v>
      </c>
      <c r="P14" s="589">
        <v>0.5</v>
      </c>
      <c r="Q14" s="589">
        <v>2</v>
      </c>
      <c r="R14" s="586" t="s">
        <v>242</v>
      </c>
    </row>
    <row r="15" spans="2:18" s="197" customFormat="1" ht="12" customHeight="1">
      <c r="B15" s="600" t="s">
        <v>715</v>
      </c>
      <c r="C15" s="410"/>
      <c r="D15" s="410"/>
      <c r="E15" s="410"/>
      <c r="F15" s="410"/>
      <c r="G15" s="410"/>
      <c r="H15" s="410"/>
      <c r="I15" s="410"/>
      <c r="J15" s="410"/>
      <c r="K15" s="410"/>
      <c r="L15" s="410"/>
      <c r="M15" s="410"/>
      <c r="N15" s="410"/>
      <c r="O15" s="410"/>
      <c r="P15" s="410"/>
      <c r="Q15" s="410"/>
      <c r="R15" s="410"/>
    </row>
    <row r="16" spans="2:16" s="197" customFormat="1" ht="9" customHeight="1">
      <c r="B16" s="199"/>
      <c r="C16" s="198"/>
      <c r="D16" s="198"/>
      <c r="E16" s="198"/>
      <c r="F16" s="198"/>
      <c r="G16" s="198"/>
      <c r="H16" s="198"/>
      <c r="I16" s="198"/>
      <c r="J16" s="198"/>
      <c r="K16" s="198"/>
      <c r="L16" s="198"/>
      <c r="M16" s="198"/>
      <c r="N16" s="198"/>
      <c r="O16" s="198"/>
      <c r="P16" s="198"/>
    </row>
    <row r="17" s="186" customFormat="1" ht="24" customHeight="1">
      <c r="B17" s="185" t="s">
        <v>75</v>
      </c>
    </row>
    <row r="18" spans="2:18" ht="16.5" customHeight="1">
      <c r="B18" s="187" t="s">
        <v>73</v>
      </c>
      <c r="C18" s="188"/>
      <c r="D18" s="189"/>
      <c r="E18" s="189"/>
      <c r="F18" s="190"/>
      <c r="G18" s="191"/>
      <c r="H18" s="187"/>
      <c r="I18" s="188"/>
      <c r="J18" s="189"/>
      <c r="K18" s="189"/>
      <c r="L18" s="189"/>
      <c r="M18" s="191"/>
      <c r="N18" s="191"/>
      <c r="O18" s="191"/>
      <c r="P18" s="192"/>
      <c r="Q18" s="201"/>
      <c r="R18" s="192" t="s">
        <v>244</v>
      </c>
    </row>
    <row r="19" spans="2:18" s="193" customFormat="1" ht="40.5" customHeight="1">
      <c r="B19" s="411" t="s">
        <v>245</v>
      </c>
      <c r="C19" s="400" t="s">
        <v>246</v>
      </c>
      <c r="D19" s="400" t="s">
        <v>247</v>
      </c>
      <c r="E19" s="400" t="s">
        <v>248</v>
      </c>
      <c r="F19" s="406" t="s">
        <v>264</v>
      </c>
      <c r="G19" s="407" t="s">
        <v>255</v>
      </c>
      <c r="H19" s="407" t="s">
        <v>256</v>
      </c>
      <c r="I19" s="407" t="s">
        <v>257</v>
      </c>
      <c r="J19" s="407" t="s">
        <v>258</v>
      </c>
      <c r="K19" s="401" t="s">
        <v>259</v>
      </c>
      <c r="L19" s="401" t="s">
        <v>233</v>
      </c>
      <c r="M19" s="402" t="s">
        <v>260</v>
      </c>
      <c r="N19" s="403" t="s">
        <v>261</v>
      </c>
      <c r="O19" s="409" t="s">
        <v>265</v>
      </c>
      <c r="P19" s="408" t="s">
        <v>262</v>
      </c>
      <c r="Q19" s="405" t="s">
        <v>263</v>
      </c>
      <c r="R19" s="414" t="s">
        <v>249</v>
      </c>
    </row>
    <row r="20" spans="2:18" s="193" customFormat="1" ht="12.75" customHeight="1">
      <c r="B20" s="194"/>
      <c r="C20" s="195"/>
      <c r="D20" s="195"/>
      <c r="E20" s="195"/>
      <c r="F20" s="195"/>
      <c r="G20" s="195"/>
      <c r="H20" s="195"/>
      <c r="I20" s="195"/>
      <c r="J20" s="195"/>
      <c r="K20" s="195"/>
      <c r="L20" s="195"/>
      <c r="M20" s="195"/>
      <c r="N20" s="195"/>
      <c r="O20" s="195"/>
      <c r="P20" s="195"/>
      <c r="Q20" s="195"/>
      <c r="R20" s="195"/>
    </row>
    <row r="21" spans="2:18" s="193" customFormat="1" ht="12.75" customHeight="1">
      <c r="B21" s="595" t="s">
        <v>66</v>
      </c>
      <c r="C21" s="586">
        <v>100</v>
      </c>
      <c r="D21" s="586">
        <v>100</v>
      </c>
      <c r="E21" s="586">
        <v>100</v>
      </c>
      <c r="F21" s="586">
        <v>100</v>
      </c>
      <c r="G21" s="586">
        <v>100</v>
      </c>
      <c r="H21" s="586">
        <v>100</v>
      </c>
      <c r="I21" s="586">
        <v>100</v>
      </c>
      <c r="J21" s="586">
        <v>100</v>
      </c>
      <c r="K21" s="586" t="s">
        <v>242</v>
      </c>
      <c r="L21" s="586" t="s">
        <v>242</v>
      </c>
      <c r="M21" s="586" t="s">
        <v>242</v>
      </c>
      <c r="N21" s="586" t="s">
        <v>242</v>
      </c>
      <c r="O21" s="586">
        <v>100</v>
      </c>
      <c r="P21" s="586">
        <v>100</v>
      </c>
      <c r="Q21" s="586">
        <v>100</v>
      </c>
      <c r="R21" s="586" t="s">
        <v>242</v>
      </c>
    </row>
    <row r="22" spans="2:18" s="193" customFormat="1" ht="9.75" customHeight="1">
      <c r="B22" s="596" t="s">
        <v>713</v>
      </c>
      <c r="C22" s="586">
        <v>100.3</v>
      </c>
      <c r="D22" s="586">
        <v>101.2</v>
      </c>
      <c r="E22" s="586">
        <v>100.3</v>
      </c>
      <c r="F22" s="586">
        <v>101.2</v>
      </c>
      <c r="G22" s="586">
        <v>106.1</v>
      </c>
      <c r="H22" s="586">
        <v>104.1</v>
      </c>
      <c r="I22" s="586">
        <v>99.6</v>
      </c>
      <c r="J22" s="586">
        <v>105.1</v>
      </c>
      <c r="K22" s="586" t="s">
        <v>242</v>
      </c>
      <c r="L22" s="586" t="s">
        <v>242</v>
      </c>
      <c r="M22" s="586" t="s">
        <v>242</v>
      </c>
      <c r="N22" s="586" t="s">
        <v>242</v>
      </c>
      <c r="O22" s="586">
        <v>100.6</v>
      </c>
      <c r="P22" s="586">
        <v>99.2</v>
      </c>
      <c r="Q22" s="586">
        <v>103.5</v>
      </c>
      <c r="R22" s="586" t="s">
        <v>242</v>
      </c>
    </row>
    <row r="23" spans="2:18" s="193" customFormat="1" ht="12" customHeight="1">
      <c r="B23" s="597" t="s">
        <v>250</v>
      </c>
      <c r="C23" s="586">
        <v>99.1</v>
      </c>
      <c r="D23" s="586">
        <v>103.1</v>
      </c>
      <c r="E23" s="586">
        <v>98</v>
      </c>
      <c r="F23" s="586">
        <v>92.2</v>
      </c>
      <c r="G23" s="586">
        <v>105.4</v>
      </c>
      <c r="H23" s="586">
        <v>102.4</v>
      </c>
      <c r="I23" s="586">
        <v>98.7</v>
      </c>
      <c r="J23" s="586">
        <v>107.4</v>
      </c>
      <c r="K23" s="586" t="s">
        <v>242</v>
      </c>
      <c r="L23" s="586" t="s">
        <v>242</v>
      </c>
      <c r="M23" s="586" t="s">
        <v>242</v>
      </c>
      <c r="N23" s="586" t="s">
        <v>242</v>
      </c>
      <c r="O23" s="586">
        <v>95.8</v>
      </c>
      <c r="P23" s="586">
        <v>97.3</v>
      </c>
      <c r="Q23" s="586">
        <v>101.4</v>
      </c>
      <c r="R23" s="586" t="s">
        <v>242</v>
      </c>
    </row>
    <row r="24" spans="2:18" s="193" customFormat="1" ht="12" customHeight="1">
      <c r="B24" s="597" t="s">
        <v>251</v>
      </c>
      <c r="C24" s="586">
        <v>98.3</v>
      </c>
      <c r="D24" s="586">
        <v>100.8</v>
      </c>
      <c r="E24" s="586">
        <v>98.5</v>
      </c>
      <c r="F24" s="586">
        <v>94.2</v>
      </c>
      <c r="G24" s="586">
        <v>102.5</v>
      </c>
      <c r="H24" s="586">
        <v>97.7</v>
      </c>
      <c r="I24" s="586">
        <v>99</v>
      </c>
      <c r="J24" s="586">
        <v>108.7</v>
      </c>
      <c r="K24" s="586" t="s">
        <v>242</v>
      </c>
      <c r="L24" s="586" t="s">
        <v>242</v>
      </c>
      <c r="M24" s="586" t="s">
        <v>242</v>
      </c>
      <c r="N24" s="586" t="s">
        <v>242</v>
      </c>
      <c r="O24" s="586">
        <v>96.5</v>
      </c>
      <c r="P24" s="586">
        <v>89.8</v>
      </c>
      <c r="Q24" s="586">
        <v>102.5</v>
      </c>
      <c r="R24" s="586" t="s">
        <v>242</v>
      </c>
    </row>
    <row r="25" spans="2:18" s="193" customFormat="1" ht="12" customHeight="1">
      <c r="B25" s="597" t="s">
        <v>252</v>
      </c>
      <c r="C25" s="586">
        <v>94.3</v>
      </c>
      <c r="D25" s="586">
        <v>100.2</v>
      </c>
      <c r="E25" s="586">
        <v>92.4</v>
      </c>
      <c r="F25" s="586">
        <v>92.3</v>
      </c>
      <c r="G25" s="586">
        <v>102</v>
      </c>
      <c r="H25" s="586">
        <v>99.7</v>
      </c>
      <c r="I25" s="586">
        <v>91.4</v>
      </c>
      <c r="J25" s="586">
        <v>106.9</v>
      </c>
      <c r="K25" s="586" t="s">
        <v>242</v>
      </c>
      <c r="L25" s="586" t="s">
        <v>242</v>
      </c>
      <c r="M25" s="586" t="s">
        <v>242</v>
      </c>
      <c r="N25" s="586" t="s">
        <v>242</v>
      </c>
      <c r="O25" s="586">
        <v>95.3</v>
      </c>
      <c r="P25" s="586">
        <v>93</v>
      </c>
      <c r="Q25" s="586">
        <v>106.5</v>
      </c>
      <c r="R25" s="586" t="s">
        <v>242</v>
      </c>
    </row>
    <row r="26" spans="2:18" s="193" customFormat="1" ht="12" customHeight="1">
      <c r="B26" s="597" t="s">
        <v>67</v>
      </c>
      <c r="C26" s="586">
        <v>96.6</v>
      </c>
      <c r="D26" s="586">
        <v>102.3</v>
      </c>
      <c r="E26" s="586">
        <v>96.7</v>
      </c>
      <c r="F26" s="586">
        <v>94</v>
      </c>
      <c r="G26" s="586">
        <v>109.4</v>
      </c>
      <c r="H26" s="586">
        <v>98.5</v>
      </c>
      <c r="I26" s="586">
        <v>96.2</v>
      </c>
      <c r="J26" s="586">
        <v>105.9</v>
      </c>
      <c r="K26" s="586" t="s">
        <v>242</v>
      </c>
      <c r="L26" s="586" t="s">
        <v>242</v>
      </c>
      <c r="M26" s="586" t="s">
        <v>242</v>
      </c>
      <c r="N26" s="586" t="s">
        <v>242</v>
      </c>
      <c r="O26" s="586">
        <v>96.2</v>
      </c>
      <c r="P26" s="586">
        <v>94.2</v>
      </c>
      <c r="Q26" s="586">
        <v>108.1</v>
      </c>
      <c r="R26" s="586" t="s">
        <v>242</v>
      </c>
    </row>
    <row r="27" spans="2:18" s="193" customFormat="1" ht="12" customHeight="1">
      <c r="B27" s="598" t="s">
        <v>234</v>
      </c>
      <c r="C27" s="588"/>
      <c r="D27" s="588"/>
      <c r="E27" s="588"/>
      <c r="F27" s="588"/>
      <c r="G27" s="588"/>
      <c r="H27" s="588" t="s">
        <v>234</v>
      </c>
      <c r="I27" s="588"/>
      <c r="J27" s="588"/>
      <c r="K27" s="588"/>
      <c r="L27" s="588"/>
      <c r="M27" s="588"/>
      <c r="N27" s="588"/>
      <c r="O27" s="588"/>
      <c r="P27" s="588"/>
      <c r="Q27" s="588"/>
      <c r="R27" s="588"/>
    </row>
    <row r="28" spans="2:18" s="197" customFormat="1" ht="12" customHeight="1">
      <c r="B28" s="599" t="s">
        <v>235</v>
      </c>
      <c r="C28" s="589">
        <v>2.4</v>
      </c>
      <c r="D28" s="589">
        <v>2.1</v>
      </c>
      <c r="E28" s="589">
        <v>4.7</v>
      </c>
      <c r="F28" s="589">
        <v>1.8</v>
      </c>
      <c r="G28" s="589">
        <v>7.3</v>
      </c>
      <c r="H28" s="589">
        <v>-1.2</v>
      </c>
      <c r="I28" s="589">
        <v>5.3</v>
      </c>
      <c r="J28" s="589">
        <v>-0.9</v>
      </c>
      <c r="K28" s="586" t="s">
        <v>242</v>
      </c>
      <c r="L28" s="586" t="s">
        <v>242</v>
      </c>
      <c r="M28" s="586" t="s">
        <v>242</v>
      </c>
      <c r="N28" s="586" t="s">
        <v>242</v>
      </c>
      <c r="O28" s="589">
        <v>0.9</v>
      </c>
      <c r="P28" s="589">
        <v>1.3</v>
      </c>
      <c r="Q28" s="589">
        <v>1.5</v>
      </c>
      <c r="R28" s="586" t="s">
        <v>242</v>
      </c>
    </row>
    <row r="29" spans="2:18" s="193" customFormat="1" ht="9.75" customHeight="1">
      <c r="B29" s="600" t="s">
        <v>715</v>
      </c>
      <c r="C29" s="410"/>
      <c r="D29" s="410"/>
      <c r="E29" s="410"/>
      <c r="F29" s="410"/>
      <c r="G29" s="410"/>
      <c r="H29" s="410"/>
      <c r="I29" s="410"/>
      <c r="J29" s="410"/>
      <c r="K29" s="410"/>
      <c r="L29" s="410"/>
      <c r="M29" s="410"/>
      <c r="N29" s="410"/>
      <c r="O29" s="410"/>
      <c r="P29" s="410"/>
      <c r="Q29" s="410"/>
      <c r="R29" s="410"/>
    </row>
    <row r="30" spans="2:18" s="193" customFormat="1" ht="9" customHeight="1">
      <c r="B30" s="199"/>
      <c r="C30" s="200"/>
      <c r="D30" s="200"/>
      <c r="E30" s="200"/>
      <c r="F30" s="200"/>
      <c r="G30" s="200"/>
      <c r="H30" s="202"/>
      <c r="I30" s="200"/>
      <c r="J30" s="200"/>
      <c r="K30" s="200"/>
      <c r="L30" s="200"/>
      <c r="M30" s="200"/>
      <c r="N30" s="200"/>
      <c r="O30" s="200"/>
      <c r="P30" s="200"/>
      <c r="R30" s="184"/>
    </row>
    <row r="31" s="186" customFormat="1" ht="24" customHeight="1">
      <c r="B31" s="185" t="s">
        <v>76</v>
      </c>
    </row>
    <row r="32" spans="2:18" ht="16.5" customHeight="1">
      <c r="B32" s="187" t="s">
        <v>72</v>
      </c>
      <c r="C32" s="188"/>
      <c r="D32" s="189"/>
      <c r="E32" s="189"/>
      <c r="F32" s="190"/>
      <c r="G32" s="191"/>
      <c r="H32" s="187"/>
      <c r="I32" s="188"/>
      <c r="J32" s="189"/>
      <c r="K32" s="189"/>
      <c r="L32" s="189"/>
      <c r="M32" s="191"/>
      <c r="N32" s="191"/>
      <c r="O32" s="191"/>
      <c r="P32" s="192"/>
      <c r="Q32" s="201"/>
      <c r="R32" s="192" t="s">
        <v>244</v>
      </c>
    </row>
    <row r="33" spans="2:18" s="193" customFormat="1" ht="40.5" customHeight="1">
      <c r="B33" s="411" t="s">
        <v>245</v>
      </c>
      <c r="C33" s="400" t="s">
        <v>246</v>
      </c>
      <c r="D33" s="400" t="s">
        <v>247</v>
      </c>
      <c r="E33" s="400" t="s">
        <v>248</v>
      </c>
      <c r="F33" s="406" t="s">
        <v>264</v>
      </c>
      <c r="G33" s="407" t="s">
        <v>255</v>
      </c>
      <c r="H33" s="407" t="s">
        <v>256</v>
      </c>
      <c r="I33" s="407" t="s">
        <v>257</v>
      </c>
      <c r="J33" s="407" t="s">
        <v>258</v>
      </c>
      <c r="K33" s="401" t="s">
        <v>259</v>
      </c>
      <c r="L33" s="401" t="s">
        <v>233</v>
      </c>
      <c r="M33" s="402" t="s">
        <v>260</v>
      </c>
      <c r="N33" s="403" t="s">
        <v>261</v>
      </c>
      <c r="O33" s="409" t="s">
        <v>265</v>
      </c>
      <c r="P33" s="408" t="s">
        <v>262</v>
      </c>
      <c r="Q33" s="405" t="s">
        <v>263</v>
      </c>
      <c r="R33" s="414" t="s">
        <v>249</v>
      </c>
    </row>
    <row r="34" spans="2:18" s="193" customFormat="1" ht="12.75" customHeight="1">
      <c r="B34" s="194"/>
      <c r="C34" s="195"/>
      <c r="D34" s="195"/>
      <c r="E34" s="195"/>
      <c r="F34" s="195"/>
      <c r="G34" s="195"/>
      <c r="H34" s="195"/>
      <c r="I34" s="195"/>
      <c r="J34" s="195"/>
      <c r="K34" s="195"/>
      <c r="L34" s="195"/>
      <c r="M34" s="195"/>
      <c r="N34" s="195"/>
      <c r="O34" s="195"/>
      <c r="P34" s="195"/>
      <c r="Q34" s="195"/>
      <c r="R34" s="195"/>
    </row>
    <row r="35" spans="2:18" s="193" customFormat="1" ht="12.75" customHeight="1">
      <c r="B35" s="595" t="s">
        <v>66</v>
      </c>
      <c r="C35" s="586">
        <v>100</v>
      </c>
      <c r="D35" s="586">
        <v>100</v>
      </c>
      <c r="E35" s="586">
        <v>100</v>
      </c>
      <c r="F35" s="586">
        <v>100</v>
      </c>
      <c r="G35" s="586">
        <v>100</v>
      </c>
      <c r="H35" s="586">
        <v>100</v>
      </c>
      <c r="I35" s="586">
        <v>100</v>
      </c>
      <c r="J35" s="586">
        <v>100</v>
      </c>
      <c r="K35" s="586" t="s">
        <v>242</v>
      </c>
      <c r="L35" s="586" t="s">
        <v>242</v>
      </c>
      <c r="M35" s="586" t="s">
        <v>242</v>
      </c>
      <c r="N35" s="586" t="s">
        <v>242</v>
      </c>
      <c r="O35" s="586">
        <v>100</v>
      </c>
      <c r="P35" s="586">
        <v>100</v>
      </c>
      <c r="Q35" s="586">
        <v>100</v>
      </c>
      <c r="R35" s="586" t="s">
        <v>242</v>
      </c>
    </row>
    <row r="36" spans="2:18" s="193" customFormat="1" ht="9.75" customHeight="1">
      <c r="B36" s="596" t="s">
        <v>713</v>
      </c>
      <c r="C36" s="586">
        <v>99.5</v>
      </c>
      <c r="D36" s="586">
        <v>82.5</v>
      </c>
      <c r="E36" s="586">
        <v>100.3</v>
      </c>
      <c r="F36" s="586">
        <v>103.5</v>
      </c>
      <c r="G36" s="586">
        <v>109.4</v>
      </c>
      <c r="H36" s="586">
        <v>107.8</v>
      </c>
      <c r="I36" s="586">
        <v>101.1</v>
      </c>
      <c r="J36" s="586">
        <v>113.4</v>
      </c>
      <c r="K36" s="586" t="s">
        <v>242</v>
      </c>
      <c r="L36" s="586" t="s">
        <v>242</v>
      </c>
      <c r="M36" s="586" t="s">
        <v>242</v>
      </c>
      <c r="N36" s="586" t="s">
        <v>242</v>
      </c>
      <c r="O36" s="586">
        <v>102.2</v>
      </c>
      <c r="P36" s="586">
        <v>90.7</v>
      </c>
      <c r="Q36" s="586">
        <v>84.7</v>
      </c>
      <c r="R36" s="586" t="s">
        <v>242</v>
      </c>
    </row>
    <row r="37" spans="2:18" s="193" customFormat="1" ht="12" customHeight="1">
      <c r="B37" s="597" t="s">
        <v>250</v>
      </c>
      <c r="C37" s="586">
        <v>108.9</v>
      </c>
      <c r="D37" s="586">
        <v>79.9</v>
      </c>
      <c r="E37" s="586">
        <v>98.6</v>
      </c>
      <c r="F37" s="586">
        <v>99.8</v>
      </c>
      <c r="G37" s="586">
        <v>105.2</v>
      </c>
      <c r="H37" s="586">
        <v>118.8</v>
      </c>
      <c r="I37" s="586">
        <v>109</v>
      </c>
      <c r="J37" s="586">
        <v>154.6</v>
      </c>
      <c r="K37" s="586" t="s">
        <v>242</v>
      </c>
      <c r="L37" s="586" t="s">
        <v>242</v>
      </c>
      <c r="M37" s="586" t="s">
        <v>242</v>
      </c>
      <c r="N37" s="586" t="s">
        <v>242</v>
      </c>
      <c r="O37" s="586">
        <v>163.6</v>
      </c>
      <c r="P37" s="586">
        <v>120.6</v>
      </c>
      <c r="Q37" s="586">
        <v>90.7</v>
      </c>
      <c r="R37" s="586" t="s">
        <v>242</v>
      </c>
    </row>
    <row r="38" spans="2:18" s="193" customFormat="1" ht="12" customHeight="1">
      <c r="B38" s="597" t="s">
        <v>251</v>
      </c>
      <c r="C38" s="586">
        <v>107.9</v>
      </c>
      <c r="D38" s="586">
        <v>68.3</v>
      </c>
      <c r="E38" s="586">
        <v>80.5</v>
      </c>
      <c r="F38" s="586">
        <v>81.9</v>
      </c>
      <c r="G38" s="586">
        <v>82.6</v>
      </c>
      <c r="H38" s="586">
        <v>105.8</v>
      </c>
      <c r="I38" s="586">
        <v>132.2</v>
      </c>
      <c r="J38" s="586">
        <v>167.5</v>
      </c>
      <c r="K38" s="586" t="s">
        <v>242</v>
      </c>
      <c r="L38" s="586" t="s">
        <v>242</v>
      </c>
      <c r="M38" s="586" t="s">
        <v>242</v>
      </c>
      <c r="N38" s="586" t="s">
        <v>242</v>
      </c>
      <c r="O38" s="586">
        <v>307.2</v>
      </c>
      <c r="P38" s="586">
        <v>201.4</v>
      </c>
      <c r="Q38" s="586">
        <v>90.5</v>
      </c>
      <c r="R38" s="586" t="s">
        <v>242</v>
      </c>
    </row>
    <row r="39" spans="2:18" s="193" customFormat="1" ht="12" customHeight="1">
      <c r="B39" s="597" t="s">
        <v>252</v>
      </c>
      <c r="C39" s="586">
        <v>81.1</v>
      </c>
      <c r="D39" s="586">
        <v>74.3</v>
      </c>
      <c r="E39" s="586">
        <v>55.4</v>
      </c>
      <c r="F39" s="586">
        <v>71.3</v>
      </c>
      <c r="G39" s="586">
        <v>48.3</v>
      </c>
      <c r="H39" s="586">
        <v>107.8</v>
      </c>
      <c r="I39" s="586">
        <v>106</v>
      </c>
      <c r="J39" s="586">
        <v>136.3</v>
      </c>
      <c r="K39" s="586" t="s">
        <v>242</v>
      </c>
      <c r="L39" s="586" t="s">
        <v>242</v>
      </c>
      <c r="M39" s="586" t="s">
        <v>242</v>
      </c>
      <c r="N39" s="586" t="s">
        <v>242</v>
      </c>
      <c r="O39" s="586">
        <v>433.3</v>
      </c>
      <c r="P39" s="586">
        <v>117</v>
      </c>
      <c r="Q39" s="586">
        <v>26.7</v>
      </c>
      <c r="R39" s="586" t="s">
        <v>242</v>
      </c>
    </row>
    <row r="40" spans="2:18" s="193" customFormat="1" ht="12" customHeight="1">
      <c r="B40" s="597" t="s">
        <v>67</v>
      </c>
      <c r="C40" s="586">
        <v>98.5</v>
      </c>
      <c r="D40" s="586">
        <v>76.2</v>
      </c>
      <c r="E40" s="586">
        <v>81.1</v>
      </c>
      <c r="F40" s="586">
        <v>79.8</v>
      </c>
      <c r="G40" s="586">
        <v>45.7</v>
      </c>
      <c r="H40" s="586">
        <v>124.8</v>
      </c>
      <c r="I40" s="586">
        <v>106.7</v>
      </c>
      <c r="J40" s="586">
        <v>160.1</v>
      </c>
      <c r="K40" s="586" t="s">
        <v>242</v>
      </c>
      <c r="L40" s="586" t="s">
        <v>242</v>
      </c>
      <c r="M40" s="586" t="s">
        <v>242</v>
      </c>
      <c r="N40" s="586" t="s">
        <v>242</v>
      </c>
      <c r="O40" s="586">
        <v>438.8</v>
      </c>
      <c r="P40" s="586">
        <v>100.7</v>
      </c>
      <c r="Q40" s="586">
        <v>32.8</v>
      </c>
      <c r="R40" s="586" t="s">
        <v>242</v>
      </c>
    </row>
    <row r="41" spans="2:18" s="193" customFormat="1" ht="12" customHeight="1">
      <c r="B41" s="598" t="s">
        <v>234</v>
      </c>
      <c r="C41" s="588"/>
      <c r="D41" s="588"/>
      <c r="E41" s="588"/>
      <c r="F41" s="588"/>
      <c r="G41" s="588"/>
      <c r="H41" s="588" t="s">
        <v>234</v>
      </c>
      <c r="I41" s="588"/>
      <c r="J41" s="588"/>
      <c r="K41" s="588"/>
      <c r="L41" s="588"/>
      <c r="M41" s="588"/>
      <c r="N41" s="588"/>
      <c r="O41" s="588"/>
      <c r="P41" s="588"/>
      <c r="Q41" s="588"/>
      <c r="R41" s="588"/>
    </row>
    <row r="42" spans="2:18" s="197" customFormat="1" ht="12" customHeight="1">
      <c r="B42" s="599" t="s">
        <v>235</v>
      </c>
      <c r="C42" s="589">
        <v>21.5</v>
      </c>
      <c r="D42" s="589">
        <v>2.6</v>
      </c>
      <c r="E42" s="589">
        <v>46.4</v>
      </c>
      <c r="F42" s="589">
        <v>11.9</v>
      </c>
      <c r="G42" s="589">
        <v>-5.4</v>
      </c>
      <c r="H42" s="589">
        <v>15.8</v>
      </c>
      <c r="I42" s="589">
        <v>0.7</v>
      </c>
      <c r="J42" s="589">
        <v>17.5</v>
      </c>
      <c r="K42" s="586" t="s">
        <v>242</v>
      </c>
      <c r="L42" s="586" t="s">
        <v>242</v>
      </c>
      <c r="M42" s="586" t="s">
        <v>242</v>
      </c>
      <c r="N42" s="586" t="s">
        <v>242</v>
      </c>
      <c r="O42" s="589">
        <v>1.3</v>
      </c>
      <c r="P42" s="589">
        <v>-13.9</v>
      </c>
      <c r="Q42" s="589">
        <v>22.8</v>
      </c>
      <c r="R42" s="586" t="s">
        <v>242</v>
      </c>
    </row>
    <row r="43" spans="2:18" s="193" customFormat="1" ht="9.75" customHeight="1">
      <c r="B43" s="600" t="s">
        <v>715</v>
      </c>
      <c r="C43" s="410"/>
      <c r="D43" s="410"/>
      <c r="E43" s="410"/>
      <c r="F43" s="410"/>
      <c r="G43" s="410"/>
      <c r="H43" s="410"/>
      <c r="I43" s="410"/>
      <c r="J43" s="410"/>
      <c r="K43" s="410"/>
      <c r="L43" s="410"/>
      <c r="M43" s="410"/>
      <c r="N43" s="410"/>
      <c r="O43" s="410"/>
      <c r="P43" s="410"/>
      <c r="Q43" s="410"/>
      <c r="R43" s="410"/>
    </row>
    <row r="44" spans="2:18" s="193" customFormat="1" ht="9" customHeight="1">
      <c r="B44" s="199"/>
      <c r="C44" s="200"/>
      <c r="D44" s="200"/>
      <c r="E44" s="200"/>
      <c r="F44" s="200"/>
      <c r="G44" s="200"/>
      <c r="H44" s="202"/>
      <c r="I44" s="200"/>
      <c r="J44" s="200"/>
      <c r="K44" s="200"/>
      <c r="L44" s="200"/>
      <c r="M44" s="200"/>
      <c r="N44" s="200"/>
      <c r="O44" s="200"/>
      <c r="P44" s="200"/>
      <c r="R44" s="184"/>
    </row>
    <row r="45" s="186" customFormat="1" ht="24" customHeight="1">
      <c r="B45" s="185" t="s">
        <v>77</v>
      </c>
    </row>
    <row r="46" spans="2:18" ht="16.5" customHeight="1">
      <c r="B46" s="187" t="s">
        <v>73</v>
      </c>
      <c r="C46" s="188"/>
      <c r="D46" s="189"/>
      <c r="E46" s="189"/>
      <c r="F46" s="190"/>
      <c r="G46" s="191"/>
      <c r="H46" s="187"/>
      <c r="I46" s="188"/>
      <c r="J46" s="189"/>
      <c r="K46" s="189"/>
      <c r="L46" s="189"/>
      <c r="M46" s="191"/>
      <c r="N46" s="191"/>
      <c r="O46" s="191"/>
      <c r="P46" s="192"/>
      <c r="Q46" s="201"/>
      <c r="R46" s="192" t="s">
        <v>244</v>
      </c>
    </row>
    <row r="47" spans="2:18" s="193" customFormat="1" ht="40.5" customHeight="1">
      <c r="B47" s="411" t="s">
        <v>245</v>
      </c>
      <c r="C47" s="400" t="s">
        <v>246</v>
      </c>
      <c r="D47" s="400" t="s">
        <v>247</v>
      </c>
      <c r="E47" s="400" t="s">
        <v>248</v>
      </c>
      <c r="F47" s="406" t="s">
        <v>264</v>
      </c>
      <c r="G47" s="407" t="s">
        <v>255</v>
      </c>
      <c r="H47" s="407" t="s">
        <v>256</v>
      </c>
      <c r="I47" s="407" t="s">
        <v>257</v>
      </c>
      <c r="J47" s="407" t="s">
        <v>258</v>
      </c>
      <c r="K47" s="401" t="s">
        <v>259</v>
      </c>
      <c r="L47" s="401" t="s">
        <v>233</v>
      </c>
      <c r="M47" s="402" t="s">
        <v>260</v>
      </c>
      <c r="N47" s="403" t="s">
        <v>261</v>
      </c>
      <c r="O47" s="409" t="s">
        <v>265</v>
      </c>
      <c r="P47" s="408" t="s">
        <v>262</v>
      </c>
      <c r="Q47" s="405" t="s">
        <v>263</v>
      </c>
      <c r="R47" s="414" t="s">
        <v>249</v>
      </c>
    </row>
    <row r="48" spans="2:18" s="193" customFormat="1" ht="12.75" customHeight="1">
      <c r="B48" s="194"/>
      <c r="C48" s="195"/>
      <c r="D48" s="195"/>
      <c r="E48" s="195"/>
      <c r="F48" s="195"/>
      <c r="G48" s="195"/>
      <c r="H48" s="195"/>
      <c r="I48" s="195"/>
      <c r="J48" s="195"/>
      <c r="K48" s="195"/>
      <c r="L48" s="195"/>
      <c r="M48" s="195"/>
      <c r="N48" s="195"/>
      <c r="O48" s="195"/>
      <c r="P48" s="195"/>
      <c r="Q48" s="195"/>
      <c r="R48" s="195"/>
    </row>
    <row r="49" spans="2:18" s="193" customFormat="1" ht="12.75" customHeight="1">
      <c r="B49" s="595" t="s">
        <v>66</v>
      </c>
      <c r="C49" s="586">
        <v>100</v>
      </c>
      <c r="D49" s="586">
        <v>100</v>
      </c>
      <c r="E49" s="586">
        <v>100</v>
      </c>
      <c r="F49" s="586">
        <v>100</v>
      </c>
      <c r="G49" s="586">
        <v>100</v>
      </c>
      <c r="H49" s="586">
        <v>100</v>
      </c>
      <c r="I49" s="586">
        <v>100</v>
      </c>
      <c r="J49" s="586">
        <v>100</v>
      </c>
      <c r="K49" s="586" t="s">
        <v>242</v>
      </c>
      <c r="L49" s="586" t="s">
        <v>242</v>
      </c>
      <c r="M49" s="586" t="s">
        <v>242</v>
      </c>
      <c r="N49" s="586" t="s">
        <v>242</v>
      </c>
      <c r="O49" s="586">
        <v>100</v>
      </c>
      <c r="P49" s="586">
        <v>100</v>
      </c>
      <c r="Q49" s="586">
        <v>100</v>
      </c>
      <c r="R49" s="586" t="s">
        <v>242</v>
      </c>
    </row>
    <row r="50" spans="2:18" s="193" customFormat="1" ht="9.75" customHeight="1">
      <c r="B50" s="596" t="s">
        <v>713</v>
      </c>
      <c r="C50" s="586">
        <v>101.8</v>
      </c>
      <c r="D50" s="586">
        <v>101.7</v>
      </c>
      <c r="E50" s="586">
        <v>102.2</v>
      </c>
      <c r="F50" s="586">
        <v>102.4</v>
      </c>
      <c r="G50" s="586">
        <v>97.5</v>
      </c>
      <c r="H50" s="586">
        <v>98.8</v>
      </c>
      <c r="I50" s="586">
        <v>100</v>
      </c>
      <c r="J50" s="586">
        <v>90.4</v>
      </c>
      <c r="K50" s="586" t="s">
        <v>242</v>
      </c>
      <c r="L50" s="586" t="s">
        <v>242</v>
      </c>
      <c r="M50" s="586" t="s">
        <v>242</v>
      </c>
      <c r="N50" s="586" t="s">
        <v>242</v>
      </c>
      <c r="O50" s="586">
        <v>100</v>
      </c>
      <c r="P50" s="586">
        <v>104.6</v>
      </c>
      <c r="Q50" s="586">
        <v>96.7</v>
      </c>
      <c r="R50" s="586" t="s">
        <v>242</v>
      </c>
    </row>
    <row r="51" spans="2:18" s="193" customFormat="1" ht="12" customHeight="1">
      <c r="B51" s="597" t="s">
        <v>250</v>
      </c>
      <c r="C51" s="586">
        <v>103.5</v>
      </c>
      <c r="D51" s="586">
        <v>97.1</v>
      </c>
      <c r="E51" s="586">
        <v>104.7</v>
      </c>
      <c r="F51" s="586">
        <v>104.6</v>
      </c>
      <c r="G51" s="586">
        <v>91.9</v>
      </c>
      <c r="H51" s="586">
        <v>99.8</v>
      </c>
      <c r="I51" s="586">
        <v>100.7</v>
      </c>
      <c r="J51" s="586">
        <v>91.3</v>
      </c>
      <c r="K51" s="586" t="s">
        <v>242</v>
      </c>
      <c r="L51" s="586" t="s">
        <v>242</v>
      </c>
      <c r="M51" s="586" t="s">
        <v>242</v>
      </c>
      <c r="N51" s="586" t="s">
        <v>242</v>
      </c>
      <c r="O51" s="586">
        <v>100.4</v>
      </c>
      <c r="P51" s="586">
        <v>109.8</v>
      </c>
      <c r="Q51" s="586">
        <v>103.5</v>
      </c>
      <c r="R51" s="586" t="s">
        <v>242</v>
      </c>
    </row>
    <row r="52" spans="2:18" s="193" customFormat="1" ht="12" customHeight="1">
      <c r="B52" s="597" t="s">
        <v>251</v>
      </c>
      <c r="C52" s="586">
        <v>101.7</v>
      </c>
      <c r="D52" s="586">
        <v>92.4</v>
      </c>
      <c r="E52" s="586">
        <v>98.9</v>
      </c>
      <c r="F52" s="586">
        <v>102.4</v>
      </c>
      <c r="G52" s="586">
        <v>90.1</v>
      </c>
      <c r="H52" s="586">
        <v>98.5</v>
      </c>
      <c r="I52" s="586">
        <v>98.8</v>
      </c>
      <c r="J52" s="586">
        <v>92.8</v>
      </c>
      <c r="K52" s="586" t="s">
        <v>242</v>
      </c>
      <c r="L52" s="586" t="s">
        <v>242</v>
      </c>
      <c r="M52" s="586" t="s">
        <v>242</v>
      </c>
      <c r="N52" s="586" t="s">
        <v>242</v>
      </c>
      <c r="O52" s="586">
        <v>100.5</v>
      </c>
      <c r="P52" s="586">
        <v>114.7</v>
      </c>
      <c r="Q52" s="586">
        <v>110.6</v>
      </c>
      <c r="R52" s="586" t="s">
        <v>242</v>
      </c>
    </row>
    <row r="53" spans="2:18" s="193" customFormat="1" ht="12" customHeight="1">
      <c r="B53" s="597" t="s">
        <v>252</v>
      </c>
      <c r="C53" s="586">
        <v>99.5</v>
      </c>
      <c r="D53" s="586">
        <v>91.6</v>
      </c>
      <c r="E53" s="586">
        <v>91.9</v>
      </c>
      <c r="F53" s="586">
        <v>102.5</v>
      </c>
      <c r="G53" s="586">
        <v>86</v>
      </c>
      <c r="H53" s="586">
        <v>94.9</v>
      </c>
      <c r="I53" s="586">
        <v>100.3</v>
      </c>
      <c r="J53" s="586">
        <v>94</v>
      </c>
      <c r="K53" s="586" t="s">
        <v>242</v>
      </c>
      <c r="L53" s="586" t="s">
        <v>242</v>
      </c>
      <c r="M53" s="586" t="s">
        <v>242</v>
      </c>
      <c r="N53" s="586" t="s">
        <v>242</v>
      </c>
      <c r="O53" s="586">
        <v>100.2</v>
      </c>
      <c r="P53" s="586">
        <v>118.7</v>
      </c>
      <c r="Q53" s="586">
        <v>107.1</v>
      </c>
      <c r="R53" s="586" t="s">
        <v>242</v>
      </c>
    </row>
    <row r="54" spans="2:18" s="193" customFormat="1" ht="12" customHeight="1">
      <c r="B54" s="597" t="s">
        <v>67</v>
      </c>
      <c r="C54" s="586">
        <v>99</v>
      </c>
      <c r="D54" s="586">
        <v>91.2</v>
      </c>
      <c r="E54" s="586">
        <v>91.7</v>
      </c>
      <c r="F54" s="586">
        <v>96.7</v>
      </c>
      <c r="G54" s="586">
        <v>79.3</v>
      </c>
      <c r="H54" s="586">
        <v>94.3</v>
      </c>
      <c r="I54" s="586">
        <v>94.8</v>
      </c>
      <c r="J54" s="586">
        <v>97.2</v>
      </c>
      <c r="K54" s="586" t="s">
        <v>242</v>
      </c>
      <c r="L54" s="586" t="s">
        <v>242</v>
      </c>
      <c r="M54" s="586" t="s">
        <v>242</v>
      </c>
      <c r="N54" s="586" t="s">
        <v>242</v>
      </c>
      <c r="O54" s="586">
        <v>99.9</v>
      </c>
      <c r="P54" s="586">
        <v>121.5</v>
      </c>
      <c r="Q54" s="586">
        <v>108</v>
      </c>
      <c r="R54" s="586" t="s">
        <v>242</v>
      </c>
    </row>
    <row r="55" spans="2:18" s="193" customFormat="1" ht="12" customHeight="1">
      <c r="B55" s="598" t="s">
        <v>234</v>
      </c>
      <c r="C55" s="588"/>
      <c r="D55" s="588"/>
      <c r="E55" s="588"/>
      <c r="F55" s="588"/>
      <c r="G55" s="588"/>
      <c r="H55" s="588" t="s">
        <v>234</v>
      </c>
      <c r="I55" s="588"/>
      <c r="J55" s="588"/>
      <c r="K55" s="588"/>
      <c r="L55" s="588"/>
      <c r="M55" s="588"/>
      <c r="N55" s="588"/>
      <c r="O55" s="588"/>
      <c r="P55" s="588"/>
      <c r="Q55" s="588"/>
      <c r="R55" s="588"/>
    </row>
    <row r="56" spans="2:18" s="197" customFormat="1" ht="12" customHeight="1">
      <c r="B56" s="599" t="s">
        <v>235</v>
      </c>
      <c r="C56" s="589">
        <v>-0.5</v>
      </c>
      <c r="D56" s="589">
        <v>-0.4</v>
      </c>
      <c r="E56" s="589">
        <v>-0.2</v>
      </c>
      <c r="F56" s="589">
        <v>-5.7</v>
      </c>
      <c r="G56" s="589">
        <v>-7.8</v>
      </c>
      <c r="H56" s="589">
        <v>-0.6</v>
      </c>
      <c r="I56" s="589">
        <v>-5.5</v>
      </c>
      <c r="J56" s="589">
        <v>3.4</v>
      </c>
      <c r="K56" s="586" t="s">
        <v>242</v>
      </c>
      <c r="L56" s="586" t="s">
        <v>242</v>
      </c>
      <c r="M56" s="586" t="s">
        <v>242</v>
      </c>
      <c r="N56" s="586" t="s">
        <v>242</v>
      </c>
      <c r="O56" s="589">
        <v>-0.3</v>
      </c>
      <c r="P56" s="589">
        <v>2.4</v>
      </c>
      <c r="Q56" s="589">
        <v>0.8</v>
      </c>
      <c r="R56" s="586" t="s">
        <v>242</v>
      </c>
    </row>
    <row r="57" spans="2:18" s="193" customFormat="1" ht="9.75" customHeight="1">
      <c r="B57" s="600" t="s">
        <v>715</v>
      </c>
      <c r="C57" s="410"/>
      <c r="D57" s="410"/>
      <c r="E57" s="410"/>
      <c r="F57" s="410"/>
      <c r="G57" s="410"/>
      <c r="H57" s="410"/>
      <c r="I57" s="410"/>
      <c r="J57" s="410"/>
      <c r="K57" s="410"/>
      <c r="L57" s="410"/>
      <c r="M57" s="410"/>
      <c r="N57" s="410"/>
      <c r="O57" s="410"/>
      <c r="P57" s="410"/>
      <c r="Q57" s="410"/>
      <c r="R57" s="410"/>
    </row>
    <row r="58" spans="2:18" s="193" customFormat="1" ht="15" customHeight="1">
      <c r="B58" s="727" t="s">
        <v>3</v>
      </c>
      <c r="C58" s="727"/>
      <c r="D58" s="727"/>
      <c r="E58" s="727"/>
      <c r="F58" s="727"/>
      <c r="G58" s="727"/>
      <c r="H58" s="727"/>
      <c r="I58" s="727"/>
      <c r="J58" s="727"/>
      <c r="K58" s="727"/>
      <c r="L58" s="727"/>
      <c r="M58" s="727"/>
      <c r="N58" s="727"/>
      <c r="O58" s="727"/>
      <c r="P58" s="727"/>
      <c r="Q58" s="727"/>
      <c r="R58" s="727"/>
    </row>
    <row r="59" spans="1:18" s="186" customFormat="1" ht="12" customHeight="1">
      <c r="A59" s="465"/>
      <c r="B59" s="728"/>
      <c r="C59" s="728"/>
      <c r="D59" s="728"/>
      <c r="E59" s="728"/>
      <c r="F59" s="728"/>
      <c r="G59" s="728"/>
      <c r="H59" s="728"/>
      <c r="I59" s="728"/>
      <c r="J59" s="728"/>
      <c r="K59" s="728"/>
      <c r="L59" s="728"/>
      <c r="M59" s="728"/>
      <c r="N59" s="728"/>
      <c r="O59" s="728"/>
      <c r="P59" s="728"/>
      <c r="Q59" s="728"/>
      <c r="R59" s="728"/>
    </row>
    <row r="60" spans="1:18" ht="12.75" customHeight="1">
      <c r="A60" s="466"/>
      <c r="B60" s="467"/>
      <c r="C60" s="439"/>
      <c r="D60" s="438"/>
      <c r="E60" s="438"/>
      <c r="F60" s="439"/>
      <c r="G60" s="438"/>
      <c r="H60" s="467"/>
      <c r="I60" s="439"/>
      <c r="J60" s="438"/>
      <c r="K60" s="438"/>
      <c r="L60" s="438"/>
      <c r="M60" s="438"/>
      <c r="N60" s="438"/>
      <c r="O60" s="438"/>
      <c r="P60" s="468"/>
      <c r="Q60" s="208"/>
      <c r="R60" s="468"/>
    </row>
    <row r="61" spans="1:18" s="193" customFormat="1" ht="12.75" customHeight="1">
      <c r="A61" s="208"/>
      <c r="B61" s="448"/>
      <c r="C61" s="449"/>
      <c r="D61" s="449"/>
      <c r="E61" s="449"/>
      <c r="F61" s="450"/>
      <c r="G61" s="451"/>
      <c r="H61" s="451"/>
      <c r="I61" s="451"/>
      <c r="J61" s="451"/>
      <c r="K61" s="452"/>
      <c r="L61" s="452"/>
      <c r="M61" s="453"/>
      <c r="N61" s="453"/>
      <c r="O61" s="454"/>
      <c r="P61" s="449"/>
      <c r="Q61" s="455"/>
      <c r="R61" s="456"/>
    </row>
    <row r="62" spans="1:18" s="193" customFormat="1" ht="12.75" customHeight="1">
      <c r="A62" s="208"/>
      <c r="B62" s="448"/>
      <c r="C62" s="449"/>
      <c r="D62" s="449"/>
      <c r="E62" s="449"/>
      <c r="F62" s="450"/>
      <c r="G62" s="451"/>
      <c r="H62" s="451"/>
      <c r="I62" s="451"/>
      <c r="J62" s="451"/>
      <c r="K62" s="452"/>
      <c r="L62" s="452"/>
      <c r="M62" s="453"/>
      <c r="N62" s="453"/>
      <c r="O62" s="454"/>
      <c r="P62" s="449"/>
      <c r="Q62" s="455"/>
      <c r="R62" s="456"/>
    </row>
    <row r="63" spans="1:18" s="193" customFormat="1" ht="12.75" customHeight="1">
      <c r="A63" s="208"/>
      <c r="B63" s="448"/>
      <c r="C63" s="449"/>
      <c r="D63" s="449"/>
      <c r="E63" s="449"/>
      <c r="F63" s="450"/>
      <c r="G63" s="451"/>
      <c r="H63" s="451"/>
      <c r="I63" s="451"/>
      <c r="J63" s="451"/>
      <c r="K63" s="452"/>
      <c r="L63" s="452"/>
      <c r="M63" s="453"/>
      <c r="N63" s="453"/>
      <c r="O63" s="454"/>
      <c r="P63" s="449"/>
      <c r="Q63" s="455"/>
      <c r="R63" s="456"/>
    </row>
    <row r="64" spans="1:18" s="193" customFormat="1" ht="12.75" customHeight="1">
      <c r="A64" s="208"/>
      <c r="B64" s="448"/>
      <c r="C64" s="449"/>
      <c r="D64" s="449"/>
      <c r="E64" s="449"/>
      <c r="F64" s="450"/>
      <c r="G64" s="451"/>
      <c r="H64" s="451"/>
      <c r="I64" s="451"/>
      <c r="J64" s="451"/>
      <c r="K64" s="452"/>
      <c r="L64" s="452"/>
      <c r="M64" s="453"/>
      <c r="N64" s="453"/>
      <c r="O64" s="454"/>
      <c r="P64" s="449"/>
      <c r="Q64" s="455"/>
      <c r="R64" s="456"/>
    </row>
    <row r="65" spans="1:18" s="193" customFormat="1" ht="12.75" customHeight="1">
      <c r="A65" s="208"/>
      <c r="B65" s="208"/>
      <c r="C65" s="208"/>
      <c r="D65" s="208"/>
      <c r="E65" s="208"/>
      <c r="F65" s="208"/>
      <c r="G65" s="208"/>
      <c r="H65" s="208"/>
      <c r="I65" s="208"/>
      <c r="J65" s="208"/>
      <c r="K65" s="208"/>
      <c r="L65" s="208"/>
      <c r="M65" s="208"/>
      <c r="N65" s="208"/>
      <c r="O65" s="208"/>
      <c r="P65" s="208"/>
      <c r="Q65" s="208"/>
      <c r="R65" s="208"/>
    </row>
    <row r="66" spans="1:18" s="193" customFormat="1" ht="13.5" customHeight="1">
      <c r="A66" s="208"/>
      <c r="B66" s="458"/>
      <c r="C66" s="444"/>
      <c r="D66" s="444"/>
      <c r="E66" s="444"/>
      <c r="F66" s="444"/>
      <c r="G66" s="444"/>
      <c r="H66" s="444"/>
      <c r="I66" s="444"/>
      <c r="J66" s="444"/>
      <c r="K66" s="444"/>
      <c r="L66" s="444"/>
      <c r="M66" s="444"/>
      <c r="N66" s="444"/>
      <c r="O66" s="444"/>
      <c r="P66" s="444"/>
      <c r="Q66" s="444"/>
      <c r="R66" s="444"/>
    </row>
    <row r="67" spans="1:18" s="193" customFormat="1" ht="12" customHeight="1">
      <c r="A67" s="208"/>
      <c r="B67" s="459"/>
      <c r="C67" s="444"/>
      <c r="D67" s="444"/>
      <c r="E67" s="444"/>
      <c r="F67" s="444"/>
      <c r="G67" s="444"/>
      <c r="H67" s="444"/>
      <c r="I67" s="444"/>
      <c r="J67" s="444"/>
      <c r="K67" s="444"/>
      <c r="L67" s="444"/>
      <c r="M67" s="444"/>
      <c r="N67" s="444"/>
      <c r="O67" s="444"/>
      <c r="P67" s="444"/>
      <c r="Q67" s="444"/>
      <c r="R67" s="444"/>
    </row>
    <row r="68" spans="1:18" s="193" customFormat="1" ht="12" customHeight="1">
      <c r="A68" s="208"/>
      <c r="B68" s="459"/>
      <c r="C68" s="444"/>
      <c r="D68" s="444"/>
      <c r="E68" s="444"/>
      <c r="F68" s="444"/>
      <c r="G68" s="444"/>
      <c r="H68" s="444"/>
      <c r="I68" s="444"/>
      <c r="J68" s="444"/>
      <c r="K68" s="444"/>
      <c r="L68" s="444"/>
      <c r="M68" s="444"/>
      <c r="N68" s="444"/>
      <c r="O68" s="444"/>
      <c r="P68" s="444"/>
      <c r="Q68" s="444"/>
      <c r="R68" s="444"/>
    </row>
    <row r="69" spans="1:18" s="193" customFormat="1" ht="12" customHeight="1">
      <c r="A69" s="208"/>
      <c r="B69" s="459"/>
      <c r="C69" s="444"/>
      <c r="D69" s="444"/>
      <c r="E69" s="444"/>
      <c r="F69" s="444"/>
      <c r="G69" s="444"/>
      <c r="H69" s="444"/>
      <c r="I69" s="444"/>
      <c r="J69" s="444"/>
      <c r="K69" s="444"/>
      <c r="L69" s="444"/>
      <c r="M69" s="444"/>
      <c r="N69" s="444"/>
      <c r="O69" s="444"/>
      <c r="P69" s="444"/>
      <c r="Q69" s="444"/>
      <c r="R69" s="444"/>
    </row>
    <row r="70" spans="1:18" s="193" customFormat="1" ht="12" customHeight="1">
      <c r="A70" s="208"/>
      <c r="B70" s="459"/>
      <c r="C70" s="444"/>
      <c r="D70" s="444"/>
      <c r="E70" s="444"/>
      <c r="F70" s="444"/>
      <c r="G70" s="444"/>
      <c r="H70" s="444"/>
      <c r="I70" s="444"/>
      <c r="J70" s="444"/>
      <c r="K70" s="444"/>
      <c r="L70" s="444"/>
      <c r="M70" s="444"/>
      <c r="N70" s="444"/>
      <c r="O70" s="444"/>
      <c r="P70" s="444"/>
      <c r="Q70" s="444"/>
      <c r="R70" s="444"/>
    </row>
    <row r="71" spans="1:18" s="193" customFormat="1" ht="12" customHeight="1">
      <c r="A71" s="208"/>
      <c r="B71" s="448"/>
      <c r="C71" s="445"/>
      <c r="D71" s="445"/>
      <c r="E71" s="445"/>
      <c r="F71" s="445"/>
      <c r="G71" s="445"/>
      <c r="H71" s="445"/>
      <c r="I71" s="445"/>
      <c r="J71" s="445"/>
      <c r="K71" s="445"/>
      <c r="L71" s="445"/>
      <c r="M71" s="445"/>
      <c r="N71" s="445"/>
      <c r="O71" s="445"/>
      <c r="P71" s="445"/>
      <c r="Q71" s="445"/>
      <c r="R71" s="445"/>
    </row>
    <row r="72" spans="1:18" s="197" customFormat="1" ht="12" customHeight="1">
      <c r="A72" s="461"/>
      <c r="B72" s="460"/>
      <c r="C72" s="446"/>
      <c r="D72" s="446"/>
      <c r="E72" s="446"/>
      <c r="F72" s="446"/>
      <c r="G72" s="446"/>
      <c r="H72" s="446"/>
      <c r="I72" s="446"/>
      <c r="J72" s="446"/>
      <c r="K72" s="446"/>
      <c r="L72" s="446"/>
      <c r="M72" s="446"/>
      <c r="N72" s="446"/>
      <c r="O72" s="446"/>
      <c r="P72" s="446"/>
      <c r="Q72" s="446"/>
      <c r="R72" s="446"/>
    </row>
    <row r="73" spans="1:18" s="193" customFormat="1" ht="9.75" customHeight="1">
      <c r="A73" s="208"/>
      <c r="B73" s="462"/>
      <c r="C73" s="463"/>
      <c r="D73" s="463"/>
      <c r="E73" s="463"/>
      <c r="F73" s="463"/>
      <c r="G73" s="463"/>
      <c r="H73" s="463"/>
      <c r="I73" s="463"/>
      <c r="J73" s="463"/>
      <c r="K73" s="463"/>
      <c r="L73" s="463"/>
      <c r="M73" s="463"/>
      <c r="N73" s="463"/>
      <c r="O73" s="463"/>
      <c r="P73" s="463"/>
      <c r="Q73" s="463"/>
      <c r="R73" s="463"/>
    </row>
    <row r="74" spans="1:18" s="193" customFormat="1" ht="9.75" customHeight="1">
      <c r="A74" s="208"/>
      <c r="B74" s="462"/>
      <c r="C74" s="463"/>
      <c r="D74" s="463"/>
      <c r="E74" s="463"/>
      <c r="F74" s="463"/>
      <c r="G74" s="463"/>
      <c r="H74" s="463"/>
      <c r="I74" s="463"/>
      <c r="J74" s="463"/>
      <c r="K74" s="463"/>
      <c r="L74" s="463"/>
      <c r="M74" s="463"/>
      <c r="N74" s="463"/>
      <c r="O74" s="463"/>
      <c r="P74" s="463"/>
      <c r="Q74" s="463"/>
      <c r="R74" s="463"/>
    </row>
    <row r="75" spans="1:18" s="193" customFormat="1" ht="12" customHeight="1">
      <c r="A75" s="208"/>
      <c r="B75" s="464"/>
      <c r="C75" s="448"/>
      <c r="D75" s="448"/>
      <c r="E75" s="448"/>
      <c r="F75" s="448"/>
      <c r="G75" s="466"/>
      <c r="H75" s="464"/>
      <c r="I75" s="448"/>
      <c r="J75" s="448"/>
      <c r="K75" s="448"/>
      <c r="L75" s="448"/>
      <c r="M75" s="466"/>
      <c r="N75" s="466"/>
      <c r="O75" s="466"/>
      <c r="P75" s="466"/>
      <c r="Q75" s="208"/>
      <c r="R75" s="466"/>
    </row>
    <row r="76" spans="6:18" ht="10.5" customHeight="1">
      <c r="F76" s="204"/>
      <c r="G76" s="205"/>
      <c r="K76" s="205"/>
      <c r="R76" s="193"/>
    </row>
    <row r="77" spans="8:19" ht="16.5" customHeight="1">
      <c r="H77" s="206"/>
      <c r="I77" s="729" t="s">
        <v>106</v>
      </c>
      <c r="J77" s="729"/>
      <c r="K77" s="729"/>
      <c r="S77" s="193"/>
    </row>
    <row r="78" ht="12" customHeight="1">
      <c r="R78" s="193"/>
    </row>
    <row r="79" ht="10.5" customHeight="1">
      <c r="R79" s="193"/>
    </row>
    <row r="80" ht="10.5" customHeight="1">
      <c r="R80" s="193"/>
    </row>
    <row r="81" ht="10.5" customHeight="1">
      <c r="R81" s="193"/>
    </row>
    <row r="82" ht="10.5" customHeight="1">
      <c r="R82" s="193"/>
    </row>
    <row r="83" ht="10.5" customHeight="1">
      <c r="R83" s="193"/>
    </row>
    <row r="84" ht="10.5" customHeight="1">
      <c r="R84" s="193"/>
    </row>
    <row r="85" ht="10.5" customHeight="1">
      <c r="R85" s="193"/>
    </row>
    <row r="86" ht="10.5" customHeight="1">
      <c r="R86" s="193"/>
    </row>
    <row r="87" ht="10.5" customHeight="1">
      <c r="R87" s="193"/>
    </row>
    <row r="88" ht="10.5" customHeight="1">
      <c r="R88" s="193"/>
    </row>
    <row r="89" ht="10.5" customHeight="1">
      <c r="R89" s="193"/>
    </row>
  </sheetData>
  <mergeCells count="2">
    <mergeCell ref="I77:K77"/>
    <mergeCell ref="B58:R59"/>
  </mergeCells>
  <printOptions/>
  <pageMargins left="0.5" right="0.5118110236220472" top="0.3937007874015748" bottom="0.1968503937007874" header="0" footer="0"/>
  <pageSetup fitToHeight="0" fitToWidth="0"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sheetPr>
    <outlinePr summaryBelow="0" summaryRight="0"/>
  </sheetPr>
  <dimension ref="B1:S89"/>
  <sheetViews>
    <sheetView workbookViewId="0" topLeftCell="A1">
      <selection activeCell="A1" sqref="A1"/>
    </sheetView>
  </sheetViews>
  <sheetFormatPr defaultColWidth="6.796875" defaultRowHeight="10.5" customHeight="1"/>
  <cols>
    <col min="1" max="1" width="1.59765625" style="184" customWidth="1"/>
    <col min="2" max="2" width="8.59765625" style="184" customWidth="1"/>
    <col min="3" max="18" width="7.09765625" style="184" customWidth="1"/>
    <col min="19" max="16384" width="8.09765625" style="184" customWidth="1"/>
  </cols>
  <sheetData>
    <row r="1" spans="2:6" ht="27" customHeight="1">
      <c r="B1" s="412"/>
      <c r="C1" s="404"/>
      <c r="D1" s="404"/>
      <c r="E1" s="404"/>
      <c r="F1" s="404"/>
    </row>
    <row r="2" spans="2:6" ht="7.5" customHeight="1">
      <c r="B2" s="183"/>
      <c r="C2" s="183"/>
      <c r="D2" s="183"/>
      <c r="E2" s="183"/>
      <c r="F2" s="183"/>
    </row>
    <row r="3" s="186" customFormat="1" ht="24" customHeight="1">
      <c r="B3" s="185" t="s">
        <v>74</v>
      </c>
    </row>
    <row r="4" spans="2:18" s="193" customFormat="1" ht="16.5" customHeight="1">
      <c r="B4" s="187" t="s">
        <v>70</v>
      </c>
      <c r="C4" s="188"/>
      <c r="D4" s="189"/>
      <c r="E4" s="189"/>
      <c r="F4" s="190"/>
      <c r="G4" s="191"/>
      <c r="H4" s="187"/>
      <c r="I4" s="188"/>
      <c r="J4" s="189"/>
      <c r="K4" s="189"/>
      <c r="L4" s="189"/>
      <c r="M4" s="191"/>
      <c r="N4" s="191"/>
      <c r="O4" s="191"/>
      <c r="P4" s="192"/>
      <c r="Q4" s="201"/>
      <c r="R4" s="192" t="s">
        <v>244</v>
      </c>
    </row>
    <row r="5" spans="2:18" s="193" customFormat="1" ht="40.5" customHeight="1">
      <c r="B5" s="411" t="s">
        <v>245</v>
      </c>
      <c r="C5" s="400" t="s">
        <v>246</v>
      </c>
      <c r="D5" s="400" t="s">
        <v>247</v>
      </c>
      <c r="E5" s="400" t="s">
        <v>248</v>
      </c>
      <c r="F5" s="406" t="s">
        <v>264</v>
      </c>
      <c r="G5" s="407" t="s">
        <v>255</v>
      </c>
      <c r="H5" s="407" t="s">
        <v>256</v>
      </c>
      <c r="I5" s="407" t="s">
        <v>257</v>
      </c>
      <c r="J5" s="407" t="s">
        <v>258</v>
      </c>
      <c r="K5" s="401" t="s">
        <v>259</v>
      </c>
      <c r="L5" s="401" t="s">
        <v>233</v>
      </c>
      <c r="M5" s="402" t="s">
        <v>260</v>
      </c>
      <c r="N5" s="403" t="s">
        <v>261</v>
      </c>
      <c r="O5" s="409" t="s">
        <v>265</v>
      </c>
      <c r="P5" s="408" t="s">
        <v>262</v>
      </c>
      <c r="Q5" s="405" t="s">
        <v>263</v>
      </c>
      <c r="R5" s="414" t="s">
        <v>249</v>
      </c>
    </row>
    <row r="6" spans="2:18" s="193" customFormat="1" ht="12.75" customHeight="1">
      <c r="B6" s="194"/>
      <c r="C6" s="195"/>
      <c r="D6" s="195"/>
      <c r="E6" s="195"/>
      <c r="F6" s="195"/>
      <c r="G6" s="195"/>
      <c r="H6" s="195"/>
      <c r="I6" s="195"/>
      <c r="J6" s="195"/>
      <c r="K6" s="195"/>
      <c r="L6" s="195"/>
      <c r="M6" s="195"/>
      <c r="N6" s="195"/>
      <c r="O6" s="195"/>
      <c r="P6" s="195"/>
      <c r="Q6" s="195"/>
      <c r="R6" s="195"/>
    </row>
    <row r="7" spans="2:18" s="193" customFormat="1" ht="12.75" customHeight="1">
      <c r="B7" s="595" t="s">
        <v>66</v>
      </c>
      <c r="C7" s="586">
        <v>100</v>
      </c>
      <c r="D7" s="586">
        <v>100</v>
      </c>
      <c r="E7" s="586">
        <v>100</v>
      </c>
      <c r="F7" s="586">
        <v>100</v>
      </c>
      <c r="G7" s="586">
        <v>100</v>
      </c>
      <c r="H7" s="586">
        <v>100</v>
      </c>
      <c r="I7" s="586">
        <v>100</v>
      </c>
      <c r="J7" s="586">
        <v>100</v>
      </c>
      <c r="K7" s="586" t="s">
        <v>242</v>
      </c>
      <c r="L7" s="586" t="s">
        <v>242</v>
      </c>
      <c r="M7" s="586" t="s">
        <v>242</v>
      </c>
      <c r="N7" s="586" t="s">
        <v>242</v>
      </c>
      <c r="O7" s="586">
        <v>100</v>
      </c>
      <c r="P7" s="586">
        <v>100</v>
      </c>
      <c r="Q7" s="586">
        <v>100</v>
      </c>
      <c r="R7" s="586" t="s">
        <v>242</v>
      </c>
    </row>
    <row r="8" spans="2:18" s="193" customFormat="1" ht="9.75" customHeight="1">
      <c r="B8" s="596" t="s">
        <v>713</v>
      </c>
      <c r="C8" s="586">
        <v>100.4</v>
      </c>
      <c r="D8" s="586">
        <v>102.1</v>
      </c>
      <c r="E8" s="586">
        <v>100.1</v>
      </c>
      <c r="F8" s="586">
        <v>101.5</v>
      </c>
      <c r="G8" s="586">
        <v>99.7</v>
      </c>
      <c r="H8" s="586">
        <v>100.3</v>
      </c>
      <c r="I8" s="586">
        <v>101.3</v>
      </c>
      <c r="J8" s="586">
        <v>102.8</v>
      </c>
      <c r="K8" s="586" t="s">
        <v>242</v>
      </c>
      <c r="L8" s="586" t="s">
        <v>242</v>
      </c>
      <c r="M8" s="586" t="s">
        <v>242</v>
      </c>
      <c r="N8" s="586" t="s">
        <v>242</v>
      </c>
      <c r="O8" s="586">
        <v>101.4</v>
      </c>
      <c r="P8" s="586">
        <v>100.2</v>
      </c>
      <c r="Q8" s="586">
        <v>100.4</v>
      </c>
      <c r="R8" s="586" t="s">
        <v>242</v>
      </c>
    </row>
    <row r="9" spans="2:18" s="193" customFormat="1" ht="12" customHeight="1">
      <c r="B9" s="597" t="s">
        <v>250</v>
      </c>
      <c r="C9" s="586">
        <v>98.3</v>
      </c>
      <c r="D9" s="586">
        <v>103.8</v>
      </c>
      <c r="E9" s="586">
        <v>98</v>
      </c>
      <c r="F9" s="586">
        <v>94</v>
      </c>
      <c r="G9" s="586">
        <v>93.3</v>
      </c>
      <c r="H9" s="586">
        <v>96.6</v>
      </c>
      <c r="I9" s="586">
        <v>94.5</v>
      </c>
      <c r="J9" s="586">
        <v>107.5</v>
      </c>
      <c r="K9" s="586" t="s">
        <v>242</v>
      </c>
      <c r="L9" s="586" t="s">
        <v>242</v>
      </c>
      <c r="M9" s="586" t="s">
        <v>242</v>
      </c>
      <c r="N9" s="586" t="s">
        <v>242</v>
      </c>
      <c r="O9" s="586">
        <v>100.5</v>
      </c>
      <c r="P9" s="586">
        <v>97</v>
      </c>
      <c r="Q9" s="586">
        <v>98.3</v>
      </c>
      <c r="R9" s="586" t="s">
        <v>242</v>
      </c>
    </row>
    <row r="10" spans="2:18" s="193" customFormat="1" ht="12" customHeight="1">
      <c r="B10" s="597" t="s">
        <v>251</v>
      </c>
      <c r="C10" s="586">
        <v>96.6</v>
      </c>
      <c r="D10" s="586">
        <v>96.3</v>
      </c>
      <c r="E10" s="586">
        <v>96.1</v>
      </c>
      <c r="F10" s="586">
        <v>92.3</v>
      </c>
      <c r="G10" s="586">
        <v>88.8</v>
      </c>
      <c r="H10" s="586">
        <v>91.9</v>
      </c>
      <c r="I10" s="586">
        <v>92.8</v>
      </c>
      <c r="J10" s="586">
        <v>112.1</v>
      </c>
      <c r="K10" s="586" t="s">
        <v>242</v>
      </c>
      <c r="L10" s="586" t="s">
        <v>242</v>
      </c>
      <c r="M10" s="586" t="s">
        <v>242</v>
      </c>
      <c r="N10" s="586" t="s">
        <v>242</v>
      </c>
      <c r="O10" s="586">
        <v>103.8</v>
      </c>
      <c r="P10" s="586">
        <v>96.8</v>
      </c>
      <c r="Q10" s="586" t="s">
        <v>663</v>
      </c>
      <c r="R10" s="586" t="s">
        <v>242</v>
      </c>
    </row>
    <row r="11" spans="2:18" s="193" customFormat="1" ht="12" customHeight="1">
      <c r="B11" s="597" t="s">
        <v>252</v>
      </c>
      <c r="C11" s="586">
        <v>91.4</v>
      </c>
      <c r="D11" s="586">
        <v>98.9</v>
      </c>
      <c r="E11" s="586">
        <v>88.5</v>
      </c>
      <c r="F11" s="586">
        <v>92.1</v>
      </c>
      <c r="G11" s="586">
        <v>82.1</v>
      </c>
      <c r="H11" s="586">
        <v>95.2</v>
      </c>
      <c r="I11" s="586">
        <v>84.4</v>
      </c>
      <c r="J11" s="586">
        <v>111.7</v>
      </c>
      <c r="K11" s="586" t="s">
        <v>242</v>
      </c>
      <c r="L11" s="586" t="s">
        <v>242</v>
      </c>
      <c r="M11" s="586" t="s">
        <v>242</v>
      </c>
      <c r="N11" s="586" t="s">
        <v>242</v>
      </c>
      <c r="O11" s="586">
        <v>107.3</v>
      </c>
      <c r="P11" s="586">
        <v>95.4</v>
      </c>
      <c r="Q11" s="586">
        <v>100.8</v>
      </c>
      <c r="R11" s="586" t="s">
        <v>242</v>
      </c>
    </row>
    <row r="12" spans="2:18" s="193" customFormat="1" ht="12" customHeight="1">
      <c r="B12" s="597" t="s">
        <v>67</v>
      </c>
      <c r="C12" s="586">
        <v>94.7</v>
      </c>
      <c r="D12" s="586">
        <v>99.5</v>
      </c>
      <c r="E12" s="586">
        <v>95.1</v>
      </c>
      <c r="F12" s="586">
        <v>93.6</v>
      </c>
      <c r="G12" s="586">
        <v>87.8</v>
      </c>
      <c r="H12" s="586">
        <v>95.8</v>
      </c>
      <c r="I12" s="586">
        <v>84.2</v>
      </c>
      <c r="J12" s="586">
        <v>112.3</v>
      </c>
      <c r="K12" s="586" t="s">
        <v>242</v>
      </c>
      <c r="L12" s="586" t="s">
        <v>242</v>
      </c>
      <c r="M12" s="586" t="s">
        <v>242</v>
      </c>
      <c r="N12" s="586" t="s">
        <v>242</v>
      </c>
      <c r="O12" s="586">
        <v>108.7</v>
      </c>
      <c r="P12" s="586">
        <v>96.2</v>
      </c>
      <c r="Q12" s="586">
        <v>102.5</v>
      </c>
      <c r="R12" s="586" t="s">
        <v>242</v>
      </c>
    </row>
    <row r="13" spans="2:18" s="197" customFormat="1" ht="12" customHeight="1">
      <c r="B13" s="598" t="s">
        <v>234</v>
      </c>
      <c r="C13" s="588"/>
      <c r="D13" s="588"/>
      <c r="E13" s="588"/>
      <c r="F13" s="588"/>
      <c r="G13" s="588"/>
      <c r="H13" s="588" t="s">
        <v>234</v>
      </c>
      <c r="I13" s="588"/>
      <c r="J13" s="588"/>
      <c r="K13" s="588"/>
      <c r="L13" s="588"/>
      <c r="M13" s="588"/>
      <c r="N13" s="588"/>
      <c r="O13" s="588"/>
      <c r="P13" s="588"/>
      <c r="Q13" s="588"/>
      <c r="R13" s="588"/>
    </row>
    <row r="14" spans="2:18" s="197" customFormat="1" ht="12" customHeight="1">
      <c r="B14" s="599" t="s">
        <v>235</v>
      </c>
      <c r="C14" s="589">
        <v>3.6</v>
      </c>
      <c r="D14" s="589">
        <v>0.6</v>
      </c>
      <c r="E14" s="589">
        <v>7.5</v>
      </c>
      <c r="F14" s="589">
        <v>1.6</v>
      </c>
      <c r="G14" s="589">
        <v>6.9</v>
      </c>
      <c r="H14" s="589">
        <v>0.6</v>
      </c>
      <c r="I14" s="589">
        <v>-0.2</v>
      </c>
      <c r="J14" s="589">
        <v>0.5</v>
      </c>
      <c r="K14" s="586" t="s">
        <v>242</v>
      </c>
      <c r="L14" s="586" t="s">
        <v>242</v>
      </c>
      <c r="M14" s="586" t="s">
        <v>242</v>
      </c>
      <c r="N14" s="586" t="s">
        <v>242</v>
      </c>
      <c r="O14" s="589">
        <v>1.3</v>
      </c>
      <c r="P14" s="589">
        <v>0.8</v>
      </c>
      <c r="Q14" s="589">
        <v>1.7</v>
      </c>
      <c r="R14" s="586" t="s">
        <v>242</v>
      </c>
    </row>
    <row r="15" spans="2:18" s="197" customFormat="1" ht="12" customHeight="1">
      <c r="B15" s="600" t="s">
        <v>715</v>
      </c>
      <c r="C15" s="410"/>
      <c r="D15" s="410"/>
      <c r="E15" s="410"/>
      <c r="F15" s="410"/>
      <c r="G15" s="410"/>
      <c r="H15" s="410"/>
      <c r="I15" s="410"/>
      <c r="J15" s="410"/>
      <c r="K15" s="410"/>
      <c r="L15" s="410"/>
      <c r="M15" s="410"/>
      <c r="N15" s="410"/>
      <c r="O15" s="410"/>
      <c r="P15" s="410"/>
      <c r="Q15" s="410"/>
      <c r="R15" s="410"/>
    </row>
    <row r="16" spans="2:16" s="197" customFormat="1" ht="9" customHeight="1">
      <c r="B16" s="199"/>
      <c r="C16" s="198"/>
      <c r="D16" s="198"/>
      <c r="E16" s="198"/>
      <c r="F16" s="198"/>
      <c r="G16" s="198"/>
      <c r="H16" s="198"/>
      <c r="I16" s="198"/>
      <c r="J16" s="198"/>
      <c r="K16" s="198"/>
      <c r="L16" s="198"/>
      <c r="M16" s="198"/>
      <c r="N16" s="198"/>
      <c r="O16" s="198"/>
      <c r="P16" s="198"/>
    </row>
    <row r="17" s="186" customFormat="1" ht="24" customHeight="1">
      <c r="B17" s="185" t="s">
        <v>75</v>
      </c>
    </row>
    <row r="18" spans="2:18" ht="16.5" customHeight="1">
      <c r="B18" s="187" t="s">
        <v>70</v>
      </c>
      <c r="C18" s="188"/>
      <c r="D18" s="189"/>
      <c r="E18" s="189"/>
      <c r="F18" s="190"/>
      <c r="G18" s="191"/>
      <c r="H18" s="187"/>
      <c r="I18" s="188"/>
      <c r="J18" s="189"/>
      <c r="K18" s="189"/>
      <c r="L18" s="189"/>
      <c r="M18" s="191"/>
      <c r="N18" s="191"/>
      <c r="O18" s="191"/>
      <c r="P18" s="192"/>
      <c r="Q18" s="201"/>
      <c r="R18" s="192" t="s">
        <v>244</v>
      </c>
    </row>
    <row r="19" spans="2:18" s="193" customFormat="1" ht="40.5" customHeight="1">
      <c r="B19" s="411" t="s">
        <v>245</v>
      </c>
      <c r="C19" s="400" t="s">
        <v>246</v>
      </c>
      <c r="D19" s="400" t="s">
        <v>247</v>
      </c>
      <c r="E19" s="400" t="s">
        <v>248</v>
      </c>
      <c r="F19" s="406" t="s">
        <v>264</v>
      </c>
      <c r="G19" s="407" t="s">
        <v>255</v>
      </c>
      <c r="H19" s="407" t="s">
        <v>256</v>
      </c>
      <c r="I19" s="407" t="s">
        <v>257</v>
      </c>
      <c r="J19" s="407" t="s">
        <v>258</v>
      </c>
      <c r="K19" s="401" t="s">
        <v>259</v>
      </c>
      <c r="L19" s="401" t="s">
        <v>233</v>
      </c>
      <c r="M19" s="402" t="s">
        <v>260</v>
      </c>
      <c r="N19" s="403" t="s">
        <v>261</v>
      </c>
      <c r="O19" s="409" t="s">
        <v>265</v>
      </c>
      <c r="P19" s="408" t="s">
        <v>262</v>
      </c>
      <c r="Q19" s="405" t="s">
        <v>263</v>
      </c>
      <c r="R19" s="414" t="s">
        <v>249</v>
      </c>
    </row>
    <row r="20" spans="2:18" s="193" customFormat="1" ht="12.75" customHeight="1">
      <c r="B20" s="194"/>
      <c r="C20" s="195"/>
      <c r="D20" s="195"/>
      <c r="E20" s="195"/>
      <c r="F20" s="195"/>
      <c r="G20" s="195"/>
      <c r="H20" s="195"/>
      <c r="I20" s="195"/>
      <c r="J20" s="195"/>
      <c r="K20" s="195"/>
      <c r="L20" s="195"/>
      <c r="M20" s="195"/>
      <c r="N20" s="195"/>
      <c r="O20" s="195"/>
      <c r="P20" s="195"/>
      <c r="Q20" s="195"/>
      <c r="R20" s="195"/>
    </row>
    <row r="21" spans="2:18" s="193" customFormat="1" ht="12.75" customHeight="1">
      <c r="B21" s="595" t="s">
        <v>66</v>
      </c>
      <c r="C21" s="586">
        <v>100</v>
      </c>
      <c r="D21" s="586">
        <v>100</v>
      </c>
      <c r="E21" s="586">
        <v>100</v>
      </c>
      <c r="F21" s="586">
        <v>100</v>
      </c>
      <c r="G21" s="586">
        <v>100</v>
      </c>
      <c r="H21" s="586">
        <v>100</v>
      </c>
      <c r="I21" s="586">
        <v>100</v>
      </c>
      <c r="J21" s="586">
        <v>100</v>
      </c>
      <c r="K21" s="586" t="s">
        <v>242</v>
      </c>
      <c r="L21" s="586" t="s">
        <v>242</v>
      </c>
      <c r="M21" s="586" t="s">
        <v>242</v>
      </c>
      <c r="N21" s="586" t="s">
        <v>242</v>
      </c>
      <c r="O21" s="586">
        <v>100</v>
      </c>
      <c r="P21" s="586">
        <v>100</v>
      </c>
      <c r="Q21" s="586">
        <v>100</v>
      </c>
      <c r="R21" s="586" t="s">
        <v>242</v>
      </c>
    </row>
    <row r="22" spans="2:18" s="193" customFormat="1" ht="9.75" customHeight="1">
      <c r="B22" s="596" t="s">
        <v>713</v>
      </c>
      <c r="C22" s="586">
        <v>100.1</v>
      </c>
      <c r="D22" s="586">
        <v>100.9</v>
      </c>
      <c r="E22" s="586">
        <v>100.3</v>
      </c>
      <c r="F22" s="586">
        <v>100.4</v>
      </c>
      <c r="G22" s="586">
        <v>99.9</v>
      </c>
      <c r="H22" s="586">
        <v>99.8</v>
      </c>
      <c r="I22" s="586">
        <v>99.7</v>
      </c>
      <c r="J22" s="586">
        <v>102.2</v>
      </c>
      <c r="K22" s="586" t="s">
        <v>242</v>
      </c>
      <c r="L22" s="586" t="s">
        <v>242</v>
      </c>
      <c r="M22" s="586" t="s">
        <v>242</v>
      </c>
      <c r="N22" s="586" t="s">
        <v>242</v>
      </c>
      <c r="O22" s="586">
        <v>101.3</v>
      </c>
      <c r="P22" s="586">
        <v>100</v>
      </c>
      <c r="Q22" s="586">
        <v>101.2</v>
      </c>
      <c r="R22" s="586" t="s">
        <v>242</v>
      </c>
    </row>
    <row r="23" spans="2:18" s="193" customFormat="1" ht="12" customHeight="1">
      <c r="B23" s="597" t="s">
        <v>250</v>
      </c>
      <c r="C23" s="586">
        <v>97.4</v>
      </c>
      <c r="D23" s="586">
        <v>106.7</v>
      </c>
      <c r="E23" s="586">
        <v>97.8</v>
      </c>
      <c r="F23" s="586">
        <v>92.7</v>
      </c>
      <c r="G23" s="586">
        <v>94.4</v>
      </c>
      <c r="H23" s="586">
        <v>98.6</v>
      </c>
      <c r="I23" s="586">
        <v>91.3</v>
      </c>
      <c r="J23" s="586">
        <v>106.1</v>
      </c>
      <c r="K23" s="586" t="s">
        <v>242</v>
      </c>
      <c r="L23" s="586" t="s">
        <v>242</v>
      </c>
      <c r="M23" s="586" t="s">
        <v>242</v>
      </c>
      <c r="N23" s="586" t="s">
        <v>242</v>
      </c>
      <c r="O23" s="586">
        <v>97.2</v>
      </c>
      <c r="P23" s="586">
        <v>94.5</v>
      </c>
      <c r="Q23" s="586">
        <v>99.9</v>
      </c>
      <c r="R23" s="586" t="s">
        <v>242</v>
      </c>
    </row>
    <row r="24" spans="2:18" s="193" customFormat="1" ht="12" customHeight="1">
      <c r="B24" s="597" t="s">
        <v>251</v>
      </c>
      <c r="C24" s="586">
        <v>95.9</v>
      </c>
      <c r="D24" s="586">
        <v>104.1</v>
      </c>
      <c r="E24" s="586">
        <v>97.7</v>
      </c>
      <c r="F24" s="586">
        <v>93.2</v>
      </c>
      <c r="G24" s="586">
        <v>92</v>
      </c>
      <c r="H24" s="586">
        <v>93.9</v>
      </c>
      <c r="I24" s="586">
        <v>89.5</v>
      </c>
      <c r="J24" s="586">
        <v>109.9</v>
      </c>
      <c r="K24" s="586" t="s">
        <v>242</v>
      </c>
      <c r="L24" s="586" t="s">
        <v>242</v>
      </c>
      <c r="M24" s="586" t="s">
        <v>242</v>
      </c>
      <c r="N24" s="586" t="s">
        <v>242</v>
      </c>
      <c r="O24" s="586">
        <v>93.1</v>
      </c>
      <c r="P24" s="586">
        <v>89.1</v>
      </c>
      <c r="Q24" s="586" t="s">
        <v>307</v>
      </c>
      <c r="R24" s="586" t="s">
        <v>242</v>
      </c>
    </row>
    <row r="25" spans="2:18" s="193" customFormat="1" ht="12" customHeight="1">
      <c r="B25" s="597" t="s">
        <v>252</v>
      </c>
      <c r="C25" s="586">
        <v>92.7</v>
      </c>
      <c r="D25" s="586">
        <v>105.2</v>
      </c>
      <c r="E25" s="586">
        <v>92.9</v>
      </c>
      <c r="F25" s="586">
        <v>94.7</v>
      </c>
      <c r="G25" s="586">
        <v>90.4</v>
      </c>
      <c r="H25" s="586">
        <v>97.5</v>
      </c>
      <c r="I25" s="586">
        <v>81.5</v>
      </c>
      <c r="J25" s="586">
        <v>108</v>
      </c>
      <c r="K25" s="586" t="s">
        <v>242</v>
      </c>
      <c r="L25" s="586" t="s">
        <v>242</v>
      </c>
      <c r="M25" s="586" t="s">
        <v>242</v>
      </c>
      <c r="N25" s="586" t="s">
        <v>242</v>
      </c>
      <c r="O25" s="586">
        <v>92.2</v>
      </c>
      <c r="P25" s="586">
        <v>93.9</v>
      </c>
      <c r="Q25" s="586">
        <v>114.3</v>
      </c>
      <c r="R25" s="586" t="s">
        <v>242</v>
      </c>
    </row>
    <row r="26" spans="2:18" s="193" customFormat="1" ht="12" customHeight="1">
      <c r="B26" s="597" t="s">
        <v>67</v>
      </c>
      <c r="C26" s="586">
        <v>94.9</v>
      </c>
      <c r="D26" s="586">
        <v>105.6</v>
      </c>
      <c r="E26" s="586">
        <v>96.8</v>
      </c>
      <c r="F26" s="586">
        <v>95.9</v>
      </c>
      <c r="G26" s="586">
        <v>98.4</v>
      </c>
      <c r="H26" s="586">
        <v>96.3</v>
      </c>
      <c r="I26" s="586">
        <v>82.6</v>
      </c>
      <c r="J26" s="586">
        <v>108.7</v>
      </c>
      <c r="K26" s="586" t="s">
        <v>242</v>
      </c>
      <c r="L26" s="586" t="s">
        <v>242</v>
      </c>
      <c r="M26" s="586" t="s">
        <v>242</v>
      </c>
      <c r="N26" s="586" t="s">
        <v>242</v>
      </c>
      <c r="O26" s="586">
        <v>92.6</v>
      </c>
      <c r="P26" s="586">
        <v>95.8</v>
      </c>
      <c r="Q26" s="586">
        <v>116.3</v>
      </c>
      <c r="R26" s="586" t="s">
        <v>242</v>
      </c>
    </row>
    <row r="27" spans="2:18" s="193" customFormat="1" ht="12" customHeight="1">
      <c r="B27" s="598" t="s">
        <v>234</v>
      </c>
      <c r="C27" s="588"/>
      <c r="D27" s="588"/>
      <c r="E27" s="588"/>
      <c r="F27" s="588"/>
      <c r="G27" s="588"/>
      <c r="H27" s="588" t="s">
        <v>234</v>
      </c>
      <c r="I27" s="588"/>
      <c r="J27" s="588"/>
      <c r="K27" s="588"/>
      <c r="L27" s="588"/>
      <c r="M27" s="588"/>
      <c r="N27" s="588"/>
      <c r="O27" s="588"/>
      <c r="P27" s="588"/>
      <c r="Q27" s="588"/>
      <c r="R27" s="588"/>
    </row>
    <row r="28" spans="2:18" s="197" customFormat="1" ht="12" customHeight="1">
      <c r="B28" s="599" t="s">
        <v>235</v>
      </c>
      <c r="C28" s="589">
        <v>2.4</v>
      </c>
      <c r="D28" s="589">
        <v>0.4</v>
      </c>
      <c r="E28" s="589">
        <v>4.2</v>
      </c>
      <c r="F28" s="589">
        <v>1.3</v>
      </c>
      <c r="G28" s="589">
        <v>8.8</v>
      </c>
      <c r="H28" s="589">
        <v>-1.2</v>
      </c>
      <c r="I28" s="589">
        <v>1.3</v>
      </c>
      <c r="J28" s="589">
        <v>0.6</v>
      </c>
      <c r="K28" s="586" t="s">
        <v>242</v>
      </c>
      <c r="L28" s="586" t="s">
        <v>242</v>
      </c>
      <c r="M28" s="586" t="s">
        <v>242</v>
      </c>
      <c r="N28" s="586" t="s">
        <v>242</v>
      </c>
      <c r="O28" s="589">
        <v>0.4</v>
      </c>
      <c r="P28" s="589">
        <v>2</v>
      </c>
      <c r="Q28" s="589">
        <v>1.7</v>
      </c>
      <c r="R28" s="586" t="s">
        <v>242</v>
      </c>
    </row>
    <row r="29" spans="2:18" s="193" customFormat="1" ht="9.75" customHeight="1">
      <c r="B29" s="600" t="s">
        <v>715</v>
      </c>
      <c r="C29" s="410"/>
      <c r="D29" s="410"/>
      <c r="E29" s="410"/>
      <c r="F29" s="410"/>
      <c r="G29" s="410"/>
      <c r="H29" s="410"/>
      <c r="I29" s="410"/>
      <c r="J29" s="410"/>
      <c r="K29" s="410"/>
      <c r="L29" s="410"/>
      <c r="M29" s="410"/>
      <c r="N29" s="410"/>
      <c r="O29" s="410"/>
      <c r="P29" s="410"/>
      <c r="Q29" s="410"/>
      <c r="R29" s="410"/>
    </row>
    <row r="30" spans="2:18" s="193" customFormat="1" ht="9" customHeight="1">
      <c r="B30" s="199"/>
      <c r="C30" s="200"/>
      <c r="D30" s="200"/>
      <c r="E30" s="200"/>
      <c r="F30" s="200"/>
      <c r="G30" s="200"/>
      <c r="H30" s="202"/>
      <c r="I30" s="200"/>
      <c r="J30" s="200"/>
      <c r="K30" s="200"/>
      <c r="L30" s="200"/>
      <c r="M30" s="200"/>
      <c r="N30" s="200"/>
      <c r="O30" s="200"/>
      <c r="P30" s="200"/>
      <c r="R30" s="184"/>
    </row>
    <row r="31" s="186" customFormat="1" ht="24" customHeight="1">
      <c r="B31" s="185" t="s">
        <v>76</v>
      </c>
    </row>
    <row r="32" spans="2:18" ht="16.5" customHeight="1">
      <c r="B32" s="187" t="s">
        <v>70</v>
      </c>
      <c r="C32" s="188"/>
      <c r="D32" s="189"/>
      <c r="E32" s="189"/>
      <c r="F32" s="190"/>
      <c r="G32" s="191"/>
      <c r="H32" s="187"/>
      <c r="I32" s="188"/>
      <c r="J32" s="189"/>
      <c r="K32" s="189"/>
      <c r="L32" s="189"/>
      <c r="M32" s="191"/>
      <c r="N32" s="191"/>
      <c r="O32" s="191"/>
      <c r="P32" s="192"/>
      <c r="Q32" s="201"/>
      <c r="R32" s="192" t="s">
        <v>244</v>
      </c>
    </row>
    <row r="33" spans="2:18" s="193" customFormat="1" ht="40.5" customHeight="1">
      <c r="B33" s="411" t="s">
        <v>245</v>
      </c>
      <c r="C33" s="400" t="s">
        <v>246</v>
      </c>
      <c r="D33" s="400" t="s">
        <v>247</v>
      </c>
      <c r="E33" s="400" t="s">
        <v>248</v>
      </c>
      <c r="F33" s="406" t="s">
        <v>264</v>
      </c>
      <c r="G33" s="407" t="s">
        <v>255</v>
      </c>
      <c r="H33" s="407" t="s">
        <v>256</v>
      </c>
      <c r="I33" s="407" t="s">
        <v>257</v>
      </c>
      <c r="J33" s="407" t="s">
        <v>258</v>
      </c>
      <c r="K33" s="401" t="s">
        <v>259</v>
      </c>
      <c r="L33" s="401" t="s">
        <v>233</v>
      </c>
      <c r="M33" s="402" t="s">
        <v>260</v>
      </c>
      <c r="N33" s="403" t="s">
        <v>261</v>
      </c>
      <c r="O33" s="409" t="s">
        <v>265</v>
      </c>
      <c r="P33" s="408" t="s">
        <v>262</v>
      </c>
      <c r="Q33" s="405" t="s">
        <v>263</v>
      </c>
      <c r="R33" s="414" t="s">
        <v>249</v>
      </c>
    </row>
    <row r="34" spans="2:18" s="193" customFormat="1" ht="12.75" customHeight="1">
      <c r="B34" s="194"/>
      <c r="C34" s="195"/>
      <c r="D34" s="195"/>
      <c r="E34" s="195"/>
      <c r="F34" s="195"/>
      <c r="G34" s="195"/>
      <c r="H34" s="195"/>
      <c r="I34" s="195"/>
      <c r="J34" s="195"/>
      <c r="K34" s="195"/>
      <c r="L34" s="195"/>
      <c r="M34" s="195"/>
      <c r="N34" s="195"/>
      <c r="O34" s="195"/>
      <c r="P34" s="195"/>
      <c r="Q34" s="195"/>
      <c r="R34" s="195"/>
    </row>
    <row r="35" spans="2:18" s="193" customFormat="1" ht="12.75" customHeight="1">
      <c r="B35" s="595" t="s">
        <v>66</v>
      </c>
      <c r="C35" s="586">
        <v>100</v>
      </c>
      <c r="D35" s="586">
        <v>100</v>
      </c>
      <c r="E35" s="586">
        <v>100</v>
      </c>
      <c r="F35" s="586">
        <v>100</v>
      </c>
      <c r="G35" s="586">
        <v>100</v>
      </c>
      <c r="H35" s="586">
        <v>100</v>
      </c>
      <c r="I35" s="586">
        <v>100</v>
      </c>
      <c r="J35" s="586">
        <v>100</v>
      </c>
      <c r="K35" s="586" t="s">
        <v>242</v>
      </c>
      <c r="L35" s="586" t="s">
        <v>242</v>
      </c>
      <c r="M35" s="586" t="s">
        <v>242</v>
      </c>
      <c r="N35" s="586" t="s">
        <v>242</v>
      </c>
      <c r="O35" s="586">
        <v>100</v>
      </c>
      <c r="P35" s="586">
        <v>100</v>
      </c>
      <c r="Q35" s="586">
        <v>100</v>
      </c>
      <c r="R35" s="586" t="s">
        <v>242</v>
      </c>
    </row>
    <row r="36" spans="2:18" s="193" customFormat="1" ht="9.75" customHeight="1">
      <c r="B36" s="596" t="s">
        <v>713</v>
      </c>
      <c r="C36" s="586">
        <v>103.2</v>
      </c>
      <c r="D36" s="586">
        <v>115.4</v>
      </c>
      <c r="E36" s="586">
        <v>98.6</v>
      </c>
      <c r="F36" s="586">
        <v>111.5</v>
      </c>
      <c r="G36" s="586">
        <v>98.2</v>
      </c>
      <c r="H36" s="586">
        <v>102.5</v>
      </c>
      <c r="I36" s="586">
        <v>129.6</v>
      </c>
      <c r="J36" s="586">
        <v>112.8</v>
      </c>
      <c r="K36" s="586" t="s">
        <v>242</v>
      </c>
      <c r="L36" s="586" t="s">
        <v>242</v>
      </c>
      <c r="M36" s="586" t="s">
        <v>242</v>
      </c>
      <c r="N36" s="586" t="s">
        <v>242</v>
      </c>
      <c r="O36" s="586">
        <v>102.3</v>
      </c>
      <c r="P36" s="586">
        <v>103.7</v>
      </c>
      <c r="Q36" s="586">
        <v>85.7</v>
      </c>
      <c r="R36" s="586" t="s">
        <v>242</v>
      </c>
    </row>
    <row r="37" spans="2:18" s="193" customFormat="1" ht="12" customHeight="1">
      <c r="B37" s="597" t="s">
        <v>250</v>
      </c>
      <c r="C37" s="586">
        <v>107.3</v>
      </c>
      <c r="D37" s="586">
        <v>83.7</v>
      </c>
      <c r="E37" s="586">
        <v>97.2</v>
      </c>
      <c r="F37" s="586">
        <v>103.3</v>
      </c>
      <c r="G37" s="586">
        <v>82.7</v>
      </c>
      <c r="H37" s="586">
        <v>86.6</v>
      </c>
      <c r="I37" s="586">
        <v>147.2</v>
      </c>
      <c r="J37" s="586">
        <v>133.9</v>
      </c>
      <c r="K37" s="586" t="s">
        <v>242</v>
      </c>
      <c r="L37" s="586" t="s">
        <v>242</v>
      </c>
      <c r="M37" s="586" t="s">
        <v>242</v>
      </c>
      <c r="N37" s="586" t="s">
        <v>242</v>
      </c>
      <c r="O37" s="586">
        <v>199.3</v>
      </c>
      <c r="P37" s="586">
        <v>138.1</v>
      </c>
      <c r="Q37" s="586">
        <v>75.9</v>
      </c>
      <c r="R37" s="586" t="s">
        <v>242</v>
      </c>
    </row>
    <row r="38" spans="2:18" s="193" customFormat="1" ht="12" customHeight="1">
      <c r="B38" s="597" t="s">
        <v>251</v>
      </c>
      <c r="C38" s="586">
        <v>104.7</v>
      </c>
      <c r="D38" s="586">
        <v>45.5</v>
      </c>
      <c r="E38" s="586">
        <v>79.1</v>
      </c>
      <c r="F38" s="586">
        <v>82.8</v>
      </c>
      <c r="G38" s="586">
        <v>67.5</v>
      </c>
      <c r="H38" s="586">
        <v>82.3</v>
      </c>
      <c r="I38" s="586">
        <v>147.1</v>
      </c>
      <c r="J38" s="586">
        <v>152.9</v>
      </c>
      <c r="K38" s="586" t="s">
        <v>242</v>
      </c>
      <c r="L38" s="586" t="s">
        <v>242</v>
      </c>
      <c r="M38" s="586" t="s">
        <v>242</v>
      </c>
      <c r="N38" s="586" t="s">
        <v>242</v>
      </c>
      <c r="O38" s="586">
        <v>484.7</v>
      </c>
      <c r="P38" s="586">
        <v>235.3</v>
      </c>
      <c r="Q38" s="586" t="s">
        <v>663</v>
      </c>
      <c r="R38" s="586" t="s">
        <v>242</v>
      </c>
    </row>
    <row r="39" spans="2:18" s="193" customFormat="1" ht="12" customHeight="1">
      <c r="B39" s="597" t="s">
        <v>252</v>
      </c>
      <c r="C39" s="586">
        <v>77.5</v>
      </c>
      <c r="D39" s="586">
        <v>51.1</v>
      </c>
      <c r="E39" s="586">
        <v>54.7</v>
      </c>
      <c r="F39" s="586">
        <v>73.6</v>
      </c>
      <c r="G39" s="586">
        <v>38.4</v>
      </c>
      <c r="H39" s="586">
        <v>83.3</v>
      </c>
      <c r="I39" s="586">
        <v>131.6</v>
      </c>
      <c r="J39" s="586">
        <v>184.8</v>
      </c>
      <c r="K39" s="586" t="s">
        <v>242</v>
      </c>
      <c r="L39" s="586" t="s">
        <v>242</v>
      </c>
      <c r="M39" s="586" t="s">
        <v>242</v>
      </c>
      <c r="N39" s="586" t="s">
        <v>242</v>
      </c>
      <c r="O39" s="586">
        <v>694.5</v>
      </c>
      <c r="P39" s="586">
        <v>128.2</v>
      </c>
      <c r="Q39" s="586">
        <v>17.5</v>
      </c>
      <c r="R39" s="586" t="s">
        <v>242</v>
      </c>
    </row>
    <row r="40" spans="2:18" s="193" customFormat="1" ht="12" customHeight="1">
      <c r="B40" s="597" t="s">
        <v>67</v>
      </c>
      <c r="C40" s="586">
        <v>91.8</v>
      </c>
      <c r="D40" s="586">
        <v>53.1</v>
      </c>
      <c r="E40" s="586">
        <v>81.4</v>
      </c>
      <c r="F40" s="586">
        <v>77.4</v>
      </c>
      <c r="G40" s="586">
        <v>32.4</v>
      </c>
      <c r="H40" s="586">
        <v>93.6</v>
      </c>
      <c r="I40" s="586">
        <v>100.9</v>
      </c>
      <c r="J40" s="586">
        <v>181.5</v>
      </c>
      <c r="K40" s="586" t="s">
        <v>242</v>
      </c>
      <c r="L40" s="586" t="s">
        <v>242</v>
      </c>
      <c r="M40" s="586" t="s">
        <v>242</v>
      </c>
      <c r="N40" s="586" t="s">
        <v>242</v>
      </c>
      <c r="O40" s="586">
        <v>733.1</v>
      </c>
      <c r="P40" s="586">
        <v>105.4</v>
      </c>
      <c r="Q40" s="586">
        <v>18.1</v>
      </c>
      <c r="R40" s="586" t="s">
        <v>242</v>
      </c>
    </row>
    <row r="41" spans="2:18" s="193" customFormat="1" ht="12" customHeight="1">
      <c r="B41" s="598" t="s">
        <v>234</v>
      </c>
      <c r="C41" s="588"/>
      <c r="D41" s="588"/>
      <c r="E41" s="588"/>
      <c r="F41" s="588"/>
      <c r="G41" s="588"/>
      <c r="H41" s="588" t="s">
        <v>234</v>
      </c>
      <c r="I41" s="588"/>
      <c r="J41" s="588"/>
      <c r="K41" s="588"/>
      <c r="L41" s="588"/>
      <c r="M41" s="588"/>
      <c r="N41" s="588"/>
      <c r="O41" s="588"/>
      <c r="P41" s="588"/>
      <c r="Q41" s="588"/>
      <c r="R41" s="588"/>
    </row>
    <row r="42" spans="2:18" s="197" customFormat="1" ht="12" customHeight="1">
      <c r="B42" s="599" t="s">
        <v>235</v>
      </c>
      <c r="C42" s="589">
        <v>18.5</v>
      </c>
      <c r="D42" s="589">
        <v>3.9</v>
      </c>
      <c r="E42" s="589">
        <v>48.8</v>
      </c>
      <c r="F42" s="589">
        <v>5.2</v>
      </c>
      <c r="G42" s="589">
        <v>-15.6</v>
      </c>
      <c r="H42" s="589">
        <v>12.4</v>
      </c>
      <c r="I42" s="589">
        <v>-23.3</v>
      </c>
      <c r="J42" s="589">
        <v>-1.8</v>
      </c>
      <c r="K42" s="586" t="s">
        <v>242</v>
      </c>
      <c r="L42" s="586" t="s">
        <v>242</v>
      </c>
      <c r="M42" s="586" t="s">
        <v>242</v>
      </c>
      <c r="N42" s="586" t="s">
        <v>242</v>
      </c>
      <c r="O42" s="589">
        <v>5.6</v>
      </c>
      <c r="P42" s="589">
        <v>-17.8</v>
      </c>
      <c r="Q42" s="589">
        <v>3.4</v>
      </c>
      <c r="R42" s="586" t="s">
        <v>242</v>
      </c>
    </row>
    <row r="43" spans="2:18" s="193" customFormat="1" ht="9.75" customHeight="1">
      <c r="B43" s="600" t="s">
        <v>715</v>
      </c>
      <c r="C43" s="410"/>
      <c r="D43" s="410"/>
      <c r="E43" s="410"/>
      <c r="F43" s="410"/>
      <c r="G43" s="410"/>
      <c r="H43" s="410"/>
      <c r="I43" s="410"/>
      <c r="J43" s="410"/>
      <c r="K43" s="410"/>
      <c r="L43" s="410"/>
      <c r="M43" s="410"/>
      <c r="N43" s="410"/>
      <c r="O43" s="410"/>
      <c r="P43" s="410"/>
      <c r="Q43" s="410"/>
      <c r="R43" s="410"/>
    </row>
    <row r="44" spans="2:18" s="193" customFormat="1" ht="9" customHeight="1">
      <c r="B44" s="199"/>
      <c r="C44" s="200"/>
      <c r="D44" s="200"/>
      <c r="E44" s="200"/>
      <c r="F44" s="200"/>
      <c r="G44" s="200"/>
      <c r="H44" s="202"/>
      <c r="I44" s="200"/>
      <c r="J44" s="200"/>
      <c r="K44" s="200"/>
      <c r="L44" s="200"/>
      <c r="M44" s="200"/>
      <c r="N44" s="200"/>
      <c r="O44" s="200"/>
      <c r="P44" s="200"/>
      <c r="R44" s="184"/>
    </row>
    <row r="45" s="186" customFormat="1" ht="24" customHeight="1">
      <c r="B45" s="185" t="s">
        <v>77</v>
      </c>
    </row>
    <row r="46" spans="2:18" ht="16.5" customHeight="1">
      <c r="B46" s="187" t="s">
        <v>70</v>
      </c>
      <c r="C46" s="188"/>
      <c r="D46" s="189"/>
      <c r="E46" s="189"/>
      <c r="F46" s="190"/>
      <c r="G46" s="191"/>
      <c r="H46" s="187"/>
      <c r="I46" s="188"/>
      <c r="J46" s="189"/>
      <c r="K46" s="189"/>
      <c r="L46" s="189"/>
      <c r="M46" s="191"/>
      <c r="N46" s="191"/>
      <c r="O46" s="191"/>
      <c r="P46" s="192"/>
      <c r="Q46" s="201"/>
      <c r="R46" s="192" t="s">
        <v>244</v>
      </c>
    </row>
    <row r="47" spans="2:19" s="193" customFormat="1" ht="40.5" customHeight="1">
      <c r="B47" s="411" t="s">
        <v>245</v>
      </c>
      <c r="C47" s="400" t="s">
        <v>246</v>
      </c>
      <c r="D47" s="400" t="s">
        <v>247</v>
      </c>
      <c r="E47" s="400" t="s">
        <v>248</v>
      </c>
      <c r="F47" s="406" t="s">
        <v>264</v>
      </c>
      <c r="G47" s="407" t="s">
        <v>255</v>
      </c>
      <c r="H47" s="407" t="s">
        <v>256</v>
      </c>
      <c r="I47" s="407" t="s">
        <v>257</v>
      </c>
      <c r="J47" s="407" t="s">
        <v>258</v>
      </c>
      <c r="K47" s="401" t="s">
        <v>259</v>
      </c>
      <c r="L47" s="401" t="s">
        <v>233</v>
      </c>
      <c r="M47" s="402" t="s">
        <v>260</v>
      </c>
      <c r="N47" s="403" t="s">
        <v>261</v>
      </c>
      <c r="O47" s="409" t="s">
        <v>265</v>
      </c>
      <c r="P47" s="408" t="s">
        <v>262</v>
      </c>
      <c r="Q47" s="405" t="s">
        <v>263</v>
      </c>
      <c r="R47" s="414" t="s">
        <v>249</v>
      </c>
      <c r="S47" s="443"/>
    </row>
    <row r="48" spans="2:18" s="193" customFormat="1" ht="12.75" customHeight="1">
      <c r="B48" s="194"/>
      <c r="C48" s="195"/>
      <c r="D48" s="195"/>
      <c r="E48" s="195"/>
      <c r="F48" s="195"/>
      <c r="G48" s="195"/>
      <c r="H48" s="195"/>
      <c r="I48" s="195"/>
      <c r="J48" s="195"/>
      <c r="K48" s="195"/>
      <c r="L48" s="195"/>
      <c r="M48" s="195"/>
      <c r="N48" s="195"/>
      <c r="O48" s="195"/>
      <c r="P48" s="195"/>
      <c r="Q48" s="195"/>
      <c r="R48" s="195"/>
    </row>
    <row r="49" spans="2:18" s="193" customFormat="1" ht="12.75" customHeight="1">
      <c r="B49" s="595" t="s">
        <v>66</v>
      </c>
      <c r="C49" s="586">
        <v>100</v>
      </c>
      <c r="D49" s="586">
        <v>100</v>
      </c>
      <c r="E49" s="586">
        <v>100</v>
      </c>
      <c r="F49" s="586">
        <v>100</v>
      </c>
      <c r="G49" s="586">
        <v>100</v>
      </c>
      <c r="H49" s="586">
        <v>100</v>
      </c>
      <c r="I49" s="586">
        <v>100</v>
      </c>
      <c r="J49" s="586">
        <v>100</v>
      </c>
      <c r="K49" s="586" t="s">
        <v>242</v>
      </c>
      <c r="L49" s="586" t="s">
        <v>242</v>
      </c>
      <c r="M49" s="586" t="s">
        <v>242</v>
      </c>
      <c r="N49" s="586" t="s">
        <v>242</v>
      </c>
      <c r="O49" s="586">
        <v>100</v>
      </c>
      <c r="P49" s="586">
        <v>100</v>
      </c>
      <c r="Q49" s="586">
        <v>100</v>
      </c>
      <c r="R49" s="586" t="s">
        <v>242</v>
      </c>
    </row>
    <row r="50" spans="2:18" s="193" customFormat="1" ht="9.75" customHeight="1">
      <c r="B50" s="596" t="s">
        <v>713</v>
      </c>
      <c r="C50" s="586">
        <v>102.2</v>
      </c>
      <c r="D50" s="586">
        <v>94.4</v>
      </c>
      <c r="E50" s="586">
        <v>103</v>
      </c>
      <c r="F50" s="586">
        <v>100.9</v>
      </c>
      <c r="G50" s="586">
        <v>103.5</v>
      </c>
      <c r="H50" s="586">
        <v>104.4</v>
      </c>
      <c r="I50" s="586">
        <v>99.1</v>
      </c>
      <c r="J50" s="586">
        <v>87.7</v>
      </c>
      <c r="K50" s="586" t="s">
        <v>242</v>
      </c>
      <c r="L50" s="586" t="s">
        <v>242</v>
      </c>
      <c r="M50" s="586" t="s">
        <v>242</v>
      </c>
      <c r="N50" s="586" t="s">
        <v>242</v>
      </c>
      <c r="O50" s="586">
        <v>100.3</v>
      </c>
      <c r="P50" s="586">
        <v>104.9</v>
      </c>
      <c r="Q50" s="586">
        <v>99.3</v>
      </c>
      <c r="R50" s="586" t="s">
        <v>242</v>
      </c>
    </row>
    <row r="51" spans="2:18" s="193" customFormat="1" ht="12" customHeight="1">
      <c r="B51" s="597" t="s">
        <v>250</v>
      </c>
      <c r="C51" s="586">
        <v>104.7</v>
      </c>
      <c r="D51" s="586">
        <v>89.2</v>
      </c>
      <c r="E51" s="586">
        <v>106.4</v>
      </c>
      <c r="F51" s="586">
        <v>104.4</v>
      </c>
      <c r="G51" s="586">
        <v>97.7</v>
      </c>
      <c r="H51" s="586">
        <v>107.5</v>
      </c>
      <c r="I51" s="586">
        <v>98.7</v>
      </c>
      <c r="J51" s="586">
        <v>88.9</v>
      </c>
      <c r="K51" s="586" t="s">
        <v>242</v>
      </c>
      <c r="L51" s="586" t="s">
        <v>242</v>
      </c>
      <c r="M51" s="586" t="s">
        <v>242</v>
      </c>
      <c r="N51" s="586" t="s">
        <v>242</v>
      </c>
      <c r="O51" s="586">
        <v>102</v>
      </c>
      <c r="P51" s="586">
        <v>108.6</v>
      </c>
      <c r="Q51" s="586">
        <v>114.3</v>
      </c>
      <c r="R51" s="586" t="s">
        <v>242</v>
      </c>
    </row>
    <row r="52" spans="2:18" s="193" customFormat="1" ht="12" customHeight="1">
      <c r="B52" s="597" t="s">
        <v>251</v>
      </c>
      <c r="C52" s="586">
        <v>102.3</v>
      </c>
      <c r="D52" s="586">
        <v>84.5</v>
      </c>
      <c r="E52" s="586">
        <v>99</v>
      </c>
      <c r="F52" s="586">
        <v>103.4</v>
      </c>
      <c r="G52" s="586">
        <v>97.5</v>
      </c>
      <c r="H52" s="586">
        <v>104.6</v>
      </c>
      <c r="I52" s="586">
        <v>98.1</v>
      </c>
      <c r="J52" s="586">
        <v>89.5</v>
      </c>
      <c r="K52" s="586" t="s">
        <v>242</v>
      </c>
      <c r="L52" s="586" t="s">
        <v>242</v>
      </c>
      <c r="M52" s="586" t="s">
        <v>242</v>
      </c>
      <c r="N52" s="586" t="s">
        <v>242</v>
      </c>
      <c r="O52" s="586">
        <v>101.8</v>
      </c>
      <c r="P52" s="586">
        <v>110.7</v>
      </c>
      <c r="Q52" s="586" t="s">
        <v>663</v>
      </c>
      <c r="R52" s="586" t="s">
        <v>242</v>
      </c>
    </row>
    <row r="53" spans="2:18" s="193" customFormat="1" ht="12" customHeight="1">
      <c r="B53" s="597" t="s">
        <v>252</v>
      </c>
      <c r="C53" s="586">
        <v>99.1</v>
      </c>
      <c r="D53" s="586">
        <v>80.5</v>
      </c>
      <c r="E53" s="586">
        <v>92.5</v>
      </c>
      <c r="F53" s="586">
        <v>102.5</v>
      </c>
      <c r="G53" s="586">
        <v>94.6</v>
      </c>
      <c r="H53" s="586">
        <v>98</v>
      </c>
      <c r="I53" s="586">
        <v>98.6</v>
      </c>
      <c r="J53" s="586">
        <v>88.4</v>
      </c>
      <c r="K53" s="586" t="s">
        <v>242</v>
      </c>
      <c r="L53" s="586" t="s">
        <v>242</v>
      </c>
      <c r="M53" s="586" t="s">
        <v>242</v>
      </c>
      <c r="N53" s="586" t="s">
        <v>242</v>
      </c>
      <c r="O53" s="586">
        <v>101</v>
      </c>
      <c r="P53" s="586">
        <v>114.1</v>
      </c>
      <c r="Q53" s="586">
        <v>119.8</v>
      </c>
      <c r="R53" s="586" t="s">
        <v>242</v>
      </c>
    </row>
    <row r="54" spans="2:18" s="193" customFormat="1" ht="12" customHeight="1">
      <c r="B54" s="597" t="s">
        <v>67</v>
      </c>
      <c r="C54" s="586">
        <v>98.9</v>
      </c>
      <c r="D54" s="586">
        <v>83.2</v>
      </c>
      <c r="E54" s="586">
        <v>91.7</v>
      </c>
      <c r="F54" s="586">
        <v>104.8</v>
      </c>
      <c r="G54" s="586">
        <v>85.3</v>
      </c>
      <c r="H54" s="586">
        <v>98.7</v>
      </c>
      <c r="I54" s="586">
        <v>95.3</v>
      </c>
      <c r="J54" s="586">
        <v>92.5</v>
      </c>
      <c r="K54" s="586" t="s">
        <v>242</v>
      </c>
      <c r="L54" s="586" t="s">
        <v>242</v>
      </c>
      <c r="M54" s="586" t="s">
        <v>242</v>
      </c>
      <c r="N54" s="586" t="s">
        <v>242</v>
      </c>
      <c r="O54" s="586">
        <v>99.2</v>
      </c>
      <c r="P54" s="586">
        <v>116.6</v>
      </c>
      <c r="Q54" s="586">
        <v>118.1</v>
      </c>
      <c r="R54" s="586" t="s">
        <v>242</v>
      </c>
    </row>
    <row r="55" spans="2:18" s="193" customFormat="1" ht="12" customHeight="1">
      <c r="B55" s="598" t="s">
        <v>234</v>
      </c>
      <c r="C55" s="588"/>
      <c r="D55" s="588"/>
      <c r="E55" s="588"/>
      <c r="F55" s="588"/>
      <c r="G55" s="588"/>
      <c r="H55" s="588" t="s">
        <v>234</v>
      </c>
      <c r="I55" s="588"/>
      <c r="J55" s="588"/>
      <c r="K55" s="588"/>
      <c r="L55" s="588"/>
      <c r="M55" s="588"/>
      <c r="N55" s="588"/>
      <c r="O55" s="588"/>
      <c r="P55" s="588"/>
      <c r="Q55" s="588"/>
      <c r="R55" s="588"/>
    </row>
    <row r="56" spans="2:18" s="197" customFormat="1" ht="12" customHeight="1">
      <c r="B56" s="599" t="s">
        <v>235</v>
      </c>
      <c r="C56" s="589">
        <v>-0.2</v>
      </c>
      <c r="D56" s="589">
        <v>3.4</v>
      </c>
      <c r="E56" s="589">
        <v>-0.9</v>
      </c>
      <c r="F56" s="589">
        <v>2.2</v>
      </c>
      <c r="G56" s="589">
        <v>-9.8</v>
      </c>
      <c r="H56" s="589">
        <v>0.7</v>
      </c>
      <c r="I56" s="589">
        <v>-3.3</v>
      </c>
      <c r="J56" s="589">
        <v>4.6</v>
      </c>
      <c r="K56" s="586" t="s">
        <v>242</v>
      </c>
      <c r="L56" s="586" t="s">
        <v>242</v>
      </c>
      <c r="M56" s="586" t="s">
        <v>242</v>
      </c>
      <c r="N56" s="586" t="s">
        <v>242</v>
      </c>
      <c r="O56" s="589">
        <v>-1.8</v>
      </c>
      <c r="P56" s="589">
        <v>2.2</v>
      </c>
      <c r="Q56" s="589">
        <v>-1.4</v>
      </c>
      <c r="R56" s="586" t="s">
        <v>242</v>
      </c>
    </row>
    <row r="57" spans="2:18" s="193" customFormat="1" ht="9.75" customHeight="1">
      <c r="B57" s="600" t="s">
        <v>715</v>
      </c>
      <c r="C57" s="410"/>
      <c r="D57" s="410"/>
      <c r="E57" s="410"/>
      <c r="F57" s="410"/>
      <c r="G57" s="410"/>
      <c r="H57" s="410"/>
      <c r="I57" s="410"/>
      <c r="J57" s="410"/>
      <c r="K57" s="410"/>
      <c r="L57" s="410"/>
      <c r="M57" s="410"/>
      <c r="N57" s="410"/>
      <c r="O57" s="410"/>
      <c r="P57" s="410"/>
      <c r="Q57" s="410"/>
      <c r="R57" s="410"/>
    </row>
    <row r="58" spans="2:18" s="193" customFormat="1" ht="14.25" customHeight="1">
      <c r="B58" s="727" t="s">
        <v>3</v>
      </c>
      <c r="C58" s="727"/>
      <c r="D58" s="727"/>
      <c r="E58" s="727"/>
      <c r="F58" s="727"/>
      <c r="G58" s="727"/>
      <c r="H58" s="727"/>
      <c r="I58" s="727"/>
      <c r="J58" s="727"/>
      <c r="K58" s="727"/>
      <c r="L58" s="727"/>
      <c r="M58" s="727"/>
      <c r="N58" s="727"/>
      <c r="O58" s="727"/>
      <c r="P58" s="727"/>
      <c r="Q58" s="727"/>
      <c r="R58" s="727"/>
    </row>
    <row r="59" spans="2:18" s="435" customFormat="1" ht="14.25" customHeight="1">
      <c r="B59" s="728"/>
      <c r="C59" s="728"/>
      <c r="D59" s="728"/>
      <c r="E59" s="728"/>
      <c r="F59" s="728"/>
      <c r="G59" s="728"/>
      <c r="H59" s="728"/>
      <c r="I59" s="728"/>
      <c r="J59" s="728"/>
      <c r="K59" s="728"/>
      <c r="L59" s="728"/>
      <c r="M59" s="728"/>
      <c r="N59" s="728"/>
      <c r="O59" s="728"/>
      <c r="P59" s="728"/>
      <c r="Q59" s="728"/>
      <c r="R59" s="728"/>
    </row>
    <row r="60" spans="2:18" s="442" customFormat="1" ht="12.75" customHeight="1">
      <c r="B60" s="436"/>
      <c r="C60" s="437"/>
      <c r="D60" s="438"/>
      <c r="E60" s="438"/>
      <c r="F60" s="439"/>
      <c r="G60" s="440"/>
      <c r="H60" s="436"/>
      <c r="I60" s="437"/>
      <c r="J60" s="438"/>
      <c r="K60" s="438"/>
      <c r="L60" s="438"/>
      <c r="M60" s="440"/>
      <c r="N60" s="440"/>
      <c r="O60" s="440"/>
      <c r="P60" s="441"/>
      <c r="Q60" s="208"/>
      <c r="R60" s="441"/>
    </row>
    <row r="61" spans="2:19" s="443" customFormat="1" ht="12.75" customHeight="1">
      <c r="B61" s="448"/>
      <c r="C61" s="449"/>
      <c r="D61" s="449"/>
      <c r="E61" s="449"/>
      <c r="F61" s="450"/>
      <c r="G61" s="451"/>
      <c r="H61" s="451"/>
      <c r="I61" s="451"/>
      <c r="J61" s="451"/>
      <c r="K61" s="452"/>
      <c r="L61" s="452"/>
      <c r="M61" s="453"/>
      <c r="N61" s="453"/>
      <c r="O61" s="454"/>
      <c r="P61" s="449"/>
      <c r="Q61" s="455"/>
      <c r="R61" s="456"/>
      <c r="S61" s="208"/>
    </row>
    <row r="62" spans="2:19" s="443" customFormat="1" ht="12.75" customHeight="1">
      <c r="B62" s="208"/>
      <c r="C62" s="208"/>
      <c r="D62" s="208"/>
      <c r="E62" s="208"/>
      <c r="F62" s="208"/>
      <c r="G62" s="208"/>
      <c r="H62" s="208"/>
      <c r="I62" s="208"/>
      <c r="J62" s="208"/>
      <c r="K62" s="208"/>
      <c r="L62" s="208"/>
      <c r="M62" s="208"/>
      <c r="N62" s="208"/>
      <c r="O62" s="208"/>
      <c r="P62" s="208"/>
      <c r="Q62" s="208"/>
      <c r="R62" s="208"/>
      <c r="S62" s="208"/>
    </row>
    <row r="63" spans="2:19" s="443" customFormat="1" ht="12.75" customHeight="1">
      <c r="B63" s="208"/>
      <c r="C63" s="208"/>
      <c r="D63" s="208"/>
      <c r="E63" s="208"/>
      <c r="F63" s="208"/>
      <c r="G63" s="208"/>
      <c r="H63" s="208"/>
      <c r="I63" s="208"/>
      <c r="J63" s="208"/>
      <c r="K63" s="208"/>
      <c r="L63" s="208"/>
      <c r="M63" s="208"/>
      <c r="N63" s="208"/>
      <c r="O63" s="208"/>
      <c r="P63" s="208"/>
      <c r="Q63" s="208"/>
      <c r="R63" s="208"/>
      <c r="S63" s="208"/>
    </row>
    <row r="64" spans="2:19" s="443" customFormat="1" ht="12.75" customHeight="1">
      <c r="B64" s="208"/>
      <c r="C64" s="208"/>
      <c r="D64" s="208"/>
      <c r="E64" s="208"/>
      <c r="F64" s="208"/>
      <c r="G64" s="208"/>
      <c r="H64" s="208"/>
      <c r="I64" s="208"/>
      <c r="J64" s="208"/>
      <c r="K64" s="208"/>
      <c r="L64" s="208"/>
      <c r="M64" s="208"/>
      <c r="N64" s="208"/>
      <c r="O64" s="208"/>
      <c r="P64" s="208"/>
      <c r="Q64" s="208"/>
      <c r="R64" s="208"/>
      <c r="S64" s="208"/>
    </row>
    <row r="65" spans="2:19" s="443" customFormat="1" ht="12.75" customHeight="1">
      <c r="B65" s="457"/>
      <c r="C65" s="444"/>
      <c r="D65" s="444"/>
      <c r="E65" s="444"/>
      <c r="F65" s="444"/>
      <c r="G65" s="444"/>
      <c r="H65" s="444"/>
      <c r="I65" s="444"/>
      <c r="J65" s="444"/>
      <c r="K65" s="444"/>
      <c r="L65" s="444"/>
      <c r="M65" s="444"/>
      <c r="N65" s="444"/>
      <c r="O65" s="444"/>
      <c r="P65" s="444"/>
      <c r="Q65" s="444"/>
      <c r="R65" s="444"/>
      <c r="S65" s="208"/>
    </row>
    <row r="66" spans="2:19" s="443" customFormat="1" ht="9.75" customHeight="1">
      <c r="B66" s="458"/>
      <c r="C66" s="444"/>
      <c r="D66" s="444"/>
      <c r="E66" s="444"/>
      <c r="F66" s="444"/>
      <c r="G66" s="444"/>
      <c r="H66" s="444"/>
      <c r="I66" s="444"/>
      <c r="J66" s="444"/>
      <c r="K66" s="444"/>
      <c r="L66" s="444"/>
      <c r="M66" s="444"/>
      <c r="N66" s="444"/>
      <c r="O66" s="444"/>
      <c r="P66" s="444"/>
      <c r="Q66" s="444"/>
      <c r="R66" s="444"/>
      <c r="S66" s="208"/>
    </row>
    <row r="67" spans="2:19" s="443" customFormat="1" ht="12" customHeight="1">
      <c r="B67" s="459"/>
      <c r="C67" s="444"/>
      <c r="D67" s="444"/>
      <c r="E67" s="444"/>
      <c r="F67" s="444"/>
      <c r="G67" s="444"/>
      <c r="H67" s="444"/>
      <c r="I67" s="444"/>
      <c r="J67" s="444"/>
      <c r="K67" s="444"/>
      <c r="L67" s="444"/>
      <c r="M67" s="444"/>
      <c r="N67" s="444"/>
      <c r="O67" s="444"/>
      <c r="P67" s="444"/>
      <c r="Q67" s="444"/>
      <c r="R67" s="444"/>
      <c r="S67" s="208"/>
    </row>
    <row r="68" spans="2:19" s="443" customFormat="1" ht="12" customHeight="1">
      <c r="B68" s="459"/>
      <c r="C68" s="444"/>
      <c r="D68" s="444"/>
      <c r="E68" s="444"/>
      <c r="F68" s="444"/>
      <c r="G68" s="444"/>
      <c r="H68" s="444"/>
      <c r="I68" s="444"/>
      <c r="J68" s="444"/>
      <c r="K68" s="444"/>
      <c r="L68" s="444"/>
      <c r="M68" s="444"/>
      <c r="N68" s="444"/>
      <c r="O68" s="444"/>
      <c r="P68" s="444"/>
      <c r="Q68" s="444"/>
      <c r="R68" s="444"/>
      <c r="S68" s="208"/>
    </row>
    <row r="69" spans="2:19" s="443" customFormat="1" ht="12" customHeight="1">
      <c r="B69" s="459"/>
      <c r="C69" s="444"/>
      <c r="D69" s="444"/>
      <c r="E69" s="444"/>
      <c r="F69" s="444"/>
      <c r="G69" s="444"/>
      <c r="H69" s="444"/>
      <c r="I69" s="444"/>
      <c r="J69" s="444"/>
      <c r="K69" s="444"/>
      <c r="L69" s="444"/>
      <c r="M69" s="444"/>
      <c r="N69" s="444"/>
      <c r="O69" s="444"/>
      <c r="P69" s="444"/>
      <c r="Q69" s="444"/>
      <c r="R69" s="444"/>
      <c r="S69" s="208"/>
    </row>
    <row r="70" spans="2:19" s="443" customFormat="1" ht="12" customHeight="1">
      <c r="B70" s="459"/>
      <c r="C70" s="444"/>
      <c r="D70" s="444"/>
      <c r="E70" s="444"/>
      <c r="F70" s="444"/>
      <c r="G70" s="444"/>
      <c r="H70" s="444"/>
      <c r="I70" s="444"/>
      <c r="J70" s="444"/>
      <c r="K70" s="444"/>
      <c r="L70" s="444"/>
      <c r="M70" s="444"/>
      <c r="N70" s="444"/>
      <c r="O70" s="444"/>
      <c r="P70" s="444"/>
      <c r="Q70" s="444"/>
      <c r="R70" s="444"/>
      <c r="S70" s="208"/>
    </row>
    <row r="71" spans="2:19" s="443" customFormat="1" ht="12" customHeight="1">
      <c r="B71" s="448"/>
      <c r="C71" s="445"/>
      <c r="D71" s="445"/>
      <c r="E71" s="445"/>
      <c r="F71" s="445"/>
      <c r="G71" s="445"/>
      <c r="H71" s="445"/>
      <c r="I71" s="445"/>
      <c r="J71" s="445"/>
      <c r="K71" s="445"/>
      <c r="L71" s="445"/>
      <c r="M71" s="445"/>
      <c r="N71" s="445"/>
      <c r="O71" s="445"/>
      <c r="P71" s="445"/>
      <c r="Q71" s="445"/>
      <c r="R71" s="445"/>
      <c r="S71" s="208"/>
    </row>
    <row r="72" spans="2:19" s="447" customFormat="1" ht="12" customHeight="1">
      <c r="B72" s="460"/>
      <c r="C72" s="446"/>
      <c r="D72" s="446"/>
      <c r="E72" s="446"/>
      <c r="F72" s="446"/>
      <c r="G72" s="446"/>
      <c r="H72" s="446"/>
      <c r="I72" s="446"/>
      <c r="J72" s="446"/>
      <c r="K72" s="446"/>
      <c r="L72" s="446"/>
      <c r="M72" s="446"/>
      <c r="N72" s="446"/>
      <c r="O72" s="446"/>
      <c r="P72" s="446"/>
      <c r="Q72" s="446"/>
      <c r="R72" s="446"/>
      <c r="S72" s="461"/>
    </row>
    <row r="73" spans="2:19" s="447" customFormat="1" ht="12" customHeight="1">
      <c r="B73" s="460"/>
      <c r="C73" s="446"/>
      <c r="D73" s="446"/>
      <c r="E73" s="446"/>
      <c r="F73" s="446"/>
      <c r="G73" s="446"/>
      <c r="H73" s="446"/>
      <c r="I73" s="446"/>
      <c r="J73" s="446"/>
      <c r="K73" s="446"/>
      <c r="L73" s="446"/>
      <c r="M73" s="446"/>
      <c r="N73" s="446"/>
      <c r="O73" s="446"/>
      <c r="P73" s="446"/>
      <c r="Q73" s="446"/>
      <c r="R73" s="446"/>
      <c r="S73" s="461"/>
    </row>
    <row r="74" spans="2:19" s="443" customFormat="1" ht="9.75" customHeight="1">
      <c r="B74" s="462"/>
      <c r="C74" s="463"/>
      <c r="D74" s="463"/>
      <c r="E74" s="463"/>
      <c r="F74" s="463"/>
      <c r="G74" s="463"/>
      <c r="H74" s="463"/>
      <c r="I74" s="463"/>
      <c r="J74" s="463"/>
      <c r="K74" s="463"/>
      <c r="L74" s="463"/>
      <c r="M74" s="463"/>
      <c r="N74" s="463"/>
      <c r="O74" s="463"/>
      <c r="P74" s="463"/>
      <c r="Q74" s="463"/>
      <c r="R74" s="463"/>
      <c r="S74" s="208"/>
    </row>
    <row r="75" spans="2:19" s="193" customFormat="1" ht="12" customHeight="1">
      <c r="B75" s="203"/>
      <c r="C75" s="196"/>
      <c r="D75" s="196"/>
      <c r="E75" s="196"/>
      <c r="F75" s="196"/>
      <c r="G75" s="207"/>
      <c r="H75" s="203"/>
      <c r="I75" s="196"/>
      <c r="J75" s="196"/>
      <c r="K75" s="196"/>
      <c r="L75" s="196"/>
      <c r="M75" s="207"/>
      <c r="N75" s="207"/>
      <c r="O75" s="207"/>
      <c r="P75" s="207"/>
      <c r="Q75" s="200"/>
      <c r="R75" s="207"/>
      <c r="S75" s="200"/>
    </row>
    <row r="76" spans="6:18" ht="10.5" customHeight="1">
      <c r="F76" s="204"/>
      <c r="G76" s="205"/>
      <c r="K76" s="205"/>
      <c r="R76" s="193"/>
    </row>
    <row r="77" spans="8:19" ht="16.5" customHeight="1">
      <c r="H77" s="206"/>
      <c r="I77" s="729" t="s">
        <v>102</v>
      </c>
      <c r="J77" s="729"/>
      <c r="K77" s="729"/>
      <c r="S77" s="193"/>
    </row>
    <row r="78" ht="12" customHeight="1">
      <c r="R78" s="193"/>
    </row>
    <row r="79" ht="10.5" customHeight="1">
      <c r="R79" s="193"/>
    </row>
    <row r="80" ht="10.5" customHeight="1">
      <c r="R80" s="193"/>
    </row>
    <row r="81" ht="10.5" customHeight="1">
      <c r="R81" s="193"/>
    </row>
    <row r="82" ht="10.5" customHeight="1">
      <c r="R82" s="193"/>
    </row>
    <row r="83" ht="10.5" customHeight="1">
      <c r="R83" s="193"/>
    </row>
    <row r="84" ht="10.5" customHeight="1">
      <c r="R84" s="193"/>
    </row>
    <row r="85" ht="10.5" customHeight="1">
      <c r="R85" s="193"/>
    </row>
    <row r="86" ht="10.5" customHeight="1">
      <c r="R86" s="193"/>
    </row>
    <row r="87" ht="10.5" customHeight="1">
      <c r="R87" s="193"/>
    </row>
    <row r="88" ht="10.5" customHeight="1">
      <c r="R88" s="193"/>
    </row>
    <row r="89" ht="10.5" customHeight="1">
      <c r="R89" s="193"/>
    </row>
  </sheetData>
  <mergeCells count="2">
    <mergeCell ref="I77:K77"/>
    <mergeCell ref="B58:R59"/>
  </mergeCells>
  <printOptions/>
  <pageMargins left="0.5" right="0.5118110236220472" top="0.3937007874015748" bottom="0.1968503937007874" header="0" footer="0"/>
  <pageSetup fitToHeight="0" fitToWidth="0" horizontalDpi="600" verticalDpi="600" orientation="portrait" paperSize="9" scale="75" r:id="rId1"/>
</worksheet>
</file>

<file path=xl/worksheets/sheet15.xml><?xml version="1.0" encoding="utf-8"?>
<worksheet xmlns="http://schemas.openxmlformats.org/spreadsheetml/2006/main" xmlns:r="http://schemas.openxmlformats.org/officeDocument/2006/relationships">
  <sheetPr>
    <outlinePr summaryBelow="0" summaryRight="0"/>
  </sheetPr>
  <dimension ref="A1:S48"/>
  <sheetViews>
    <sheetView zoomScale="95" zoomScaleNormal="95" workbookViewId="0" topLeftCell="A1">
      <selection activeCell="A1" sqref="A1"/>
    </sheetView>
  </sheetViews>
  <sheetFormatPr defaultColWidth="6.796875" defaultRowHeight="10.5" customHeight="1"/>
  <cols>
    <col min="1" max="1" width="2" style="217" customWidth="1"/>
    <col min="2" max="19" width="9.69921875" style="217" customWidth="1"/>
    <col min="20" max="16384" width="11.8984375" style="217" customWidth="1"/>
  </cols>
  <sheetData>
    <row r="1" spans="2:11" s="209" customFormat="1" ht="39.75" customHeight="1">
      <c r="B1" s="210" t="s">
        <v>606</v>
      </c>
      <c r="C1" s="211"/>
      <c r="D1" s="211"/>
      <c r="E1" s="211"/>
      <c r="F1" s="211"/>
      <c r="G1" s="211"/>
      <c r="H1" s="211"/>
      <c r="I1" s="212"/>
      <c r="K1" s="210"/>
    </row>
    <row r="2" spans="2:19" s="213" customFormat="1" ht="15.75" customHeight="1">
      <c r="B2" s="214" t="s">
        <v>267</v>
      </c>
      <c r="C2" s="215"/>
      <c r="D2" s="215"/>
      <c r="E2" s="215"/>
      <c r="F2" s="215"/>
      <c r="G2" s="215"/>
      <c r="H2" s="215"/>
      <c r="K2" s="214"/>
      <c r="P2" s="216"/>
      <c r="S2" s="216" t="s">
        <v>268</v>
      </c>
    </row>
    <row r="3" spans="2:19" ht="21" customHeight="1">
      <c r="B3" s="413" t="s">
        <v>269</v>
      </c>
      <c r="C3" s="530" t="s">
        <v>246</v>
      </c>
      <c r="D3" s="531" t="s">
        <v>247</v>
      </c>
      <c r="E3" s="531" t="s">
        <v>248</v>
      </c>
      <c r="F3" s="532" t="s">
        <v>232</v>
      </c>
      <c r="G3" s="533" t="s">
        <v>255</v>
      </c>
      <c r="H3" s="533" t="s">
        <v>256</v>
      </c>
      <c r="I3" s="533" t="s">
        <v>257</v>
      </c>
      <c r="J3" s="533" t="s">
        <v>258</v>
      </c>
      <c r="K3" s="534" t="s">
        <v>237</v>
      </c>
      <c r="L3" s="535" t="s">
        <v>266</v>
      </c>
      <c r="M3" s="536" t="s">
        <v>238</v>
      </c>
      <c r="N3" s="536" t="s">
        <v>261</v>
      </c>
      <c r="O3" s="537" t="s">
        <v>239</v>
      </c>
      <c r="P3" s="538" t="s">
        <v>240</v>
      </c>
      <c r="Q3" s="538" t="s">
        <v>263</v>
      </c>
      <c r="R3" s="539" t="s">
        <v>249</v>
      </c>
      <c r="S3" s="415" t="s">
        <v>269</v>
      </c>
    </row>
    <row r="4" spans="2:19" s="218" customFormat="1" ht="15" customHeight="1">
      <c r="B4" s="22" t="s">
        <v>78</v>
      </c>
      <c r="C4" s="219">
        <v>307415</v>
      </c>
      <c r="D4" s="220">
        <v>349059</v>
      </c>
      <c r="E4" s="220">
        <v>340138</v>
      </c>
      <c r="F4" s="220">
        <v>510124</v>
      </c>
      <c r="G4" s="220">
        <v>374965</v>
      </c>
      <c r="H4" s="220">
        <v>323131</v>
      </c>
      <c r="I4" s="220">
        <v>229169</v>
      </c>
      <c r="J4" s="220">
        <v>458968</v>
      </c>
      <c r="K4" s="222" t="s">
        <v>242</v>
      </c>
      <c r="L4" s="222" t="s">
        <v>242</v>
      </c>
      <c r="M4" s="222" t="s">
        <v>242</v>
      </c>
      <c r="N4" s="222" t="s">
        <v>242</v>
      </c>
      <c r="O4" s="220">
        <v>470425</v>
      </c>
      <c r="P4" s="220">
        <v>327843</v>
      </c>
      <c r="Q4" s="220">
        <v>375641</v>
      </c>
      <c r="R4" s="222" t="s">
        <v>242</v>
      </c>
      <c r="S4" s="469" t="s">
        <v>82</v>
      </c>
    </row>
    <row r="5" spans="2:19" ht="18" customHeight="1">
      <c r="B5" s="221" t="s">
        <v>79</v>
      </c>
      <c r="C5" s="604">
        <v>313044</v>
      </c>
      <c r="D5" s="605">
        <v>368940</v>
      </c>
      <c r="E5" s="605">
        <v>357756</v>
      </c>
      <c r="F5" s="605">
        <v>533606</v>
      </c>
      <c r="G5" s="605">
        <v>394884</v>
      </c>
      <c r="H5" s="605">
        <v>325708</v>
      </c>
      <c r="I5" s="605">
        <v>237611</v>
      </c>
      <c r="J5" s="605">
        <v>498021</v>
      </c>
      <c r="K5" s="605">
        <v>386583</v>
      </c>
      <c r="L5" s="605">
        <v>419940</v>
      </c>
      <c r="M5" s="605">
        <v>140977</v>
      </c>
      <c r="N5" s="605">
        <v>209043</v>
      </c>
      <c r="O5" s="605">
        <v>439743</v>
      </c>
      <c r="P5" s="605">
        <v>319940</v>
      </c>
      <c r="Q5" s="605">
        <v>396933</v>
      </c>
      <c r="R5" s="605">
        <v>193616</v>
      </c>
      <c r="S5" s="470" t="s">
        <v>83</v>
      </c>
    </row>
    <row r="6" spans="2:19" s="213" customFormat="1" ht="15.75" customHeight="1">
      <c r="B6" s="214" t="s">
        <v>270</v>
      </c>
      <c r="C6" s="606"/>
      <c r="D6" s="606"/>
      <c r="E6" s="606"/>
      <c r="F6" s="606"/>
      <c r="G6" s="606"/>
      <c r="H6" s="606"/>
      <c r="I6" s="607"/>
      <c r="J6" s="607"/>
      <c r="K6" s="608"/>
      <c r="L6" s="607"/>
      <c r="M6" s="607"/>
      <c r="N6" s="607"/>
      <c r="O6" s="607"/>
      <c r="P6" s="216"/>
      <c r="Q6" s="607"/>
      <c r="R6" s="216"/>
      <c r="S6" s="216" t="s">
        <v>268</v>
      </c>
    </row>
    <row r="7" spans="2:19" ht="21" customHeight="1">
      <c r="B7" s="413" t="s">
        <v>269</v>
      </c>
      <c r="C7" s="530" t="s">
        <v>246</v>
      </c>
      <c r="D7" s="531" t="s">
        <v>247</v>
      </c>
      <c r="E7" s="531" t="s">
        <v>248</v>
      </c>
      <c r="F7" s="532" t="s">
        <v>232</v>
      </c>
      <c r="G7" s="533" t="s">
        <v>255</v>
      </c>
      <c r="H7" s="533" t="s">
        <v>256</v>
      </c>
      <c r="I7" s="533" t="s">
        <v>257</v>
      </c>
      <c r="J7" s="533" t="s">
        <v>258</v>
      </c>
      <c r="K7" s="534" t="s">
        <v>237</v>
      </c>
      <c r="L7" s="535" t="s">
        <v>266</v>
      </c>
      <c r="M7" s="536" t="s">
        <v>238</v>
      </c>
      <c r="N7" s="536" t="s">
        <v>261</v>
      </c>
      <c r="O7" s="537" t="s">
        <v>239</v>
      </c>
      <c r="P7" s="538" t="s">
        <v>240</v>
      </c>
      <c r="Q7" s="538" t="s">
        <v>263</v>
      </c>
      <c r="R7" s="539" t="s">
        <v>249</v>
      </c>
      <c r="S7" s="415" t="s">
        <v>269</v>
      </c>
    </row>
    <row r="8" spans="2:19" s="218" customFormat="1" ht="15" customHeight="1">
      <c r="B8" s="22" t="s">
        <v>78</v>
      </c>
      <c r="C8" s="521">
        <v>341973</v>
      </c>
      <c r="D8" s="222">
        <v>366528</v>
      </c>
      <c r="E8" s="222">
        <v>365898</v>
      </c>
      <c r="F8" s="222">
        <v>541891</v>
      </c>
      <c r="G8" s="222">
        <v>384611</v>
      </c>
      <c r="H8" s="222">
        <v>329787</v>
      </c>
      <c r="I8" s="222">
        <v>224370</v>
      </c>
      <c r="J8" s="222">
        <v>550253</v>
      </c>
      <c r="K8" s="222" t="s">
        <v>242</v>
      </c>
      <c r="L8" s="222" t="s">
        <v>242</v>
      </c>
      <c r="M8" s="222" t="s">
        <v>242</v>
      </c>
      <c r="N8" s="222" t="s">
        <v>242</v>
      </c>
      <c r="O8" s="222">
        <v>521730</v>
      </c>
      <c r="P8" s="222">
        <v>387302</v>
      </c>
      <c r="Q8" s="222">
        <v>384151</v>
      </c>
      <c r="R8" s="222" t="s">
        <v>242</v>
      </c>
      <c r="S8" s="469" t="s">
        <v>82</v>
      </c>
    </row>
    <row r="9" spans="2:19" ht="18" customHeight="1">
      <c r="B9" s="221" t="s">
        <v>79</v>
      </c>
      <c r="C9" s="604">
        <v>345862</v>
      </c>
      <c r="D9" s="605">
        <v>407016</v>
      </c>
      <c r="E9" s="605">
        <v>384873</v>
      </c>
      <c r="F9" s="605">
        <v>541387</v>
      </c>
      <c r="G9" s="605">
        <v>409163</v>
      </c>
      <c r="H9" s="605">
        <v>323565</v>
      </c>
      <c r="I9" s="605">
        <v>225851</v>
      </c>
      <c r="J9" s="605">
        <v>571049</v>
      </c>
      <c r="K9" s="605">
        <v>259198</v>
      </c>
      <c r="L9" s="605">
        <v>478765</v>
      </c>
      <c r="M9" s="605">
        <v>194024</v>
      </c>
      <c r="N9" s="605">
        <v>209317</v>
      </c>
      <c r="O9" s="605">
        <v>481968</v>
      </c>
      <c r="P9" s="605">
        <v>378103</v>
      </c>
      <c r="Q9" s="605">
        <v>411751</v>
      </c>
      <c r="R9" s="605">
        <v>176710</v>
      </c>
      <c r="S9" s="470" t="s">
        <v>83</v>
      </c>
    </row>
    <row r="10" spans="1:18" s="209" customFormat="1" ht="39.75" customHeight="1">
      <c r="A10" s="223"/>
      <c r="B10" s="210" t="s">
        <v>607</v>
      </c>
      <c r="C10" s="615"/>
      <c r="D10" s="615"/>
      <c r="E10" s="615"/>
      <c r="F10" s="615"/>
      <c r="G10" s="615"/>
      <c r="H10" s="615"/>
      <c r="I10" s="616"/>
      <c r="J10" s="616"/>
      <c r="K10" s="617"/>
      <c r="L10" s="616"/>
      <c r="M10" s="616"/>
      <c r="N10" s="616"/>
      <c r="O10" s="616"/>
      <c r="P10" s="616"/>
      <c r="Q10" s="616"/>
      <c r="R10" s="616"/>
    </row>
    <row r="11" spans="2:19" s="213" customFormat="1" ht="15.75" customHeight="1">
      <c r="B11" s="214" t="s">
        <v>267</v>
      </c>
      <c r="C11" s="215"/>
      <c r="D11" s="215"/>
      <c r="E11" s="215"/>
      <c r="F11" s="215"/>
      <c r="G11" s="215"/>
      <c r="H11" s="215"/>
      <c r="K11" s="214"/>
      <c r="P11" s="216"/>
      <c r="S11" s="216" t="s">
        <v>268</v>
      </c>
    </row>
    <row r="12" spans="2:19" ht="21" customHeight="1">
      <c r="B12" s="413" t="s">
        <v>269</v>
      </c>
      <c r="C12" s="530" t="s">
        <v>246</v>
      </c>
      <c r="D12" s="531" t="s">
        <v>247</v>
      </c>
      <c r="E12" s="531" t="s">
        <v>248</v>
      </c>
      <c r="F12" s="532" t="s">
        <v>232</v>
      </c>
      <c r="G12" s="533" t="s">
        <v>255</v>
      </c>
      <c r="H12" s="533" t="s">
        <v>256</v>
      </c>
      <c r="I12" s="533" t="s">
        <v>257</v>
      </c>
      <c r="J12" s="533" t="s">
        <v>258</v>
      </c>
      <c r="K12" s="534" t="s">
        <v>237</v>
      </c>
      <c r="L12" s="535" t="s">
        <v>266</v>
      </c>
      <c r="M12" s="536" t="s">
        <v>238</v>
      </c>
      <c r="N12" s="536" t="s">
        <v>261</v>
      </c>
      <c r="O12" s="537" t="s">
        <v>239</v>
      </c>
      <c r="P12" s="538" t="s">
        <v>240</v>
      </c>
      <c r="Q12" s="538" t="s">
        <v>263</v>
      </c>
      <c r="R12" s="539" t="s">
        <v>249</v>
      </c>
      <c r="S12" s="415" t="s">
        <v>269</v>
      </c>
    </row>
    <row r="13" spans="2:19" s="218" customFormat="1" ht="15" customHeight="1">
      <c r="B13" s="22" t="s">
        <v>78</v>
      </c>
      <c r="C13" s="521">
        <v>256098</v>
      </c>
      <c r="D13" s="222">
        <v>302389</v>
      </c>
      <c r="E13" s="222">
        <v>280354</v>
      </c>
      <c r="F13" s="222">
        <v>404329</v>
      </c>
      <c r="G13" s="222">
        <v>309521</v>
      </c>
      <c r="H13" s="222">
        <v>272913</v>
      </c>
      <c r="I13" s="222">
        <v>200743</v>
      </c>
      <c r="J13" s="222">
        <v>356144</v>
      </c>
      <c r="K13" s="222" t="s">
        <v>242</v>
      </c>
      <c r="L13" s="222" t="s">
        <v>242</v>
      </c>
      <c r="M13" s="222" t="s">
        <v>242</v>
      </c>
      <c r="N13" s="222" t="s">
        <v>242</v>
      </c>
      <c r="O13" s="222">
        <v>347871</v>
      </c>
      <c r="P13" s="222">
        <v>271103</v>
      </c>
      <c r="Q13" s="222">
        <v>282861</v>
      </c>
      <c r="R13" s="222" t="s">
        <v>242</v>
      </c>
      <c r="S13" s="469" t="s">
        <v>82</v>
      </c>
    </row>
    <row r="14" spans="1:19" ht="18" customHeight="1">
      <c r="A14" s="224"/>
      <c r="B14" s="221" t="s">
        <v>79</v>
      </c>
      <c r="C14" s="604">
        <v>260463</v>
      </c>
      <c r="D14" s="605">
        <v>307024</v>
      </c>
      <c r="E14" s="605">
        <v>294614</v>
      </c>
      <c r="F14" s="605">
        <v>408327</v>
      </c>
      <c r="G14" s="605">
        <v>335580</v>
      </c>
      <c r="H14" s="605">
        <v>275544</v>
      </c>
      <c r="I14" s="605">
        <v>206895</v>
      </c>
      <c r="J14" s="605">
        <v>368462</v>
      </c>
      <c r="K14" s="605">
        <v>312664</v>
      </c>
      <c r="L14" s="605">
        <v>338102</v>
      </c>
      <c r="M14" s="605">
        <v>133459</v>
      </c>
      <c r="N14" s="605">
        <v>187287</v>
      </c>
      <c r="O14" s="605">
        <v>340780</v>
      </c>
      <c r="P14" s="605">
        <v>265401</v>
      </c>
      <c r="Q14" s="605">
        <v>297357</v>
      </c>
      <c r="R14" s="605">
        <v>177110</v>
      </c>
      <c r="S14" s="470" t="s">
        <v>83</v>
      </c>
    </row>
    <row r="15" spans="1:19" s="213" customFormat="1" ht="15.75" customHeight="1">
      <c r="A15" s="225"/>
      <c r="B15" s="214" t="s">
        <v>270</v>
      </c>
      <c r="C15" s="215"/>
      <c r="D15" s="215"/>
      <c r="E15" s="215"/>
      <c r="F15" s="215"/>
      <c r="G15" s="215"/>
      <c r="H15" s="215"/>
      <c r="P15" s="216"/>
      <c r="S15" s="216" t="s">
        <v>268</v>
      </c>
    </row>
    <row r="16" spans="2:19" ht="21" customHeight="1">
      <c r="B16" s="413" t="s">
        <v>269</v>
      </c>
      <c r="C16" s="530" t="s">
        <v>246</v>
      </c>
      <c r="D16" s="531" t="s">
        <v>247</v>
      </c>
      <c r="E16" s="531" t="s">
        <v>248</v>
      </c>
      <c r="F16" s="532" t="s">
        <v>232</v>
      </c>
      <c r="G16" s="533" t="s">
        <v>255</v>
      </c>
      <c r="H16" s="533" t="s">
        <v>256</v>
      </c>
      <c r="I16" s="533" t="s">
        <v>257</v>
      </c>
      <c r="J16" s="533" t="s">
        <v>258</v>
      </c>
      <c r="K16" s="534" t="s">
        <v>237</v>
      </c>
      <c r="L16" s="535" t="s">
        <v>266</v>
      </c>
      <c r="M16" s="536" t="s">
        <v>238</v>
      </c>
      <c r="N16" s="536" t="s">
        <v>261</v>
      </c>
      <c r="O16" s="537" t="s">
        <v>239</v>
      </c>
      <c r="P16" s="538" t="s">
        <v>240</v>
      </c>
      <c r="Q16" s="538" t="s">
        <v>263</v>
      </c>
      <c r="R16" s="539" t="s">
        <v>249</v>
      </c>
      <c r="S16" s="415" t="s">
        <v>269</v>
      </c>
    </row>
    <row r="17" spans="2:19" s="218" customFormat="1" ht="15" customHeight="1">
      <c r="B17" s="22" t="s">
        <v>78</v>
      </c>
      <c r="C17" s="219">
        <v>277979</v>
      </c>
      <c r="D17" s="220">
        <v>301157</v>
      </c>
      <c r="E17" s="220">
        <v>296021</v>
      </c>
      <c r="F17" s="220">
        <v>422587</v>
      </c>
      <c r="G17" s="220">
        <v>309958</v>
      </c>
      <c r="H17" s="220">
        <v>276036</v>
      </c>
      <c r="I17" s="220">
        <v>186748</v>
      </c>
      <c r="J17" s="220">
        <v>423415</v>
      </c>
      <c r="K17" s="222" t="s">
        <v>242</v>
      </c>
      <c r="L17" s="222" t="s">
        <v>242</v>
      </c>
      <c r="M17" s="222" t="s">
        <v>242</v>
      </c>
      <c r="N17" s="222" t="s">
        <v>242</v>
      </c>
      <c r="O17" s="222">
        <v>378540</v>
      </c>
      <c r="P17" s="220">
        <v>317508</v>
      </c>
      <c r="Q17" s="220">
        <v>292616</v>
      </c>
      <c r="R17" s="222" t="s">
        <v>242</v>
      </c>
      <c r="S17" s="469" t="s">
        <v>82</v>
      </c>
    </row>
    <row r="18" spans="2:19" ht="18" customHeight="1">
      <c r="B18" s="221" t="s">
        <v>79</v>
      </c>
      <c r="C18" s="604">
        <v>282223</v>
      </c>
      <c r="D18" s="605">
        <v>320696</v>
      </c>
      <c r="E18" s="605">
        <v>311833</v>
      </c>
      <c r="F18" s="605">
        <v>421245</v>
      </c>
      <c r="G18" s="605">
        <v>342874</v>
      </c>
      <c r="H18" s="605">
        <v>268064</v>
      </c>
      <c r="I18" s="605">
        <v>188559</v>
      </c>
      <c r="J18" s="605">
        <v>418821</v>
      </c>
      <c r="K18" s="605">
        <v>229409</v>
      </c>
      <c r="L18" s="605">
        <v>371958</v>
      </c>
      <c r="M18" s="605">
        <v>178749</v>
      </c>
      <c r="N18" s="605">
        <v>187447</v>
      </c>
      <c r="O18" s="605">
        <v>372341</v>
      </c>
      <c r="P18" s="605">
        <v>311797</v>
      </c>
      <c r="Q18" s="605">
        <v>301600</v>
      </c>
      <c r="R18" s="605">
        <v>164627</v>
      </c>
      <c r="S18" s="470" t="s">
        <v>83</v>
      </c>
    </row>
    <row r="19" spans="2:11" s="209" customFormat="1" ht="39.75" customHeight="1">
      <c r="B19" s="210" t="s">
        <v>608</v>
      </c>
      <c r="C19" s="211"/>
      <c r="D19" s="211"/>
      <c r="E19" s="211"/>
      <c r="F19" s="211"/>
      <c r="G19" s="211"/>
      <c r="H19" s="211"/>
      <c r="I19" s="212"/>
      <c r="K19" s="210"/>
    </row>
    <row r="20" spans="2:19" s="213" customFormat="1" ht="15.75" customHeight="1">
      <c r="B20" s="214" t="s">
        <v>267</v>
      </c>
      <c r="C20" s="215"/>
      <c r="D20" s="215"/>
      <c r="E20" s="215"/>
      <c r="F20" s="215"/>
      <c r="G20" s="215"/>
      <c r="H20" s="215"/>
      <c r="K20" s="214"/>
      <c r="P20" s="216"/>
      <c r="S20" s="216" t="s">
        <v>268</v>
      </c>
    </row>
    <row r="21" spans="2:19" ht="21" customHeight="1">
      <c r="B21" s="413" t="s">
        <v>269</v>
      </c>
      <c r="C21" s="530" t="s">
        <v>246</v>
      </c>
      <c r="D21" s="531" t="s">
        <v>247</v>
      </c>
      <c r="E21" s="531" t="s">
        <v>248</v>
      </c>
      <c r="F21" s="532" t="s">
        <v>232</v>
      </c>
      <c r="G21" s="533" t="s">
        <v>255</v>
      </c>
      <c r="H21" s="533" t="s">
        <v>256</v>
      </c>
      <c r="I21" s="533" t="s">
        <v>257</v>
      </c>
      <c r="J21" s="533" t="s">
        <v>258</v>
      </c>
      <c r="K21" s="534" t="s">
        <v>237</v>
      </c>
      <c r="L21" s="535" t="s">
        <v>266</v>
      </c>
      <c r="M21" s="536" t="s">
        <v>238</v>
      </c>
      <c r="N21" s="536" t="s">
        <v>261</v>
      </c>
      <c r="O21" s="537" t="s">
        <v>239</v>
      </c>
      <c r="P21" s="538" t="s">
        <v>240</v>
      </c>
      <c r="Q21" s="538" t="s">
        <v>263</v>
      </c>
      <c r="R21" s="539" t="s">
        <v>249</v>
      </c>
      <c r="S21" s="415" t="s">
        <v>269</v>
      </c>
    </row>
    <row r="22" spans="2:19" s="218" customFormat="1" ht="15" customHeight="1">
      <c r="B22" s="22" t="s">
        <v>78</v>
      </c>
      <c r="C22" s="521">
        <v>239486</v>
      </c>
      <c r="D22" s="222">
        <v>285900</v>
      </c>
      <c r="E22" s="222">
        <v>259265</v>
      </c>
      <c r="F22" s="222">
        <v>351115</v>
      </c>
      <c r="G22" s="222">
        <v>285637</v>
      </c>
      <c r="H22" s="222">
        <v>242331</v>
      </c>
      <c r="I22" s="222">
        <v>191516</v>
      </c>
      <c r="J22" s="222">
        <v>332562</v>
      </c>
      <c r="K22" s="222" t="s">
        <v>242</v>
      </c>
      <c r="L22" s="222" t="s">
        <v>242</v>
      </c>
      <c r="M22" s="222" t="s">
        <v>242</v>
      </c>
      <c r="N22" s="222" t="s">
        <v>242</v>
      </c>
      <c r="O22" s="222">
        <v>343348</v>
      </c>
      <c r="P22" s="222">
        <v>252243</v>
      </c>
      <c r="Q22" s="523">
        <v>275392</v>
      </c>
      <c r="R22" s="523" t="s">
        <v>242</v>
      </c>
      <c r="S22" s="469" t="s">
        <v>82</v>
      </c>
    </row>
    <row r="23" spans="2:19" ht="18" customHeight="1">
      <c r="B23" s="221" t="s">
        <v>79</v>
      </c>
      <c r="C23" s="604">
        <v>240940</v>
      </c>
      <c r="D23" s="605">
        <v>291053</v>
      </c>
      <c r="E23" s="605">
        <v>263856</v>
      </c>
      <c r="F23" s="605">
        <v>355947</v>
      </c>
      <c r="G23" s="605">
        <v>313674</v>
      </c>
      <c r="H23" s="605">
        <v>242172</v>
      </c>
      <c r="I23" s="605">
        <v>198214</v>
      </c>
      <c r="J23" s="605">
        <v>341088</v>
      </c>
      <c r="K23" s="605">
        <v>292038</v>
      </c>
      <c r="L23" s="605">
        <v>312693</v>
      </c>
      <c r="M23" s="605">
        <v>127906</v>
      </c>
      <c r="N23" s="605">
        <v>175679</v>
      </c>
      <c r="O23" s="605">
        <v>336883</v>
      </c>
      <c r="P23" s="605">
        <v>249985</v>
      </c>
      <c r="Q23" s="610">
        <v>288217</v>
      </c>
      <c r="R23" s="610">
        <v>164803</v>
      </c>
      <c r="S23" s="470" t="s">
        <v>83</v>
      </c>
    </row>
    <row r="24" spans="1:19" s="209" customFormat="1" ht="15.75" customHeight="1">
      <c r="A24" s="213"/>
      <c r="B24" s="226" t="s">
        <v>270</v>
      </c>
      <c r="C24" s="611"/>
      <c r="D24" s="611"/>
      <c r="E24" s="611"/>
      <c r="F24" s="611"/>
      <c r="G24" s="611"/>
      <c r="H24" s="611"/>
      <c r="I24" s="612"/>
      <c r="J24" s="612"/>
      <c r="K24" s="612"/>
      <c r="L24" s="612"/>
      <c r="M24" s="612"/>
      <c r="N24" s="612"/>
      <c r="O24" s="612"/>
      <c r="P24" s="609"/>
      <c r="Q24" s="612"/>
      <c r="R24" s="612"/>
      <c r="S24" s="216" t="s">
        <v>268</v>
      </c>
    </row>
    <row r="25" spans="2:19" ht="21" customHeight="1">
      <c r="B25" s="413" t="s">
        <v>269</v>
      </c>
      <c r="C25" s="530" t="s">
        <v>246</v>
      </c>
      <c r="D25" s="531" t="s">
        <v>247</v>
      </c>
      <c r="E25" s="531" t="s">
        <v>248</v>
      </c>
      <c r="F25" s="532" t="s">
        <v>232</v>
      </c>
      <c r="G25" s="533" t="s">
        <v>255</v>
      </c>
      <c r="H25" s="533" t="s">
        <v>256</v>
      </c>
      <c r="I25" s="533" t="s">
        <v>257</v>
      </c>
      <c r="J25" s="533" t="s">
        <v>258</v>
      </c>
      <c r="K25" s="534" t="s">
        <v>237</v>
      </c>
      <c r="L25" s="535" t="s">
        <v>266</v>
      </c>
      <c r="M25" s="536" t="s">
        <v>238</v>
      </c>
      <c r="N25" s="536" t="s">
        <v>261</v>
      </c>
      <c r="O25" s="537" t="s">
        <v>239</v>
      </c>
      <c r="P25" s="538" t="s">
        <v>240</v>
      </c>
      <c r="Q25" s="538" t="s">
        <v>263</v>
      </c>
      <c r="R25" s="539" t="s">
        <v>249</v>
      </c>
      <c r="S25" s="415" t="s">
        <v>269</v>
      </c>
    </row>
    <row r="26" spans="2:19" s="218" customFormat="1" ht="15" customHeight="1">
      <c r="B26" s="22" t="s">
        <v>78</v>
      </c>
      <c r="C26" s="521">
        <v>256957</v>
      </c>
      <c r="D26" s="222">
        <v>287778</v>
      </c>
      <c r="E26" s="222">
        <v>271212</v>
      </c>
      <c r="F26" s="222">
        <v>360101</v>
      </c>
      <c r="G26" s="222">
        <v>283334</v>
      </c>
      <c r="H26" s="222">
        <v>244035</v>
      </c>
      <c r="I26" s="222">
        <v>175060</v>
      </c>
      <c r="J26" s="222">
        <v>392637</v>
      </c>
      <c r="K26" s="222" t="s">
        <v>242</v>
      </c>
      <c r="L26" s="222" t="s">
        <v>242</v>
      </c>
      <c r="M26" s="222" t="s">
        <v>242</v>
      </c>
      <c r="N26" s="222" t="s">
        <v>242</v>
      </c>
      <c r="O26" s="222">
        <v>372948</v>
      </c>
      <c r="P26" s="222">
        <v>292429</v>
      </c>
      <c r="Q26" s="523">
        <v>284438</v>
      </c>
      <c r="R26" s="522" t="s">
        <v>242</v>
      </c>
      <c r="S26" s="469" t="s">
        <v>82</v>
      </c>
    </row>
    <row r="27" spans="2:19" ht="18" customHeight="1">
      <c r="B27" s="221" t="s">
        <v>79</v>
      </c>
      <c r="C27" s="604">
        <v>257114</v>
      </c>
      <c r="D27" s="605">
        <v>305594</v>
      </c>
      <c r="E27" s="605">
        <v>275265</v>
      </c>
      <c r="F27" s="605">
        <v>362828</v>
      </c>
      <c r="G27" s="605">
        <v>320477</v>
      </c>
      <c r="H27" s="605">
        <v>234327</v>
      </c>
      <c r="I27" s="605">
        <v>179380</v>
      </c>
      <c r="J27" s="605">
        <v>388618</v>
      </c>
      <c r="K27" s="605">
        <v>218080</v>
      </c>
      <c r="L27" s="605">
        <v>342764</v>
      </c>
      <c r="M27" s="605">
        <v>169729</v>
      </c>
      <c r="N27" s="605">
        <v>178932</v>
      </c>
      <c r="O27" s="605">
        <v>367042</v>
      </c>
      <c r="P27" s="605">
        <v>291108</v>
      </c>
      <c r="Q27" s="610">
        <v>293047</v>
      </c>
      <c r="R27" s="610">
        <v>150246</v>
      </c>
      <c r="S27" s="470" t="s">
        <v>83</v>
      </c>
    </row>
    <row r="28" spans="2:18" s="209" customFormat="1" ht="39.75" customHeight="1">
      <c r="B28" s="210" t="s">
        <v>609</v>
      </c>
      <c r="C28" s="611"/>
      <c r="D28" s="611"/>
      <c r="E28" s="611"/>
      <c r="F28" s="611"/>
      <c r="G28" s="611"/>
      <c r="H28" s="611"/>
      <c r="I28" s="612"/>
      <c r="J28" s="612"/>
      <c r="K28" s="617"/>
      <c r="L28" s="612"/>
      <c r="M28" s="612"/>
      <c r="N28" s="612"/>
      <c r="O28" s="612"/>
      <c r="P28" s="612"/>
      <c r="Q28" s="612"/>
      <c r="R28" s="612"/>
    </row>
    <row r="29" spans="2:19" s="213" customFormat="1" ht="15.75" customHeight="1">
      <c r="B29" s="214" t="s">
        <v>267</v>
      </c>
      <c r="C29" s="215"/>
      <c r="D29" s="215"/>
      <c r="E29" s="215"/>
      <c r="F29" s="215"/>
      <c r="G29" s="215"/>
      <c r="H29" s="215"/>
      <c r="K29" s="214"/>
      <c r="P29" s="216"/>
      <c r="S29" s="216" t="s">
        <v>268</v>
      </c>
    </row>
    <row r="30" spans="2:19" ht="21" customHeight="1">
      <c r="B30" s="413" t="s">
        <v>269</v>
      </c>
      <c r="C30" s="530" t="s">
        <v>246</v>
      </c>
      <c r="D30" s="531" t="s">
        <v>247</v>
      </c>
      <c r="E30" s="531" t="s">
        <v>248</v>
      </c>
      <c r="F30" s="532" t="s">
        <v>232</v>
      </c>
      <c r="G30" s="533" t="s">
        <v>255</v>
      </c>
      <c r="H30" s="533" t="s">
        <v>256</v>
      </c>
      <c r="I30" s="533" t="s">
        <v>257</v>
      </c>
      <c r="J30" s="533" t="s">
        <v>258</v>
      </c>
      <c r="K30" s="534" t="s">
        <v>237</v>
      </c>
      <c r="L30" s="535" t="s">
        <v>266</v>
      </c>
      <c r="M30" s="536" t="s">
        <v>238</v>
      </c>
      <c r="N30" s="536" t="s">
        <v>261</v>
      </c>
      <c r="O30" s="537" t="s">
        <v>239</v>
      </c>
      <c r="P30" s="538" t="s">
        <v>240</v>
      </c>
      <c r="Q30" s="538" t="s">
        <v>263</v>
      </c>
      <c r="R30" s="539" t="s">
        <v>249</v>
      </c>
      <c r="S30" s="415" t="s">
        <v>269</v>
      </c>
    </row>
    <row r="31" spans="2:19" s="218" customFormat="1" ht="15" customHeight="1">
      <c r="B31" s="22" t="s">
        <v>78</v>
      </c>
      <c r="C31" s="521">
        <v>51317</v>
      </c>
      <c r="D31" s="222">
        <v>46670</v>
      </c>
      <c r="E31" s="222">
        <v>59784</v>
      </c>
      <c r="F31" s="222">
        <v>105795</v>
      </c>
      <c r="G31" s="222">
        <v>65444</v>
      </c>
      <c r="H31" s="222">
        <v>50218</v>
      </c>
      <c r="I31" s="222">
        <v>28426</v>
      </c>
      <c r="J31" s="222">
        <v>102824</v>
      </c>
      <c r="K31" s="222" t="s">
        <v>242</v>
      </c>
      <c r="L31" s="222" t="s">
        <v>242</v>
      </c>
      <c r="M31" s="222" t="s">
        <v>242</v>
      </c>
      <c r="N31" s="222" t="s">
        <v>242</v>
      </c>
      <c r="O31" s="222">
        <v>122554</v>
      </c>
      <c r="P31" s="222">
        <v>56740</v>
      </c>
      <c r="Q31" s="222">
        <v>92780</v>
      </c>
      <c r="R31" s="222" t="s">
        <v>242</v>
      </c>
      <c r="S31" s="469" t="s">
        <v>82</v>
      </c>
    </row>
    <row r="32" spans="2:19" ht="18" customHeight="1">
      <c r="B32" s="221" t="s">
        <v>79</v>
      </c>
      <c r="C32" s="604">
        <v>52581</v>
      </c>
      <c r="D32" s="605">
        <v>61916</v>
      </c>
      <c r="E32" s="605">
        <v>63142</v>
      </c>
      <c r="F32" s="605">
        <v>125279</v>
      </c>
      <c r="G32" s="605">
        <v>59304</v>
      </c>
      <c r="H32" s="605">
        <v>50164</v>
      </c>
      <c r="I32" s="605">
        <v>30716</v>
      </c>
      <c r="J32" s="605">
        <v>129559</v>
      </c>
      <c r="K32" s="605">
        <v>73919</v>
      </c>
      <c r="L32" s="605">
        <v>81838</v>
      </c>
      <c r="M32" s="605">
        <v>7518</v>
      </c>
      <c r="N32" s="605">
        <v>21756</v>
      </c>
      <c r="O32" s="605">
        <v>98963</v>
      </c>
      <c r="P32" s="605">
        <v>54539</v>
      </c>
      <c r="Q32" s="605">
        <v>99576</v>
      </c>
      <c r="R32" s="605">
        <v>16506</v>
      </c>
      <c r="S32" s="470" t="s">
        <v>83</v>
      </c>
    </row>
    <row r="33" spans="2:19" s="213" customFormat="1" ht="15.75" customHeight="1">
      <c r="B33" s="214" t="s">
        <v>270</v>
      </c>
      <c r="C33" s="215"/>
      <c r="D33" s="215"/>
      <c r="E33" s="215"/>
      <c r="F33" s="215"/>
      <c r="G33" s="215"/>
      <c r="H33" s="215"/>
      <c r="P33" s="216"/>
      <c r="R33" s="216"/>
      <c r="S33" s="216" t="s">
        <v>268</v>
      </c>
    </row>
    <row r="34" spans="2:19" ht="21" customHeight="1">
      <c r="B34" s="413" t="s">
        <v>269</v>
      </c>
      <c r="C34" s="530" t="s">
        <v>246</v>
      </c>
      <c r="D34" s="531" t="s">
        <v>247</v>
      </c>
      <c r="E34" s="531" t="s">
        <v>248</v>
      </c>
      <c r="F34" s="532" t="s">
        <v>232</v>
      </c>
      <c r="G34" s="533" t="s">
        <v>255</v>
      </c>
      <c r="H34" s="533" t="s">
        <v>256</v>
      </c>
      <c r="I34" s="533" t="s">
        <v>257</v>
      </c>
      <c r="J34" s="533" t="s">
        <v>258</v>
      </c>
      <c r="K34" s="534" t="s">
        <v>237</v>
      </c>
      <c r="L34" s="535" t="s">
        <v>266</v>
      </c>
      <c r="M34" s="536" t="s">
        <v>238</v>
      </c>
      <c r="N34" s="536" t="s">
        <v>261</v>
      </c>
      <c r="O34" s="537" t="s">
        <v>239</v>
      </c>
      <c r="P34" s="538" t="s">
        <v>240</v>
      </c>
      <c r="Q34" s="538" t="s">
        <v>263</v>
      </c>
      <c r="R34" s="539" t="s">
        <v>249</v>
      </c>
      <c r="S34" s="415" t="s">
        <v>269</v>
      </c>
    </row>
    <row r="35" spans="2:19" s="218" customFormat="1" ht="15" customHeight="1">
      <c r="B35" s="22" t="s">
        <v>78</v>
      </c>
      <c r="C35" s="521">
        <v>63994</v>
      </c>
      <c r="D35" s="222">
        <v>65371</v>
      </c>
      <c r="E35" s="222">
        <v>69877</v>
      </c>
      <c r="F35" s="222">
        <v>119304</v>
      </c>
      <c r="G35" s="222">
        <v>74653</v>
      </c>
      <c r="H35" s="222">
        <v>53751</v>
      </c>
      <c r="I35" s="222">
        <v>37622</v>
      </c>
      <c r="J35" s="222">
        <v>126838</v>
      </c>
      <c r="K35" s="222" t="s">
        <v>242</v>
      </c>
      <c r="L35" s="222" t="s">
        <v>242</v>
      </c>
      <c r="M35" s="222" t="s">
        <v>242</v>
      </c>
      <c r="N35" s="222" t="s">
        <v>242</v>
      </c>
      <c r="O35" s="222">
        <v>143190</v>
      </c>
      <c r="P35" s="222">
        <v>69794</v>
      </c>
      <c r="Q35" s="222">
        <v>91535</v>
      </c>
      <c r="R35" s="222" t="s">
        <v>242</v>
      </c>
      <c r="S35" s="469" t="s">
        <v>82</v>
      </c>
    </row>
    <row r="36" spans="2:19" ht="18" customHeight="1">
      <c r="B36" s="221" t="s">
        <v>79</v>
      </c>
      <c r="C36" s="604">
        <v>63639</v>
      </c>
      <c r="D36" s="605">
        <v>86320</v>
      </c>
      <c r="E36" s="605">
        <v>73040</v>
      </c>
      <c r="F36" s="605">
        <v>120142</v>
      </c>
      <c r="G36" s="605">
        <v>66289</v>
      </c>
      <c r="H36" s="605">
        <v>55501</v>
      </c>
      <c r="I36" s="605">
        <v>37292</v>
      </c>
      <c r="J36" s="605">
        <v>152228</v>
      </c>
      <c r="K36" s="605">
        <v>29789</v>
      </c>
      <c r="L36" s="605">
        <v>106807</v>
      </c>
      <c r="M36" s="605">
        <v>15275</v>
      </c>
      <c r="N36" s="605">
        <v>21870</v>
      </c>
      <c r="O36" s="605">
        <v>109627</v>
      </c>
      <c r="P36" s="605">
        <v>66306</v>
      </c>
      <c r="Q36" s="605">
        <v>110151</v>
      </c>
      <c r="R36" s="605">
        <v>12083</v>
      </c>
      <c r="S36" s="470" t="s">
        <v>83</v>
      </c>
    </row>
    <row r="37" spans="2:11" s="209" customFormat="1" ht="39.75" customHeight="1">
      <c r="B37" s="210" t="s">
        <v>610</v>
      </c>
      <c r="C37" s="211"/>
      <c r="D37" s="211"/>
      <c r="E37" s="211"/>
      <c r="F37" s="211"/>
      <c r="G37" s="211"/>
      <c r="H37" s="211"/>
      <c r="I37" s="212"/>
      <c r="K37" s="210"/>
    </row>
    <row r="38" spans="2:19" s="213" customFormat="1" ht="15.75" customHeight="1">
      <c r="B38" s="214" t="s">
        <v>267</v>
      </c>
      <c r="C38" s="215"/>
      <c r="D38" s="215"/>
      <c r="E38" s="215"/>
      <c r="F38" s="215"/>
      <c r="G38" s="215"/>
      <c r="H38" s="215"/>
      <c r="K38" s="214"/>
      <c r="P38" s="216"/>
      <c r="S38" s="216" t="s">
        <v>729</v>
      </c>
    </row>
    <row r="39" spans="2:19" ht="21" customHeight="1">
      <c r="B39" s="413" t="s">
        <v>269</v>
      </c>
      <c r="C39" s="530" t="s">
        <v>246</v>
      </c>
      <c r="D39" s="531" t="s">
        <v>247</v>
      </c>
      <c r="E39" s="531" t="s">
        <v>248</v>
      </c>
      <c r="F39" s="532" t="s">
        <v>232</v>
      </c>
      <c r="G39" s="533" t="s">
        <v>255</v>
      </c>
      <c r="H39" s="533" t="s">
        <v>256</v>
      </c>
      <c r="I39" s="533" t="s">
        <v>257</v>
      </c>
      <c r="J39" s="533" t="s">
        <v>258</v>
      </c>
      <c r="K39" s="534" t="s">
        <v>237</v>
      </c>
      <c r="L39" s="535" t="s">
        <v>266</v>
      </c>
      <c r="M39" s="536" t="s">
        <v>238</v>
      </c>
      <c r="N39" s="536" t="s">
        <v>261</v>
      </c>
      <c r="O39" s="537" t="s">
        <v>239</v>
      </c>
      <c r="P39" s="538" t="s">
        <v>240</v>
      </c>
      <c r="Q39" s="538" t="s">
        <v>263</v>
      </c>
      <c r="R39" s="539" t="s">
        <v>249</v>
      </c>
      <c r="S39" s="415" t="s">
        <v>269</v>
      </c>
    </row>
    <row r="40" spans="2:19" s="218" customFormat="1" ht="15" customHeight="1">
      <c r="B40" s="22" t="s">
        <v>78</v>
      </c>
      <c r="C40" s="524">
        <v>144.5</v>
      </c>
      <c r="D40" s="525">
        <v>165.8</v>
      </c>
      <c r="E40" s="525">
        <v>150.3</v>
      </c>
      <c r="F40" s="525">
        <v>151</v>
      </c>
      <c r="G40" s="525">
        <v>147.6</v>
      </c>
      <c r="H40" s="525">
        <v>167.9</v>
      </c>
      <c r="I40" s="525">
        <v>133.5</v>
      </c>
      <c r="J40" s="525">
        <v>152</v>
      </c>
      <c r="K40" s="525" t="s">
        <v>664</v>
      </c>
      <c r="L40" s="525" t="s">
        <v>664</v>
      </c>
      <c r="M40" s="525" t="s">
        <v>664</v>
      </c>
      <c r="N40" s="525" t="s">
        <v>664</v>
      </c>
      <c r="O40" s="525">
        <v>149.3</v>
      </c>
      <c r="P40" s="525">
        <v>142.5</v>
      </c>
      <c r="Q40" s="525">
        <v>147.6</v>
      </c>
      <c r="R40" s="525" t="s">
        <v>664</v>
      </c>
      <c r="S40" s="469" t="s">
        <v>82</v>
      </c>
    </row>
    <row r="41" spans="2:19" ht="18" customHeight="1">
      <c r="B41" s="221" t="s">
        <v>79</v>
      </c>
      <c r="C41" s="613">
        <v>150</v>
      </c>
      <c r="D41" s="614">
        <v>169.4</v>
      </c>
      <c r="E41" s="614">
        <v>161.3</v>
      </c>
      <c r="F41" s="614">
        <v>154.6</v>
      </c>
      <c r="G41" s="614">
        <v>156.9</v>
      </c>
      <c r="H41" s="614">
        <v>169.7</v>
      </c>
      <c r="I41" s="614">
        <v>140.1</v>
      </c>
      <c r="J41" s="614">
        <v>152.4</v>
      </c>
      <c r="K41" s="614">
        <v>155.4</v>
      </c>
      <c r="L41" s="614">
        <v>154.4</v>
      </c>
      <c r="M41" s="614">
        <v>117.7</v>
      </c>
      <c r="N41" s="614">
        <v>148.7</v>
      </c>
      <c r="O41" s="614">
        <v>150.9</v>
      </c>
      <c r="P41" s="614">
        <v>143.2</v>
      </c>
      <c r="Q41" s="614">
        <v>150.6</v>
      </c>
      <c r="R41" s="614">
        <v>128.6</v>
      </c>
      <c r="S41" s="470" t="s">
        <v>83</v>
      </c>
    </row>
    <row r="42" spans="2:19" s="213" customFormat="1" ht="15.75" customHeight="1">
      <c r="B42" s="214" t="s">
        <v>270</v>
      </c>
      <c r="C42" s="215"/>
      <c r="D42" s="215"/>
      <c r="E42" s="215"/>
      <c r="F42" s="215"/>
      <c r="G42" s="215"/>
      <c r="H42" s="215"/>
      <c r="P42" s="216"/>
      <c r="R42" s="216"/>
      <c r="S42" s="216" t="s">
        <v>729</v>
      </c>
    </row>
    <row r="43" spans="2:19" ht="21" customHeight="1">
      <c r="B43" s="413" t="s">
        <v>269</v>
      </c>
      <c r="C43" s="530" t="s">
        <v>246</v>
      </c>
      <c r="D43" s="531" t="s">
        <v>247</v>
      </c>
      <c r="E43" s="531" t="s">
        <v>248</v>
      </c>
      <c r="F43" s="532" t="s">
        <v>232</v>
      </c>
      <c r="G43" s="533" t="s">
        <v>255</v>
      </c>
      <c r="H43" s="533" t="s">
        <v>256</v>
      </c>
      <c r="I43" s="533" t="s">
        <v>257</v>
      </c>
      <c r="J43" s="533" t="s">
        <v>258</v>
      </c>
      <c r="K43" s="534" t="s">
        <v>237</v>
      </c>
      <c r="L43" s="535" t="s">
        <v>266</v>
      </c>
      <c r="M43" s="536" t="s">
        <v>238</v>
      </c>
      <c r="N43" s="536" t="s">
        <v>261</v>
      </c>
      <c r="O43" s="537" t="s">
        <v>239</v>
      </c>
      <c r="P43" s="538" t="s">
        <v>240</v>
      </c>
      <c r="Q43" s="538" t="s">
        <v>263</v>
      </c>
      <c r="R43" s="539" t="s">
        <v>249</v>
      </c>
      <c r="S43" s="415" t="s">
        <v>269</v>
      </c>
    </row>
    <row r="44" spans="2:19" s="218" customFormat="1" ht="15" customHeight="1">
      <c r="B44" s="22" t="s">
        <v>78</v>
      </c>
      <c r="C44" s="524">
        <v>148.5</v>
      </c>
      <c r="D44" s="525">
        <v>170.1</v>
      </c>
      <c r="E44" s="525">
        <v>153.8</v>
      </c>
      <c r="F44" s="525">
        <v>154.7</v>
      </c>
      <c r="G44" s="525">
        <v>144.5</v>
      </c>
      <c r="H44" s="525">
        <v>165.9</v>
      </c>
      <c r="I44" s="525">
        <v>129.4</v>
      </c>
      <c r="J44" s="525">
        <v>152.7</v>
      </c>
      <c r="K44" s="525" t="s">
        <v>664</v>
      </c>
      <c r="L44" s="525" t="s">
        <v>664</v>
      </c>
      <c r="M44" s="525" t="s">
        <v>664</v>
      </c>
      <c r="N44" s="525" t="s">
        <v>664</v>
      </c>
      <c r="O44" s="525">
        <v>154.7</v>
      </c>
      <c r="P44" s="525">
        <v>150.4</v>
      </c>
      <c r="Q44" s="525">
        <v>147.6</v>
      </c>
      <c r="R44" s="525" t="s">
        <v>664</v>
      </c>
      <c r="S44" s="469" t="s">
        <v>82</v>
      </c>
    </row>
    <row r="45" spans="2:19" ht="18" customHeight="1">
      <c r="B45" s="221" t="s">
        <v>79</v>
      </c>
      <c r="C45" s="613">
        <v>153.9</v>
      </c>
      <c r="D45" s="614">
        <v>171.3</v>
      </c>
      <c r="E45" s="614">
        <v>165.2</v>
      </c>
      <c r="F45" s="614">
        <v>157.1</v>
      </c>
      <c r="G45" s="614">
        <v>154.5</v>
      </c>
      <c r="H45" s="614">
        <v>167</v>
      </c>
      <c r="I45" s="614">
        <v>129</v>
      </c>
      <c r="J45" s="614">
        <v>153.5</v>
      </c>
      <c r="K45" s="614">
        <v>147.1</v>
      </c>
      <c r="L45" s="614">
        <v>151.1</v>
      </c>
      <c r="M45" s="614">
        <v>136.2</v>
      </c>
      <c r="N45" s="614">
        <v>146.4</v>
      </c>
      <c r="O45" s="614">
        <v>156.8</v>
      </c>
      <c r="P45" s="614">
        <v>151.8</v>
      </c>
      <c r="Q45" s="614">
        <v>150.3</v>
      </c>
      <c r="R45" s="614">
        <v>127.5</v>
      </c>
      <c r="S45" s="470" t="s">
        <v>83</v>
      </c>
    </row>
    <row r="48" spans="6:15" ht="10.5" customHeight="1">
      <c r="F48" s="582" t="s">
        <v>706</v>
      </c>
      <c r="O48" s="582" t="s">
        <v>103</v>
      </c>
    </row>
  </sheetData>
  <printOptions/>
  <pageMargins left="0.6299212598425197" right="0.5118110236220472" top="0.3937007874015748" bottom="0.26" header="0" footer="0"/>
  <pageSetup fitToHeight="0" fitToWidth="0"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sheetPr>
    <outlinePr summaryBelow="0" summaryRight="0"/>
  </sheetPr>
  <dimension ref="A1:S48"/>
  <sheetViews>
    <sheetView zoomScale="95" zoomScaleNormal="95" workbookViewId="0" topLeftCell="A1">
      <selection activeCell="A1" sqref="A1"/>
    </sheetView>
  </sheetViews>
  <sheetFormatPr defaultColWidth="6.796875" defaultRowHeight="10.5" customHeight="1"/>
  <cols>
    <col min="1" max="1" width="2" style="217" customWidth="1"/>
    <col min="2" max="19" width="9.69921875" style="217" customWidth="1"/>
    <col min="20" max="16384" width="11.8984375" style="217" customWidth="1"/>
  </cols>
  <sheetData>
    <row r="1" spans="2:11" s="209" customFormat="1" ht="39.75" customHeight="1">
      <c r="B1" s="210" t="s">
        <v>611</v>
      </c>
      <c r="C1" s="211"/>
      <c r="D1" s="211"/>
      <c r="E1" s="211"/>
      <c r="F1" s="211"/>
      <c r="G1" s="211"/>
      <c r="H1" s="211"/>
      <c r="I1" s="212"/>
      <c r="K1" s="210"/>
    </row>
    <row r="2" spans="2:19" s="213" customFormat="1" ht="15.75" customHeight="1">
      <c r="B2" s="214" t="s">
        <v>267</v>
      </c>
      <c r="C2" s="215"/>
      <c r="D2" s="215"/>
      <c r="E2" s="215"/>
      <c r="F2" s="215"/>
      <c r="G2" s="215"/>
      <c r="H2" s="215"/>
      <c r="K2" s="214"/>
      <c r="P2" s="216"/>
      <c r="S2" s="216" t="s">
        <v>729</v>
      </c>
    </row>
    <row r="3" spans="2:19" ht="21" customHeight="1">
      <c r="B3" s="413" t="s">
        <v>269</v>
      </c>
      <c r="C3" s="530" t="s">
        <v>246</v>
      </c>
      <c r="D3" s="531" t="s">
        <v>247</v>
      </c>
      <c r="E3" s="531" t="s">
        <v>248</v>
      </c>
      <c r="F3" s="532" t="s">
        <v>232</v>
      </c>
      <c r="G3" s="533" t="s">
        <v>255</v>
      </c>
      <c r="H3" s="533" t="s">
        <v>256</v>
      </c>
      <c r="I3" s="533" t="s">
        <v>257</v>
      </c>
      <c r="J3" s="533" t="s">
        <v>258</v>
      </c>
      <c r="K3" s="534" t="s">
        <v>237</v>
      </c>
      <c r="L3" s="535" t="s">
        <v>266</v>
      </c>
      <c r="M3" s="536" t="s">
        <v>238</v>
      </c>
      <c r="N3" s="536" t="s">
        <v>261</v>
      </c>
      <c r="O3" s="537" t="s">
        <v>239</v>
      </c>
      <c r="P3" s="538" t="s">
        <v>240</v>
      </c>
      <c r="Q3" s="538" t="s">
        <v>263</v>
      </c>
      <c r="R3" s="539" t="s">
        <v>249</v>
      </c>
      <c r="S3" s="415" t="s">
        <v>80</v>
      </c>
    </row>
    <row r="4" spans="2:19" s="218" customFormat="1" ht="15" customHeight="1">
      <c r="B4" s="22" t="s">
        <v>78</v>
      </c>
      <c r="C4" s="526">
        <v>135</v>
      </c>
      <c r="D4" s="528">
        <v>155.9</v>
      </c>
      <c r="E4" s="528">
        <v>140.7</v>
      </c>
      <c r="F4" s="528">
        <v>138.6</v>
      </c>
      <c r="G4" s="528">
        <v>136.9</v>
      </c>
      <c r="H4" s="528">
        <v>146.1</v>
      </c>
      <c r="I4" s="528">
        <v>126.7</v>
      </c>
      <c r="J4" s="528">
        <v>142.3</v>
      </c>
      <c r="K4" s="525" t="s">
        <v>664</v>
      </c>
      <c r="L4" s="525" t="s">
        <v>664</v>
      </c>
      <c r="M4" s="525" t="s">
        <v>664</v>
      </c>
      <c r="N4" s="525" t="s">
        <v>664</v>
      </c>
      <c r="O4" s="528">
        <v>132</v>
      </c>
      <c r="P4" s="528">
        <v>135.6</v>
      </c>
      <c r="Q4" s="528">
        <v>143.6</v>
      </c>
      <c r="R4" s="528" t="s">
        <v>664</v>
      </c>
      <c r="S4" s="469" t="s">
        <v>82</v>
      </c>
    </row>
    <row r="5" spans="2:19" ht="18" customHeight="1">
      <c r="B5" s="221" t="s">
        <v>81</v>
      </c>
      <c r="C5" s="601">
        <v>138.5</v>
      </c>
      <c r="D5" s="602">
        <v>159.2</v>
      </c>
      <c r="E5" s="602">
        <v>147.3</v>
      </c>
      <c r="F5" s="602">
        <v>141</v>
      </c>
      <c r="G5" s="602">
        <v>146.8</v>
      </c>
      <c r="H5" s="602">
        <v>144.3</v>
      </c>
      <c r="I5" s="602">
        <v>133.3</v>
      </c>
      <c r="J5" s="602">
        <v>141</v>
      </c>
      <c r="K5" s="602">
        <v>143.2</v>
      </c>
      <c r="L5" s="602">
        <v>141.6</v>
      </c>
      <c r="M5" s="602">
        <v>109.7</v>
      </c>
      <c r="N5" s="602">
        <v>137.4</v>
      </c>
      <c r="O5" s="602">
        <v>133.4</v>
      </c>
      <c r="P5" s="602">
        <v>137.3</v>
      </c>
      <c r="Q5" s="602">
        <v>145.7</v>
      </c>
      <c r="R5" s="602">
        <v>120.3</v>
      </c>
      <c r="S5" s="470" t="s">
        <v>84</v>
      </c>
    </row>
    <row r="6" spans="2:19" s="213" customFormat="1" ht="15.75" customHeight="1">
      <c r="B6" s="214" t="s">
        <v>270</v>
      </c>
      <c r="C6" s="215"/>
      <c r="D6" s="215"/>
      <c r="E6" s="215"/>
      <c r="F6" s="215"/>
      <c r="G6" s="215"/>
      <c r="H6" s="215"/>
      <c r="K6" s="214"/>
      <c r="P6" s="216"/>
      <c r="R6" s="216"/>
      <c r="S6" s="216" t="s">
        <v>729</v>
      </c>
    </row>
    <row r="7" spans="2:19" ht="21" customHeight="1">
      <c r="B7" s="413" t="s">
        <v>269</v>
      </c>
      <c r="C7" s="530" t="s">
        <v>246</v>
      </c>
      <c r="D7" s="531" t="s">
        <v>247</v>
      </c>
      <c r="E7" s="531" t="s">
        <v>248</v>
      </c>
      <c r="F7" s="532" t="s">
        <v>232</v>
      </c>
      <c r="G7" s="533" t="s">
        <v>255</v>
      </c>
      <c r="H7" s="533" t="s">
        <v>256</v>
      </c>
      <c r="I7" s="533" t="s">
        <v>257</v>
      </c>
      <c r="J7" s="533" t="s">
        <v>258</v>
      </c>
      <c r="K7" s="534" t="s">
        <v>237</v>
      </c>
      <c r="L7" s="535" t="s">
        <v>266</v>
      </c>
      <c r="M7" s="536" t="s">
        <v>238</v>
      </c>
      <c r="N7" s="536" t="s">
        <v>261</v>
      </c>
      <c r="O7" s="537" t="s">
        <v>239</v>
      </c>
      <c r="P7" s="538" t="s">
        <v>240</v>
      </c>
      <c r="Q7" s="538" t="s">
        <v>263</v>
      </c>
      <c r="R7" s="539" t="s">
        <v>249</v>
      </c>
      <c r="S7" s="415" t="s">
        <v>80</v>
      </c>
    </row>
    <row r="8" spans="2:19" s="218" customFormat="1" ht="15" customHeight="1">
      <c r="B8" s="22" t="s">
        <v>78</v>
      </c>
      <c r="C8" s="526">
        <v>137</v>
      </c>
      <c r="D8" s="528">
        <v>160.7</v>
      </c>
      <c r="E8" s="528">
        <v>143</v>
      </c>
      <c r="F8" s="528">
        <v>140.3</v>
      </c>
      <c r="G8" s="528">
        <v>132.7</v>
      </c>
      <c r="H8" s="528">
        <v>143.1</v>
      </c>
      <c r="I8" s="528">
        <v>120.7</v>
      </c>
      <c r="J8" s="528">
        <v>140.7</v>
      </c>
      <c r="K8" s="525" t="s">
        <v>664</v>
      </c>
      <c r="L8" s="525" t="s">
        <v>664</v>
      </c>
      <c r="M8" s="525" t="s">
        <v>664</v>
      </c>
      <c r="N8" s="525" t="s">
        <v>664</v>
      </c>
      <c r="O8" s="528">
        <v>129.7</v>
      </c>
      <c r="P8" s="528">
        <v>142.1</v>
      </c>
      <c r="Q8" s="528">
        <v>143.4</v>
      </c>
      <c r="R8" s="528" t="s">
        <v>664</v>
      </c>
      <c r="S8" s="469" t="s">
        <v>82</v>
      </c>
    </row>
    <row r="9" spans="2:19" ht="18" customHeight="1">
      <c r="B9" s="221" t="s">
        <v>81</v>
      </c>
      <c r="C9" s="601">
        <v>140.2</v>
      </c>
      <c r="D9" s="602">
        <v>161.2</v>
      </c>
      <c r="E9" s="602">
        <v>149.1</v>
      </c>
      <c r="F9" s="602">
        <v>142</v>
      </c>
      <c r="G9" s="602">
        <v>144.6</v>
      </c>
      <c r="H9" s="602">
        <v>141.4</v>
      </c>
      <c r="I9" s="602">
        <v>122.3</v>
      </c>
      <c r="J9" s="602">
        <v>141.7</v>
      </c>
      <c r="K9" s="602">
        <v>139.7</v>
      </c>
      <c r="L9" s="602">
        <v>140.1</v>
      </c>
      <c r="M9" s="602">
        <v>126.9</v>
      </c>
      <c r="N9" s="602">
        <v>136.7</v>
      </c>
      <c r="O9" s="602">
        <v>130.4</v>
      </c>
      <c r="P9" s="602">
        <v>145</v>
      </c>
      <c r="Q9" s="602">
        <v>145.9</v>
      </c>
      <c r="R9" s="602">
        <v>117.8</v>
      </c>
      <c r="S9" s="470" t="s">
        <v>84</v>
      </c>
    </row>
    <row r="10" spans="1:11" s="209" customFormat="1" ht="39.75" customHeight="1">
      <c r="A10" s="223"/>
      <c r="B10" s="210" t="s">
        <v>612</v>
      </c>
      <c r="C10" s="211"/>
      <c r="D10" s="211"/>
      <c r="E10" s="211"/>
      <c r="F10" s="211"/>
      <c r="G10" s="211"/>
      <c r="H10" s="211"/>
      <c r="I10" s="212"/>
      <c r="K10" s="210"/>
    </row>
    <row r="11" spans="2:19" s="213" customFormat="1" ht="15.75" customHeight="1">
      <c r="B11" s="214" t="s">
        <v>267</v>
      </c>
      <c r="C11" s="215"/>
      <c r="D11" s="215"/>
      <c r="E11" s="215"/>
      <c r="F11" s="215"/>
      <c r="G11" s="215"/>
      <c r="H11" s="215"/>
      <c r="K11" s="214"/>
      <c r="P11" s="216"/>
      <c r="S11" s="216" t="s">
        <v>729</v>
      </c>
    </row>
    <row r="12" spans="2:19" ht="21" customHeight="1">
      <c r="B12" s="413" t="s">
        <v>269</v>
      </c>
      <c r="C12" s="530" t="s">
        <v>246</v>
      </c>
      <c r="D12" s="531" t="s">
        <v>247</v>
      </c>
      <c r="E12" s="531" t="s">
        <v>248</v>
      </c>
      <c r="F12" s="532" t="s">
        <v>232</v>
      </c>
      <c r="G12" s="533" t="s">
        <v>255</v>
      </c>
      <c r="H12" s="533" t="s">
        <v>256</v>
      </c>
      <c r="I12" s="533" t="s">
        <v>257</v>
      </c>
      <c r="J12" s="533" t="s">
        <v>258</v>
      </c>
      <c r="K12" s="534" t="s">
        <v>237</v>
      </c>
      <c r="L12" s="535" t="s">
        <v>266</v>
      </c>
      <c r="M12" s="536" t="s">
        <v>238</v>
      </c>
      <c r="N12" s="536" t="s">
        <v>261</v>
      </c>
      <c r="O12" s="537" t="s">
        <v>239</v>
      </c>
      <c r="P12" s="538" t="s">
        <v>240</v>
      </c>
      <c r="Q12" s="538" t="s">
        <v>263</v>
      </c>
      <c r="R12" s="539" t="s">
        <v>249</v>
      </c>
      <c r="S12" s="415" t="s">
        <v>80</v>
      </c>
    </row>
    <row r="13" spans="2:19" s="218" customFormat="1" ht="15" customHeight="1">
      <c r="B13" s="22" t="s">
        <v>78</v>
      </c>
      <c r="C13" s="526">
        <v>9.5</v>
      </c>
      <c r="D13" s="528">
        <v>9.9</v>
      </c>
      <c r="E13" s="528">
        <v>9.6</v>
      </c>
      <c r="F13" s="528">
        <v>12.4</v>
      </c>
      <c r="G13" s="528">
        <v>10.7</v>
      </c>
      <c r="H13" s="528">
        <v>21.8</v>
      </c>
      <c r="I13" s="528">
        <v>6.8</v>
      </c>
      <c r="J13" s="528">
        <v>9.7</v>
      </c>
      <c r="K13" s="525" t="s">
        <v>664</v>
      </c>
      <c r="L13" s="525" t="s">
        <v>664</v>
      </c>
      <c r="M13" s="525" t="s">
        <v>664</v>
      </c>
      <c r="N13" s="525" t="s">
        <v>664</v>
      </c>
      <c r="O13" s="528">
        <v>17.3</v>
      </c>
      <c r="P13" s="528">
        <v>6.9</v>
      </c>
      <c r="Q13" s="528">
        <v>4</v>
      </c>
      <c r="R13" s="528" t="s">
        <v>664</v>
      </c>
      <c r="S13" s="469" t="s">
        <v>82</v>
      </c>
    </row>
    <row r="14" spans="1:19" ht="18" customHeight="1">
      <c r="A14" s="224"/>
      <c r="B14" s="221" t="s">
        <v>81</v>
      </c>
      <c r="C14" s="601">
        <v>11.5</v>
      </c>
      <c r="D14" s="602">
        <v>10.2</v>
      </c>
      <c r="E14" s="602">
        <v>14</v>
      </c>
      <c r="F14" s="602">
        <v>13.6</v>
      </c>
      <c r="G14" s="602">
        <v>10.1</v>
      </c>
      <c r="H14" s="602">
        <v>25.4</v>
      </c>
      <c r="I14" s="602">
        <v>6.8</v>
      </c>
      <c r="J14" s="602">
        <v>11.4</v>
      </c>
      <c r="K14" s="602">
        <v>12.2</v>
      </c>
      <c r="L14" s="602">
        <v>12.8</v>
      </c>
      <c r="M14" s="602">
        <v>8</v>
      </c>
      <c r="N14" s="602">
        <v>11.3</v>
      </c>
      <c r="O14" s="602">
        <v>17.5</v>
      </c>
      <c r="P14" s="602">
        <v>5.9</v>
      </c>
      <c r="Q14" s="602">
        <v>4.9</v>
      </c>
      <c r="R14" s="602">
        <v>8.3</v>
      </c>
      <c r="S14" s="470" t="s">
        <v>84</v>
      </c>
    </row>
    <row r="15" spans="1:19" s="213" customFormat="1" ht="15.75" customHeight="1">
      <c r="A15" s="225"/>
      <c r="B15" s="214" t="s">
        <v>270</v>
      </c>
      <c r="C15" s="215"/>
      <c r="D15" s="215"/>
      <c r="E15" s="215"/>
      <c r="F15" s="215"/>
      <c r="G15" s="215"/>
      <c r="H15" s="215"/>
      <c r="P15" s="216"/>
      <c r="S15" s="216" t="s">
        <v>729</v>
      </c>
    </row>
    <row r="16" spans="2:19" ht="21" customHeight="1">
      <c r="B16" s="413" t="s">
        <v>269</v>
      </c>
      <c r="C16" s="530" t="s">
        <v>246</v>
      </c>
      <c r="D16" s="531" t="s">
        <v>247</v>
      </c>
      <c r="E16" s="531" t="s">
        <v>248</v>
      </c>
      <c r="F16" s="532" t="s">
        <v>232</v>
      </c>
      <c r="G16" s="533" t="s">
        <v>255</v>
      </c>
      <c r="H16" s="533" t="s">
        <v>256</v>
      </c>
      <c r="I16" s="533" t="s">
        <v>257</v>
      </c>
      <c r="J16" s="533" t="s">
        <v>258</v>
      </c>
      <c r="K16" s="534" t="s">
        <v>237</v>
      </c>
      <c r="L16" s="535" t="s">
        <v>266</v>
      </c>
      <c r="M16" s="536" t="s">
        <v>238</v>
      </c>
      <c r="N16" s="536" t="s">
        <v>261</v>
      </c>
      <c r="O16" s="537" t="s">
        <v>239</v>
      </c>
      <c r="P16" s="538" t="s">
        <v>240</v>
      </c>
      <c r="Q16" s="538" t="s">
        <v>263</v>
      </c>
      <c r="R16" s="539" t="s">
        <v>249</v>
      </c>
      <c r="S16" s="415" t="s">
        <v>80</v>
      </c>
    </row>
    <row r="17" spans="2:19" s="218" customFormat="1" ht="15" customHeight="1">
      <c r="B17" s="22" t="s">
        <v>78</v>
      </c>
      <c r="C17" s="526">
        <v>11.5</v>
      </c>
      <c r="D17" s="528">
        <v>9.4</v>
      </c>
      <c r="E17" s="528">
        <v>10.8</v>
      </c>
      <c r="F17" s="528">
        <v>14.4</v>
      </c>
      <c r="G17" s="528">
        <v>11.8</v>
      </c>
      <c r="H17" s="528">
        <v>22.8</v>
      </c>
      <c r="I17" s="528">
        <v>8.7</v>
      </c>
      <c r="J17" s="528">
        <v>12</v>
      </c>
      <c r="K17" s="525" t="s">
        <v>664</v>
      </c>
      <c r="L17" s="525" t="s">
        <v>664</v>
      </c>
      <c r="M17" s="525" t="s">
        <v>664</v>
      </c>
      <c r="N17" s="525" t="s">
        <v>664</v>
      </c>
      <c r="O17" s="528">
        <v>25</v>
      </c>
      <c r="P17" s="528">
        <v>8.3</v>
      </c>
      <c r="Q17" s="528">
        <v>4.2</v>
      </c>
      <c r="R17" s="528" t="s">
        <v>664</v>
      </c>
      <c r="S17" s="469" t="s">
        <v>82</v>
      </c>
    </row>
    <row r="18" spans="2:19" ht="18" customHeight="1">
      <c r="B18" s="221" t="s">
        <v>81</v>
      </c>
      <c r="C18" s="601">
        <v>13.7</v>
      </c>
      <c r="D18" s="602">
        <v>10.1</v>
      </c>
      <c r="E18" s="602">
        <v>16.1</v>
      </c>
      <c r="F18" s="602">
        <v>15.1</v>
      </c>
      <c r="G18" s="602">
        <v>9.9</v>
      </c>
      <c r="H18" s="602">
        <v>25.6</v>
      </c>
      <c r="I18" s="602">
        <v>6.7</v>
      </c>
      <c r="J18" s="602">
        <v>11.8</v>
      </c>
      <c r="K18" s="602">
        <v>7.4</v>
      </c>
      <c r="L18" s="602">
        <v>11</v>
      </c>
      <c r="M18" s="602">
        <v>9.3</v>
      </c>
      <c r="N18" s="602">
        <v>9.7</v>
      </c>
      <c r="O18" s="602">
        <v>26.4</v>
      </c>
      <c r="P18" s="602">
        <v>6.8</v>
      </c>
      <c r="Q18" s="602">
        <v>4.4</v>
      </c>
      <c r="R18" s="602">
        <v>9.7</v>
      </c>
      <c r="S18" s="470" t="s">
        <v>84</v>
      </c>
    </row>
    <row r="19" spans="2:11" s="209" customFormat="1" ht="39.75" customHeight="1">
      <c r="B19" s="210" t="s">
        <v>613</v>
      </c>
      <c r="C19" s="211"/>
      <c r="D19" s="211"/>
      <c r="E19" s="211"/>
      <c r="F19" s="211"/>
      <c r="G19" s="211"/>
      <c r="H19" s="211"/>
      <c r="I19" s="212"/>
      <c r="K19" s="210"/>
    </row>
    <row r="20" spans="2:19" s="213" customFormat="1" ht="15.75" customHeight="1">
      <c r="B20" s="214" t="s">
        <v>267</v>
      </c>
      <c r="C20" s="215"/>
      <c r="D20" s="215"/>
      <c r="E20" s="215"/>
      <c r="F20" s="215"/>
      <c r="G20" s="215"/>
      <c r="H20" s="215"/>
      <c r="K20" s="214"/>
      <c r="P20" s="216"/>
      <c r="S20" s="216" t="s">
        <v>730</v>
      </c>
    </row>
    <row r="21" spans="2:19" ht="21" customHeight="1">
      <c r="B21" s="413" t="s">
        <v>269</v>
      </c>
      <c r="C21" s="530" t="s">
        <v>246</v>
      </c>
      <c r="D21" s="531" t="s">
        <v>247</v>
      </c>
      <c r="E21" s="531" t="s">
        <v>248</v>
      </c>
      <c r="F21" s="532" t="s">
        <v>232</v>
      </c>
      <c r="G21" s="533" t="s">
        <v>255</v>
      </c>
      <c r="H21" s="533" t="s">
        <v>256</v>
      </c>
      <c r="I21" s="533" t="s">
        <v>257</v>
      </c>
      <c r="J21" s="533" t="s">
        <v>258</v>
      </c>
      <c r="K21" s="534" t="s">
        <v>237</v>
      </c>
      <c r="L21" s="535" t="s">
        <v>266</v>
      </c>
      <c r="M21" s="536" t="s">
        <v>238</v>
      </c>
      <c r="N21" s="536" t="s">
        <v>261</v>
      </c>
      <c r="O21" s="537" t="s">
        <v>239</v>
      </c>
      <c r="P21" s="538" t="s">
        <v>240</v>
      </c>
      <c r="Q21" s="538" t="s">
        <v>263</v>
      </c>
      <c r="R21" s="539" t="s">
        <v>249</v>
      </c>
      <c r="S21" s="415" t="s">
        <v>80</v>
      </c>
    </row>
    <row r="22" spans="2:19" s="218" customFormat="1" ht="15" customHeight="1">
      <c r="B22" s="22" t="s">
        <v>78</v>
      </c>
      <c r="C22" s="526">
        <v>18.8</v>
      </c>
      <c r="D22" s="528">
        <v>20.4</v>
      </c>
      <c r="E22" s="528">
        <v>18.6</v>
      </c>
      <c r="F22" s="528">
        <v>18.8</v>
      </c>
      <c r="G22" s="528">
        <v>19</v>
      </c>
      <c r="H22" s="528">
        <v>19.8</v>
      </c>
      <c r="I22" s="528">
        <v>19.2</v>
      </c>
      <c r="J22" s="528">
        <v>19.3</v>
      </c>
      <c r="K22" s="525" t="s">
        <v>664</v>
      </c>
      <c r="L22" s="525" t="s">
        <v>664</v>
      </c>
      <c r="M22" s="525" t="s">
        <v>664</v>
      </c>
      <c r="N22" s="525" t="s">
        <v>664</v>
      </c>
      <c r="O22" s="528">
        <v>18.1</v>
      </c>
      <c r="P22" s="528">
        <v>18.9</v>
      </c>
      <c r="Q22" s="529">
        <v>18.8</v>
      </c>
      <c r="R22" s="529" t="s">
        <v>664</v>
      </c>
      <c r="S22" s="469" t="s">
        <v>82</v>
      </c>
    </row>
    <row r="23" spans="2:19" ht="18" customHeight="1">
      <c r="B23" s="221" t="s">
        <v>81</v>
      </c>
      <c r="C23" s="601">
        <v>19.2</v>
      </c>
      <c r="D23" s="602">
        <v>20.7</v>
      </c>
      <c r="E23" s="602">
        <v>19.4</v>
      </c>
      <c r="F23" s="602">
        <v>19.2</v>
      </c>
      <c r="G23" s="602">
        <v>19.6</v>
      </c>
      <c r="H23" s="602">
        <v>19.5</v>
      </c>
      <c r="I23" s="602">
        <v>19.7</v>
      </c>
      <c r="J23" s="602">
        <v>19.5</v>
      </c>
      <c r="K23" s="602">
        <v>19.4</v>
      </c>
      <c r="L23" s="602">
        <v>19</v>
      </c>
      <c r="M23" s="602">
        <v>17.9</v>
      </c>
      <c r="N23" s="602">
        <v>18.4</v>
      </c>
      <c r="O23" s="602">
        <v>18.3</v>
      </c>
      <c r="P23" s="602">
        <v>19</v>
      </c>
      <c r="Q23" s="603">
        <v>19</v>
      </c>
      <c r="R23" s="603">
        <v>18.6</v>
      </c>
      <c r="S23" s="470" t="s">
        <v>84</v>
      </c>
    </row>
    <row r="24" spans="1:19" s="209" customFormat="1" ht="15.75" customHeight="1">
      <c r="A24" s="213"/>
      <c r="B24" s="226" t="s">
        <v>270</v>
      </c>
      <c r="C24" s="211"/>
      <c r="D24" s="211"/>
      <c r="E24" s="211"/>
      <c r="F24" s="211"/>
      <c r="G24" s="211"/>
      <c r="H24" s="211"/>
      <c r="P24" s="227"/>
      <c r="S24" s="216" t="s">
        <v>730</v>
      </c>
    </row>
    <row r="25" spans="2:19" ht="21" customHeight="1">
      <c r="B25" s="413" t="s">
        <v>269</v>
      </c>
      <c r="C25" s="530" t="s">
        <v>246</v>
      </c>
      <c r="D25" s="531" t="s">
        <v>247</v>
      </c>
      <c r="E25" s="531" t="s">
        <v>248</v>
      </c>
      <c r="F25" s="532" t="s">
        <v>232</v>
      </c>
      <c r="G25" s="533" t="s">
        <v>255</v>
      </c>
      <c r="H25" s="533" t="s">
        <v>256</v>
      </c>
      <c r="I25" s="533" t="s">
        <v>257</v>
      </c>
      <c r="J25" s="533" t="s">
        <v>258</v>
      </c>
      <c r="K25" s="534" t="s">
        <v>237</v>
      </c>
      <c r="L25" s="535" t="s">
        <v>266</v>
      </c>
      <c r="M25" s="536" t="s">
        <v>238</v>
      </c>
      <c r="N25" s="536" t="s">
        <v>261</v>
      </c>
      <c r="O25" s="537" t="s">
        <v>239</v>
      </c>
      <c r="P25" s="538" t="s">
        <v>240</v>
      </c>
      <c r="Q25" s="538" t="s">
        <v>263</v>
      </c>
      <c r="R25" s="539" t="s">
        <v>249</v>
      </c>
      <c r="S25" s="415" t="s">
        <v>80</v>
      </c>
    </row>
    <row r="26" spans="2:19" s="218" customFormat="1" ht="15" customHeight="1">
      <c r="B26" s="22" t="s">
        <v>78</v>
      </c>
      <c r="C26" s="526">
        <v>18.9</v>
      </c>
      <c r="D26" s="528">
        <v>20.4</v>
      </c>
      <c r="E26" s="528">
        <v>18.7</v>
      </c>
      <c r="F26" s="528">
        <v>18.9</v>
      </c>
      <c r="G26" s="528">
        <v>18.7</v>
      </c>
      <c r="H26" s="528">
        <v>19.7</v>
      </c>
      <c r="I26" s="528">
        <v>19.6</v>
      </c>
      <c r="J26" s="528">
        <v>19.3</v>
      </c>
      <c r="K26" s="525" t="s">
        <v>664</v>
      </c>
      <c r="L26" s="525" t="s">
        <v>664</v>
      </c>
      <c r="M26" s="525" t="s">
        <v>664</v>
      </c>
      <c r="N26" s="525" t="s">
        <v>664</v>
      </c>
      <c r="O26" s="528">
        <v>18</v>
      </c>
      <c r="P26" s="528">
        <v>19.2</v>
      </c>
      <c r="Q26" s="529">
        <v>19</v>
      </c>
      <c r="R26" s="529" t="s">
        <v>664</v>
      </c>
      <c r="S26" s="469" t="s">
        <v>82</v>
      </c>
    </row>
    <row r="27" spans="2:19" ht="18" customHeight="1">
      <c r="B27" s="221" t="s">
        <v>81</v>
      </c>
      <c r="C27" s="601">
        <v>19.3</v>
      </c>
      <c r="D27" s="602">
        <v>20.3</v>
      </c>
      <c r="E27" s="602">
        <v>19.4</v>
      </c>
      <c r="F27" s="602">
        <v>19.1</v>
      </c>
      <c r="G27" s="602">
        <v>19.4</v>
      </c>
      <c r="H27" s="602">
        <v>19.4</v>
      </c>
      <c r="I27" s="602">
        <v>19.3</v>
      </c>
      <c r="J27" s="602">
        <v>19.6</v>
      </c>
      <c r="K27" s="602">
        <v>19.3</v>
      </c>
      <c r="L27" s="602">
        <v>19.1</v>
      </c>
      <c r="M27" s="602">
        <v>19</v>
      </c>
      <c r="N27" s="602">
        <v>18.6</v>
      </c>
      <c r="O27" s="602">
        <v>18.2</v>
      </c>
      <c r="P27" s="602">
        <v>19.5</v>
      </c>
      <c r="Q27" s="603">
        <v>19.2</v>
      </c>
      <c r="R27" s="603">
        <v>18.9</v>
      </c>
      <c r="S27" s="470" t="s">
        <v>84</v>
      </c>
    </row>
    <row r="28" spans="2:11" s="209" customFormat="1" ht="39.75" customHeight="1">
      <c r="B28" s="210" t="s">
        <v>85</v>
      </c>
      <c r="C28" s="211"/>
      <c r="D28" s="211"/>
      <c r="E28" s="211"/>
      <c r="F28" s="211"/>
      <c r="G28" s="211"/>
      <c r="H28" s="211"/>
      <c r="I28" s="212"/>
      <c r="K28" s="210"/>
    </row>
    <row r="29" spans="2:19" s="213" customFormat="1" ht="15.75" customHeight="1">
      <c r="B29" s="214" t="s">
        <v>267</v>
      </c>
      <c r="C29" s="215"/>
      <c r="D29" s="215"/>
      <c r="E29" s="215"/>
      <c r="F29" s="215"/>
      <c r="G29" s="215"/>
      <c r="H29" s="215"/>
      <c r="K29" s="214"/>
      <c r="P29" s="216"/>
      <c r="S29" s="216" t="s">
        <v>731</v>
      </c>
    </row>
    <row r="30" spans="2:19" ht="21" customHeight="1">
      <c r="B30" s="413" t="s">
        <v>269</v>
      </c>
      <c r="C30" s="530" t="s">
        <v>246</v>
      </c>
      <c r="D30" s="531" t="s">
        <v>247</v>
      </c>
      <c r="E30" s="531" t="s">
        <v>248</v>
      </c>
      <c r="F30" s="532" t="s">
        <v>232</v>
      </c>
      <c r="G30" s="533" t="s">
        <v>255</v>
      </c>
      <c r="H30" s="533" t="s">
        <v>256</v>
      </c>
      <c r="I30" s="533" t="s">
        <v>257</v>
      </c>
      <c r="J30" s="533" t="s">
        <v>258</v>
      </c>
      <c r="K30" s="534" t="s">
        <v>237</v>
      </c>
      <c r="L30" s="535" t="s">
        <v>266</v>
      </c>
      <c r="M30" s="536" t="s">
        <v>238</v>
      </c>
      <c r="N30" s="536" t="s">
        <v>261</v>
      </c>
      <c r="O30" s="537" t="s">
        <v>239</v>
      </c>
      <c r="P30" s="538" t="s">
        <v>240</v>
      </c>
      <c r="Q30" s="538" t="s">
        <v>263</v>
      </c>
      <c r="R30" s="539" t="s">
        <v>249</v>
      </c>
      <c r="S30" s="415" t="s">
        <v>80</v>
      </c>
    </row>
    <row r="31" spans="2:19" s="218" customFormat="1" ht="15" customHeight="1">
      <c r="B31" s="22" t="s">
        <v>78</v>
      </c>
      <c r="C31" s="521">
        <v>1326810</v>
      </c>
      <c r="D31" s="222">
        <v>63078</v>
      </c>
      <c r="E31" s="222">
        <v>426415</v>
      </c>
      <c r="F31" s="222">
        <v>8393</v>
      </c>
      <c r="G31" s="222">
        <v>16125</v>
      </c>
      <c r="H31" s="222">
        <v>79886</v>
      </c>
      <c r="I31" s="222">
        <v>235318</v>
      </c>
      <c r="J31" s="222">
        <v>33387</v>
      </c>
      <c r="K31" s="525" t="s">
        <v>664</v>
      </c>
      <c r="L31" s="525" t="s">
        <v>664</v>
      </c>
      <c r="M31" s="525" t="s">
        <v>664</v>
      </c>
      <c r="N31" s="525" t="s">
        <v>664</v>
      </c>
      <c r="O31" s="222">
        <v>64380</v>
      </c>
      <c r="P31" s="222">
        <v>124614</v>
      </c>
      <c r="Q31" s="222">
        <v>18979</v>
      </c>
      <c r="R31" s="222" t="s">
        <v>664</v>
      </c>
      <c r="S31" s="469" t="s">
        <v>82</v>
      </c>
    </row>
    <row r="32" spans="2:19" ht="18" customHeight="1">
      <c r="B32" s="221" t="s">
        <v>81</v>
      </c>
      <c r="C32" s="604">
        <v>1320942</v>
      </c>
      <c r="D32" s="605">
        <v>62819</v>
      </c>
      <c r="E32" s="605">
        <v>425230</v>
      </c>
      <c r="F32" s="605">
        <v>7921</v>
      </c>
      <c r="G32" s="605">
        <v>14867</v>
      </c>
      <c r="H32" s="605">
        <v>79391</v>
      </c>
      <c r="I32" s="605">
        <v>222410</v>
      </c>
      <c r="J32" s="605">
        <v>34520</v>
      </c>
      <c r="K32" s="605">
        <v>10696</v>
      </c>
      <c r="L32" s="605">
        <v>31513</v>
      </c>
      <c r="M32" s="605">
        <v>97015</v>
      </c>
      <c r="N32" s="605">
        <v>40880</v>
      </c>
      <c r="O32" s="605">
        <v>64226</v>
      </c>
      <c r="P32" s="605">
        <v>127521</v>
      </c>
      <c r="Q32" s="605">
        <v>19134</v>
      </c>
      <c r="R32" s="605">
        <v>82775</v>
      </c>
      <c r="S32" s="470" t="s">
        <v>84</v>
      </c>
    </row>
    <row r="33" spans="2:19" s="213" customFormat="1" ht="15.75" customHeight="1">
      <c r="B33" s="214" t="s">
        <v>270</v>
      </c>
      <c r="C33" s="215"/>
      <c r="D33" s="215"/>
      <c r="E33" s="215"/>
      <c r="F33" s="215"/>
      <c r="G33" s="215"/>
      <c r="H33" s="215"/>
      <c r="P33" s="216"/>
      <c r="R33" s="216"/>
      <c r="S33" s="216" t="s">
        <v>731</v>
      </c>
    </row>
    <row r="34" spans="2:19" ht="21" customHeight="1">
      <c r="B34" s="413" t="s">
        <v>269</v>
      </c>
      <c r="C34" s="530" t="s">
        <v>246</v>
      </c>
      <c r="D34" s="531" t="s">
        <v>247</v>
      </c>
      <c r="E34" s="531" t="s">
        <v>248</v>
      </c>
      <c r="F34" s="532" t="s">
        <v>232</v>
      </c>
      <c r="G34" s="533" t="s">
        <v>255</v>
      </c>
      <c r="H34" s="533" t="s">
        <v>256</v>
      </c>
      <c r="I34" s="533" t="s">
        <v>257</v>
      </c>
      <c r="J34" s="533" t="s">
        <v>258</v>
      </c>
      <c r="K34" s="534" t="s">
        <v>237</v>
      </c>
      <c r="L34" s="535" t="s">
        <v>266</v>
      </c>
      <c r="M34" s="536" t="s">
        <v>238</v>
      </c>
      <c r="N34" s="536" t="s">
        <v>261</v>
      </c>
      <c r="O34" s="537" t="s">
        <v>239</v>
      </c>
      <c r="P34" s="538" t="s">
        <v>240</v>
      </c>
      <c r="Q34" s="538" t="s">
        <v>263</v>
      </c>
      <c r="R34" s="539" t="s">
        <v>249</v>
      </c>
      <c r="S34" s="415" t="s">
        <v>80</v>
      </c>
    </row>
    <row r="35" spans="2:19" s="218" customFormat="1" ht="15" customHeight="1">
      <c r="B35" s="22" t="s">
        <v>78</v>
      </c>
      <c r="C35" s="521">
        <v>800242</v>
      </c>
      <c r="D35" s="222">
        <v>18331</v>
      </c>
      <c r="E35" s="222">
        <v>331168</v>
      </c>
      <c r="F35" s="222">
        <v>6899</v>
      </c>
      <c r="G35" s="222">
        <v>12810</v>
      </c>
      <c r="H35" s="222">
        <v>53806</v>
      </c>
      <c r="I35" s="222">
        <v>89981</v>
      </c>
      <c r="J35" s="222">
        <v>14344</v>
      </c>
      <c r="K35" s="525" t="s">
        <v>664</v>
      </c>
      <c r="L35" s="525" t="s">
        <v>664</v>
      </c>
      <c r="M35" s="525" t="s">
        <v>664</v>
      </c>
      <c r="N35" s="525" t="s">
        <v>664</v>
      </c>
      <c r="O35" s="222">
        <v>40959</v>
      </c>
      <c r="P35" s="222">
        <v>79886</v>
      </c>
      <c r="Q35" s="222">
        <v>11336</v>
      </c>
      <c r="R35" s="222" t="s">
        <v>664</v>
      </c>
      <c r="S35" s="469" t="s">
        <v>82</v>
      </c>
    </row>
    <row r="36" spans="2:19" ht="18" customHeight="1">
      <c r="B36" s="221" t="s">
        <v>81</v>
      </c>
      <c r="C36" s="604">
        <v>798532</v>
      </c>
      <c r="D36" s="605">
        <v>18949</v>
      </c>
      <c r="E36" s="605">
        <v>328060</v>
      </c>
      <c r="F36" s="605">
        <v>7049</v>
      </c>
      <c r="G36" s="605">
        <v>11548</v>
      </c>
      <c r="H36" s="605">
        <v>54209</v>
      </c>
      <c r="I36" s="605">
        <v>86977</v>
      </c>
      <c r="J36" s="605">
        <v>14996</v>
      </c>
      <c r="K36" s="605">
        <v>3497</v>
      </c>
      <c r="L36" s="605">
        <v>20020</v>
      </c>
      <c r="M36" s="605">
        <v>38020</v>
      </c>
      <c r="N36" s="605">
        <v>21430</v>
      </c>
      <c r="O36" s="605">
        <v>40234</v>
      </c>
      <c r="P36" s="605">
        <v>81642</v>
      </c>
      <c r="Q36" s="605">
        <v>11178</v>
      </c>
      <c r="R36" s="605">
        <v>60697</v>
      </c>
      <c r="S36" s="470" t="s">
        <v>84</v>
      </c>
    </row>
    <row r="37" spans="2:11" s="209" customFormat="1" ht="39.75" customHeight="1">
      <c r="B37" s="210" t="s">
        <v>86</v>
      </c>
      <c r="C37" s="211"/>
      <c r="D37" s="211"/>
      <c r="E37" s="211"/>
      <c r="F37" s="211"/>
      <c r="G37" s="211"/>
      <c r="H37" s="211"/>
      <c r="I37" s="212"/>
      <c r="K37" s="210"/>
    </row>
    <row r="38" spans="2:19" s="213" customFormat="1" ht="15.75" customHeight="1">
      <c r="B38" s="214" t="s">
        <v>267</v>
      </c>
      <c r="C38" s="215"/>
      <c r="D38" s="215"/>
      <c r="E38" s="215"/>
      <c r="F38" s="215"/>
      <c r="G38" s="215"/>
      <c r="H38" s="215"/>
      <c r="K38" s="214"/>
      <c r="P38" s="216"/>
      <c r="S38" s="216" t="s">
        <v>732</v>
      </c>
    </row>
    <row r="39" spans="2:19" ht="21" customHeight="1">
      <c r="B39" s="413" t="s">
        <v>269</v>
      </c>
      <c r="C39" s="530" t="s">
        <v>246</v>
      </c>
      <c r="D39" s="531" t="s">
        <v>247</v>
      </c>
      <c r="E39" s="531" t="s">
        <v>248</v>
      </c>
      <c r="F39" s="532" t="s">
        <v>232</v>
      </c>
      <c r="G39" s="533" t="s">
        <v>255</v>
      </c>
      <c r="H39" s="533" t="s">
        <v>256</v>
      </c>
      <c r="I39" s="533" t="s">
        <v>257</v>
      </c>
      <c r="J39" s="533" t="s">
        <v>258</v>
      </c>
      <c r="K39" s="534" t="s">
        <v>237</v>
      </c>
      <c r="L39" s="535" t="s">
        <v>266</v>
      </c>
      <c r="M39" s="536" t="s">
        <v>238</v>
      </c>
      <c r="N39" s="536" t="s">
        <v>261</v>
      </c>
      <c r="O39" s="537" t="s">
        <v>239</v>
      </c>
      <c r="P39" s="538" t="s">
        <v>240</v>
      </c>
      <c r="Q39" s="538" t="s">
        <v>263</v>
      </c>
      <c r="R39" s="539" t="s">
        <v>249</v>
      </c>
      <c r="S39" s="415" t="s">
        <v>80</v>
      </c>
    </row>
    <row r="40" spans="2:19" s="218" customFormat="1" ht="15" customHeight="1">
      <c r="B40" s="22" t="s">
        <v>78</v>
      </c>
      <c r="C40" s="524">
        <v>26.1</v>
      </c>
      <c r="D40" s="525">
        <v>10.2</v>
      </c>
      <c r="E40" s="525">
        <v>13</v>
      </c>
      <c r="F40" s="525">
        <v>10.4</v>
      </c>
      <c r="G40" s="525">
        <v>21.9</v>
      </c>
      <c r="H40" s="525">
        <v>14.4</v>
      </c>
      <c r="I40" s="525">
        <v>48.6</v>
      </c>
      <c r="J40" s="525">
        <v>5.2</v>
      </c>
      <c r="K40" s="525" t="s">
        <v>664</v>
      </c>
      <c r="L40" s="525" t="s">
        <v>664</v>
      </c>
      <c r="M40" s="525" t="s">
        <v>664</v>
      </c>
      <c r="N40" s="525" t="s">
        <v>664</v>
      </c>
      <c r="O40" s="525">
        <v>19.2</v>
      </c>
      <c r="P40" s="525">
        <v>24.4</v>
      </c>
      <c r="Q40" s="525">
        <v>10.4</v>
      </c>
      <c r="R40" s="525" t="s">
        <v>664</v>
      </c>
      <c r="S40" s="469" t="s">
        <v>82</v>
      </c>
    </row>
    <row r="41" spans="2:19" ht="18" customHeight="1">
      <c r="B41" s="221" t="s">
        <v>81</v>
      </c>
      <c r="C41" s="613">
        <v>25.3</v>
      </c>
      <c r="D41" s="614">
        <v>8.5</v>
      </c>
      <c r="E41" s="614">
        <v>12.1</v>
      </c>
      <c r="F41" s="614">
        <v>7.2</v>
      </c>
      <c r="G41" s="614">
        <v>7.2</v>
      </c>
      <c r="H41" s="614">
        <v>14.7</v>
      </c>
      <c r="I41" s="614">
        <v>43.1</v>
      </c>
      <c r="J41" s="614">
        <v>5.4</v>
      </c>
      <c r="K41" s="614">
        <v>18.7</v>
      </c>
      <c r="L41" s="614">
        <v>12.9</v>
      </c>
      <c r="M41" s="614">
        <v>66.5</v>
      </c>
      <c r="N41" s="614">
        <v>42.7</v>
      </c>
      <c r="O41" s="614">
        <v>17</v>
      </c>
      <c r="P41" s="614">
        <v>24.6</v>
      </c>
      <c r="Q41" s="614">
        <v>9.3</v>
      </c>
      <c r="R41" s="614">
        <v>41.7</v>
      </c>
      <c r="S41" s="470" t="s">
        <v>84</v>
      </c>
    </row>
    <row r="42" spans="2:19" s="213" customFormat="1" ht="15.75" customHeight="1">
      <c r="B42" s="214" t="s">
        <v>270</v>
      </c>
      <c r="C42" s="215"/>
      <c r="D42" s="215"/>
      <c r="E42" s="215"/>
      <c r="F42" s="215"/>
      <c r="G42" s="215"/>
      <c r="H42" s="215"/>
      <c r="P42" s="216"/>
      <c r="R42" s="216"/>
      <c r="S42" s="216" t="s">
        <v>732</v>
      </c>
    </row>
    <row r="43" spans="2:19" ht="21" customHeight="1">
      <c r="B43" s="413" t="s">
        <v>269</v>
      </c>
      <c r="C43" s="530" t="s">
        <v>246</v>
      </c>
      <c r="D43" s="531" t="s">
        <v>247</v>
      </c>
      <c r="E43" s="531" t="s">
        <v>248</v>
      </c>
      <c r="F43" s="532" t="s">
        <v>232</v>
      </c>
      <c r="G43" s="533" t="s">
        <v>255</v>
      </c>
      <c r="H43" s="533" t="s">
        <v>256</v>
      </c>
      <c r="I43" s="533" t="s">
        <v>257</v>
      </c>
      <c r="J43" s="533" t="s">
        <v>258</v>
      </c>
      <c r="K43" s="534" t="s">
        <v>237</v>
      </c>
      <c r="L43" s="535" t="s">
        <v>266</v>
      </c>
      <c r="M43" s="536" t="s">
        <v>238</v>
      </c>
      <c r="N43" s="536" t="s">
        <v>261</v>
      </c>
      <c r="O43" s="537" t="s">
        <v>239</v>
      </c>
      <c r="P43" s="538" t="s">
        <v>240</v>
      </c>
      <c r="Q43" s="538" t="s">
        <v>263</v>
      </c>
      <c r="R43" s="539" t="s">
        <v>249</v>
      </c>
      <c r="S43" s="415" t="s">
        <v>80</v>
      </c>
    </row>
    <row r="44" spans="2:19" s="218" customFormat="1" ht="15" customHeight="1">
      <c r="B44" s="22" t="s">
        <v>78</v>
      </c>
      <c r="C44" s="524">
        <v>21.1</v>
      </c>
      <c r="D44" s="525">
        <v>9</v>
      </c>
      <c r="E44" s="525">
        <v>9.4</v>
      </c>
      <c r="F44" s="525">
        <v>1.8</v>
      </c>
      <c r="G44" s="525">
        <v>23.6</v>
      </c>
      <c r="H44" s="525">
        <v>14.5</v>
      </c>
      <c r="I44" s="525">
        <v>55.6</v>
      </c>
      <c r="J44" s="525">
        <v>7.2</v>
      </c>
      <c r="K44" s="525" t="s">
        <v>664</v>
      </c>
      <c r="L44" s="525" t="s">
        <v>664</v>
      </c>
      <c r="M44" s="525" t="s">
        <v>664</v>
      </c>
      <c r="N44" s="525" t="s">
        <v>664</v>
      </c>
      <c r="O44" s="525">
        <v>18.3</v>
      </c>
      <c r="P44" s="525">
        <v>15.7</v>
      </c>
      <c r="Q44" s="525">
        <v>11</v>
      </c>
      <c r="R44" s="525" t="s">
        <v>664</v>
      </c>
      <c r="S44" s="469" t="s">
        <v>82</v>
      </c>
    </row>
    <row r="45" spans="2:19" ht="18" customHeight="1">
      <c r="B45" s="221" t="s">
        <v>81</v>
      </c>
      <c r="C45" s="613">
        <v>21.8</v>
      </c>
      <c r="D45" s="614">
        <v>8</v>
      </c>
      <c r="E45" s="614">
        <v>8.9</v>
      </c>
      <c r="F45" s="614">
        <v>1.7</v>
      </c>
      <c r="G45" s="614">
        <v>8.5</v>
      </c>
      <c r="H45" s="614">
        <v>18.8</v>
      </c>
      <c r="I45" s="614">
        <v>55.7</v>
      </c>
      <c r="J45" s="614">
        <v>7</v>
      </c>
      <c r="K45" s="614">
        <v>28.2</v>
      </c>
      <c r="L45" s="614">
        <v>13.6</v>
      </c>
      <c r="M45" s="614">
        <v>50.5</v>
      </c>
      <c r="N45" s="614">
        <v>50.5</v>
      </c>
      <c r="O45" s="614">
        <v>17.1</v>
      </c>
      <c r="P45" s="614">
        <v>15.3</v>
      </c>
      <c r="Q45" s="614">
        <v>9.8</v>
      </c>
      <c r="R45" s="614">
        <v>46.4</v>
      </c>
      <c r="S45" s="470" t="s">
        <v>84</v>
      </c>
    </row>
    <row r="48" spans="6:15" ht="10.5" customHeight="1">
      <c r="F48" s="582" t="s">
        <v>707</v>
      </c>
      <c r="O48" s="582" t="s">
        <v>708</v>
      </c>
    </row>
  </sheetData>
  <printOptions/>
  <pageMargins left="0.6299212598425197" right="0.5118110236220472" top="0.3937007874015748" bottom="0.23" header="0" footer="0"/>
  <pageSetup fitToHeight="0" fitToWidth="0"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dimension ref="A1:V94"/>
  <sheetViews>
    <sheetView zoomScaleSheetLayoutView="100" workbookViewId="0" topLeftCell="A1">
      <selection activeCell="A1" sqref="A1"/>
    </sheetView>
  </sheetViews>
  <sheetFormatPr defaultColWidth="8.796875" defaultRowHeight="14.25"/>
  <cols>
    <col min="1" max="1" width="2.59765625" style="305" customWidth="1"/>
    <col min="2" max="2" width="22.59765625" style="312" customWidth="1"/>
    <col min="3" max="3" width="6.59765625" style="307" customWidth="1"/>
    <col min="4" max="12" width="6.69921875" style="308" customWidth="1"/>
    <col min="13" max="16384" width="9" style="305" customWidth="1"/>
  </cols>
  <sheetData>
    <row r="1" spans="2:22" ht="15.75" customHeight="1">
      <c r="B1" s="306" t="s">
        <v>684</v>
      </c>
      <c r="F1" s="309"/>
      <c r="G1" s="310"/>
      <c r="H1" s="310"/>
      <c r="I1" s="310"/>
      <c r="J1" s="310"/>
      <c r="K1" s="310"/>
      <c r="L1" s="311" t="s">
        <v>315</v>
      </c>
      <c r="M1" s="332" t="s">
        <v>375</v>
      </c>
      <c r="N1" s="330"/>
      <c r="O1" s="330"/>
      <c r="P1" s="330"/>
      <c r="Q1" s="330"/>
      <c r="R1" s="330"/>
      <c r="S1" s="330"/>
      <c r="T1" s="330"/>
      <c r="U1" s="333"/>
      <c r="V1" s="334"/>
    </row>
    <row r="2" spans="6:22" ht="15.75" customHeight="1">
      <c r="F2" s="305"/>
      <c r="G2" s="310"/>
      <c r="H2" s="310"/>
      <c r="I2" s="310"/>
      <c r="J2" s="310"/>
      <c r="K2" s="310"/>
      <c r="L2" s="313" t="s">
        <v>316</v>
      </c>
      <c r="M2" s="335" t="s">
        <v>376</v>
      </c>
      <c r="N2" s="330"/>
      <c r="O2" s="330"/>
      <c r="P2" s="330"/>
      <c r="Q2" s="330"/>
      <c r="R2" s="330"/>
      <c r="S2" s="330"/>
      <c r="T2" s="330"/>
      <c r="U2" s="735" t="s">
        <v>107</v>
      </c>
      <c r="V2" s="736"/>
    </row>
    <row r="3" spans="13:22" ht="12" customHeight="1">
      <c r="M3" s="336"/>
      <c r="N3" s="336"/>
      <c r="O3" s="336"/>
      <c r="P3" s="336"/>
      <c r="Q3" s="336"/>
      <c r="R3" s="336"/>
      <c r="S3" s="336"/>
      <c r="T3" s="336"/>
      <c r="U3" s="737"/>
      <c r="V3" s="737"/>
    </row>
    <row r="4" spans="1:22" ht="12" customHeight="1">
      <c r="A4" s="754" t="s">
        <v>317</v>
      </c>
      <c r="B4" s="754"/>
      <c r="C4" s="755"/>
      <c r="D4" s="750" t="s">
        <v>318</v>
      </c>
      <c r="E4" s="739"/>
      <c r="F4" s="739"/>
      <c r="G4" s="750" t="s">
        <v>285</v>
      </c>
      <c r="H4" s="739"/>
      <c r="I4" s="739"/>
      <c r="J4" s="741" t="s">
        <v>319</v>
      </c>
      <c r="K4" s="742"/>
      <c r="L4" s="753"/>
      <c r="M4" s="738" t="s">
        <v>377</v>
      </c>
      <c r="N4" s="739"/>
      <c r="O4" s="740"/>
      <c r="P4" s="741" t="s">
        <v>378</v>
      </c>
      <c r="Q4" s="742"/>
      <c r="R4" s="743"/>
      <c r="S4" s="741" t="s">
        <v>379</v>
      </c>
      <c r="T4" s="742"/>
      <c r="U4" s="743"/>
      <c r="V4" s="744" t="s">
        <v>380</v>
      </c>
    </row>
    <row r="5" spans="1:22" ht="12">
      <c r="A5" s="756"/>
      <c r="B5" s="756"/>
      <c r="C5" s="757"/>
      <c r="D5" s="494" t="s">
        <v>320</v>
      </c>
      <c r="E5" s="498" t="s">
        <v>321</v>
      </c>
      <c r="F5" s="495" t="s">
        <v>322</v>
      </c>
      <c r="G5" s="494" t="s">
        <v>320</v>
      </c>
      <c r="H5" s="498" t="s">
        <v>321</v>
      </c>
      <c r="I5" s="495" t="s">
        <v>322</v>
      </c>
      <c r="J5" s="494" t="s">
        <v>320</v>
      </c>
      <c r="K5" s="498" t="s">
        <v>321</v>
      </c>
      <c r="L5" s="499" t="s">
        <v>322</v>
      </c>
      <c r="M5" s="496" t="s">
        <v>320</v>
      </c>
      <c r="N5" s="498" t="s">
        <v>321</v>
      </c>
      <c r="O5" s="495" t="s">
        <v>322</v>
      </c>
      <c r="P5" s="494" t="s">
        <v>320</v>
      </c>
      <c r="Q5" s="498" t="s">
        <v>321</v>
      </c>
      <c r="R5" s="495" t="s">
        <v>322</v>
      </c>
      <c r="S5" s="494" t="s">
        <v>320</v>
      </c>
      <c r="T5" s="498" t="s">
        <v>321</v>
      </c>
      <c r="U5" s="497" t="s">
        <v>322</v>
      </c>
      <c r="V5" s="745"/>
    </row>
    <row r="6" spans="2:22" s="314" customFormat="1" ht="15" customHeight="1">
      <c r="B6" s="315"/>
      <c r="C6" s="316"/>
      <c r="D6" s="317" t="s">
        <v>323</v>
      </c>
      <c r="E6" s="318" t="s">
        <v>323</v>
      </c>
      <c r="F6" s="318" t="s">
        <v>323</v>
      </c>
      <c r="G6" s="319" t="s">
        <v>324</v>
      </c>
      <c r="H6" s="318" t="s">
        <v>284</v>
      </c>
      <c r="I6" s="320" t="s">
        <v>306</v>
      </c>
      <c r="J6" s="318" t="s">
        <v>286</v>
      </c>
      <c r="K6" s="318" t="s">
        <v>286</v>
      </c>
      <c r="L6" s="320" t="s">
        <v>286</v>
      </c>
      <c r="M6" s="319" t="s">
        <v>277</v>
      </c>
      <c r="N6" s="318" t="s">
        <v>277</v>
      </c>
      <c r="O6" s="320" t="s">
        <v>277</v>
      </c>
      <c r="P6" s="318" t="s">
        <v>277</v>
      </c>
      <c r="Q6" s="318" t="s">
        <v>277</v>
      </c>
      <c r="R6" s="318" t="s">
        <v>277</v>
      </c>
      <c r="S6" s="319" t="s">
        <v>323</v>
      </c>
      <c r="T6" s="318" t="s">
        <v>323</v>
      </c>
      <c r="U6" s="337" t="s">
        <v>323</v>
      </c>
      <c r="V6" s="338"/>
    </row>
    <row r="7" spans="1:22" ht="15" customHeight="1">
      <c r="A7" s="746" t="s">
        <v>108</v>
      </c>
      <c r="B7" s="747"/>
      <c r="C7" s="323" t="s">
        <v>109</v>
      </c>
      <c r="D7" s="471">
        <v>62759</v>
      </c>
      <c r="E7" s="472">
        <v>28353</v>
      </c>
      <c r="F7" s="472">
        <v>34406</v>
      </c>
      <c r="G7" s="473">
        <v>20.5</v>
      </c>
      <c r="H7" s="474">
        <v>21.5</v>
      </c>
      <c r="I7" s="475">
        <v>19.7</v>
      </c>
      <c r="J7" s="476">
        <v>7</v>
      </c>
      <c r="K7" s="476">
        <v>7.8</v>
      </c>
      <c r="L7" s="477">
        <v>6.4</v>
      </c>
      <c r="M7" s="478">
        <v>189570</v>
      </c>
      <c r="N7" s="472">
        <v>254178</v>
      </c>
      <c r="O7" s="479">
        <v>136329</v>
      </c>
      <c r="P7" s="472">
        <v>186874</v>
      </c>
      <c r="Q7" s="480">
        <v>283887</v>
      </c>
      <c r="R7" s="480">
        <v>105402</v>
      </c>
      <c r="S7" s="478">
        <v>58672</v>
      </c>
      <c r="T7" s="472">
        <v>26782</v>
      </c>
      <c r="U7" s="481">
        <v>31890</v>
      </c>
      <c r="V7" s="339" t="s">
        <v>463</v>
      </c>
    </row>
    <row r="8" spans="1:22" ht="15" customHeight="1">
      <c r="A8" s="746" t="s">
        <v>110</v>
      </c>
      <c r="B8" s="747"/>
      <c r="C8" s="323" t="s">
        <v>325</v>
      </c>
      <c r="D8" s="471" t="s">
        <v>326</v>
      </c>
      <c r="E8" s="472" t="s">
        <v>242</v>
      </c>
      <c r="F8" s="472" t="s">
        <v>242</v>
      </c>
      <c r="G8" s="478" t="s">
        <v>242</v>
      </c>
      <c r="H8" s="472" t="s">
        <v>242</v>
      </c>
      <c r="I8" s="479" t="s">
        <v>242</v>
      </c>
      <c r="J8" s="472" t="s">
        <v>242</v>
      </c>
      <c r="K8" s="472" t="s">
        <v>242</v>
      </c>
      <c r="L8" s="479" t="s">
        <v>242</v>
      </c>
      <c r="M8" s="478" t="s">
        <v>242</v>
      </c>
      <c r="N8" s="472" t="s">
        <v>242</v>
      </c>
      <c r="O8" s="479" t="s">
        <v>242</v>
      </c>
      <c r="P8" s="472" t="s">
        <v>242</v>
      </c>
      <c r="Q8" s="480" t="s">
        <v>242</v>
      </c>
      <c r="R8" s="480" t="s">
        <v>242</v>
      </c>
      <c r="S8" s="478" t="s">
        <v>242</v>
      </c>
      <c r="T8" s="472" t="s">
        <v>242</v>
      </c>
      <c r="U8" s="481" t="s">
        <v>242</v>
      </c>
      <c r="V8" s="339" t="s">
        <v>111</v>
      </c>
    </row>
    <row r="9" spans="1:22" ht="15" customHeight="1">
      <c r="A9" s="746" t="s">
        <v>327</v>
      </c>
      <c r="B9" s="747"/>
      <c r="C9" s="323" t="s">
        <v>328</v>
      </c>
      <c r="D9" s="471">
        <v>7612</v>
      </c>
      <c r="E9" s="472">
        <v>5868</v>
      </c>
      <c r="F9" s="472">
        <v>1744</v>
      </c>
      <c r="G9" s="473">
        <v>22</v>
      </c>
      <c r="H9" s="474">
        <v>22.3</v>
      </c>
      <c r="I9" s="475">
        <v>21</v>
      </c>
      <c r="J9" s="476">
        <v>7.7</v>
      </c>
      <c r="K9" s="476">
        <v>8</v>
      </c>
      <c r="L9" s="477">
        <v>6.8</v>
      </c>
      <c r="M9" s="478">
        <v>261888</v>
      </c>
      <c r="N9" s="472">
        <v>293602</v>
      </c>
      <c r="O9" s="479">
        <v>155162</v>
      </c>
      <c r="P9" s="472">
        <v>223752</v>
      </c>
      <c r="Q9" s="480">
        <v>277115</v>
      </c>
      <c r="R9" s="480">
        <v>54242</v>
      </c>
      <c r="S9" s="478">
        <v>7283</v>
      </c>
      <c r="T9" s="472">
        <v>5539</v>
      </c>
      <c r="U9" s="481">
        <v>1744</v>
      </c>
      <c r="V9" s="339" t="s">
        <v>112</v>
      </c>
    </row>
    <row r="10" spans="1:22" ht="15" customHeight="1">
      <c r="A10" s="746" t="s">
        <v>329</v>
      </c>
      <c r="B10" s="747"/>
      <c r="C10" s="323" t="s">
        <v>330</v>
      </c>
      <c r="D10" s="471">
        <v>4010</v>
      </c>
      <c r="E10" s="472">
        <v>2339</v>
      </c>
      <c r="F10" s="472">
        <v>1671</v>
      </c>
      <c r="G10" s="473">
        <v>21</v>
      </c>
      <c r="H10" s="474">
        <v>21.7</v>
      </c>
      <c r="I10" s="475">
        <v>20</v>
      </c>
      <c r="J10" s="476">
        <v>7.2</v>
      </c>
      <c r="K10" s="476">
        <v>7.8</v>
      </c>
      <c r="L10" s="477">
        <v>6.3</v>
      </c>
      <c r="M10" s="478">
        <v>207920</v>
      </c>
      <c r="N10" s="472">
        <v>252902</v>
      </c>
      <c r="O10" s="479">
        <v>144966</v>
      </c>
      <c r="P10" s="472">
        <v>186327</v>
      </c>
      <c r="Q10" s="480">
        <v>246912</v>
      </c>
      <c r="R10" s="480">
        <v>103168</v>
      </c>
      <c r="S10" s="478">
        <v>3965</v>
      </c>
      <c r="T10" s="472">
        <v>2294</v>
      </c>
      <c r="U10" s="481">
        <v>1671</v>
      </c>
      <c r="V10" s="339" t="s">
        <v>113</v>
      </c>
    </row>
    <row r="11" spans="1:22" ht="6" customHeight="1">
      <c r="A11" s="321"/>
      <c r="B11" s="321"/>
      <c r="C11" s="323"/>
      <c r="D11" s="471"/>
      <c r="E11" s="472"/>
      <c r="F11" s="472"/>
      <c r="G11" s="473"/>
      <c r="H11" s="474"/>
      <c r="I11" s="475"/>
      <c r="J11" s="476"/>
      <c r="K11" s="476"/>
      <c r="L11" s="477"/>
      <c r="M11" s="478"/>
      <c r="N11" s="472"/>
      <c r="O11" s="479"/>
      <c r="P11" s="472"/>
      <c r="Q11" s="480"/>
      <c r="R11" s="480"/>
      <c r="S11" s="478"/>
      <c r="T11" s="472"/>
      <c r="U11" s="481"/>
      <c r="V11" s="339"/>
    </row>
    <row r="12" spans="1:22" ht="15" customHeight="1">
      <c r="A12" s="324"/>
      <c r="B12" s="325" t="s">
        <v>331</v>
      </c>
      <c r="C12" s="323" t="s">
        <v>332</v>
      </c>
      <c r="D12" s="471" t="s">
        <v>114</v>
      </c>
      <c r="E12" s="472" t="s">
        <v>114</v>
      </c>
      <c r="F12" s="472" t="s">
        <v>114</v>
      </c>
      <c r="G12" s="473" t="s">
        <v>307</v>
      </c>
      <c r="H12" s="474" t="s">
        <v>307</v>
      </c>
      <c r="I12" s="475" t="s">
        <v>307</v>
      </c>
      <c r="J12" s="476" t="s">
        <v>307</v>
      </c>
      <c r="K12" s="476" t="s">
        <v>307</v>
      </c>
      <c r="L12" s="477" t="s">
        <v>307</v>
      </c>
      <c r="M12" s="478" t="s">
        <v>307</v>
      </c>
      <c r="N12" s="472" t="s">
        <v>307</v>
      </c>
      <c r="O12" s="479" t="s">
        <v>307</v>
      </c>
      <c r="P12" s="478" t="s">
        <v>307</v>
      </c>
      <c r="Q12" s="472" t="s">
        <v>307</v>
      </c>
      <c r="R12" s="479" t="s">
        <v>307</v>
      </c>
      <c r="S12" s="478" t="s">
        <v>307</v>
      </c>
      <c r="T12" s="472" t="s">
        <v>307</v>
      </c>
      <c r="U12" s="481" t="s">
        <v>307</v>
      </c>
      <c r="V12" s="339" t="s">
        <v>332</v>
      </c>
    </row>
    <row r="13" spans="1:22" ht="15" customHeight="1">
      <c r="A13" s="324"/>
      <c r="B13" s="325" t="s">
        <v>333</v>
      </c>
      <c r="C13" s="323" t="s">
        <v>334</v>
      </c>
      <c r="D13" s="471">
        <v>1940</v>
      </c>
      <c r="E13" s="472">
        <v>1024</v>
      </c>
      <c r="F13" s="472">
        <v>916</v>
      </c>
      <c r="G13" s="473">
        <v>21.1</v>
      </c>
      <c r="H13" s="474">
        <v>21.7</v>
      </c>
      <c r="I13" s="475">
        <v>20.4</v>
      </c>
      <c r="J13" s="476">
        <v>7.2</v>
      </c>
      <c r="K13" s="476">
        <v>7.9</v>
      </c>
      <c r="L13" s="477">
        <v>6.4</v>
      </c>
      <c r="M13" s="478">
        <v>200617</v>
      </c>
      <c r="N13" s="472">
        <v>251089</v>
      </c>
      <c r="O13" s="479">
        <v>144177</v>
      </c>
      <c r="P13" s="472">
        <v>204468</v>
      </c>
      <c r="Q13" s="480">
        <v>257721</v>
      </c>
      <c r="R13" s="480">
        <v>144918</v>
      </c>
      <c r="S13" s="478">
        <v>1940</v>
      </c>
      <c r="T13" s="472">
        <v>1024</v>
      </c>
      <c r="U13" s="481">
        <v>916</v>
      </c>
      <c r="V13" s="339" t="s">
        <v>334</v>
      </c>
    </row>
    <row r="14" spans="1:22" ht="15" customHeight="1">
      <c r="A14" s="324"/>
      <c r="B14" s="325" t="s">
        <v>335</v>
      </c>
      <c r="C14" s="323" t="s">
        <v>336</v>
      </c>
      <c r="D14" s="471">
        <v>1315</v>
      </c>
      <c r="E14" s="472">
        <v>892</v>
      </c>
      <c r="F14" s="472">
        <v>423</v>
      </c>
      <c r="G14" s="473">
        <v>20.9</v>
      </c>
      <c r="H14" s="474">
        <v>21.7</v>
      </c>
      <c r="I14" s="475">
        <v>19.3</v>
      </c>
      <c r="J14" s="476">
        <v>7.1</v>
      </c>
      <c r="K14" s="476">
        <v>7.7</v>
      </c>
      <c r="L14" s="477">
        <v>5.9</v>
      </c>
      <c r="M14" s="478">
        <v>229905</v>
      </c>
      <c r="N14" s="472">
        <v>265770</v>
      </c>
      <c r="O14" s="479">
        <v>154254</v>
      </c>
      <c r="P14" s="472">
        <v>165898</v>
      </c>
      <c r="Q14" s="480">
        <v>223313</v>
      </c>
      <c r="R14" s="480">
        <v>50901</v>
      </c>
      <c r="S14" s="478">
        <v>1270</v>
      </c>
      <c r="T14" s="472">
        <v>847</v>
      </c>
      <c r="U14" s="481">
        <v>423</v>
      </c>
      <c r="V14" s="339" t="s">
        <v>336</v>
      </c>
    </row>
    <row r="15" spans="1:22" ht="6" customHeight="1">
      <c r="A15" s="324"/>
      <c r="B15" s="325"/>
      <c r="C15" s="323"/>
      <c r="D15" s="471"/>
      <c r="E15" s="472"/>
      <c r="F15" s="472"/>
      <c r="G15" s="473"/>
      <c r="H15" s="474"/>
      <c r="I15" s="475"/>
      <c r="J15" s="476"/>
      <c r="K15" s="476"/>
      <c r="L15" s="477"/>
      <c r="M15" s="478"/>
      <c r="N15" s="472"/>
      <c r="O15" s="479"/>
      <c r="P15" s="472"/>
      <c r="Q15" s="480"/>
      <c r="R15" s="480"/>
      <c r="S15" s="478"/>
      <c r="T15" s="472"/>
      <c r="U15" s="481"/>
      <c r="V15" s="339"/>
    </row>
    <row r="16" spans="2:22" ht="15" customHeight="1">
      <c r="B16" s="325" t="s">
        <v>115</v>
      </c>
      <c r="C16" s="323" t="s">
        <v>116</v>
      </c>
      <c r="D16" s="471" t="s">
        <v>117</v>
      </c>
      <c r="E16" s="472" t="s">
        <v>117</v>
      </c>
      <c r="F16" s="472" t="s">
        <v>117</v>
      </c>
      <c r="G16" s="473" t="s">
        <v>307</v>
      </c>
      <c r="H16" s="474" t="s">
        <v>307</v>
      </c>
      <c r="I16" s="475" t="s">
        <v>307</v>
      </c>
      <c r="J16" s="476" t="s">
        <v>307</v>
      </c>
      <c r="K16" s="476" t="s">
        <v>307</v>
      </c>
      <c r="L16" s="477" t="s">
        <v>307</v>
      </c>
      <c r="M16" s="478" t="s">
        <v>307</v>
      </c>
      <c r="N16" s="472" t="s">
        <v>307</v>
      </c>
      <c r="O16" s="479" t="s">
        <v>307</v>
      </c>
      <c r="P16" s="472" t="s">
        <v>307</v>
      </c>
      <c r="Q16" s="480" t="s">
        <v>307</v>
      </c>
      <c r="R16" s="480" t="s">
        <v>307</v>
      </c>
      <c r="S16" s="478" t="s">
        <v>307</v>
      </c>
      <c r="T16" s="472" t="s">
        <v>307</v>
      </c>
      <c r="U16" s="481" t="s">
        <v>307</v>
      </c>
      <c r="V16" s="339" t="s">
        <v>312</v>
      </c>
    </row>
    <row r="17" spans="2:22" ht="15" customHeight="1">
      <c r="B17" s="325" t="s">
        <v>118</v>
      </c>
      <c r="C17" s="323">
        <v>11</v>
      </c>
      <c r="D17" s="471" t="s">
        <v>117</v>
      </c>
      <c r="E17" s="472" t="s">
        <v>117</v>
      </c>
      <c r="F17" s="472" t="s">
        <v>117</v>
      </c>
      <c r="G17" s="473" t="s">
        <v>307</v>
      </c>
      <c r="H17" s="474" t="s">
        <v>307</v>
      </c>
      <c r="I17" s="475" t="s">
        <v>307</v>
      </c>
      <c r="J17" s="476" t="s">
        <v>307</v>
      </c>
      <c r="K17" s="476" t="s">
        <v>307</v>
      </c>
      <c r="L17" s="477" t="s">
        <v>307</v>
      </c>
      <c r="M17" s="478" t="s">
        <v>307</v>
      </c>
      <c r="N17" s="472" t="s">
        <v>307</v>
      </c>
      <c r="O17" s="479" t="s">
        <v>307</v>
      </c>
      <c r="P17" s="472" t="s">
        <v>307</v>
      </c>
      <c r="Q17" s="480" t="s">
        <v>307</v>
      </c>
      <c r="R17" s="480" t="s">
        <v>307</v>
      </c>
      <c r="S17" s="478" t="s">
        <v>307</v>
      </c>
      <c r="T17" s="472" t="s">
        <v>307</v>
      </c>
      <c r="U17" s="481" t="s">
        <v>307</v>
      </c>
      <c r="V17" s="339">
        <v>11</v>
      </c>
    </row>
    <row r="18" spans="2:22" ht="15" customHeight="1">
      <c r="B18" s="325" t="s">
        <v>337</v>
      </c>
      <c r="C18" s="323">
        <v>12</v>
      </c>
      <c r="D18" s="471" t="s">
        <v>338</v>
      </c>
      <c r="E18" s="472" t="s">
        <v>338</v>
      </c>
      <c r="F18" s="472" t="s">
        <v>338</v>
      </c>
      <c r="G18" s="478" t="s">
        <v>307</v>
      </c>
      <c r="H18" s="472" t="s">
        <v>307</v>
      </c>
      <c r="I18" s="479" t="s">
        <v>307</v>
      </c>
      <c r="J18" s="472" t="s">
        <v>307</v>
      </c>
      <c r="K18" s="472" t="s">
        <v>307</v>
      </c>
      <c r="L18" s="479" t="s">
        <v>307</v>
      </c>
      <c r="M18" s="478" t="s">
        <v>307</v>
      </c>
      <c r="N18" s="472" t="s">
        <v>307</v>
      </c>
      <c r="O18" s="479" t="s">
        <v>307</v>
      </c>
      <c r="P18" s="472" t="s">
        <v>307</v>
      </c>
      <c r="Q18" s="480" t="s">
        <v>307</v>
      </c>
      <c r="R18" s="480" t="s">
        <v>307</v>
      </c>
      <c r="S18" s="478" t="s">
        <v>307</v>
      </c>
      <c r="T18" s="472" t="s">
        <v>307</v>
      </c>
      <c r="U18" s="481" t="s">
        <v>307</v>
      </c>
      <c r="V18" s="339">
        <v>12</v>
      </c>
    </row>
    <row r="19" spans="2:22" ht="15" customHeight="1">
      <c r="B19" s="325" t="s">
        <v>733</v>
      </c>
      <c r="C19" s="323">
        <v>13</v>
      </c>
      <c r="D19" s="471" t="s">
        <v>339</v>
      </c>
      <c r="E19" s="472" t="s">
        <v>339</v>
      </c>
      <c r="F19" s="472" t="s">
        <v>339</v>
      </c>
      <c r="G19" s="478" t="s">
        <v>307</v>
      </c>
      <c r="H19" s="472" t="s">
        <v>307</v>
      </c>
      <c r="I19" s="479" t="s">
        <v>307</v>
      </c>
      <c r="J19" s="472" t="s">
        <v>307</v>
      </c>
      <c r="K19" s="472" t="s">
        <v>307</v>
      </c>
      <c r="L19" s="479" t="s">
        <v>307</v>
      </c>
      <c r="M19" s="478" t="s">
        <v>307</v>
      </c>
      <c r="N19" s="472" t="s">
        <v>307</v>
      </c>
      <c r="O19" s="479" t="s">
        <v>307</v>
      </c>
      <c r="P19" s="472" t="s">
        <v>307</v>
      </c>
      <c r="Q19" s="480" t="s">
        <v>307</v>
      </c>
      <c r="R19" s="480" t="s">
        <v>307</v>
      </c>
      <c r="S19" s="478" t="s">
        <v>307</v>
      </c>
      <c r="T19" s="472" t="s">
        <v>307</v>
      </c>
      <c r="U19" s="481" t="s">
        <v>307</v>
      </c>
      <c r="V19" s="339">
        <v>13</v>
      </c>
    </row>
    <row r="20" spans="2:22" ht="15" customHeight="1">
      <c r="B20" s="325" t="s">
        <v>119</v>
      </c>
      <c r="C20" s="323">
        <v>14</v>
      </c>
      <c r="D20" s="471" t="s">
        <v>120</v>
      </c>
      <c r="E20" s="472" t="s">
        <v>120</v>
      </c>
      <c r="F20" s="472" t="s">
        <v>120</v>
      </c>
      <c r="G20" s="473" t="s">
        <v>307</v>
      </c>
      <c r="H20" s="474" t="s">
        <v>307</v>
      </c>
      <c r="I20" s="475" t="s">
        <v>307</v>
      </c>
      <c r="J20" s="476" t="s">
        <v>307</v>
      </c>
      <c r="K20" s="476" t="s">
        <v>307</v>
      </c>
      <c r="L20" s="477" t="s">
        <v>307</v>
      </c>
      <c r="M20" s="478" t="s">
        <v>307</v>
      </c>
      <c r="N20" s="472" t="s">
        <v>307</v>
      </c>
      <c r="O20" s="479" t="s">
        <v>307</v>
      </c>
      <c r="P20" s="472" t="s">
        <v>307</v>
      </c>
      <c r="Q20" s="480" t="s">
        <v>307</v>
      </c>
      <c r="R20" s="480" t="s">
        <v>307</v>
      </c>
      <c r="S20" s="478" t="s">
        <v>307</v>
      </c>
      <c r="T20" s="472" t="s">
        <v>307</v>
      </c>
      <c r="U20" s="481" t="s">
        <v>307</v>
      </c>
      <c r="V20" s="339">
        <v>14</v>
      </c>
    </row>
    <row r="21" spans="2:22" ht="15" customHeight="1">
      <c r="B21" s="325" t="s">
        <v>121</v>
      </c>
      <c r="C21" s="323">
        <v>15</v>
      </c>
      <c r="D21" s="471" t="s">
        <v>340</v>
      </c>
      <c r="E21" s="472" t="s">
        <v>340</v>
      </c>
      <c r="F21" s="472" t="s">
        <v>340</v>
      </c>
      <c r="G21" s="478" t="s">
        <v>307</v>
      </c>
      <c r="H21" s="472" t="s">
        <v>307</v>
      </c>
      <c r="I21" s="479" t="s">
        <v>307</v>
      </c>
      <c r="J21" s="472" t="s">
        <v>307</v>
      </c>
      <c r="K21" s="472" t="s">
        <v>307</v>
      </c>
      <c r="L21" s="479" t="s">
        <v>307</v>
      </c>
      <c r="M21" s="478" t="s">
        <v>307</v>
      </c>
      <c r="N21" s="472" t="s">
        <v>307</v>
      </c>
      <c r="O21" s="479" t="s">
        <v>307</v>
      </c>
      <c r="P21" s="472" t="s">
        <v>307</v>
      </c>
      <c r="Q21" s="480" t="s">
        <v>307</v>
      </c>
      <c r="R21" s="480" t="s">
        <v>307</v>
      </c>
      <c r="S21" s="478" t="s">
        <v>307</v>
      </c>
      <c r="T21" s="472" t="s">
        <v>307</v>
      </c>
      <c r="U21" s="481" t="s">
        <v>307</v>
      </c>
      <c r="V21" s="339">
        <v>15</v>
      </c>
    </row>
    <row r="22" spans="2:22" ht="15" customHeight="1">
      <c r="B22" s="325" t="s">
        <v>341</v>
      </c>
      <c r="C22" s="323" t="s">
        <v>342</v>
      </c>
      <c r="D22" s="471" t="s">
        <v>343</v>
      </c>
      <c r="E22" s="472" t="s">
        <v>343</v>
      </c>
      <c r="F22" s="472" t="s">
        <v>343</v>
      </c>
      <c r="G22" s="478" t="s">
        <v>307</v>
      </c>
      <c r="H22" s="472" t="s">
        <v>307</v>
      </c>
      <c r="I22" s="479" t="s">
        <v>307</v>
      </c>
      <c r="J22" s="472" t="s">
        <v>307</v>
      </c>
      <c r="K22" s="472" t="s">
        <v>307</v>
      </c>
      <c r="L22" s="479" t="s">
        <v>307</v>
      </c>
      <c r="M22" s="478" t="s">
        <v>307</v>
      </c>
      <c r="N22" s="472" t="s">
        <v>307</v>
      </c>
      <c r="O22" s="479" t="s">
        <v>307</v>
      </c>
      <c r="P22" s="472" t="s">
        <v>307</v>
      </c>
      <c r="Q22" s="480" t="s">
        <v>307</v>
      </c>
      <c r="R22" s="480" t="s">
        <v>307</v>
      </c>
      <c r="S22" s="478" t="s">
        <v>307</v>
      </c>
      <c r="T22" s="472" t="s">
        <v>307</v>
      </c>
      <c r="U22" s="481" t="s">
        <v>307</v>
      </c>
      <c r="V22" s="339" t="s">
        <v>342</v>
      </c>
    </row>
    <row r="23" spans="2:22" ht="15" customHeight="1">
      <c r="B23" s="325" t="s">
        <v>344</v>
      </c>
      <c r="C23" s="323">
        <v>18</v>
      </c>
      <c r="D23" s="471" t="s">
        <v>345</v>
      </c>
      <c r="E23" s="472" t="s">
        <v>345</v>
      </c>
      <c r="F23" s="472" t="s">
        <v>345</v>
      </c>
      <c r="G23" s="478" t="s">
        <v>307</v>
      </c>
      <c r="H23" s="472" t="s">
        <v>307</v>
      </c>
      <c r="I23" s="479" t="s">
        <v>307</v>
      </c>
      <c r="J23" s="472" t="s">
        <v>307</v>
      </c>
      <c r="K23" s="472" t="s">
        <v>307</v>
      </c>
      <c r="L23" s="479" t="s">
        <v>307</v>
      </c>
      <c r="M23" s="478" t="s">
        <v>307</v>
      </c>
      <c r="N23" s="472" t="s">
        <v>307</v>
      </c>
      <c r="O23" s="479" t="s">
        <v>307</v>
      </c>
      <c r="P23" s="472" t="s">
        <v>307</v>
      </c>
      <c r="Q23" s="480" t="s">
        <v>307</v>
      </c>
      <c r="R23" s="480" t="s">
        <v>307</v>
      </c>
      <c r="S23" s="478" t="s">
        <v>307</v>
      </c>
      <c r="T23" s="472" t="s">
        <v>307</v>
      </c>
      <c r="U23" s="481" t="s">
        <v>307</v>
      </c>
      <c r="V23" s="339">
        <v>18</v>
      </c>
    </row>
    <row r="24" spans="2:22" ht="15" customHeight="1">
      <c r="B24" s="325" t="s">
        <v>346</v>
      </c>
      <c r="C24" s="323">
        <v>19</v>
      </c>
      <c r="D24" s="471" t="s">
        <v>345</v>
      </c>
      <c r="E24" s="472" t="s">
        <v>345</v>
      </c>
      <c r="F24" s="472" t="s">
        <v>345</v>
      </c>
      <c r="G24" s="478" t="s">
        <v>307</v>
      </c>
      <c r="H24" s="472" t="s">
        <v>307</v>
      </c>
      <c r="I24" s="479" t="s">
        <v>307</v>
      </c>
      <c r="J24" s="472" t="s">
        <v>307</v>
      </c>
      <c r="K24" s="472" t="s">
        <v>307</v>
      </c>
      <c r="L24" s="479" t="s">
        <v>307</v>
      </c>
      <c r="M24" s="478" t="s">
        <v>307</v>
      </c>
      <c r="N24" s="472" t="s">
        <v>307</v>
      </c>
      <c r="O24" s="479" t="s">
        <v>307</v>
      </c>
      <c r="P24" s="472" t="s">
        <v>307</v>
      </c>
      <c r="Q24" s="480" t="s">
        <v>307</v>
      </c>
      <c r="R24" s="480" t="s">
        <v>307</v>
      </c>
      <c r="S24" s="478" t="s">
        <v>307</v>
      </c>
      <c r="T24" s="472" t="s">
        <v>307</v>
      </c>
      <c r="U24" s="481" t="s">
        <v>307</v>
      </c>
      <c r="V24" s="339">
        <v>19</v>
      </c>
    </row>
    <row r="25" spans="2:22" ht="15" customHeight="1">
      <c r="B25" s="325" t="s">
        <v>308</v>
      </c>
      <c r="C25" s="323">
        <v>21</v>
      </c>
      <c r="D25" s="471" t="s">
        <v>345</v>
      </c>
      <c r="E25" s="472" t="s">
        <v>345</v>
      </c>
      <c r="F25" s="472" t="s">
        <v>345</v>
      </c>
      <c r="G25" s="478" t="s">
        <v>307</v>
      </c>
      <c r="H25" s="472" t="s">
        <v>307</v>
      </c>
      <c r="I25" s="479" t="s">
        <v>307</v>
      </c>
      <c r="J25" s="472" t="s">
        <v>307</v>
      </c>
      <c r="K25" s="472" t="s">
        <v>307</v>
      </c>
      <c r="L25" s="479" t="s">
        <v>307</v>
      </c>
      <c r="M25" s="478" t="s">
        <v>307</v>
      </c>
      <c r="N25" s="472" t="s">
        <v>307</v>
      </c>
      <c r="O25" s="479" t="s">
        <v>307</v>
      </c>
      <c r="P25" s="472" t="s">
        <v>307</v>
      </c>
      <c r="Q25" s="480" t="s">
        <v>307</v>
      </c>
      <c r="R25" s="480" t="s">
        <v>307</v>
      </c>
      <c r="S25" s="478" t="s">
        <v>307</v>
      </c>
      <c r="T25" s="472" t="s">
        <v>307</v>
      </c>
      <c r="U25" s="481" t="s">
        <v>307</v>
      </c>
      <c r="V25" s="339">
        <v>21</v>
      </c>
    </row>
    <row r="26" spans="2:22" ht="15" customHeight="1">
      <c r="B26" s="325" t="s">
        <v>728</v>
      </c>
      <c r="C26" s="323">
        <v>22</v>
      </c>
      <c r="D26" s="471" t="s">
        <v>242</v>
      </c>
      <c r="E26" s="472" t="s">
        <v>242</v>
      </c>
      <c r="F26" s="472" t="s">
        <v>242</v>
      </c>
      <c r="G26" s="478" t="s">
        <v>242</v>
      </c>
      <c r="H26" s="472" t="s">
        <v>242</v>
      </c>
      <c r="I26" s="479" t="s">
        <v>242</v>
      </c>
      <c r="J26" s="472" t="s">
        <v>242</v>
      </c>
      <c r="K26" s="472" t="s">
        <v>242</v>
      </c>
      <c r="L26" s="479" t="s">
        <v>242</v>
      </c>
      <c r="M26" s="478" t="s">
        <v>242</v>
      </c>
      <c r="N26" s="472" t="s">
        <v>242</v>
      </c>
      <c r="O26" s="479" t="s">
        <v>242</v>
      </c>
      <c r="P26" s="472" t="s">
        <v>242</v>
      </c>
      <c r="Q26" s="480" t="s">
        <v>242</v>
      </c>
      <c r="R26" s="480" t="s">
        <v>242</v>
      </c>
      <c r="S26" s="478" t="s">
        <v>242</v>
      </c>
      <c r="T26" s="472" t="s">
        <v>242</v>
      </c>
      <c r="U26" s="481" t="s">
        <v>242</v>
      </c>
      <c r="V26" s="339">
        <v>22</v>
      </c>
    </row>
    <row r="27" spans="2:22" ht="15" customHeight="1">
      <c r="B27" s="325" t="s">
        <v>122</v>
      </c>
      <c r="C27" s="323">
        <v>23</v>
      </c>
      <c r="D27" s="471" t="s">
        <v>242</v>
      </c>
      <c r="E27" s="472" t="s">
        <v>242</v>
      </c>
      <c r="F27" s="472" t="s">
        <v>242</v>
      </c>
      <c r="G27" s="478" t="s">
        <v>242</v>
      </c>
      <c r="H27" s="472" t="s">
        <v>242</v>
      </c>
      <c r="I27" s="479" t="s">
        <v>242</v>
      </c>
      <c r="J27" s="472" t="s">
        <v>242</v>
      </c>
      <c r="K27" s="472" t="s">
        <v>242</v>
      </c>
      <c r="L27" s="479" t="s">
        <v>242</v>
      </c>
      <c r="M27" s="478" t="s">
        <v>242</v>
      </c>
      <c r="N27" s="472" t="s">
        <v>242</v>
      </c>
      <c r="O27" s="479" t="s">
        <v>242</v>
      </c>
      <c r="P27" s="472" t="s">
        <v>242</v>
      </c>
      <c r="Q27" s="480" t="s">
        <v>242</v>
      </c>
      <c r="R27" s="480" t="s">
        <v>242</v>
      </c>
      <c r="S27" s="478" t="s">
        <v>242</v>
      </c>
      <c r="T27" s="472" t="s">
        <v>242</v>
      </c>
      <c r="U27" s="481" t="s">
        <v>242</v>
      </c>
      <c r="V27" s="339">
        <v>23</v>
      </c>
    </row>
    <row r="28" spans="2:22" ht="15" customHeight="1">
      <c r="B28" s="325" t="s">
        <v>347</v>
      </c>
      <c r="C28" s="323">
        <v>24</v>
      </c>
      <c r="D28" s="471" t="s">
        <v>348</v>
      </c>
      <c r="E28" s="472" t="s">
        <v>348</v>
      </c>
      <c r="F28" s="472" t="s">
        <v>348</v>
      </c>
      <c r="G28" s="478" t="s">
        <v>307</v>
      </c>
      <c r="H28" s="472" t="s">
        <v>307</v>
      </c>
      <c r="I28" s="479" t="s">
        <v>307</v>
      </c>
      <c r="J28" s="472" t="s">
        <v>307</v>
      </c>
      <c r="K28" s="472" t="s">
        <v>307</v>
      </c>
      <c r="L28" s="479" t="s">
        <v>307</v>
      </c>
      <c r="M28" s="478" t="s">
        <v>307</v>
      </c>
      <c r="N28" s="472" t="s">
        <v>307</v>
      </c>
      <c r="O28" s="479" t="s">
        <v>307</v>
      </c>
      <c r="P28" s="472" t="s">
        <v>307</v>
      </c>
      <c r="Q28" s="480" t="s">
        <v>307</v>
      </c>
      <c r="R28" s="480" t="s">
        <v>307</v>
      </c>
      <c r="S28" s="478" t="s">
        <v>307</v>
      </c>
      <c r="T28" s="472" t="s">
        <v>307</v>
      </c>
      <c r="U28" s="481" t="s">
        <v>307</v>
      </c>
      <c r="V28" s="339">
        <v>24</v>
      </c>
    </row>
    <row r="29" spans="2:22" ht="15" customHeight="1">
      <c r="B29" s="325" t="s">
        <v>349</v>
      </c>
      <c r="C29" s="323">
        <v>25</v>
      </c>
      <c r="D29" s="471" t="s">
        <v>350</v>
      </c>
      <c r="E29" s="472" t="s">
        <v>350</v>
      </c>
      <c r="F29" s="472" t="s">
        <v>350</v>
      </c>
      <c r="G29" s="478" t="s">
        <v>307</v>
      </c>
      <c r="H29" s="472" t="s">
        <v>307</v>
      </c>
      <c r="I29" s="479" t="s">
        <v>307</v>
      </c>
      <c r="J29" s="472" t="s">
        <v>307</v>
      </c>
      <c r="K29" s="472" t="s">
        <v>307</v>
      </c>
      <c r="L29" s="479" t="s">
        <v>307</v>
      </c>
      <c r="M29" s="478" t="s">
        <v>307</v>
      </c>
      <c r="N29" s="472" t="s">
        <v>307</v>
      </c>
      <c r="O29" s="479" t="s">
        <v>307</v>
      </c>
      <c r="P29" s="472" t="s">
        <v>307</v>
      </c>
      <c r="Q29" s="480" t="s">
        <v>307</v>
      </c>
      <c r="R29" s="480" t="s">
        <v>307</v>
      </c>
      <c r="S29" s="478" t="s">
        <v>307</v>
      </c>
      <c r="T29" s="472" t="s">
        <v>307</v>
      </c>
      <c r="U29" s="481" t="s">
        <v>307</v>
      </c>
      <c r="V29" s="339">
        <v>25</v>
      </c>
    </row>
    <row r="30" spans="2:22" ht="15" customHeight="1">
      <c r="B30" s="325" t="s">
        <v>351</v>
      </c>
      <c r="C30" s="323">
        <v>26</v>
      </c>
      <c r="D30" s="471" t="s">
        <v>242</v>
      </c>
      <c r="E30" s="472" t="s">
        <v>242</v>
      </c>
      <c r="F30" s="472" t="s">
        <v>242</v>
      </c>
      <c r="G30" s="473" t="s">
        <v>242</v>
      </c>
      <c r="H30" s="472" t="s">
        <v>242</v>
      </c>
      <c r="I30" s="475" t="s">
        <v>242</v>
      </c>
      <c r="J30" s="472" t="s">
        <v>242</v>
      </c>
      <c r="K30" s="476" t="s">
        <v>242</v>
      </c>
      <c r="L30" s="479" t="s">
        <v>242</v>
      </c>
      <c r="M30" s="478" t="s">
        <v>242</v>
      </c>
      <c r="N30" s="472" t="s">
        <v>242</v>
      </c>
      <c r="O30" s="479" t="s">
        <v>242</v>
      </c>
      <c r="P30" s="472" t="s">
        <v>242</v>
      </c>
      <c r="Q30" s="480" t="s">
        <v>242</v>
      </c>
      <c r="R30" s="480" t="s">
        <v>242</v>
      </c>
      <c r="S30" s="478" t="s">
        <v>242</v>
      </c>
      <c r="T30" s="472" t="s">
        <v>242</v>
      </c>
      <c r="U30" s="481" t="s">
        <v>242</v>
      </c>
      <c r="V30" s="339">
        <v>26</v>
      </c>
    </row>
    <row r="31" spans="2:22" ht="15" customHeight="1">
      <c r="B31" s="325" t="s">
        <v>352</v>
      </c>
      <c r="C31" s="323">
        <v>27</v>
      </c>
      <c r="D31" s="471" t="s">
        <v>242</v>
      </c>
      <c r="E31" s="472" t="s">
        <v>242</v>
      </c>
      <c r="F31" s="472" t="s">
        <v>242</v>
      </c>
      <c r="G31" s="478" t="s">
        <v>242</v>
      </c>
      <c r="H31" s="472" t="s">
        <v>242</v>
      </c>
      <c r="I31" s="479" t="s">
        <v>242</v>
      </c>
      <c r="J31" s="472" t="s">
        <v>242</v>
      </c>
      <c r="K31" s="472" t="s">
        <v>242</v>
      </c>
      <c r="L31" s="479" t="s">
        <v>242</v>
      </c>
      <c r="M31" s="478" t="s">
        <v>242</v>
      </c>
      <c r="N31" s="472" t="s">
        <v>242</v>
      </c>
      <c r="O31" s="479" t="s">
        <v>242</v>
      </c>
      <c r="P31" s="472" t="s">
        <v>242</v>
      </c>
      <c r="Q31" s="480" t="s">
        <v>242</v>
      </c>
      <c r="R31" s="480" t="s">
        <v>242</v>
      </c>
      <c r="S31" s="478" t="s">
        <v>242</v>
      </c>
      <c r="T31" s="472" t="s">
        <v>242</v>
      </c>
      <c r="U31" s="481" t="s">
        <v>242</v>
      </c>
      <c r="V31" s="339">
        <v>27</v>
      </c>
    </row>
    <row r="32" spans="2:22" ht="15" customHeight="1">
      <c r="B32" s="325" t="s">
        <v>353</v>
      </c>
      <c r="C32" s="323">
        <v>28</v>
      </c>
      <c r="D32" s="471" t="s">
        <v>340</v>
      </c>
      <c r="E32" s="472" t="s">
        <v>340</v>
      </c>
      <c r="F32" s="472" t="s">
        <v>340</v>
      </c>
      <c r="G32" s="478" t="s">
        <v>340</v>
      </c>
      <c r="H32" s="472" t="s">
        <v>340</v>
      </c>
      <c r="I32" s="479" t="s">
        <v>340</v>
      </c>
      <c r="J32" s="472" t="s">
        <v>340</v>
      </c>
      <c r="K32" s="472" t="s">
        <v>340</v>
      </c>
      <c r="L32" s="479" t="s">
        <v>340</v>
      </c>
      <c r="M32" s="478" t="s">
        <v>340</v>
      </c>
      <c r="N32" s="472" t="s">
        <v>340</v>
      </c>
      <c r="O32" s="479" t="s">
        <v>340</v>
      </c>
      <c r="P32" s="478" t="s">
        <v>340</v>
      </c>
      <c r="Q32" s="472" t="s">
        <v>340</v>
      </c>
      <c r="R32" s="479" t="s">
        <v>340</v>
      </c>
      <c r="S32" s="478" t="s">
        <v>340</v>
      </c>
      <c r="T32" s="472" t="s">
        <v>340</v>
      </c>
      <c r="U32" s="481" t="s">
        <v>307</v>
      </c>
      <c r="V32" s="339">
        <v>28</v>
      </c>
    </row>
    <row r="33" spans="2:22" ht="15" customHeight="1">
      <c r="B33" s="325" t="s">
        <v>309</v>
      </c>
      <c r="C33" s="323">
        <v>29</v>
      </c>
      <c r="D33" s="471" t="s">
        <v>242</v>
      </c>
      <c r="E33" s="472" t="s">
        <v>242</v>
      </c>
      <c r="F33" s="472" t="s">
        <v>242</v>
      </c>
      <c r="G33" s="473" t="s">
        <v>242</v>
      </c>
      <c r="H33" s="474" t="s">
        <v>242</v>
      </c>
      <c r="I33" s="479" t="s">
        <v>242</v>
      </c>
      <c r="J33" s="476" t="s">
        <v>242</v>
      </c>
      <c r="K33" s="472" t="s">
        <v>242</v>
      </c>
      <c r="L33" s="477" t="s">
        <v>242</v>
      </c>
      <c r="M33" s="478" t="s">
        <v>242</v>
      </c>
      <c r="N33" s="472" t="s">
        <v>242</v>
      </c>
      <c r="O33" s="479" t="s">
        <v>242</v>
      </c>
      <c r="P33" s="478" t="s">
        <v>242</v>
      </c>
      <c r="Q33" s="472" t="s">
        <v>242</v>
      </c>
      <c r="R33" s="479" t="s">
        <v>242</v>
      </c>
      <c r="S33" s="478" t="s">
        <v>242</v>
      </c>
      <c r="T33" s="472" t="s">
        <v>242</v>
      </c>
      <c r="U33" s="481" t="s">
        <v>242</v>
      </c>
      <c r="V33" s="339">
        <v>29</v>
      </c>
    </row>
    <row r="34" spans="2:22" ht="15" customHeight="1">
      <c r="B34" s="325" t="s">
        <v>310</v>
      </c>
      <c r="C34" s="323">
        <v>30</v>
      </c>
      <c r="D34" s="471" t="s">
        <v>242</v>
      </c>
      <c r="E34" s="472" t="s">
        <v>242</v>
      </c>
      <c r="F34" s="472" t="s">
        <v>242</v>
      </c>
      <c r="G34" s="473" t="s">
        <v>242</v>
      </c>
      <c r="H34" s="474" t="s">
        <v>242</v>
      </c>
      <c r="I34" s="479" t="s">
        <v>242</v>
      </c>
      <c r="J34" s="476" t="s">
        <v>242</v>
      </c>
      <c r="K34" s="472" t="s">
        <v>242</v>
      </c>
      <c r="L34" s="477" t="s">
        <v>242</v>
      </c>
      <c r="M34" s="478" t="s">
        <v>242</v>
      </c>
      <c r="N34" s="472" t="s">
        <v>242</v>
      </c>
      <c r="O34" s="479" t="s">
        <v>242</v>
      </c>
      <c r="P34" s="472" t="s">
        <v>242</v>
      </c>
      <c r="Q34" s="480" t="s">
        <v>242</v>
      </c>
      <c r="R34" s="480" t="s">
        <v>242</v>
      </c>
      <c r="S34" s="478" t="s">
        <v>242</v>
      </c>
      <c r="T34" s="472" t="s">
        <v>242</v>
      </c>
      <c r="U34" s="481" t="s">
        <v>242</v>
      </c>
      <c r="V34" s="339">
        <v>30</v>
      </c>
    </row>
    <row r="35" spans="2:22" ht="15" customHeight="1">
      <c r="B35" s="325" t="s">
        <v>311</v>
      </c>
      <c r="C35" s="323">
        <v>31</v>
      </c>
      <c r="D35" s="471" t="s">
        <v>307</v>
      </c>
      <c r="E35" s="472" t="s">
        <v>307</v>
      </c>
      <c r="F35" s="472" t="s">
        <v>307</v>
      </c>
      <c r="G35" s="478" t="s">
        <v>307</v>
      </c>
      <c r="H35" s="472" t="s">
        <v>307</v>
      </c>
      <c r="I35" s="479" t="s">
        <v>307</v>
      </c>
      <c r="J35" s="472" t="s">
        <v>307</v>
      </c>
      <c r="K35" s="472" t="s">
        <v>307</v>
      </c>
      <c r="L35" s="479" t="s">
        <v>307</v>
      </c>
      <c r="M35" s="478" t="s">
        <v>307</v>
      </c>
      <c r="N35" s="472" t="s">
        <v>307</v>
      </c>
      <c r="O35" s="479" t="s">
        <v>307</v>
      </c>
      <c r="P35" s="472" t="s">
        <v>307</v>
      </c>
      <c r="Q35" s="480" t="s">
        <v>307</v>
      </c>
      <c r="R35" s="480" t="s">
        <v>307</v>
      </c>
      <c r="S35" s="478" t="s">
        <v>307</v>
      </c>
      <c r="T35" s="472" t="s">
        <v>307</v>
      </c>
      <c r="U35" s="481" t="s">
        <v>307</v>
      </c>
      <c r="V35" s="339">
        <v>31</v>
      </c>
    </row>
    <row r="36" spans="2:22" ht="15" customHeight="1">
      <c r="B36" s="325" t="s">
        <v>734</v>
      </c>
      <c r="C36" s="323" t="s">
        <v>354</v>
      </c>
      <c r="D36" s="471" t="s">
        <v>242</v>
      </c>
      <c r="E36" s="472" t="s">
        <v>242</v>
      </c>
      <c r="F36" s="472" t="s">
        <v>242</v>
      </c>
      <c r="G36" s="478" t="s">
        <v>242</v>
      </c>
      <c r="H36" s="472" t="s">
        <v>242</v>
      </c>
      <c r="I36" s="479" t="s">
        <v>242</v>
      </c>
      <c r="J36" s="472" t="s">
        <v>242</v>
      </c>
      <c r="K36" s="472" t="s">
        <v>242</v>
      </c>
      <c r="L36" s="479" t="s">
        <v>242</v>
      </c>
      <c r="M36" s="478" t="s">
        <v>242</v>
      </c>
      <c r="N36" s="472" t="s">
        <v>242</v>
      </c>
      <c r="O36" s="479" t="s">
        <v>242</v>
      </c>
      <c r="P36" s="478" t="s">
        <v>242</v>
      </c>
      <c r="Q36" s="472" t="s">
        <v>242</v>
      </c>
      <c r="R36" s="479" t="s">
        <v>242</v>
      </c>
      <c r="S36" s="478" t="s">
        <v>242</v>
      </c>
      <c r="T36" s="472" t="s">
        <v>242</v>
      </c>
      <c r="U36" s="481" t="s">
        <v>242</v>
      </c>
      <c r="V36" s="339" t="s">
        <v>354</v>
      </c>
    </row>
    <row r="37" spans="2:22" ht="6" customHeight="1">
      <c r="B37" s="325"/>
      <c r="C37" s="323"/>
      <c r="D37" s="471"/>
      <c r="E37" s="472"/>
      <c r="F37" s="472"/>
      <c r="G37" s="478"/>
      <c r="H37" s="472"/>
      <c r="I37" s="479"/>
      <c r="J37" s="472"/>
      <c r="K37" s="472"/>
      <c r="L37" s="479"/>
      <c r="M37" s="478"/>
      <c r="N37" s="472"/>
      <c r="O37" s="479"/>
      <c r="P37" s="472"/>
      <c r="Q37" s="480"/>
      <c r="R37" s="480"/>
      <c r="S37" s="478"/>
      <c r="T37" s="472"/>
      <c r="U37" s="481"/>
      <c r="V37" s="339"/>
    </row>
    <row r="38" spans="1:22" ht="15" customHeight="1">
      <c r="A38" s="746" t="s">
        <v>355</v>
      </c>
      <c r="B38" s="747"/>
      <c r="C38" s="323" t="s">
        <v>356</v>
      </c>
      <c r="D38" s="471" t="s">
        <v>242</v>
      </c>
      <c r="E38" s="472" t="s">
        <v>242</v>
      </c>
      <c r="F38" s="472" t="s">
        <v>242</v>
      </c>
      <c r="G38" s="478" t="s">
        <v>242</v>
      </c>
      <c r="H38" s="472" t="s">
        <v>242</v>
      </c>
      <c r="I38" s="479" t="s">
        <v>242</v>
      </c>
      <c r="J38" s="472" t="s">
        <v>242</v>
      </c>
      <c r="K38" s="472" t="s">
        <v>242</v>
      </c>
      <c r="L38" s="479" t="s">
        <v>242</v>
      </c>
      <c r="M38" s="478" t="s">
        <v>242</v>
      </c>
      <c r="N38" s="472" t="s">
        <v>242</v>
      </c>
      <c r="O38" s="479" t="s">
        <v>242</v>
      </c>
      <c r="P38" s="472" t="s">
        <v>242</v>
      </c>
      <c r="Q38" s="480" t="s">
        <v>242</v>
      </c>
      <c r="R38" s="480" t="s">
        <v>242</v>
      </c>
      <c r="S38" s="478" t="s">
        <v>242</v>
      </c>
      <c r="T38" s="472" t="s">
        <v>242</v>
      </c>
      <c r="U38" s="481" t="s">
        <v>242</v>
      </c>
      <c r="V38" s="339" t="s">
        <v>123</v>
      </c>
    </row>
    <row r="39" spans="1:22" ht="15" customHeight="1">
      <c r="A39" s="746" t="s">
        <v>357</v>
      </c>
      <c r="B39" s="747"/>
      <c r="C39" s="323" t="s">
        <v>358</v>
      </c>
      <c r="D39" s="471" t="s">
        <v>307</v>
      </c>
      <c r="E39" s="472" t="s">
        <v>307</v>
      </c>
      <c r="F39" s="472" t="s">
        <v>307</v>
      </c>
      <c r="G39" s="478" t="s">
        <v>307</v>
      </c>
      <c r="H39" s="472" t="s">
        <v>307</v>
      </c>
      <c r="I39" s="479" t="s">
        <v>307</v>
      </c>
      <c r="J39" s="472" t="s">
        <v>307</v>
      </c>
      <c r="K39" s="472" t="s">
        <v>307</v>
      </c>
      <c r="L39" s="479" t="s">
        <v>307</v>
      </c>
      <c r="M39" s="478" t="s">
        <v>307</v>
      </c>
      <c r="N39" s="472" t="s">
        <v>307</v>
      </c>
      <c r="O39" s="479" t="s">
        <v>307</v>
      </c>
      <c r="P39" s="472" t="s">
        <v>307</v>
      </c>
      <c r="Q39" s="480" t="s">
        <v>307</v>
      </c>
      <c r="R39" s="480" t="s">
        <v>307</v>
      </c>
      <c r="S39" s="478" t="s">
        <v>307</v>
      </c>
      <c r="T39" s="472" t="s">
        <v>307</v>
      </c>
      <c r="U39" s="481" t="s">
        <v>307</v>
      </c>
      <c r="V39" s="339" t="s">
        <v>124</v>
      </c>
    </row>
    <row r="40" spans="1:22" ht="15" customHeight="1">
      <c r="A40" s="746" t="s">
        <v>125</v>
      </c>
      <c r="B40" s="747"/>
      <c r="C40" s="323" t="s">
        <v>359</v>
      </c>
      <c r="D40" s="471">
        <v>1796</v>
      </c>
      <c r="E40" s="472">
        <v>1269</v>
      </c>
      <c r="F40" s="472">
        <v>527</v>
      </c>
      <c r="G40" s="473">
        <v>22.6</v>
      </c>
      <c r="H40" s="482">
        <v>23.1</v>
      </c>
      <c r="I40" s="483">
        <v>21.5</v>
      </c>
      <c r="J40" s="482">
        <v>8</v>
      </c>
      <c r="K40" s="482">
        <v>8.5</v>
      </c>
      <c r="L40" s="483">
        <v>6.6</v>
      </c>
      <c r="M40" s="478">
        <v>261761</v>
      </c>
      <c r="N40" s="472">
        <v>312103</v>
      </c>
      <c r="O40" s="479">
        <v>140671</v>
      </c>
      <c r="P40" s="472">
        <v>579435</v>
      </c>
      <c r="Q40" s="480">
        <v>728260</v>
      </c>
      <c r="R40" s="480">
        <v>103405</v>
      </c>
      <c r="S40" s="478">
        <v>1412</v>
      </c>
      <c r="T40" s="472">
        <v>1076</v>
      </c>
      <c r="U40" s="481">
        <v>336</v>
      </c>
      <c r="V40" s="339" t="s">
        <v>126</v>
      </c>
    </row>
    <row r="41" spans="1:22" ht="15" customHeight="1">
      <c r="A41" s="746" t="s">
        <v>127</v>
      </c>
      <c r="B41" s="747"/>
      <c r="C41" s="323" t="s">
        <v>360</v>
      </c>
      <c r="D41" s="471">
        <v>20817</v>
      </c>
      <c r="E41" s="472">
        <v>8908</v>
      </c>
      <c r="F41" s="472">
        <v>11909</v>
      </c>
      <c r="G41" s="473">
        <v>20.9</v>
      </c>
      <c r="H41" s="474">
        <v>21.8</v>
      </c>
      <c r="I41" s="475">
        <v>20.2</v>
      </c>
      <c r="J41" s="476">
        <v>7.2</v>
      </c>
      <c r="K41" s="476">
        <v>8</v>
      </c>
      <c r="L41" s="477">
        <v>6.6</v>
      </c>
      <c r="M41" s="478">
        <v>187770</v>
      </c>
      <c r="N41" s="472">
        <v>253542</v>
      </c>
      <c r="O41" s="479">
        <v>138570</v>
      </c>
      <c r="P41" s="472">
        <v>172985</v>
      </c>
      <c r="Q41" s="480">
        <v>265310</v>
      </c>
      <c r="R41" s="480">
        <v>102464</v>
      </c>
      <c r="S41" s="478">
        <v>20075</v>
      </c>
      <c r="T41" s="472">
        <v>8693</v>
      </c>
      <c r="U41" s="481">
        <v>11381</v>
      </c>
      <c r="V41" s="339" t="s">
        <v>128</v>
      </c>
    </row>
    <row r="42" spans="1:22" ht="15" customHeight="1">
      <c r="A42" s="321"/>
      <c r="B42" s="322" t="s">
        <v>361</v>
      </c>
      <c r="C42" s="326" t="s">
        <v>362</v>
      </c>
      <c r="D42" s="471">
        <v>6510</v>
      </c>
      <c r="E42" s="472">
        <v>3195</v>
      </c>
      <c r="F42" s="472">
        <v>3315</v>
      </c>
      <c r="G42" s="473">
        <v>20.3</v>
      </c>
      <c r="H42" s="474">
        <v>21.5</v>
      </c>
      <c r="I42" s="475">
        <v>19.2</v>
      </c>
      <c r="J42" s="476">
        <v>7.3</v>
      </c>
      <c r="K42" s="476">
        <v>8</v>
      </c>
      <c r="L42" s="477">
        <v>6.6</v>
      </c>
      <c r="M42" s="478">
        <v>187521</v>
      </c>
      <c r="N42" s="472">
        <v>254123</v>
      </c>
      <c r="O42" s="479">
        <v>123329</v>
      </c>
      <c r="P42" s="472">
        <v>218063</v>
      </c>
      <c r="Q42" s="480">
        <v>359002</v>
      </c>
      <c r="R42" s="480">
        <v>77038</v>
      </c>
      <c r="S42" s="478">
        <v>6247</v>
      </c>
      <c r="T42" s="472">
        <v>3124</v>
      </c>
      <c r="U42" s="481">
        <v>3122</v>
      </c>
      <c r="V42" s="339" t="s">
        <v>313</v>
      </c>
    </row>
    <row r="43" spans="1:22" ht="15" customHeight="1">
      <c r="A43" s="321"/>
      <c r="B43" s="322" t="s">
        <v>363</v>
      </c>
      <c r="C43" s="326" t="s">
        <v>364</v>
      </c>
      <c r="D43" s="471">
        <v>14307</v>
      </c>
      <c r="E43" s="472">
        <v>5713</v>
      </c>
      <c r="F43" s="472">
        <v>8594</v>
      </c>
      <c r="G43" s="473">
        <v>21.1</v>
      </c>
      <c r="H43" s="474">
        <v>22</v>
      </c>
      <c r="I43" s="475">
        <v>20.5</v>
      </c>
      <c r="J43" s="476">
        <v>7.1</v>
      </c>
      <c r="K43" s="476">
        <v>8</v>
      </c>
      <c r="L43" s="477">
        <v>6.5</v>
      </c>
      <c r="M43" s="478">
        <v>187884</v>
      </c>
      <c r="N43" s="472">
        <v>253217</v>
      </c>
      <c r="O43" s="479">
        <v>144449</v>
      </c>
      <c r="P43" s="472">
        <v>152622</v>
      </c>
      <c r="Q43" s="480">
        <v>212749</v>
      </c>
      <c r="R43" s="480">
        <v>112076</v>
      </c>
      <c r="S43" s="478">
        <v>13828</v>
      </c>
      <c r="T43" s="472">
        <v>5569</v>
      </c>
      <c r="U43" s="481">
        <v>8259</v>
      </c>
      <c r="V43" s="339" t="s">
        <v>314</v>
      </c>
    </row>
    <row r="44" spans="1:22" ht="15" customHeight="1">
      <c r="A44" s="746" t="s">
        <v>129</v>
      </c>
      <c r="B44" s="747"/>
      <c r="C44" s="323" t="s">
        <v>365</v>
      </c>
      <c r="D44" s="471" t="s">
        <v>307</v>
      </c>
      <c r="E44" s="472" t="s">
        <v>307</v>
      </c>
      <c r="F44" s="472" t="s">
        <v>307</v>
      </c>
      <c r="G44" s="478" t="s">
        <v>307</v>
      </c>
      <c r="H44" s="472" t="s">
        <v>307</v>
      </c>
      <c r="I44" s="479" t="s">
        <v>307</v>
      </c>
      <c r="J44" s="472" t="s">
        <v>307</v>
      </c>
      <c r="K44" s="472" t="s">
        <v>307</v>
      </c>
      <c r="L44" s="479" t="s">
        <v>307</v>
      </c>
      <c r="M44" s="478" t="s">
        <v>307</v>
      </c>
      <c r="N44" s="472" t="s">
        <v>307</v>
      </c>
      <c r="O44" s="479" t="s">
        <v>307</v>
      </c>
      <c r="P44" s="472" t="s">
        <v>307</v>
      </c>
      <c r="Q44" s="480" t="s">
        <v>307</v>
      </c>
      <c r="R44" s="480" t="s">
        <v>307</v>
      </c>
      <c r="S44" s="478" t="s">
        <v>307</v>
      </c>
      <c r="T44" s="472" t="s">
        <v>307</v>
      </c>
      <c r="U44" s="481" t="s">
        <v>307</v>
      </c>
      <c r="V44" s="339" t="s">
        <v>365</v>
      </c>
    </row>
    <row r="45" spans="1:22" ht="15" customHeight="1">
      <c r="A45" s="746" t="s">
        <v>130</v>
      </c>
      <c r="B45" s="747"/>
      <c r="C45" s="323" t="s">
        <v>366</v>
      </c>
      <c r="D45" s="471">
        <v>1865</v>
      </c>
      <c r="E45" s="472">
        <v>1094</v>
      </c>
      <c r="F45" s="472">
        <v>771</v>
      </c>
      <c r="G45" s="473">
        <v>18.8</v>
      </c>
      <c r="H45" s="474">
        <v>17.6</v>
      </c>
      <c r="I45" s="475">
        <v>20.4</v>
      </c>
      <c r="J45" s="476">
        <v>6.8</v>
      </c>
      <c r="K45" s="476">
        <v>6.7</v>
      </c>
      <c r="L45" s="477">
        <v>6.9</v>
      </c>
      <c r="M45" s="478">
        <v>191045</v>
      </c>
      <c r="N45" s="472">
        <v>196822</v>
      </c>
      <c r="O45" s="479">
        <v>182849</v>
      </c>
      <c r="P45" s="472">
        <v>179695</v>
      </c>
      <c r="Q45" s="480">
        <v>270289</v>
      </c>
      <c r="R45" s="480">
        <v>62593</v>
      </c>
      <c r="S45" s="478">
        <v>1767</v>
      </c>
      <c r="T45" s="472">
        <v>996</v>
      </c>
      <c r="U45" s="481">
        <v>771</v>
      </c>
      <c r="V45" s="339" t="s">
        <v>366</v>
      </c>
    </row>
    <row r="46" spans="1:22" ht="15" customHeight="1">
      <c r="A46" s="751" t="s">
        <v>131</v>
      </c>
      <c r="B46" s="752"/>
      <c r="C46" s="323" t="s">
        <v>367</v>
      </c>
      <c r="D46" s="471">
        <v>2546</v>
      </c>
      <c r="E46" s="472">
        <v>802</v>
      </c>
      <c r="F46" s="472">
        <v>1744</v>
      </c>
      <c r="G46" s="473">
        <v>20.9</v>
      </c>
      <c r="H46" s="474">
        <v>20.7</v>
      </c>
      <c r="I46" s="475">
        <v>21.1</v>
      </c>
      <c r="J46" s="476">
        <v>6.9</v>
      </c>
      <c r="K46" s="476">
        <v>7.5</v>
      </c>
      <c r="L46" s="477">
        <v>6.6</v>
      </c>
      <c r="M46" s="478">
        <v>227710</v>
      </c>
      <c r="N46" s="472">
        <v>288043</v>
      </c>
      <c r="O46" s="479">
        <v>199988</v>
      </c>
      <c r="P46" s="472">
        <v>414648</v>
      </c>
      <c r="Q46" s="480">
        <v>484177</v>
      </c>
      <c r="R46" s="480">
        <v>384630</v>
      </c>
      <c r="S46" s="478">
        <v>2497</v>
      </c>
      <c r="T46" s="472">
        <v>753</v>
      </c>
      <c r="U46" s="481">
        <v>1744</v>
      </c>
      <c r="V46" s="339" t="s">
        <v>367</v>
      </c>
    </row>
    <row r="47" spans="1:22" ht="15" customHeight="1">
      <c r="A47" s="746" t="s">
        <v>132</v>
      </c>
      <c r="B47" s="747"/>
      <c r="C47" s="323" t="s">
        <v>368</v>
      </c>
      <c r="D47" s="471">
        <v>8382</v>
      </c>
      <c r="E47" s="472">
        <v>2367</v>
      </c>
      <c r="F47" s="472">
        <v>6015</v>
      </c>
      <c r="G47" s="473">
        <v>18.5</v>
      </c>
      <c r="H47" s="474">
        <v>20.2</v>
      </c>
      <c r="I47" s="475">
        <v>17.8</v>
      </c>
      <c r="J47" s="476">
        <v>5.8</v>
      </c>
      <c r="K47" s="476">
        <v>7.1</v>
      </c>
      <c r="L47" s="477">
        <v>5.3</v>
      </c>
      <c r="M47" s="478">
        <v>95328</v>
      </c>
      <c r="N47" s="472">
        <v>129011</v>
      </c>
      <c r="O47" s="479">
        <v>82073</v>
      </c>
      <c r="P47" s="472">
        <v>20198</v>
      </c>
      <c r="Q47" s="480">
        <v>37051</v>
      </c>
      <c r="R47" s="480">
        <v>12821</v>
      </c>
      <c r="S47" s="478">
        <v>7455</v>
      </c>
      <c r="T47" s="472">
        <v>2270</v>
      </c>
      <c r="U47" s="481">
        <v>5185</v>
      </c>
      <c r="V47" s="339" t="s">
        <v>368</v>
      </c>
    </row>
    <row r="48" spans="1:22" ht="15" customHeight="1">
      <c r="A48" s="746" t="s">
        <v>133</v>
      </c>
      <c r="B48" s="747"/>
      <c r="C48" s="323" t="s">
        <v>369</v>
      </c>
      <c r="D48" s="471">
        <v>4274</v>
      </c>
      <c r="E48" s="472">
        <v>1162</v>
      </c>
      <c r="F48" s="472">
        <v>3112</v>
      </c>
      <c r="G48" s="473">
        <v>20.7</v>
      </c>
      <c r="H48" s="474">
        <v>20.5</v>
      </c>
      <c r="I48" s="475">
        <v>20.7</v>
      </c>
      <c r="J48" s="476">
        <v>7.3</v>
      </c>
      <c r="K48" s="476">
        <v>7.9</v>
      </c>
      <c r="L48" s="477">
        <v>7</v>
      </c>
      <c r="M48" s="478">
        <v>148308</v>
      </c>
      <c r="N48" s="472">
        <v>195799</v>
      </c>
      <c r="O48" s="479">
        <v>130565</v>
      </c>
      <c r="P48" s="472">
        <v>50356</v>
      </c>
      <c r="Q48" s="480">
        <v>32219</v>
      </c>
      <c r="R48" s="480">
        <v>56471</v>
      </c>
      <c r="S48" s="478">
        <v>3940</v>
      </c>
      <c r="T48" s="472">
        <v>994</v>
      </c>
      <c r="U48" s="481">
        <v>2947</v>
      </c>
      <c r="V48" s="339" t="s">
        <v>369</v>
      </c>
    </row>
    <row r="49" spans="1:22" ht="15" customHeight="1">
      <c r="A49" s="746" t="s">
        <v>370</v>
      </c>
      <c r="B49" s="747"/>
      <c r="C49" s="323" t="s">
        <v>371</v>
      </c>
      <c r="D49" s="471">
        <v>2334</v>
      </c>
      <c r="E49" s="472">
        <v>910</v>
      </c>
      <c r="F49" s="472">
        <v>1423</v>
      </c>
      <c r="G49" s="473">
        <v>15</v>
      </c>
      <c r="H49" s="474">
        <v>20.9</v>
      </c>
      <c r="I49" s="475">
        <v>11.2</v>
      </c>
      <c r="J49" s="476">
        <v>5.9</v>
      </c>
      <c r="K49" s="476">
        <v>7.7</v>
      </c>
      <c r="L49" s="477">
        <v>4.7</v>
      </c>
      <c r="M49" s="478">
        <v>135902</v>
      </c>
      <c r="N49" s="472">
        <v>272558</v>
      </c>
      <c r="O49" s="479">
        <v>48488</v>
      </c>
      <c r="P49" s="472">
        <v>81532</v>
      </c>
      <c r="Q49" s="480">
        <v>185869</v>
      </c>
      <c r="R49" s="480">
        <v>2538</v>
      </c>
      <c r="S49" s="478">
        <v>2011</v>
      </c>
      <c r="T49" s="472">
        <v>867</v>
      </c>
      <c r="U49" s="481">
        <v>1145</v>
      </c>
      <c r="V49" s="339" t="s">
        <v>371</v>
      </c>
    </row>
    <row r="50" spans="1:22" ht="15" customHeight="1">
      <c r="A50" s="746" t="s">
        <v>372</v>
      </c>
      <c r="B50" s="747"/>
      <c r="C50" s="323" t="s">
        <v>373</v>
      </c>
      <c r="D50" s="471">
        <v>4175</v>
      </c>
      <c r="E50" s="472">
        <v>1057</v>
      </c>
      <c r="F50" s="472">
        <v>3118</v>
      </c>
      <c r="G50" s="473">
        <v>22.2</v>
      </c>
      <c r="H50" s="474">
        <v>23.1</v>
      </c>
      <c r="I50" s="475">
        <v>21.9</v>
      </c>
      <c r="J50" s="476">
        <v>7.3</v>
      </c>
      <c r="K50" s="476">
        <v>8</v>
      </c>
      <c r="L50" s="477">
        <v>7.1</v>
      </c>
      <c r="M50" s="478">
        <v>223583</v>
      </c>
      <c r="N50" s="472">
        <v>263885</v>
      </c>
      <c r="O50" s="479">
        <v>209917</v>
      </c>
      <c r="P50" s="472">
        <v>207169</v>
      </c>
      <c r="Q50" s="480">
        <v>219139</v>
      </c>
      <c r="R50" s="480">
        <v>202889</v>
      </c>
      <c r="S50" s="478">
        <v>3651</v>
      </c>
      <c r="T50" s="472">
        <v>962</v>
      </c>
      <c r="U50" s="481">
        <v>2689</v>
      </c>
      <c r="V50" s="339" t="s">
        <v>373</v>
      </c>
    </row>
    <row r="51" spans="1:22" ht="15" customHeight="1">
      <c r="A51" s="746" t="s">
        <v>374</v>
      </c>
      <c r="B51" s="747"/>
      <c r="C51" s="323" t="s">
        <v>34</v>
      </c>
      <c r="D51" s="471" t="s">
        <v>307</v>
      </c>
      <c r="E51" s="472" t="s">
        <v>307</v>
      </c>
      <c r="F51" s="472" t="s">
        <v>307</v>
      </c>
      <c r="G51" s="473" t="s">
        <v>307</v>
      </c>
      <c r="H51" s="474" t="s">
        <v>307</v>
      </c>
      <c r="I51" s="475" t="s">
        <v>307</v>
      </c>
      <c r="J51" s="476" t="s">
        <v>307</v>
      </c>
      <c r="K51" s="476" t="s">
        <v>307</v>
      </c>
      <c r="L51" s="477" t="s">
        <v>307</v>
      </c>
      <c r="M51" s="478" t="s">
        <v>307</v>
      </c>
      <c r="N51" s="472" t="s">
        <v>307</v>
      </c>
      <c r="O51" s="479" t="s">
        <v>307</v>
      </c>
      <c r="P51" s="472" t="s">
        <v>307</v>
      </c>
      <c r="Q51" s="480" t="s">
        <v>307</v>
      </c>
      <c r="R51" s="480" t="s">
        <v>307</v>
      </c>
      <c r="S51" s="478" t="s">
        <v>307</v>
      </c>
      <c r="T51" s="472" t="s">
        <v>307</v>
      </c>
      <c r="U51" s="481" t="s">
        <v>307</v>
      </c>
      <c r="V51" s="339" t="s">
        <v>34</v>
      </c>
    </row>
    <row r="52" spans="1:22" ht="15" customHeight="1">
      <c r="A52" s="748" t="s">
        <v>134</v>
      </c>
      <c r="B52" s="749"/>
      <c r="C52" s="327" t="s">
        <v>135</v>
      </c>
      <c r="D52" s="484">
        <v>2842</v>
      </c>
      <c r="E52" s="485">
        <v>1767</v>
      </c>
      <c r="F52" s="485">
        <v>1075</v>
      </c>
      <c r="G52" s="486">
        <v>21.1</v>
      </c>
      <c r="H52" s="487">
        <v>21.7</v>
      </c>
      <c r="I52" s="488">
        <v>20.2</v>
      </c>
      <c r="J52" s="489">
        <v>7.4</v>
      </c>
      <c r="K52" s="489">
        <v>7.8</v>
      </c>
      <c r="L52" s="490">
        <v>6.8</v>
      </c>
      <c r="M52" s="491">
        <v>202287</v>
      </c>
      <c r="N52" s="485">
        <v>246755</v>
      </c>
      <c r="O52" s="492">
        <v>129176</v>
      </c>
      <c r="P52" s="485">
        <v>297228</v>
      </c>
      <c r="Q52" s="485">
        <v>398531</v>
      </c>
      <c r="R52" s="485">
        <v>153087</v>
      </c>
      <c r="S52" s="491">
        <v>2604</v>
      </c>
      <c r="T52" s="485">
        <v>1529</v>
      </c>
      <c r="U52" s="493">
        <v>1075</v>
      </c>
      <c r="V52" s="340" t="s">
        <v>135</v>
      </c>
    </row>
    <row r="53" spans="1:22" ht="15" customHeight="1">
      <c r="A53" s="328"/>
      <c r="B53" s="321"/>
      <c r="M53" s="308"/>
      <c r="N53" s="308"/>
      <c r="O53" s="308"/>
      <c r="P53" s="308"/>
      <c r="Q53" s="308"/>
      <c r="R53" s="308"/>
      <c r="S53" s="308"/>
      <c r="T53" s="308"/>
      <c r="U53" s="308"/>
      <c r="V53" s="308"/>
    </row>
    <row r="54" spans="6:22" ht="12">
      <c r="F54" s="329"/>
      <c r="M54" s="308"/>
      <c r="N54" s="308"/>
      <c r="O54" s="308"/>
      <c r="P54" s="308"/>
      <c r="Q54" s="308"/>
      <c r="R54" s="308"/>
      <c r="S54" s="308"/>
      <c r="T54" s="308"/>
      <c r="U54" s="308"/>
      <c r="V54" s="308"/>
    </row>
    <row r="55" spans="4:22" ht="13.5">
      <c r="D55" s="330"/>
      <c r="E55" s="330"/>
      <c r="F55" s="433" t="s">
        <v>686</v>
      </c>
      <c r="G55" s="330"/>
      <c r="H55" s="330"/>
      <c r="I55" s="330"/>
      <c r="J55" s="330"/>
      <c r="K55" s="330"/>
      <c r="L55" s="330"/>
      <c r="M55" s="308"/>
      <c r="N55" s="308"/>
      <c r="O55" s="308"/>
      <c r="P55" s="308"/>
      <c r="R55" s="433" t="s">
        <v>687</v>
      </c>
      <c r="S55" s="308"/>
      <c r="T55" s="308"/>
      <c r="U55" s="308"/>
      <c r="V55" s="308"/>
    </row>
    <row r="56" ht="12">
      <c r="D56" s="331"/>
    </row>
    <row r="64" ht="11.25" customHeight="1"/>
    <row r="75" ht="11.25" customHeight="1"/>
    <row r="77" spans="1:6" ht="13.5">
      <c r="A77" s="330"/>
      <c r="B77" s="330"/>
      <c r="C77" s="330"/>
      <c r="D77" s="330"/>
      <c r="E77" s="330"/>
      <c r="F77" s="330"/>
    </row>
    <row r="78" spans="1:6" ht="13.5">
      <c r="A78" s="330"/>
      <c r="B78" s="330"/>
      <c r="C78" s="330"/>
      <c r="D78" s="330"/>
      <c r="E78" s="330"/>
      <c r="F78" s="330"/>
    </row>
    <row r="79" spans="1:6" ht="13.5">
      <c r="A79" s="330"/>
      <c r="B79" s="330"/>
      <c r="C79" s="330"/>
      <c r="D79" s="330"/>
      <c r="E79" s="330"/>
      <c r="F79" s="330"/>
    </row>
    <row r="80" spans="1:6" ht="13.5">
      <c r="A80" s="330"/>
      <c r="B80" s="330"/>
      <c r="C80" s="330"/>
      <c r="D80" s="330"/>
      <c r="E80" s="330"/>
      <c r="F80" s="330"/>
    </row>
    <row r="81" spans="1:6" ht="13.5">
      <c r="A81" s="330"/>
      <c r="B81" s="330"/>
      <c r="C81" s="330"/>
      <c r="D81" s="330"/>
      <c r="E81" s="330"/>
      <c r="F81" s="330"/>
    </row>
    <row r="82" spans="1:6" ht="13.5">
      <c r="A82" s="330"/>
      <c r="B82" s="330"/>
      <c r="C82" s="330"/>
      <c r="D82" s="330"/>
      <c r="E82" s="330"/>
      <c r="F82" s="330"/>
    </row>
    <row r="83" spans="1:6" ht="13.5">
      <c r="A83" s="330"/>
      <c r="B83" s="330"/>
      <c r="C83" s="330"/>
      <c r="D83" s="330"/>
      <c r="E83" s="330"/>
      <c r="F83" s="330"/>
    </row>
    <row r="84" spans="1:6" ht="13.5">
      <c r="A84" s="330"/>
      <c r="B84" s="330"/>
      <c r="C84" s="330"/>
      <c r="D84" s="330"/>
      <c r="E84" s="330"/>
      <c r="F84" s="330"/>
    </row>
    <row r="85" spans="1:6" ht="13.5">
      <c r="A85" s="330"/>
      <c r="B85" s="330"/>
      <c r="C85" s="330"/>
      <c r="D85" s="330"/>
      <c r="E85" s="330"/>
      <c r="F85" s="330"/>
    </row>
    <row r="86" spans="1:6" ht="13.5">
      <c r="A86" s="330"/>
      <c r="B86" s="330"/>
      <c r="C86" s="330"/>
      <c r="D86" s="330"/>
      <c r="E86" s="330"/>
      <c r="F86" s="330"/>
    </row>
    <row r="87" spans="1:6" ht="13.5">
      <c r="A87" s="330"/>
      <c r="B87" s="330"/>
      <c r="C87" s="330"/>
      <c r="D87" s="330"/>
      <c r="E87" s="330"/>
      <c r="F87" s="330"/>
    </row>
    <row r="88" spans="1:6" ht="13.5">
      <c r="A88" s="330"/>
      <c r="B88" s="330"/>
      <c r="C88" s="330"/>
      <c r="D88" s="330"/>
      <c r="E88" s="330"/>
      <c r="F88" s="330"/>
    </row>
    <row r="89" spans="1:6" ht="13.5">
      <c r="A89" s="330"/>
      <c r="B89" s="330"/>
      <c r="C89" s="330"/>
      <c r="D89" s="330"/>
      <c r="E89" s="330"/>
      <c r="F89" s="330"/>
    </row>
    <row r="90" spans="1:6" ht="13.5">
      <c r="A90" s="330"/>
      <c r="B90" s="330"/>
      <c r="C90" s="330"/>
      <c r="D90" s="330"/>
      <c r="E90" s="330"/>
      <c r="F90" s="330"/>
    </row>
    <row r="91" spans="1:6" ht="13.5">
      <c r="A91" s="330"/>
      <c r="B91" s="330"/>
      <c r="C91" s="330"/>
      <c r="D91" s="330"/>
      <c r="E91" s="330"/>
      <c r="F91" s="330"/>
    </row>
    <row r="92" spans="1:6" ht="13.5">
      <c r="A92" s="330"/>
      <c r="B92" s="330"/>
      <c r="C92" s="330"/>
      <c r="D92" s="330"/>
      <c r="E92" s="330"/>
      <c r="F92" s="330"/>
    </row>
    <row r="93" spans="1:6" ht="13.5">
      <c r="A93" s="330"/>
      <c r="B93" s="330"/>
      <c r="C93" s="330"/>
      <c r="D93" s="330"/>
      <c r="E93" s="330"/>
      <c r="F93" s="330"/>
    </row>
    <row r="94" spans="1:6" ht="13.5">
      <c r="A94" s="330"/>
      <c r="B94" s="330"/>
      <c r="C94" s="330"/>
      <c r="D94" s="330"/>
      <c r="E94" s="330"/>
      <c r="F94" s="330"/>
    </row>
  </sheetData>
  <mergeCells count="26">
    <mergeCell ref="G4:I4"/>
    <mergeCell ref="A41:B41"/>
    <mergeCell ref="J4:L4"/>
    <mergeCell ref="A4:C5"/>
    <mergeCell ref="A49:B49"/>
    <mergeCell ref="A44:B44"/>
    <mergeCell ref="A38:B38"/>
    <mergeCell ref="A7:B7"/>
    <mergeCell ref="A8:B8"/>
    <mergeCell ref="A9:B9"/>
    <mergeCell ref="A10:B10"/>
    <mergeCell ref="A50:B50"/>
    <mergeCell ref="A51:B51"/>
    <mergeCell ref="A52:B52"/>
    <mergeCell ref="D4:F4"/>
    <mergeCell ref="A48:B48"/>
    <mergeCell ref="A45:B45"/>
    <mergeCell ref="A46:B46"/>
    <mergeCell ref="A47:B47"/>
    <mergeCell ref="A39:B39"/>
    <mergeCell ref="A40:B40"/>
    <mergeCell ref="U2:V3"/>
    <mergeCell ref="M4:O4"/>
    <mergeCell ref="P4:R4"/>
    <mergeCell ref="S4:U4"/>
    <mergeCell ref="V4:V5"/>
  </mergeCells>
  <printOptions verticalCentered="1"/>
  <pageMargins left="0.66" right="0.5905511811023623" top="0.984251968503937" bottom="0.7874015748031497" header="0.5118110236220472" footer="0.5118110236220472"/>
  <pageSetup horizontalDpi="300" verticalDpi="300" orientation="portrait" paperSize="9" scale="96" r:id="rId2"/>
  <drawing r:id="rId1"/>
</worksheet>
</file>

<file path=xl/worksheets/sheet18.xml><?xml version="1.0" encoding="utf-8"?>
<worksheet xmlns="http://schemas.openxmlformats.org/spreadsheetml/2006/main" xmlns:r="http://schemas.openxmlformats.org/officeDocument/2006/relationships">
  <dimension ref="A1:S88"/>
  <sheetViews>
    <sheetView workbookViewId="0" topLeftCell="A1">
      <selection activeCell="A1" sqref="A1:N1"/>
    </sheetView>
  </sheetViews>
  <sheetFormatPr defaultColWidth="8.796875" defaultRowHeight="14.25"/>
  <cols>
    <col min="1" max="5" width="2.69921875" style="282" customWidth="1"/>
    <col min="6" max="6" width="2.19921875" style="282" customWidth="1"/>
    <col min="7" max="7" width="10.09765625" style="282" customWidth="1"/>
    <col min="8" max="8" width="7.8984375" style="282" customWidth="1"/>
    <col min="9" max="9" width="10.09765625" style="282" customWidth="1"/>
    <col min="10" max="10" width="7.8984375" style="282" customWidth="1"/>
    <col min="11" max="11" width="10.09765625" style="282" customWidth="1"/>
    <col min="12" max="12" width="7.8984375" style="282" customWidth="1"/>
    <col min="13" max="13" width="10.09765625" style="282" customWidth="1"/>
    <col min="14" max="14" width="7.8984375" style="282" customWidth="1"/>
    <col min="15" max="16384" width="3.09765625" style="282" customWidth="1"/>
  </cols>
  <sheetData>
    <row r="1" spans="1:18" s="230" customFormat="1" ht="17.25">
      <c r="A1" s="779" t="s">
        <v>685</v>
      </c>
      <c r="B1" s="779"/>
      <c r="C1" s="779"/>
      <c r="D1" s="779"/>
      <c r="E1" s="779"/>
      <c r="F1" s="779"/>
      <c r="G1" s="779"/>
      <c r="H1" s="779"/>
      <c r="I1" s="779"/>
      <c r="J1" s="779"/>
      <c r="K1" s="779"/>
      <c r="L1" s="779"/>
      <c r="M1" s="779"/>
      <c r="N1" s="779"/>
      <c r="O1" s="229"/>
      <c r="P1" s="229"/>
      <c r="Q1" s="229"/>
      <c r="R1" s="229"/>
    </row>
    <row r="2" spans="1:14" s="230" customFormat="1" ht="14.25" customHeight="1">
      <c r="A2" s="229"/>
      <c r="B2" s="228"/>
      <c r="C2" s="228"/>
      <c r="D2" s="228"/>
      <c r="E2" s="228"/>
      <c r="F2" s="228"/>
      <c r="G2" s="228"/>
      <c r="H2" s="228"/>
      <c r="I2" s="228"/>
      <c r="J2" s="228"/>
      <c r="K2" s="228"/>
      <c r="L2" s="228"/>
      <c r="M2" s="228"/>
      <c r="N2" s="228"/>
    </row>
    <row r="3" spans="1:14" s="230" customFormat="1" ht="14.25" customHeight="1">
      <c r="A3" s="228"/>
      <c r="B3" s="228"/>
      <c r="C3" s="228"/>
      <c r="D3" s="228"/>
      <c r="E3" s="228"/>
      <c r="F3" s="228"/>
      <c r="G3" s="228"/>
      <c r="H3" s="228"/>
      <c r="I3" s="228"/>
      <c r="J3" s="228"/>
      <c r="K3" s="228"/>
      <c r="L3" s="228"/>
      <c r="M3" s="228"/>
      <c r="N3" s="228"/>
    </row>
    <row r="4" s="232" customFormat="1" ht="15" customHeight="1">
      <c r="A4" s="231" t="s">
        <v>709</v>
      </c>
    </row>
    <row r="5" s="232" customFormat="1" ht="8.25" customHeight="1">
      <c r="A5" s="231"/>
    </row>
    <row r="6" spans="1:14" s="230" customFormat="1" ht="15" customHeight="1">
      <c r="A6" s="765" t="s">
        <v>272</v>
      </c>
      <c r="B6" s="765"/>
      <c r="C6" s="765"/>
      <c r="D6" s="765"/>
      <c r="E6" s="765"/>
      <c r="F6" s="766"/>
      <c r="G6" s="774" t="s">
        <v>602</v>
      </c>
      <c r="H6" s="775"/>
      <c r="I6" s="775"/>
      <c r="J6" s="778"/>
      <c r="K6" s="774" t="s">
        <v>5</v>
      </c>
      <c r="L6" s="775"/>
      <c r="M6" s="775"/>
      <c r="N6" s="775"/>
    </row>
    <row r="7" spans="1:14" s="230" customFormat="1" ht="15.75" customHeight="1">
      <c r="A7" s="780"/>
      <c r="B7" s="780"/>
      <c r="C7" s="780"/>
      <c r="D7" s="780"/>
      <c r="E7" s="780"/>
      <c r="F7" s="781"/>
      <c r="G7" s="774" t="s">
        <v>273</v>
      </c>
      <c r="H7" s="778"/>
      <c r="I7" s="774" t="s">
        <v>274</v>
      </c>
      <c r="J7" s="778"/>
      <c r="K7" s="776" t="s">
        <v>461</v>
      </c>
      <c r="L7" s="777"/>
      <c r="M7" s="776" t="s">
        <v>471</v>
      </c>
      <c r="N7" s="782"/>
    </row>
    <row r="8" spans="1:14" s="230" customFormat="1" ht="24.75" customHeight="1">
      <c r="A8" s="767"/>
      <c r="B8" s="767"/>
      <c r="C8" s="767"/>
      <c r="D8" s="767"/>
      <c r="E8" s="767"/>
      <c r="F8" s="768"/>
      <c r="G8" s="383" t="s">
        <v>275</v>
      </c>
      <c r="H8" s="583" t="s">
        <v>276</v>
      </c>
      <c r="I8" s="383" t="s">
        <v>275</v>
      </c>
      <c r="J8" s="583" t="s">
        <v>276</v>
      </c>
      <c r="K8" s="384" t="s">
        <v>271</v>
      </c>
      <c r="L8" s="583" t="s">
        <v>276</v>
      </c>
      <c r="M8" s="384" t="s">
        <v>271</v>
      </c>
      <c r="N8" s="583" t="s">
        <v>276</v>
      </c>
    </row>
    <row r="9" spans="1:14" s="240" customFormat="1" ht="11.25" customHeight="1">
      <c r="A9" s="233"/>
      <c r="B9" s="233"/>
      <c r="C9" s="233"/>
      <c r="D9" s="233"/>
      <c r="E9" s="233"/>
      <c r="F9" s="234"/>
      <c r="G9" s="235" t="s">
        <v>277</v>
      </c>
      <c r="H9" s="236" t="s">
        <v>278</v>
      </c>
      <c r="I9" s="237" t="s">
        <v>277</v>
      </c>
      <c r="J9" s="236" t="s">
        <v>278</v>
      </c>
      <c r="K9" s="238" t="s">
        <v>277</v>
      </c>
      <c r="L9" s="236" t="s">
        <v>278</v>
      </c>
      <c r="M9" s="239" t="s">
        <v>277</v>
      </c>
      <c r="N9" s="236" t="s">
        <v>278</v>
      </c>
    </row>
    <row r="10" spans="1:14" s="230" customFormat="1" ht="15.75" customHeight="1">
      <c r="A10" s="241" t="s">
        <v>279</v>
      </c>
      <c r="B10" s="241"/>
      <c r="C10" s="241"/>
      <c r="D10" s="241"/>
      <c r="E10" s="241"/>
      <c r="F10" s="242"/>
      <c r="G10" s="243">
        <v>317321</v>
      </c>
      <c r="H10" s="244">
        <v>0.6</v>
      </c>
      <c r="I10" s="245">
        <v>362340</v>
      </c>
      <c r="J10" s="244">
        <v>3.5</v>
      </c>
      <c r="K10" s="243">
        <v>360276</v>
      </c>
      <c r="L10" s="244">
        <v>1.4</v>
      </c>
      <c r="M10" s="245">
        <v>393044</v>
      </c>
      <c r="N10" s="244">
        <v>3.9</v>
      </c>
    </row>
    <row r="11" spans="1:14" s="230" customFormat="1" ht="15.75" customHeight="1">
      <c r="A11" s="246"/>
      <c r="B11" s="761" t="s">
        <v>280</v>
      </c>
      <c r="C11" s="761"/>
      <c r="D11" s="761"/>
      <c r="E11" s="761"/>
      <c r="F11" s="762"/>
      <c r="G11" s="243">
        <v>263245</v>
      </c>
      <c r="H11" s="244">
        <v>0.3</v>
      </c>
      <c r="I11" s="245">
        <v>295584</v>
      </c>
      <c r="J11" s="244">
        <v>3</v>
      </c>
      <c r="K11" s="243">
        <v>291210</v>
      </c>
      <c r="L11" s="244">
        <v>0.9</v>
      </c>
      <c r="M11" s="245">
        <v>313290</v>
      </c>
      <c r="N11" s="244">
        <v>3.2</v>
      </c>
    </row>
    <row r="12" spans="1:14" s="230" customFormat="1" ht="15.75" customHeight="1">
      <c r="A12" s="246"/>
      <c r="C12" s="761" t="s">
        <v>281</v>
      </c>
      <c r="D12" s="761"/>
      <c r="E12" s="761"/>
      <c r="F12" s="762"/>
      <c r="G12" s="243">
        <v>245038</v>
      </c>
      <c r="H12" s="244">
        <v>-0.2</v>
      </c>
      <c r="I12" s="245">
        <v>267225</v>
      </c>
      <c r="J12" s="244">
        <v>0.5</v>
      </c>
      <c r="K12" s="243">
        <v>267343</v>
      </c>
      <c r="L12" s="244">
        <v>0.2</v>
      </c>
      <c r="M12" s="245">
        <v>280003</v>
      </c>
      <c r="N12" s="244">
        <v>0.6</v>
      </c>
    </row>
    <row r="13" spans="1:14" s="230" customFormat="1" ht="15.75" customHeight="1">
      <c r="A13" s="246"/>
      <c r="C13" s="761" t="s">
        <v>282</v>
      </c>
      <c r="D13" s="761"/>
      <c r="E13" s="761"/>
      <c r="F13" s="762"/>
      <c r="G13" s="243">
        <v>18207</v>
      </c>
      <c r="H13" s="244">
        <v>9.2</v>
      </c>
      <c r="I13" s="245">
        <v>28359</v>
      </c>
      <c r="J13" s="244">
        <v>32.4</v>
      </c>
      <c r="K13" s="243">
        <v>23867</v>
      </c>
      <c r="L13" s="244">
        <v>11.3</v>
      </c>
      <c r="M13" s="245">
        <v>33287</v>
      </c>
      <c r="N13" s="244">
        <v>32</v>
      </c>
    </row>
    <row r="14" spans="1:14" s="230" customFormat="1" ht="15.75" customHeight="1">
      <c r="A14" s="246"/>
      <c r="B14" s="761" t="s">
        <v>283</v>
      </c>
      <c r="C14" s="761"/>
      <c r="D14" s="761"/>
      <c r="E14" s="761"/>
      <c r="F14" s="762"/>
      <c r="G14" s="243">
        <v>54076</v>
      </c>
      <c r="H14" s="244">
        <v>2</v>
      </c>
      <c r="I14" s="245">
        <v>66756</v>
      </c>
      <c r="J14" s="244">
        <v>6.3</v>
      </c>
      <c r="K14" s="243">
        <v>69066</v>
      </c>
      <c r="L14" s="244">
        <v>3.3</v>
      </c>
      <c r="M14" s="245">
        <v>79754</v>
      </c>
      <c r="N14" s="244">
        <v>6.3</v>
      </c>
    </row>
    <row r="15" spans="1:14" s="240" customFormat="1" ht="11.25" customHeight="1">
      <c r="A15" s="247"/>
      <c r="B15" s="248"/>
      <c r="C15" s="248"/>
      <c r="D15" s="248"/>
      <c r="E15" s="248"/>
      <c r="F15" s="249"/>
      <c r="G15" s="250" t="s">
        <v>284</v>
      </c>
      <c r="H15" s="251" t="s">
        <v>284</v>
      </c>
      <c r="I15" s="252" t="s">
        <v>284</v>
      </c>
      <c r="J15" s="251" t="s">
        <v>284</v>
      </c>
      <c r="K15" s="250" t="s">
        <v>284</v>
      </c>
      <c r="L15" s="251" t="s">
        <v>284</v>
      </c>
      <c r="M15" s="252" t="s">
        <v>284</v>
      </c>
      <c r="N15" s="251" t="s">
        <v>284</v>
      </c>
    </row>
    <row r="16" spans="1:14" s="230" customFormat="1" ht="15.75" customHeight="1">
      <c r="A16" s="241" t="s">
        <v>285</v>
      </c>
      <c r="B16" s="241"/>
      <c r="C16" s="241"/>
      <c r="D16" s="241"/>
      <c r="E16" s="241"/>
      <c r="F16" s="242"/>
      <c r="G16" s="253">
        <v>19</v>
      </c>
      <c r="H16" s="244" t="s">
        <v>670</v>
      </c>
      <c r="I16" s="254">
        <v>19.6</v>
      </c>
      <c r="J16" s="244" t="s">
        <v>669</v>
      </c>
      <c r="K16" s="253">
        <v>19</v>
      </c>
      <c r="L16" s="244" t="s">
        <v>671</v>
      </c>
      <c r="M16" s="254">
        <v>19.4</v>
      </c>
      <c r="N16" s="244" t="s">
        <v>672</v>
      </c>
    </row>
    <row r="17" spans="1:14" s="240" customFormat="1" ht="11.25" customHeight="1">
      <c r="A17" s="255"/>
      <c r="B17" s="255"/>
      <c r="C17" s="255"/>
      <c r="D17" s="255"/>
      <c r="E17" s="255"/>
      <c r="F17" s="256"/>
      <c r="G17" s="257" t="s">
        <v>286</v>
      </c>
      <c r="H17" s="251" t="s">
        <v>287</v>
      </c>
      <c r="I17" s="258" t="s">
        <v>286</v>
      </c>
      <c r="J17" s="251" t="s">
        <v>287</v>
      </c>
      <c r="K17" s="257" t="s">
        <v>286</v>
      </c>
      <c r="L17" s="251" t="s">
        <v>287</v>
      </c>
      <c r="M17" s="258" t="s">
        <v>286</v>
      </c>
      <c r="N17" s="251" t="s">
        <v>287</v>
      </c>
    </row>
    <row r="18" spans="1:14" s="230" customFormat="1" ht="15.75" customHeight="1">
      <c r="A18" s="761" t="s">
        <v>593</v>
      </c>
      <c r="B18" s="761"/>
      <c r="C18" s="761"/>
      <c r="D18" s="761"/>
      <c r="E18" s="761"/>
      <c r="F18" s="762"/>
      <c r="G18" s="253">
        <v>146.2</v>
      </c>
      <c r="H18" s="244">
        <v>1.4</v>
      </c>
      <c r="I18" s="254">
        <v>161.5</v>
      </c>
      <c r="J18" s="244">
        <v>4.8</v>
      </c>
      <c r="K18" s="253">
        <v>149.8</v>
      </c>
      <c r="L18" s="244">
        <v>1.8</v>
      </c>
      <c r="M18" s="254">
        <v>163.3</v>
      </c>
      <c r="N18" s="244">
        <v>4.7</v>
      </c>
    </row>
    <row r="19" spans="1:14" s="230" customFormat="1" ht="15.75" customHeight="1">
      <c r="A19" s="246"/>
      <c r="B19" s="761" t="s">
        <v>288</v>
      </c>
      <c r="C19" s="761"/>
      <c r="D19" s="761"/>
      <c r="E19" s="761"/>
      <c r="F19" s="762"/>
      <c r="G19" s="253">
        <v>136.2</v>
      </c>
      <c r="H19" s="244">
        <v>0.7</v>
      </c>
      <c r="I19" s="254">
        <v>147.6</v>
      </c>
      <c r="J19" s="244">
        <v>2.7</v>
      </c>
      <c r="K19" s="253">
        <v>137.8</v>
      </c>
      <c r="L19" s="244">
        <v>1</v>
      </c>
      <c r="M19" s="254">
        <v>147.9</v>
      </c>
      <c r="N19" s="244">
        <v>2.5</v>
      </c>
    </row>
    <row r="20" spans="1:14" s="230" customFormat="1" ht="15.75" customHeight="1">
      <c r="A20" s="246"/>
      <c r="B20" s="761" t="s">
        <v>289</v>
      </c>
      <c r="C20" s="761"/>
      <c r="D20" s="761"/>
      <c r="E20" s="761"/>
      <c r="F20" s="762"/>
      <c r="G20" s="253">
        <v>10</v>
      </c>
      <c r="H20" s="244">
        <v>9</v>
      </c>
      <c r="I20" s="254">
        <v>13.9</v>
      </c>
      <c r="J20" s="244">
        <v>32.3</v>
      </c>
      <c r="K20" s="253">
        <v>12</v>
      </c>
      <c r="L20" s="244">
        <v>10.6</v>
      </c>
      <c r="M20" s="254">
        <v>15.4</v>
      </c>
      <c r="N20" s="244">
        <v>31.7</v>
      </c>
    </row>
    <row r="21" spans="1:14" s="240" customFormat="1" ht="11.25" customHeight="1">
      <c r="A21" s="247"/>
      <c r="B21" s="248"/>
      <c r="C21" s="248"/>
      <c r="D21" s="248"/>
      <c r="E21" s="248"/>
      <c r="F21" s="249"/>
      <c r="G21" s="257" t="s">
        <v>290</v>
      </c>
      <c r="H21" s="251" t="s">
        <v>291</v>
      </c>
      <c r="I21" s="258" t="s">
        <v>290</v>
      </c>
      <c r="J21" s="251" t="s">
        <v>291</v>
      </c>
      <c r="K21" s="257" t="s">
        <v>290</v>
      </c>
      <c r="L21" s="251" t="s">
        <v>291</v>
      </c>
      <c r="M21" s="258" t="s">
        <v>290</v>
      </c>
      <c r="N21" s="251" t="s">
        <v>291</v>
      </c>
    </row>
    <row r="22" spans="1:14" s="230" customFormat="1" ht="15.75" customHeight="1">
      <c r="A22" s="763" t="s">
        <v>292</v>
      </c>
      <c r="B22" s="763"/>
      <c r="C22" s="763"/>
      <c r="D22" s="763"/>
      <c r="E22" s="763"/>
      <c r="F22" s="764"/>
      <c r="G22" s="259">
        <v>44145</v>
      </c>
      <c r="H22" s="244">
        <v>0.3</v>
      </c>
      <c r="I22" s="260">
        <v>8276</v>
      </c>
      <c r="J22" s="244">
        <v>-0.8</v>
      </c>
      <c r="K22" s="259">
        <v>26155</v>
      </c>
      <c r="L22" s="244">
        <v>-0.4</v>
      </c>
      <c r="M22" s="260">
        <v>6315</v>
      </c>
      <c r="N22" s="244">
        <v>-1.1</v>
      </c>
    </row>
    <row r="23" spans="1:14" s="240" customFormat="1" ht="11.25" customHeight="1">
      <c r="A23" s="261"/>
      <c r="B23" s="261"/>
      <c r="C23" s="261"/>
      <c r="D23" s="261"/>
      <c r="E23" s="261"/>
      <c r="F23" s="262"/>
      <c r="G23" s="263" t="s">
        <v>293</v>
      </c>
      <c r="H23" s="251" t="s">
        <v>294</v>
      </c>
      <c r="I23" s="264" t="s">
        <v>293</v>
      </c>
      <c r="J23" s="251" t="s">
        <v>294</v>
      </c>
      <c r="K23" s="263" t="s">
        <v>293</v>
      </c>
      <c r="L23" s="251" t="s">
        <v>294</v>
      </c>
      <c r="M23" s="264" t="s">
        <v>293</v>
      </c>
      <c r="N23" s="251" t="s">
        <v>294</v>
      </c>
    </row>
    <row r="24" spans="1:14" s="230" customFormat="1" ht="15.75" customHeight="1">
      <c r="A24" s="769" t="s">
        <v>295</v>
      </c>
      <c r="B24" s="770"/>
      <c r="C24" s="770"/>
      <c r="D24" s="770"/>
      <c r="E24" s="770"/>
      <c r="F24" s="771"/>
      <c r="G24" s="265">
        <v>27.83</v>
      </c>
      <c r="H24" s="266" t="s">
        <v>673</v>
      </c>
      <c r="I24" s="267">
        <v>13.93</v>
      </c>
      <c r="J24" s="266" t="s">
        <v>683</v>
      </c>
      <c r="K24" s="265">
        <v>23.44</v>
      </c>
      <c r="L24" s="266" t="s">
        <v>674</v>
      </c>
      <c r="M24" s="267">
        <v>11.33</v>
      </c>
      <c r="N24" s="266" t="s">
        <v>674</v>
      </c>
    </row>
    <row r="25" spans="1:14" s="230" customFormat="1" ht="15.75" customHeight="1">
      <c r="A25" s="241" t="s">
        <v>296</v>
      </c>
      <c r="B25" s="241"/>
      <c r="C25" s="241"/>
      <c r="D25" s="241"/>
      <c r="E25" s="241"/>
      <c r="F25" s="242"/>
      <c r="G25" s="268">
        <v>1.95</v>
      </c>
      <c r="H25" s="569" t="s">
        <v>675</v>
      </c>
      <c r="I25" s="269">
        <v>1.21</v>
      </c>
      <c r="J25" s="569" t="s">
        <v>677</v>
      </c>
      <c r="K25" s="268">
        <v>1.79</v>
      </c>
      <c r="L25" s="569" t="s">
        <v>678</v>
      </c>
      <c r="M25" s="270">
        <v>1.15</v>
      </c>
      <c r="N25" s="569" t="s">
        <v>680</v>
      </c>
    </row>
    <row r="26" spans="1:14" s="230" customFormat="1" ht="15.75" customHeight="1">
      <c r="A26" s="271" t="s">
        <v>297</v>
      </c>
      <c r="B26" s="271"/>
      <c r="C26" s="271"/>
      <c r="D26" s="271"/>
      <c r="E26" s="271"/>
      <c r="F26" s="272"/>
      <c r="G26" s="273">
        <v>1.97</v>
      </c>
      <c r="H26" s="570" t="s">
        <v>676</v>
      </c>
      <c r="I26" s="274">
        <v>1.22</v>
      </c>
      <c r="J26" s="570" t="s">
        <v>682</v>
      </c>
      <c r="K26" s="273">
        <v>1.83</v>
      </c>
      <c r="L26" s="570" t="s">
        <v>679</v>
      </c>
      <c r="M26" s="275">
        <v>1.18</v>
      </c>
      <c r="N26" s="570" t="s">
        <v>681</v>
      </c>
    </row>
    <row r="27" spans="3:19" s="230" customFormat="1" ht="15.75" customHeight="1">
      <c r="C27" s="276"/>
      <c r="D27" s="276"/>
      <c r="E27" s="276"/>
      <c r="F27" s="276"/>
      <c r="G27" s="276"/>
      <c r="H27" s="276"/>
      <c r="I27" s="276"/>
      <c r="J27" s="276"/>
      <c r="M27" s="241" t="s">
        <v>298</v>
      </c>
      <c r="N27" s="276"/>
      <c r="P27" s="241"/>
      <c r="Q27" s="241"/>
      <c r="R27" s="241"/>
      <c r="S27" s="241"/>
    </row>
    <row r="28" spans="3:16" s="230" customFormat="1" ht="15.75" customHeight="1">
      <c r="C28" s="276"/>
      <c r="D28" s="276"/>
      <c r="E28" s="276"/>
      <c r="F28" s="276"/>
      <c r="G28" s="276"/>
      <c r="H28" s="276"/>
      <c r="I28" s="276"/>
      <c r="J28" s="276"/>
      <c r="K28" s="277"/>
      <c r="L28" s="277"/>
      <c r="M28" s="276"/>
      <c r="N28" s="276"/>
      <c r="O28" s="276"/>
      <c r="P28" s="276"/>
    </row>
    <row r="29" spans="1:16" ht="15.75" customHeight="1">
      <c r="A29" s="278"/>
      <c r="B29" s="278"/>
      <c r="C29" s="278"/>
      <c r="D29" s="278"/>
      <c r="E29" s="278"/>
      <c r="F29" s="278"/>
      <c r="G29" s="278"/>
      <c r="H29" s="278"/>
      <c r="I29" s="278"/>
      <c r="J29" s="279"/>
      <c r="K29" s="280"/>
      <c r="L29" s="278"/>
      <c r="M29" s="278"/>
      <c r="N29" s="278"/>
      <c r="O29" s="281"/>
      <c r="P29" s="281"/>
    </row>
    <row r="30" s="232" customFormat="1" ht="15.75" customHeight="1">
      <c r="A30" s="231" t="s">
        <v>710</v>
      </c>
    </row>
    <row r="31" s="232" customFormat="1" ht="9" customHeight="1"/>
    <row r="32" spans="2:15" s="230" customFormat="1" ht="15.75" customHeight="1">
      <c r="B32" s="241"/>
      <c r="C32" s="241"/>
      <c r="D32" s="241"/>
      <c r="E32" s="241"/>
      <c r="F32" s="271"/>
      <c r="G32" s="271"/>
      <c r="H32" s="271"/>
      <c r="I32" s="271"/>
      <c r="J32" s="271"/>
      <c r="M32" s="784" t="s">
        <v>299</v>
      </c>
      <c r="N32" s="784"/>
      <c r="O32" s="241"/>
    </row>
    <row r="33" spans="1:15" s="230" customFormat="1" ht="15.75" customHeight="1">
      <c r="A33" s="765" t="s">
        <v>300</v>
      </c>
      <c r="B33" s="765"/>
      <c r="C33" s="765"/>
      <c r="D33" s="765"/>
      <c r="E33" s="765"/>
      <c r="F33" s="766"/>
      <c r="G33" s="772" t="s">
        <v>301</v>
      </c>
      <c r="H33" s="773"/>
      <c r="I33" s="759" t="s">
        <v>302</v>
      </c>
      <c r="J33" s="760"/>
      <c r="K33" s="775" t="s">
        <v>594</v>
      </c>
      <c r="L33" s="775"/>
      <c r="M33" s="774" t="s">
        <v>595</v>
      </c>
      <c r="N33" s="775"/>
      <c r="O33" s="246"/>
    </row>
    <row r="34" spans="1:14" s="230" customFormat="1" ht="24.75" customHeight="1">
      <c r="A34" s="767"/>
      <c r="B34" s="767"/>
      <c r="C34" s="767"/>
      <c r="D34" s="767"/>
      <c r="E34" s="767"/>
      <c r="F34" s="768"/>
      <c r="G34" s="385" t="s">
        <v>303</v>
      </c>
      <c r="H34" s="583" t="s">
        <v>276</v>
      </c>
      <c r="I34" s="386" t="s">
        <v>303</v>
      </c>
      <c r="J34" s="583" t="s">
        <v>276</v>
      </c>
      <c r="K34" s="624" t="s">
        <v>303</v>
      </c>
      <c r="L34" s="583" t="s">
        <v>276</v>
      </c>
      <c r="M34" s="386" t="s">
        <v>303</v>
      </c>
      <c r="N34" s="583" t="s">
        <v>276</v>
      </c>
    </row>
    <row r="35" spans="1:14" s="240" customFormat="1" ht="10.5" customHeight="1">
      <c r="A35" s="284"/>
      <c r="B35" s="233"/>
      <c r="C35" s="233"/>
      <c r="D35" s="233"/>
      <c r="E35" s="233"/>
      <c r="F35" s="233"/>
      <c r="G35" s="285"/>
      <c r="H35" s="286" t="s">
        <v>304</v>
      </c>
      <c r="I35" s="287"/>
      <c r="J35" s="286" t="s">
        <v>304</v>
      </c>
      <c r="K35" s="287"/>
      <c r="L35" s="286" t="s">
        <v>304</v>
      </c>
      <c r="M35" s="287"/>
      <c r="N35" s="286" t="s">
        <v>304</v>
      </c>
    </row>
    <row r="36" spans="1:14" s="230" customFormat="1" ht="15.75" customHeight="1">
      <c r="A36" s="758" t="s">
        <v>87</v>
      </c>
      <c r="B36" s="758"/>
      <c r="C36" s="758"/>
      <c r="D36" s="758"/>
      <c r="E36" s="758"/>
      <c r="F36" s="277"/>
      <c r="G36" s="288">
        <v>100</v>
      </c>
      <c r="H36" s="289">
        <v>0.6</v>
      </c>
      <c r="I36" s="289">
        <v>100</v>
      </c>
      <c r="J36" s="289">
        <v>0.3</v>
      </c>
      <c r="K36" s="289">
        <v>100</v>
      </c>
      <c r="L36" s="289">
        <v>1.1</v>
      </c>
      <c r="M36" s="289">
        <v>100</v>
      </c>
      <c r="N36" s="289">
        <v>0.1</v>
      </c>
    </row>
    <row r="37" spans="1:14" s="230" customFormat="1" ht="15.75" customHeight="1">
      <c r="A37" s="246"/>
      <c r="B37" s="246"/>
      <c r="C37" s="241" t="s">
        <v>88</v>
      </c>
      <c r="D37" s="241"/>
      <c r="E37" s="277"/>
      <c r="F37" s="277"/>
      <c r="G37" s="288">
        <v>100.2</v>
      </c>
      <c r="H37" s="289">
        <v>0.3</v>
      </c>
      <c r="I37" s="289">
        <v>99.9</v>
      </c>
      <c r="J37" s="289">
        <v>0</v>
      </c>
      <c r="K37" s="289">
        <v>102.6</v>
      </c>
      <c r="L37" s="289">
        <v>2.6</v>
      </c>
      <c r="M37" s="289">
        <v>100.6</v>
      </c>
      <c r="N37" s="289">
        <v>0.6</v>
      </c>
    </row>
    <row r="38" spans="1:14" s="230" customFormat="1" ht="15.75" customHeight="1">
      <c r="A38" s="246"/>
      <c r="B38" s="246"/>
      <c r="C38" s="241" t="s">
        <v>89</v>
      </c>
      <c r="D38" s="241"/>
      <c r="E38" s="277"/>
      <c r="F38" s="277"/>
      <c r="G38" s="288">
        <v>99.2</v>
      </c>
      <c r="H38" s="289">
        <v>-1</v>
      </c>
      <c r="I38" s="289">
        <v>99.4</v>
      </c>
      <c r="J38" s="289">
        <v>-0.5</v>
      </c>
      <c r="K38" s="289">
        <v>103.9</v>
      </c>
      <c r="L38" s="289">
        <v>1.3</v>
      </c>
      <c r="M38" s="289">
        <v>102.2</v>
      </c>
      <c r="N38" s="289">
        <v>1.6</v>
      </c>
    </row>
    <row r="39" spans="1:14" s="230" customFormat="1" ht="15.75" customHeight="1">
      <c r="A39" s="246"/>
      <c r="B39" s="246"/>
      <c r="C39" s="241" t="s">
        <v>90</v>
      </c>
      <c r="D39" s="241"/>
      <c r="E39" s="277"/>
      <c r="F39" s="277"/>
      <c r="G39" s="288">
        <v>98.9</v>
      </c>
      <c r="H39" s="289">
        <v>-0.3</v>
      </c>
      <c r="I39" s="289">
        <v>99.2</v>
      </c>
      <c r="J39" s="289">
        <v>-0.2</v>
      </c>
      <c r="K39" s="289">
        <v>102.3</v>
      </c>
      <c r="L39" s="289">
        <v>-1.5</v>
      </c>
      <c r="M39" s="289">
        <v>103.7</v>
      </c>
      <c r="N39" s="289">
        <v>1.5</v>
      </c>
    </row>
    <row r="40" spans="1:14" s="230" customFormat="1" ht="15.75" customHeight="1">
      <c r="A40" s="246"/>
      <c r="B40" s="246"/>
      <c r="C40" s="241" t="s">
        <v>91</v>
      </c>
      <c r="D40" s="241"/>
      <c r="E40" s="277"/>
      <c r="F40" s="277"/>
      <c r="G40" s="288">
        <v>95.1</v>
      </c>
      <c r="H40" s="289">
        <v>-3.8</v>
      </c>
      <c r="I40" s="289">
        <v>97.1</v>
      </c>
      <c r="J40" s="289">
        <v>-2.1</v>
      </c>
      <c r="K40" s="289">
        <v>86.7</v>
      </c>
      <c r="L40" s="289">
        <v>-15.2</v>
      </c>
      <c r="M40" s="289">
        <v>103.9</v>
      </c>
      <c r="N40" s="289">
        <v>0.2</v>
      </c>
    </row>
    <row r="41" spans="1:14" s="230" customFormat="1" ht="15.75" customHeight="1">
      <c r="A41" s="290"/>
      <c r="B41" s="290"/>
      <c r="C41" s="271" t="s">
        <v>92</v>
      </c>
      <c r="D41" s="271"/>
      <c r="E41" s="283"/>
      <c r="F41" s="283"/>
      <c r="G41" s="291">
        <v>95.7</v>
      </c>
      <c r="H41" s="292">
        <v>0.6</v>
      </c>
      <c r="I41" s="292">
        <v>97.4</v>
      </c>
      <c r="J41" s="292">
        <v>0.3</v>
      </c>
      <c r="K41" s="292">
        <v>94.5</v>
      </c>
      <c r="L41" s="292">
        <v>9</v>
      </c>
      <c r="M41" s="292">
        <v>104.2</v>
      </c>
      <c r="N41" s="292">
        <v>0.3</v>
      </c>
    </row>
    <row r="42" spans="2:15" s="230" customFormat="1" ht="15.75" customHeight="1">
      <c r="B42" s="277"/>
      <c r="C42" s="277"/>
      <c r="D42" s="277"/>
      <c r="E42" s="277"/>
      <c r="F42" s="277"/>
      <c r="G42" s="293"/>
      <c r="H42" s="293"/>
      <c r="I42" s="293"/>
      <c r="J42" s="293"/>
      <c r="K42" s="293"/>
      <c r="L42" s="293"/>
      <c r="M42" s="293"/>
      <c r="N42" s="294"/>
      <c r="O42" s="294"/>
    </row>
    <row r="43" spans="2:16" ht="15.75" customHeight="1">
      <c r="B43" s="295"/>
      <c r="C43" s="295"/>
      <c r="D43" s="295"/>
      <c r="E43" s="295"/>
      <c r="F43" s="295"/>
      <c r="G43" s="296"/>
      <c r="H43" s="296"/>
      <c r="I43" s="296"/>
      <c r="J43" s="296"/>
      <c r="K43" s="296"/>
      <c r="M43" s="783" t="s">
        <v>305</v>
      </c>
      <c r="N43" s="783"/>
      <c r="O43" s="297"/>
      <c r="P43" s="281"/>
    </row>
    <row r="44" spans="1:16" ht="15.75" customHeight="1">
      <c r="A44" s="765" t="s">
        <v>300</v>
      </c>
      <c r="B44" s="765"/>
      <c r="C44" s="765"/>
      <c r="D44" s="765"/>
      <c r="E44" s="765"/>
      <c r="F44" s="766"/>
      <c r="G44" s="772" t="s">
        <v>301</v>
      </c>
      <c r="H44" s="773"/>
      <c r="I44" s="759" t="s">
        <v>302</v>
      </c>
      <c r="J44" s="760"/>
      <c r="K44" s="774" t="s">
        <v>594</v>
      </c>
      <c r="L44" s="778"/>
      <c r="M44" s="775" t="s">
        <v>595</v>
      </c>
      <c r="N44" s="775"/>
      <c r="O44" s="246"/>
      <c r="P44" s="281"/>
    </row>
    <row r="45" spans="1:16" ht="24.75" customHeight="1">
      <c r="A45" s="767"/>
      <c r="B45" s="767"/>
      <c r="C45" s="767"/>
      <c r="D45" s="767"/>
      <c r="E45" s="767"/>
      <c r="F45" s="768"/>
      <c r="G45" s="385" t="s">
        <v>303</v>
      </c>
      <c r="H45" s="583" t="s">
        <v>276</v>
      </c>
      <c r="I45" s="386" t="s">
        <v>303</v>
      </c>
      <c r="J45" s="583" t="s">
        <v>276</v>
      </c>
      <c r="K45" s="386" t="s">
        <v>303</v>
      </c>
      <c r="L45" s="583" t="s">
        <v>276</v>
      </c>
      <c r="M45" s="624" t="s">
        <v>303</v>
      </c>
      <c r="N45" s="583" t="s">
        <v>276</v>
      </c>
      <c r="O45" s="230"/>
      <c r="P45" s="281"/>
    </row>
    <row r="46" spans="1:15" s="298" customFormat="1" ht="10.5" customHeight="1">
      <c r="A46" s="284"/>
      <c r="B46" s="233"/>
      <c r="C46" s="233"/>
      <c r="D46" s="233"/>
      <c r="E46" s="233"/>
      <c r="F46" s="233"/>
      <c r="G46" s="285"/>
      <c r="H46" s="286" t="s">
        <v>304</v>
      </c>
      <c r="I46" s="287"/>
      <c r="J46" s="286" t="s">
        <v>304</v>
      </c>
      <c r="K46" s="287"/>
      <c r="L46" s="286" t="s">
        <v>304</v>
      </c>
      <c r="M46" s="287"/>
      <c r="N46" s="286" t="s">
        <v>304</v>
      </c>
      <c r="O46" s="240"/>
    </row>
    <row r="47" spans="1:15" ht="15.75" customHeight="1">
      <c r="A47" s="758" t="s">
        <v>87</v>
      </c>
      <c r="B47" s="758"/>
      <c r="C47" s="758"/>
      <c r="D47" s="758"/>
      <c r="E47" s="758"/>
      <c r="F47" s="277"/>
      <c r="G47" s="288">
        <v>100</v>
      </c>
      <c r="H47" s="289">
        <v>1</v>
      </c>
      <c r="I47" s="289">
        <v>100</v>
      </c>
      <c r="J47" s="289">
        <v>0.7</v>
      </c>
      <c r="K47" s="289">
        <v>100</v>
      </c>
      <c r="L47" s="289">
        <v>0.4</v>
      </c>
      <c r="M47" s="289">
        <v>100</v>
      </c>
      <c r="N47" s="289">
        <v>0.8</v>
      </c>
      <c r="O47" s="230"/>
    </row>
    <row r="48" spans="1:15" ht="15.75" customHeight="1">
      <c r="A48" s="246"/>
      <c r="B48" s="246"/>
      <c r="C48" s="241" t="s">
        <v>88</v>
      </c>
      <c r="D48" s="241"/>
      <c r="E48" s="277"/>
      <c r="F48" s="277"/>
      <c r="G48" s="288">
        <v>101</v>
      </c>
      <c r="H48" s="289">
        <v>1</v>
      </c>
      <c r="I48" s="289">
        <v>100.6</v>
      </c>
      <c r="J48" s="289">
        <v>0.6</v>
      </c>
      <c r="K48" s="289">
        <v>103.3</v>
      </c>
      <c r="L48" s="289">
        <v>3.2</v>
      </c>
      <c r="M48" s="289">
        <v>100.9</v>
      </c>
      <c r="N48" s="289">
        <v>0.9</v>
      </c>
      <c r="O48" s="230"/>
    </row>
    <row r="49" spans="1:16" ht="15.75" customHeight="1">
      <c r="A49" s="246"/>
      <c r="B49" s="246"/>
      <c r="C49" s="241" t="s">
        <v>89</v>
      </c>
      <c r="D49" s="241"/>
      <c r="E49" s="277"/>
      <c r="F49" s="277"/>
      <c r="G49" s="288">
        <v>100.1</v>
      </c>
      <c r="H49" s="289">
        <v>-0.9</v>
      </c>
      <c r="I49" s="289">
        <v>100.6</v>
      </c>
      <c r="J49" s="289">
        <v>0</v>
      </c>
      <c r="K49" s="289">
        <v>105.7</v>
      </c>
      <c r="L49" s="289">
        <v>2.3</v>
      </c>
      <c r="M49" s="289">
        <v>102.4</v>
      </c>
      <c r="N49" s="289">
        <v>1.5</v>
      </c>
      <c r="O49" s="230"/>
      <c r="P49" s="281"/>
    </row>
    <row r="50" spans="1:16" ht="15.75" customHeight="1">
      <c r="A50" s="246"/>
      <c r="B50" s="246"/>
      <c r="C50" s="241" t="s">
        <v>90</v>
      </c>
      <c r="D50" s="241"/>
      <c r="E50" s="277"/>
      <c r="F50" s="277"/>
      <c r="G50" s="288">
        <v>99.6</v>
      </c>
      <c r="H50" s="289">
        <v>-0.5</v>
      </c>
      <c r="I50" s="289">
        <v>99.8</v>
      </c>
      <c r="J50" s="289">
        <v>-0.8</v>
      </c>
      <c r="K50" s="289">
        <v>102.7</v>
      </c>
      <c r="L50" s="289">
        <v>-2.8</v>
      </c>
      <c r="M50" s="289">
        <v>104.1</v>
      </c>
      <c r="N50" s="289">
        <v>1.7</v>
      </c>
      <c r="O50" s="230"/>
      <c r="P50" s="281"/>
    </row>
    <row r="51" spans="1:16" ht="15.75" customHeight="1">
      <c r="A51" s="246"/>
      <c r="B51" s="246"/>
      <c r="C51" s="241" t="s">
        <v>91</v>
      </c>
      <c r="D51" s="241"/>
      <c r="E51" s="277"/>
      <c r="F51" s="277"/>
      <c r="G51" s="288">
        <v>94.8</v>
      </c>
      <c r="H51" s="289">
        <v>-4.8</v>
      </c>
      <c r="I51" s="289">
        <v>97.3</v>
      </c>
      <c r="J51" s="289">
        <v>-2.5</v>
      </c>
      <c r="K51" s="289">
        <v>85.6</v>
      </c>
      <c r="L51" s="289">
        <v>-16.7</v>
      </c>
      <c r="M51" s="289">
        <v>103.7</v>
      </c>
      <c r="N51" s="289">
        <v>-0.4</v>
      </c>
      <c r="O51" s="230"/>
      <c r="P51" s="281"/>
    </row>
    <row r="52" spans="1:16" ht="15.75" customHeight="1">
      <c r="A52" s="290"/>
      <c r="B52" s="290"/>
      <c r="C52" s="271" t="s">
        <v>92</v>
      </c>
      <c r="D52" s="271"/>
      <c r="E52" s="283"/>
      <c r="F52" s="283"/>
      <c r="G52" s="291">
        <v>96.1</v>
      </c>
      <c r="H52" s="292">
        <v>1.4</v>
      </c>
      <c r="I52" s="292">
        <v>98.2</v>
      </c>
      <c r="J52" s="292">
        <v>0.9</v>
      </c>
      <c r="K52" s="292">
        <v>94.7</v>
      </c>
      <c r="L52" s="292">
        <v>10.6</v>
      </c>
      <c r="M52" s="292">
        <v>103.3</v>
      </c>
      <c r="N52" s="292">
        <v>-0.4</v>
      </c>
      <c r="O52" s="246"/>
      <c r="P52" s="281"/>
    </row>
    <row r="53" spans="2:16" s="299" customFormat="1" ht="18" customHeight="1">
      <c r="B53" s="300"/>
      <c r="C53" s="301"/>
      <c r="D53" s="301"/>
      <c r="E53" s="301"/>
      <c r="F53" s="302"/>
      <c r="G53" s="303"/>
      <c r="H53" s="303"/>
      <c r="I53" s="303"/>
      <c r="J53" s="303"/>
      <c r="K53" s="303"/>
      <c r="L53" s="301"/>
      <c r="M53" s="301"/>
      <c r="N53" s="301"/>
      <c r="O53" s="304"/>
      <c r="P53" s="304"/>
    </row>
    <row r="54" spans="2:16" ht="13.5">
      <c r="B54" s="303"/>
      <c r="C54" s="303"/>
      <c r="D54" s="303"/>
      <c r="E54" s="303"/>
      <c r="F54" s="303"/>
      <c r="G54" s="303"/>
      <c r="H54" s="303"/>
      <c r="I54" s="303"/>
      <c r="J54" s="303"/>
      <c r="K54" s="303"/>
      <c r="L54" s="301"/>
      <c r="M54" s="301"/>
      <c r="N54" s="301"/>
      <c r="O54" s="303"/>
      <c r="P54" s="303"/>
    </row>
    <row r="55" spans="1:16" ht="13.5">
      <c r="A55" s="303"/>
      <c r="B55" s="303"/>
      <c r="C55" s="303"/>
      <c r="D55" s="303"/>
      <c r="E55" s="303"/>
      <c r="F55" s="303"/>
      <c r="G55" s="303"/>
      <c r="H55" s="303"/>
      <c r="I55" s="303"/>
      <c r="J55" s="433" t="s">
        <v>688</v>
      </c>
      <c r="K55" s="303"/>
      <c r="L55" s="303"/>
      <c r="M55" s="303"/>
      <c r="N55" s="303"/>
      <c r="O55" s="303"/>
      <c r="P55" s="303"/>
    </row>
    <row r="56" spans="1:16" ht="13.5">
      <c r="A56" s="303"/>
      <c r="B56" s="303"/>
      <c r="C56" s="303"/>
      <c r="D56" s="303"/>
      <c r="E56" s="303"/>
      <c r="F56" s="303"/>
      <c r="G56" s="303"/>
      <c r="H56" s="303"/>
      <c r="I56" s="303"/>
      <c r="J56" s="303"/>
      <c r="K56" s="303"/>
      <c r="L56" s="303"/>
      <c r="M56" s="303"/>
      <c r="N56" s="303"/>
      <c r="O56" s="303"/>
      <c r="P56" s="303"/>
    </row>
    <row r="57" spans="1:16" ht="13.5">
      <c r="A57" s="303"/>
      <c r="B57" s="303"/>
      <c r="C57" s="303"/>
      <c r="D57" s="303"/>
      <c r="E57" s="303"/>
      <c r="F57" s="303"/>
      <c r="G57" s="303"/>
      <c r="H57" s="303"/>
      <c r="I57" s="303"/>
      <c r="J57" s="303"/>
      <c r="K57" s="303"/>
      <c r="L57" s="303"/>
      <c r="M57" s="303"/>
      <c r="N57" s="303"/>
      <c r="O57" s="303"/>
      <c r="P57" s="303"/>
    </row>
    <row r="58" spans="1:16" ht="13.5">
      <c r="A58" s="303"/>
      <c r="B58" s="303"/>
      <c r="C58" s="303"/>
      <c r="D58" s="303"/>
      <c r="E58" s="303"/>
      <c r="F58" s="303"/>
      <c r="G58" s="303"/>
      <c r="H58" s="303"/>
      <c r="I58" s="303"/>
      <c r="J58" s="303"/>
      <c r="K58" s="303"/>
      <c r="L58" s="303"/>
      <c r="M58" s="303"/>
      <c r="N58" s="303"/>
      <c r="O58" s="303"/>
      <c r="P58" s="303"/>
    </row>
    <row r="59" spans="1:16" ht="13.5">
      <c r="A59" s="303"/>
      <c r="B59" s="303"/>
      <c r="C59" s="303"/>
      <c r="D59" s="303"/>
      <c r="E59" s="303"/>
      <c r="F59" s="303"/>
      <c r="G59" s="303"/>
      <c r="H59" s="303"/>
      <c r="I59" s="303"/>
      <c r="J59" s="303"/>
      <c r="K59" s="303"/>
      <c r="L59" s="303"/>
      <c r="M59" s="303"/>
      <c r="N59" s="303"/>
      <c r="O59" s="303"/>
      <c r="P59" s="303"/>
    </row>
    <row r="60" spans="1:16" ht="13.5">
      <c r="A60" s="303"/>
      <c r="B60" s="303"/>
      <c r="C60" s="303"/>
      <c r="D60" s="303"/>
      <c r="E60" s="303"/>
      <c r="F60" s="303"/>
      <c r="G60" s="303"/>
      <c r="H60" s="303"/>
      <c r="I60" s="303"/>
      <c r="J60" s="303"/>
      <c r="K60" s="303"/>
      <c r="L60" s="303"/>
      <c r="M60" s="303"/>
      <c r="N60" s="303"/>
      <c r="O60" s="303"/>
      <c r="P60" s="303"/>
    </row>
    <row r="61" spans="1:16" ht="13.5">
      <c r="A61" s="303"/>
      <c r="B61" s="303"/>
      <c r="C61" s="303"/>
      <c r="D61" s="303"/>
      <c r="E61" s="303"/>
      <c r="F61" s="303"/>
      <c r="G61" s="303"/>
      <c r="H61" s="303"/>
      <c r="I61" s="303"/>
      <c r="J61" s="303"/>
      <c r="K61" s="303"/>
      <c r="L61" s="303"/>
      <c r="M61" s="303"/>
      <c r="N61" s="303"/>
      <c r="O61" s="303"/>
      <c r="P61" s="303"/>
    </row>
    <row r="62" spans="1:16" ht="13.5">
      <c r="A62" s="303"/>
      <c r="B62" s="303"/>
      <c r="C62" s="303"/>
      <c r="D62" s="303"/>
      <c r="E62" s="303"/>
      <c r="F62" s="303"/>
      <c r="G62" s="303"/>
      <c r="H62" s="303"/>
      <c r="I62" s="303"/>
      <c r="J62" s="303"/>
      <c r="K62" s="303"/>
      <c r="L62" s="303"/>
      <c r="M62" s="303"/>
      <c r="N62" s="303"/>
      <c r="O62" s="303"/>
      <c r="P62" s="303"/>
    </row>
    <row r="63" spans="1:16" ht="13.5">
      <c r="A63" s="303"/>
      <c r="B63" s="303"/>
      <c r="C63" s="303"/>
      <c r="D63" s="303"/>
      <c r="E63" s="303"/>
      <c r="F63" s="303"/>
      <c r="G63" s="303"/>
      <c r="H63" s="303"/>
      <c r="I63" s="303"/>
      <c r="J63" s="303"/>
      <c r="K63" s="303"/>
      <c r="L63" s="303"/>
      <c r="M63" s="303"/>
      <c r="N63" s="303"/>
      <c r="O63" s="303"/>
      <c r="P63" s="303"/>
    </row>
    <row r="64" spans="1:16" ht="13.5">
      <c r="A64" s="303"/>
      <c r="B64" s="303"/>
      <c r="C64" s="303"/>
      <c r="D64" s="303"/>
      <c r="E64" s="303"/>
      <c r="F64" s="303"/>
      <c r="G64" s="303"/>
      <c r="H64" s="303"/>
      <c r="I64" s="303"/>
      <c r="J64" s="303"/>
      <c r="K64" s="303"/>
      <c r="L64" s="303"/>
      <c r="M64" s="303"/>
      <c r="N64" s="303"/>
      <c r="O64" s="303"/>
      <c r="P64" s="303"/>
    </row>
    <row r="65" spans="1:16" ht="13.5">
      <c r="A65" s="303"/>
      <c r="B65" s="303"/>
      <c r="C65" s="303"/>
      <c r="D65" s="303"/>
      <c r="E65" s="303"/>
      <c r="F65" s="303"/>
      <c r="G65" s="303"/>
      <c r="H65" s="303"/>
      <c r="I65" s="303"/>
      <c r="J65" s="303"/>
      <c r="K65" s="303"/>
      <c r="L65" s="303"/>
      <c r="M65" s="303"/>
      <c r="N65" s="303"/>
      <c r="O65" s="303"/>
      <c r="P65" s="303"/>
    </row>
    <row r="66" spans="1:16" ht="13.5">
      <c r="A66" s="303"/>
      <c r="B66" s="303"/>
      <c r="C66" s="303"/>
      <c r="D66" s="303"/>
      <c r="E66" s="303"/>
      <c r="F66" s="303"/>
      <c r="G66" s="303"/>
      <c r="H66" s="303"/>
      <c r="I66" s="303"/>
      <c r="J66" s="303"/>
      <c r="K66" s="303"/>
      <c r="L66" s="303"/>
      <c r="M66" s="303"/>
      <c r="N66" s="303"/>
      <c r="O66" s="303"/>
      <c r="P66" s="303"/>
    </row>
    <row r="67" spans="1:16" ht="13.5">
      <c r="A67" s="303"/>
      <c r="B67" s="303"/>
      <c r="C67" s="303"/>
      <c r="D67" s="303"/>
      <c r="E67" s="303"/>
      <c r="F67" s="303"/>
      <c r="G67" s="303"/>
      <c r="H67" s="303"/>
      <c r="I67" s="303"/>
      <c r="J67" s="303"/>
      <c r="K67" s="303"/>
      <c r="L67" s="303"/>
      <c r="M67" s="303"/>
      <c r="N67" s="303"/>
      <c r="O67" s="303"/>
      <c r="P67" s="303"/>
    </row>
    <row r="68" spans="1:16" ht="13.5">
      <c r="A68" s="303"/>
      <c r="B68" s="303"/>
      <c r="C68" s="303"/>
      <c r="D68" s="303"/>
      <c r="E68" s="303"/>
      <c r="F68" s="303"/>
      <c r="G68" s="303"/>
      <c r="H68" s="303"/>
      <c r="I68" s="303"/>
      <c r="J68" s="303"/>
      <c r="K68" s="303"/>
      <c r="L68" s="303"/>
      <c r="M68" s="303"/>
      <c r="N68" s="303"/>
      <c r="O68" s="303"/>
      <c r="P68" s="303"/>
    </row>
    <row r="69" spans="1:16" ht="13.5">
      <c r="A69" s="303"/>
      <c r="B69" s="303"/>
      <c r="C69" s="303"/>
      <c r="D69" s="303"/>
      <c r="E69" s="303"/>
      <c r="F69" s="303"/>
      <c r="G69" s="303"/>
      <c r="H69" s="303"/>
      <c r="I69" s="303"/>
      <c r="J69" s="303"/>
      <c r="K69" s="303"/>
      <c r="L69" s="303"/>
      <c r="M69" s="303"/>
      <c r="N69" s="303"/>
      <c r="O69" s="303"/>
      <c r="P69" s="303"/>
    </row>
    <row r="70" spans="1:16" ht="13.5">
      <c r="A70" s="303"/>
      <c r="B70" s="303"/>
      <c r="C70" s="303"/>
      <c r="D70" s="303"/>
      <c r="E70" s="303"/>
      <c r="F70" s="303"/>
      <c r="G70" s="303"/>
      <c r="H70" s="303"/>
      <c r="I70" s="303"/>
      <c r="J70" s="303"/>
      <c r="K70" s="303"/>
      <c r="L70" s="303"/>
      <c r="M70" s="303"/>
      <c r="N70" s="303"/>
      <c r="O70" s="303"/>
      <c r="P70" s="303"/>
    </row>
    <row r="71" spans="1:16" ht="13.5">
      <c r="A71" s="303"/>
      <c r="B71" s="303"/>
      <c r="C71" s="303"/>
      <c r="D71" s="303"/>
      <c r="E71" s="303"/>
      <c r="F71" s="303"/>
      <c r="G71" s="303"/>
      <c r="H71" s="303"/>
      <c r="I71" s="303"/>
      <c r="J71" s="303"/>
      <c r="K71" s="303"/>
      <c r="L71" s="303"/>
      <c r="M71" s="303"/>
      <c r="N71" s="303"/>
      <c r="O71" s="303"/>
      <c r="P71" s="303"/>
    </row>
    <row r="72" spans="1:16" ht="13.5">
      <c r="A72" s="303"/>
      <c r="B72" s="303"/>
      <c r="C72" s="303"/>
      <c r="D72" s="303"/>
      <c r="E72" s="303"/>
      <c r="F72" s="303"/>
      <c r="G72" s="303"/>
      <c r="H72" s="303"/>
      <c r="I72" s="303"/>
      <c r="J72" s="303"/>
      <c r="K72" s="303"/>
      <c r="L72" s="303"/>
      <c r="M72" s="303"/>
      <c r="N72" s="303"/>
      <c r="O72" s="303"/>
      <c r="P72" s="303"/>
    </row>
    <row r="73" spans="1:16" ht="13.5">
      <c r="A73" s="303"/>
      <c r="B73" s="303"/>
      <c r="C73" s="303"/>
      <c r="D73" s="303"/>
      <c r="E73" s="303"/>
      <c r="F73" s="303"/>
      <c r="G73" s="303"/>
      <c r="H73" s="303"/>
      <c r="I73" s="303"/>
      <c r="J73" s="303"/>
      <c r="K73" s="303"/>
      <c r="L73" s="303"/>
      <c r="M73" s="303"/>
      <c r="N73" s="303"/>
      <c r="O73" s="303"/>
      <c r="P73" s="303"/>
    </row>
    <row r="74" spans="1:16" ht="13.5">
      <c r="A74" s="303"/>
      <c r="B74" s="303"/>
      <c r="C74" s="303"/>
      <c r="D74" s="303"/>
      <c r="E74" s="303"/>
      <c r="F74" s="303"/>
      <c r="G74" s="303"/>
      <c r="H74" s="303"/>
      <c r="I74" s="303"/>
      <c r="J74" s="303"/>
      <c r="K74" s="303"/>
      <c r="L74" s="303"/>
      <c r="M74" s="303"/>
      <c r="N74" s="303"/>
      <c r="O74" s="303"/>
      <c r="P74" s="303"/>
    </row>
    <row r="75" spans="1:16" ht="13.5">
      <c r="A75" s="303"/>
      <c r="B75" s="303"/>
      <c r="C75" s="303"/>
      <c r="D75" s="303"/>
      <c r="E75" s="303"/>
      <c r="F75" s="303"/>
      <c r="G75" s="303"/>
      <c r="H75" s="303"/>
      <c r="I75" s="303"/>
      <c r="J75" s="303"/>
      <c r="K75" s="303"/>
      <c r="L75" s="303"/>
      <c r="M75" s="303"/>
      <c r="N75" s="303"/>
      <c r="O75" s="303"/>
      <c r="P75" s="303"/>
    </row>
    <row r="76" spans="1:16" ht="13.5">
      <c r="A76" s="303"/>
      <c r="B76" s="303"/>
      <c r="C76" s="303"/>
      <c r="D76" s="303"/>
      <c r="E76" s="303"/>
      <c r="F76" s="303"/>
      <c r="G76" s="303"/>
      <c r="H76" s="303"/>
      <c r="I76" s="303"/>
      <c r="J76" s="303"/>
      <c r="K76" s="303"/>
      <c r="L76" s="303"/>
      <c r="M76" s="303"/>
      <c r="N76" s="303"/>
      <c r="O76" s="303"/>
      <c r="P76" s="303"/>
    </row>
    <row r="77" spans="1:16" ht="13.5">
      <c r="A77" s="303"/>
      <c r="B77" s="303"/>
      <c r="C77" s="303"/>
      <c r="D77" s="303"/>
      <c r="E77" s="303"/>
      <c r="F77" s="303"/>
      <c r="G77" s="303"/>
      <c r="H77" s="303"/>
      <c r="I77" s="303"/>
      <c r="J77" s="303"/>
      <c r="K77" s="303"/>
      <c r="L77" s="303"/>
      <c r="M77" s="303"/>
      <c r="N77" s="303"/>
      <c r="O77" s="303"/>
      <c r="P77" s="303"/>
    </row>
    <row r="78" spans="1:16" ht="13.5">
      <c r="A78" s="303"/>
      <c r="B78" s="303"/>
      <c r="C78" s="303"/>
      <c r="D78" s="303"/>
      <c r="E78" s="303"/>
      <c r="F78" s="303"/>
      <c r="G78" s="303"/>
      <c r="H78" s="303"/>
      <c r="I78" s="303"/>
      <c r="J78" s="303"/>
      <c r="K78" s="303"/>
      <c r="L78" s="303"/>
      <c r="M78" s="303"/>
      <c r="N78" s="303"/>
      <c r="O78" s="303"/>
      <c r="P78" s="303"/>
    </row>
    <row r="79" spans="1:16" ht="13.5">
      <c r="A79" s="303"/>
      <c r="B79" s="303"/>
      <c r="C79" s="303"/>
      <c r="D79" s="303"/>
      <c r="E79" s="303"/>
      <c r="F79" s="303"/>
      <c r="G79" s="303"/>
      <c r="H79" s="303"/>
      <c r="I79" s="303"/>
      <c r="J79" s="303"/>
      <c r="K79" s="303"/>
      <c r="L79" s="303"/>
      <c r="M79" s="303"/>
      <c r="N79" s="303"/>
      <c r="O79" s="303"/>
      <c r="P79" s="303"/>
    </row>
    <row r="80" spans="1:16" ht="13.5">
      <c r="A80" s="303"/>
      <c r="B80" s="303"/>
      <c r="C80" s="303"/>
      <c r="D80" s="303"/>
      <c r="E80" s="303"/>
      <c r="F80" s="303"/>
      <c r="G80" s="303"/>
      <c r="H80" s="303"/>
      <c r="I80" s="303"/>
      <c r="J80" s="303"/>
      <c r="K80" s="303"/>
      <c r="L80" s="303"/>
      <c r="M80" s="303"/>
      <c r="N80" s="303"/>
      <c r="O80" s="303"/>
      <c r="P80" s="303"/>
    </row>
    <row r="81" spans="1:16" ht="13.5">
      <c r="A81" s="303"/>
      <c r="B81" s="303"/>
      <c r="C81" s="303"/>
      <c r="D81" s="303"/>
      <c r="E81" s="303"/>
      <c r="F81" s="303"/>
      <c r="G81" s="303"/>
      <c r="H81" s="303"/>
      <c r="I81" s="303"/>
      <c r="J81" s="303"/>
      <c r="K81" s="303"/>
      <c r="L81" s="303"/>
      <c r="M81" s="303"/>
      <c r="N81" s="303"/>
      <c r="O81" s="303"/>
      <c r="P81" s="303"/>
    </row>
    <row r="82" spans="1:16" ht="13.5">
      <c r="A82" s="303"/>
      <c r="B82" s="303"/>
      <c r="C82" s="303"/>
      <c r="D82" s="303"/>
      <c r="E82" s="303"/>
      <c r="F82" s="303"/>
      <c r="G82" s="303"/>
      <c r="H82" s="303"/>
      <c r="I82" s="303"/>
      <c r="J82" s="303"/>
      <c r="K82" s="303"/>
      <c r="L82" s="303"/>
      <c r="M82" s="303"/>
      <c r="N82" s="303"/>
      <c r="O82" s="303"/>
      <c r="P82" s="303"/>
    </row>
    <row r="83" spans="1:16" ht="13.5">
      <c r="A83" s="303"/>
      <c r="B83" s="303"/>
      <c r="C83" s="303"/>
      <c r="D83" s="303"/>
      <c r="E83" s="303"/>
      <c r="F83" s="303"/>
      <c r="G83" s="303"/>
      <c r="H83" s="303"/>
      <c r="I83" s="303"/>
      <c r="J83" s="303"/>
      <c r="K83" s="303"/>
      <c r="L83" s="303"/>
      <c r="M83" s="303"/>
      <c r="N83" s="303"/>
      <c r="O83" s="303"/>
      <c r="P83" s="303"/>
    </row>
    <row r="84" spans="1:16" ht="13.5">
      <c r="A84" s="303"/>
      <c r="B84" s="303"/>
      <c r="C84" s="303"/>
      <c r="D84" s="303"/>
      <c r="E84" s="303"/>
      <c r="F84" s="303"/>
      <c r="G84" s="303"/>
      <c r="H84" s="303"/>
      <c r="I84" s="303"/>
      <c r="J84" s="303"/>
      <c r="K84" s="303"/>
      <c r="L84" s="303"/>
      <c r="M84" s="303"/>
      <c r="N84" s="303"/>
      <c r="O84" s="303"/>
      <c r="P84" s="303"/>
    </row>
    <row r="85" spans="1:16" ht="13.5">
      <c r="A85" s="303"/>
      <c r="B85" s="303"/>
      <c r="C85" s="303"/>
      <c r="D85" s="303"/>
      <c r="E85" s="303"/>
      <c r="F85" s="303"/>
      <c r="G85" s="303"/>
      <c r="H85" s="303"/>
      <c r="I85" s="303"/>
      <c r="J85" s="303"/>
      <c r="K85" s="303"/>
      <c r="L85" s="303"/>
      <c r="M85" s="303"/>
      <c r="N85" s="303"/>
      <c r="O85" s="303"/>
      <c r="P85" s="303"/>
    </row>
    <row r="86" spans="1:16" ht="13.5">
      <c r="A86" s="303"/>
      <c r="B86" s="303"/>
      <c r="C86" s="303"/>
      <c r="D86" s="303"/>
      <c r="E86" s="303"/>
      <c r="F86" s="303"/>
      <c r="G86" s="303"/>
      <c r="H86" s="303"/>
      <c r="I86" s="303"/>
      <c r="J86" s="303"/>
      <c r="K86" s="303"/>
      <c r="L86" s="303"/>
      <c r="M86" s="303"/>
      <c r="N86" s="303"/>
      <c r="O86" s="303"/>
      <c r="P86" s="303"/>
    </row>
    <row r="87" spans="1:16" ht="13.5">
      <c r="A87" s="303"/>
      <c r="B87" s="303"/>
      <c r="C87" s="303"/>
      <c r="O87" s="303"/>
      <c r="P87" s="303"/>
    </row>
    <row r="88" spans="15:16" ht="13.5">
      <c r="O88" s="303"/>
      <c r="P88" s="303"/>
    </row>
  </sheetData>
  <mergeCells count="31">
    <mergeCell ref="M43:N43"/>
    <mergeCell ref="C13:F13"/>
    <mergeCell ref="A18:F18"/>
    <mergeCell ref="C12:F12"/>
    <mergeCell ref="M32:N32"/>
    <mergeCell ref="K44:L44"/>
    <mergeCell ref="M44:N44"/>
    <mergeCell ref="A1:N1"/>
    <mergeCell ref="G33:H33"/>
    <mergeCell ref="A36:E36"/>
    <mergeCell ref="K33:L33"/>
    <mergeCell ref="M33:N33"/>
    <mergeCell ref="B14:F14"/>
    <mergeCell ref="A6:F8"/>
    <mergeCell ref="M7:N7"/>
    <mergeCell ref="K6:N6"/>
    <mergeCell ref="K7:L7"/>
    <mergeCell ref="B11:F11"/>
    <mergeCell ref="G6:J6"/>
    <mergeCell ref="G7:H7"/>
    <mergeCell ref="I7:J7"/>
    <mergeCell ref="A47:E47"/>
    <mergeCell ref="I44:J44"/>
    <mergeCell ref="I33:J33"/>
    <mergeCell ref="B19:F19"/>
    <mergeCell ref="B20:F20"/>
    <mergeCell ref="A22:F22"/>
    <mergeCell ref="A33:F34"/>
    <mergeCell ref="A24:F24"/>
    <mergeCell ref="A44:F45"/>
    <mergeCell ref="G44:H44"/>
  </mergeCells>
  <printOptions/>
  <pageMargins left="0.75" right="0.69" top="0.72" bottom="0.31" header="0.41" footer="0.2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9:H44"/>
  <sheetViews>
    <sheetView showGridLines="0" workbookViewId="0" topLeftCell="A1">
      <selection activeCell="A1" sqref="A1"/>
    </sheetView>
  </sheetViews>
  <sheetFormatPr defaultColWidth="8.796875" defaultRowHeight="14.25"/>
  <cols>
    <col min="1" max="1" width="4.19921875" style="573" customWidth="1"/>
    <col min="2" max="2" width="6.59765625" style="573" customWidth="1"/>
    <col min="3" max="3" width="10.59765625" style="573" customWidth="1"/>
    <col min="4" max="8" width="9" style="573" customWidth="1"/>
    <col min="9" max="9" width="4.8984375" style="573" customWidth="1"/>
    <col min="10" max="10" width="9" style="573" customWidth="1"/>
    <col min="11" max="11" width="6.59765625" style="573" customWidth="1"/>
    <col min="12" max="16384" width="9" style="573" customWidth="1"/>
  </cols>
  <sheetData>
    <row r="9" spans="2:8" ht="21">
      <c r="B9" s="571"/>
      <c r="C9" s="572"/>
      <c r="D9" s="572"/>
      <c r="E9" s="572"/>
      <c r="F9" s="572"/>
      <c r="G9" s="572"/>
      <c r="H9" s="572"/>
    </row>
    <row r="10" spans="2:8" ht="21">
      <c r="B10" s="571"/>
      <c r="C10" s="572"/>
      <c r="D10" s="572"/>
      <c r="E10" s="572"/>
      <c r="F10" s="572"/>
      <c r="G10" s="572"/>
      <c r="H10" s="572"/>
    </row>
    <row r="21" ht="17.25">
      <c r="C21" s="574" t="s">
        <v>691</v>
      </c>
    </row>
    <row r="23" ht="14.25">
      <c r="E23" s="575" t="s">
        <v>692</v>
      </c>
    </row>
    <row r="24" ht="14.25">
      <c r="E24" s="575"/>
    </row>
    <row r="31" spans="2:8" ht="18" customHeight="1">
      <c r="B31" s="576" t="s">
        <v>693</v>
      </c>
      <c r="C31" s="576"/>
      <c r="D31" s="576"/>
      <c r="E31" s="576"/>
      <c r="F31" s="576"/>
      <c r="G31" s="576"/>
      <c r="H31" s="576"/>
    </row>
    <row r="32" spans="2:8" ht="18" customHeight="1">
      <c r="B32" s="576" t="s">
        <v>694</v>
      </c>
      <c r="C32" s="576"/>
      <c r="D32" s="576"/>
      <c r="E32" s="576"/>
      <c r="F32" s="576"/>
      <c r="G32" s="576"/>
      <c r="H32" s="576"/>
    </row>
    <row r="33" spans="2:8" ht="18" customHeight="1">
      <c r="B33" s="576" t="s">
        <v>695</v>
      </c>
      <c r="C33" s="576"/>
      <c r="D33" s="576"/>
      <c r="E33" s="576"/>
      <c r="F33" s="576"/>
      <c r="G33" s="576"/>
      <c r="H33" s="576"/>
    </row>
    <row r="34" spans="2:8" ht="18" customHeight="1">
      <c r="B34" s="576" t="s">
        <v>696</v>
      </c>
      <c r="C34" s="576"/>
      <c r="D34" s="576"/>
      <c r="E34" s="576"/>
      <c r="F34" s="576"/>
      <c r="G34" s="576"/>
      <c r="H34" s="576"/>
    </row>
    <row r="35" spans="3:8" ht="13.5">
      <c r="C35" s="576"/>
      <c r="D35" s="576"/>
      <c r="E35" s="576"/>
      <c r="F35" s="576"/>
      <c r="G35" s="576"/>
      <c r="H35" s="576"/>
    </row>
    <row r="36" spans="3:8" ht="17.25">
      <c r="C36" s="574" t="s">
        <v>697</v>
      </c>
      <c r="F36" s="576"/>
      <c r="G36" s="576"/>
      <c r="H36" s="576"/>
    </row>
    <row r="37" spans="1:8" ht="13.5" customHeight="1">
      <c r="A37" s="577"/>
      <c r="F37" s="576"/>
      <c r="G37" s="576"/>
      <c r="H37" s="576"/>
    </row>
    <row r="38" spans="1:8" ht="15" customHeight="1">
      <c r="A38" s="577"/>
      <c r="B38" s="576" t="s">
        <v>698</v>
      </c>
      <c r="C38" s="576"/>
      <c r="D38" s="576"/>
      <c r="E38" s="576" t="s">
        <v>705</v>
      </c>
      <c r="F38" s="578"/>
      <c r="H38" s="576"/>
    </row>
    <row r="39" spans="1:8" ht="15" customHeight="1">
      <c r="A39" s="577"/>
      <c r="B39" s="577" t="s">
        <v>699</v>
      </c>
      <c r="C39" s="576"/>
      <c r="D39" s="576"/>
      <c r="E39" s="576" t="s">
        <v>700</v>
      </c>
      <c r="F39" s="578"/>
      <c r="H39" s="576"/>
    </row>
    <row r="40" spans="2:8" ht="15" customHeight="1">
      <c r="B40" s="577" t="s">
        <v>701</v>
      </c>
      <c r="C40" s="576"/>
      <c r="D40" s="576"/>
      <c r="E40" s="576" t="s">
        <v>702</v>
      </c>
      <c r="F40" s="578"/>
      <c r="H40" s="576"/>
    </row>
    <row r="41" spans="2:5" ht="15" customHeight="1">
      <c r="B41" s="577" t="s">
        <v>703</v>
      </c>
      <c r="C41" s="576"/>
      <c r="D41" s="576"/>
      <c r="E41" s="576" t="s">
        <v>704</v>
      </c>
    </row>
    <row r="42" spans="2:5" ht="15" customHeight="1">
      <c r="B42" s="577"/>
      <c r="C42" s="576"/>
      <c r="D42" s="576"/>
      <c r="E42" s="576"/>
    </row>
    <row r="43" spans="3:7" ht="13.5">
      <c r="C43" s="579"/>
      <c r="D43" s="580"/>
      <c r="E43" s="581"/>
      <c r="F43" s="581"/>
      <c r="G43" s="581"/>
    </row>
    <row r="44" spans="3:7" ht="13.5">
      <c r="C44" s="580"/>
      <c r="D44" s="580"/>
      <c r="E44" s="581"/>
      <c r="F44" s="581"/>
      <c r="G44" s="581"/>
    </row>
    <row r="46" ht="34.5" customHeight="1"/>
    <row r="47" ht="17.25" customHeight="1"/>
    <row r="48" ht="18" customHeight="1"/>
    <row r="49" ht="17.25" customHeight="1"/>
    <row r="50" ht="17.25" customHeight="1"/>
  </sheetData>
  <hyperlinks>
    <hyperlink ref="E23" r:id="rId1" display="http://toukei.pref.shizuoka.jp/"/>
  </hyperlinks>
  <printOptions/>
  <pageMargins left="0.75" right="0.75" top="1" bottom="1" header="0.512" footer="0.512"/>
  <pageSetup horizontalDpi="300" verticalDpi="300" orientation="portrait" paperSize="9" r:id="rId3"/>
  <drawing r:id="rId2"/>
</worksheet>
</file>

<file path=xl/worksheets/sheet2.xml><?xml version="1.0" encoding="utf-8"?>
<worksheet xmlns="http://schemas.openxmlformats.org/spreadsheetml/2006/main" xmlns:r="http://schemas.openxmlformats.org/officeDocument/2006/relationships">
  <sheetPr codeName="Sheet1"/>
  <dimension ref="A1:U52"/>
  <sheetViews>
    <sheetView showGridLines="0" workbookViewId="0" topLeftCell="A1">
      <selection activeCell="A1" sqref="A1:N1"/>
    </sheetView>
  </sheetViews>
  <sheetFormatPr defaultColWidth="8.796875" defaultRowHeight="14.25"/>
  <cols>
    <col min="1" max="1" width="2.8984375" style="86" customWidth="1"/>
    <col min="2" max="2" width="2.59765625" style="86" customWidth="1"/>
    <col min="3" max="3" width="3.19921875" style="86" customWidth="1"/>
    <col min="4" max="4" width="4.3984375" style="86" customWidth="1"/>
    <col min="5" max="5" width="31.8984375" style="86" customWidth="1"/>
    <col min="6" max="8" width="8.19921875" style="86" customWidth="1"/>
    <col min="9" max="10" width="7.69921875" style="86" customWidth="1"/>
    <col min="11" max="11" width="5.59765625" style="86" customWidth="1"/>
    <col min="12" max="12" width="2.59765625" style="86" customWidth="1"/>
    <col min="13" max="13" width="1.203125" style="86" customWidth="1"/>
    <col min="14" max="16" width="2.59765625" style="86" customWidth="1"/>
    <col min="17" max="19" width="0" style="86" hidden="1" customWidth="1"/>
    <col min="20" max="16384" width="9" style="86" customWidth="1"/>
  </cols>
  <sheetData>
    <row r="1" spans="1:14" s="83" customFormat="1" ht="24.75" customHeight="1">
      <c r="A1" s="671" t="s">
        <v>580</v>
      </c>
      <c r="B1" s="671"/>
      <c r="C1" s="671"/>
      <c r="D1" s="671"/>
      <c r="E1" s="671"/>
      <c r="F1" s="671"/>
      <c r="G1" s="671"/>
      <c r="H1" s="671"/>
      <c r="I1" s="671"/>
      <c r="J1" s="671"/>
      <c r="K1" s="671"/>
      <c r="L1" s="671"/>
      <c r="M1" s="671"/>
      <c r="N1" s="671"/>
    </row>
    <row r="2" spans="1:14" ht="12" customHeight="1">
      <c r="A2" s="84"/>
      <c r="B2" s="85"/>
      <c r="C2" s="85"/>
      <c r="D2" s="85"/>
      <c r="E2" s="85"/>
      <c r="F2" s="85"/>
      <c r="G2" s="85"/>
      <c r="H2" s="85"/>
      <c r="I2" s="85"/>
      <c r="J2" s="85"/>
      <c r="K2" s="85"/>
      <c r="L2" s="85"/>
      <c r="M2" s="85"/>
      <c r="N2" s="85"/>
    </row>
    <row r="3" spans="1:19" ht="18.75" customHeight="1">
      <c r="A3" s="85" t="s">
        <v>581</v>
      </c>
      <c r="B3" s="85"/>
      <c r="C3" s="85"/>
      <c r="D3" s="85"/>
      <c r="E3" s="85"/>
      <c r="F3" s="87"/>
      <c r="G3" s="85"/>
      <c r="H3" s="85"/>
      <c r="I3" s="85"/>
      <c r="J3" s="85"/>
      <c r="K3" s="85"/>
      <c r="L3" s="88" t="str">
        <f>REPT("-",Q3-LEN(D3))</f>
        <v>--------------------------------------------------------------------</v>
      </c>
      <c r="M3" s="88"/>
      <c r="N3" s="89" t="str">
        <f>HYPERLINK("#"&amp;S3&amp;"!A1","1")</f>
        <v>1</v>
      </c>
      <c r="Q3" s="86">
        <v>68</v>
      </c>
      <c r="S3" s="90" t="s">
        <v>582</v>
      </c>
    </row>
    <row r="4" spans="1:19" ht="18.75" customHeight="1">
      <c r="A4" s="85" t="s">
        <v>583</v>
      </c>
      <c r="B4" s="85"/>
      <c r="C4" s="85"/>
      <c r="D4" s="85"/>
      <c r="E4" s="85"/>
      <c r="F4" s="87"/>
      <c r="G4" s="85"/>
      <c r="H4" s="85"/>
      <c r="I4" s="85"/>
      <c r="J4" s="85"/>
      <c r="K4" s="85"/>
      <c r="L4" s="88" t="str">
        <f>REPT("-",Q4-LEN(D4))</f>
        <v>--------------------------------------------------</v>
      </c>
      <c r="M4" s="88"/>
      <c r="N4" s="89" t="str">
        <f>HYPERLINK("#"&amp;S4&amp;"!A1","3")</f>
        <v>3</v>
      </c>
      <c r="Q4" s="86">
        <v>50</v>
      </c>
      <c r="S4" s="90" t="s">
        <v>584</v>
      </c>
    </row>
    <row r="5" spans="1:14" ht="12" customHeight="1">
      <c r="A5" s="85"/>
      <c r="B5" s="85"/>
      <c r="C5" s="85"/>
      <c r="D5" s="85"/>
      <c r="E5" s="85"/>
      <c r="F5" s="91"/>
      <c r="G5" s="85"/>
      <c r="H5" s="85"/>
      <c r="I5" s="85"/>
      <c r="J5" s="85"/>
      <c r="K5" s="85"/>
      <c r="L5" s="85"/>
      <c r="M5" s="85"/>
      <c r="N5" s="85"/>
    </row>
    <row r="6" spans="1:14" ht="18.75" customHeight="1">
      <c r="A6" s="90" t="s">
        <v>585</v>
      </c>
      <c r="B6" s="85"/>
      <c r="C6" s="85"/>
      <c r="D6" s="85"/>
      <c r="E6" s="85"/>
      <c r="F6" s="91"/>
      <c r="G6" s="85"/>
      <c r="H6" s="85"/>
      <c r="I6" s="85"/>
      <c r="J6" s="85"/>
      <c r="K6" s="85"/>
      <c r="L6" s="85"/>
      <c r="M6" s="85"/>
      <c r="N6" s="85"/>
    </row>
    <row r="7" spans="1:14" ht="18.75" customHeight="1">
      <c r="A7" s="85"/>
      <c r="B7" s="85" t="s">
        <v>182</v>
      </c>
      <c r="C7" s="85"/>
      <c r="D7" s="85"/>
      <c r="E7" s="85"/>
      <c r="F7" s="91"/>
      <c r="G7" s="85"/>
      <c r="H7" s="85"/>
      <c r="I7" s="85"/>
      <c r="J7" s="85"/>
      <c r="K7" s="85"/>
      <c r="L7" s="85"/>
      <c r="M7" s="85"/>
      <c r="N7" s="85"/>
    </row>
    <row r="8" spans="1:19" ht="18.75" customHeight="1">
      <c r="A8" s="85"/>
      <c r="B8" s="85"/>
      <c r="C8" s="182" t="s">
        <v>185</v>
      </c>
      <c r="D8" s="85" t="s">
        <v>586</v>
      </c>
      <c r="E8" s="85"/>
      <c r="F8" s="87"/>
      <c r="G8" s="85"/>
      <c r="H8" s="85"/>
      <c r="I8" s="85"/>
      <c r="J8" s="85"/>
      <c r="K8" s="85"/>
      <c r="L8" s="88" t="str">
        <f>REPT("-",Q8-LEN(D8))</f>
        <v>---------------------------------------------------------------------</v>
      </c>
      <c r="M8" s="88"/>
      <c r="N8" s="89" t="str">
        <f>HYPERLINK("#"&amp;S8&amp;"!A1","4")</f>
        <v>4</v>
      </c>
      <c r="Q8" s="86">
        <v>74</v>
      </c>
      <c r="S8" s="90" t="s">
        <v>587</v>
      </c>
    </row>
    <row r="9" spans="1:19" ht="18.75" customHeight="1">
      <c r="A9" s="85"/>
      <c r="B9" s="85"/>
      <c r="C9" s="182" t="s">
        <v>184</v>
      </c>
      <c r="D9" s="85" t="s">
        <v>588</v>
      </c>
      <c r="E9" s="85"/>
      <c r="F9" s="87"/>
      <c r="G9" s="85"/>
      <c r="H9" s="85"/>
      <c r="I9" s="85"/>
      <c r="J9" s="85"/>
      <c r="K9" s="85"/>
      <c r="L9" s="88" t="str">
        <f>REPT("-",Q9-LEN(D9))</f>
        <v>-------------------------------------------------------------------</v>
      </c>
      <c r="M9" s="88"/>
      <c r="N9" s="89" t="str">
        <f>HYPERLINK("#"&amp;S9&amp;"!A1","5")</f>
        <v>5</v>
      </c>
      <c r="Q9" s="86">
        <v>74</v>
      </c>
      <c r="S9" s="90" t="s">
        <v>93</v>
      </c>
    </row>
    <row r="10" spans="1:19" ht="18.75" customHeight="1">
      <c r="A10" s="85"/>
      <c r="B10" s="85"/>
      <c r="C10" s="182" t="s">
        <v>183</v>
      </c>
      <c r="D10" s="85" t="s">
        <v>589</v>
      </c>
      <c r="E10" s="85"/>
      <c r="F10" s="87"/>
      <c r="G10" s="85"/>
      <c r="H10" s="85"/>
      <c r="I10" s="85"/>
      <c r="J10" s="85"/>
      <c r="K10" s="85"/>
      <c r="L10" s="88" t="str">
        <f>REPT("-",Q10-LEN(D10))</f>
        <v>---------------------------------------------------------------------</v>
      </c>
      <c r="M10" s="88"/>
      <c r="N10" s="89" t="str">
        <f>HYPERLINK("#"&amp;S10&amp;"!A1","6")</f>
        <v>6</v>
      </c>
      <c r="Q10" s="86">
        <v>74</v>
      </c>
      <c r="S10" s="90" t="s">
        <v>94</v>
      </c>
    </row>
    <row r="11" spans="1:14" ht="18.75" customHeight="1">
      <c r="A11" s="85"/>
      <c r="B11" s="85" t="s">
        <v>689</v>
      </c>
      <c r="C11" s="85"/>
      <c r="D11" s="85"/>
      <c r="E11" s="85"/>
      <c r="F11" s="91"/>
      <c r="G11" s="85"/>
      <c r="H11" s="85"/>
      <c r="I11" s="85"/>
      <c r="J11" s="85"/>
      <c r="K11" s="85"/>
      <c r="L11" s="85"/>
      <c r="M11" s="85"/>
      <c r="N11" s="85"/>
    </row>
    <row r="12" spans="1:19" ht="18.75" customHeight="1">
      <c r="A12" s="85"/>
      <c r="B12" s="85"/>
      <c r="C12" s="182" t="s">
        <v>185</v>
      </c>
      <c r="D12" s="85" t="s">
        <v>586</v>
      </c>
      <c r="E12" s="85"/>
      <c r="F12" s="87"/>
      <c r="G12" s="85"/>
      <c r="H12" s="85"/>
      <c r="I12" s="85"/>
      <c r="J12" s="85"/>
      <c r="K12" s="85"/>
      <c r="L12" s="88" t="str">
        <f>REPT("-",Q12-LEN(D12))</f>
        <v>---------------------------------------------------------------------</v>
      </c>
      <c r="M12" s="88"/>
      <c r="N12" s="89" t="str">
        <f>HYPERLINK("#"&amp;S12&amp;"!A1","7")</f>
        <v>7</v>
      </c>
      <c r="Q12" s="86">
        <v>74</v>
      </c>
      <c r="S12" s="90" t="s">
        <v>590</v>
      </c>
    </row>
    <row r="13" spans="1:19" ht="18.75" customHeight="1">
      <c r="A13" s="85"/>
      <c r="B13" s="85"/>
      <c r="C13" s="182" t="s">
        <v>184</v>
      </c>
      <c r="D13" s="85" t="s">
        <v>588</v>
      </c>
      <c r="E13" s="85"/>
      <c r="F13" s="87"/>
      <c r="G13" s="85"/>
      <c r="H13" s="85"/>
      <c r="I13" s="85"/>
      <c r="J13" s="85"/>
      <c r="K13" s="85"/>
      <c r="L13" s="88" t="str">
        <f>REPT("-",Q13-LEN(D13))</f>
        <v>-------------------------------------------------------------------</v>
      </c>
      <c r="M13" s="88"/>
      <c r="N13" s="89" t="str">
        <f>HYPERLINK("#"&amp;S13&amp;"!A1","8")</f>
        <v>8</v>
      </c>
      <c r="Q13" s="86">
        <v>74</v>
      </c>
      <c r="S13" s="90" t="s">
        <v>95</v>
      </c>
    </row>
    <row r="14" spans="1:19" ht="18.75" customHeight="1">
      <c r="A14" s="85"/>
      <c r="B14" s="85"/>
      <c r="C14" s="182" t="s">
        <v>183</v>
      </c>
      <c r="D14" s="85" t="s">
        <v>589</v>
      </c>
      <c r="E14" s="85"/>
      <c r="F14" s="87"/>
      <c r="G14" s="85"/>
      <c r="H14" s="85"/>
      <c r="I14" s="85"/>
      <c r="J14" s="85"/>
      <c r="K14" s="85"/>
      <c r="L14" s="88" t="str">
        <f>REPT("-",Q14-LEN(D14))</f>
        <v>---------------------------------------------------------------------</v>
      </c>
      <c r="M14" s="88"/>
      <c r="N14" s="89" t="str">
        <f>HYPERLINK("#"&amp;S14&amp;"!A1","9")</f>
        <v>9</v>
      </c>
      <c r="Q14" s="86">
        <v>74</v>
      </c>
      <c r="S14" s="90" t="s">
        <v>96</v>
      </c>
    </row>
    <row r="15" spans="1:14" ht="12" customHeight="1">
      <c r="A15" s="85"/>
      <c r="B15" s="85"/>
      <c r="C15" s="85"/>
      <c r="D15" s="85"/>
      <c r="E15" s="85"/>
      <c r="F15" s="85"/>
      <c r="G15" s="85"/>
      <c r="H15" s="85"/>
      <c r="I15" s="85"/>
      <c r="J15" s="85"/>
      <c r="K15" s="85"/>
      <c r="L15" s="85"/>
      <c r="M15" s="85"/>
      <c r="N15" s="85"/>
    </row>
    <row r="16" spans="1:14" ht="18.75" customHeight="1">
      <c r="A16" s="90" t="s">
        <v>591</v>
      </c>
      <c r="B16" s="85"/>
      <c r="C16" s="85"/>
      <c r="D16" s="85"/>
      <c r="E16" s="85"/>
      <c r="F16" s="85"/>
      <c r="G16" s="85"/>
      <c r="H16" s="85"/>
      <c r="I16" s="85"/>
      <c r="J16" s="85"/>
      <c r="K16" s="85"/>
      <c r="L16" s="85"/>
      <c r="M16" s="85"/>
      <c r="N16" s="85"/>
    </row>
    <row r="17" spans="1:14" ht="18.75" customHeight="1">
      <c r="A17" s="85"/>
      <c r="B17" s="85" t="s">
        <v>592</v>
      </c>
      <c r="C17" s="85"/>
      <c r="D17" s="85"/>
      <c r="E17" s="92"/>
      <c r="F17" s="85"/>
      <c r="G17" s="85"/>
      <c r="H17" s="85"/>
      <c r="I17" s="85"/>
      <c r="J17" s="85"/>
      <c r="K17" s="85"/>
      <c r="L17" s="85"/>
      <c r="M17" s="85"/>
      <c r="N17" s="85"/>
    </row>
    <row r="18" spans="1:19" ht="18.75" customHeight="1">
      <c r="A18" s="85"/>
      <c r="B18" s="85"/>
      <c r="C18" s="85" t="s">
        <v>597</v>
      </c>
      <c r="D18" s="85"/>
      <c r="E18" s="93" t="s">
        <v>603</v>
      </c>
      <c r="F18" s="93"/>
      <c r="G18" s="85"/>
      <c r="H18" s="85"/>
      <c r="I18" s="85"/>
      <c r="J18" s="85"/>
      <c r="K18" s="85"/>
      <c r="L18" s="88" t="str">
        <f aca="true" t="shared" si="0" ref="L18:L34">REPT("-",Q18-LEN(E18))</f>
        <v>---------------------------------</v>
      </c>
      <c r="M18" s="88"/>
      <c r="N18" s="89" t="str">
        <f>HYPERLINK("#"&amp;S18&amp;"!A1","10")</f>
        <v>10</v>
      </c>
      <c r="Q18" s="86">
        <v>58</v>
      </c>
      <c r="S18" s="90" t="s">
        <v>639</v>
      </c>
    </row>
    <row r="19" spans="1:19" ht="18.75" customHeight="1">
      <c r="A19" s="85"/>
      <c r="B19" s="85"/>
      <c r="C19" s="85" t="s">
        <v>598</v>
      </c>
      <c r="D19" s="85"/>
      <c r="E19" s="93" t="s">
        <v>641</v>
      </c>
      <c r="F19" s="93"/>
      <c r="G19" s="85"/>
      <c r="H19" s="85"/>
      <c r="I19" s="85"/>
      <c r="J19" s="85"/>
      <c r="K19" s="85"/>
      <c r="L19" s="88" t="str">
        <f>REPT("-",Q19-LEN(E19))</f>
        <v>--------------------------------</v>
      </c>
      <c r="M19" s="88"/>
      <c r="N19" s="89" t="str">
        <f>HYPERLINK("#"&amp;S19&amp;"!A1","11")</f>
        <v>11</v>
      </c>
      <c r="Q19" s="86">
        <v>58</v>
      </c>
      <c r="S19" s="90" t="s">
        <v>640</v>
      </c>
    </row>
    <row r="20" spans="1:19" ht="18.75" customHeight="1">
      <c r="A20" s="85"/>
      <c r="B20" s="85"/>
      <c r="C20" s="85" t="s">
        <v>186</v>
      </c>
      <c r="D20" s="85"/>
      <c r="E20" s="85" t="s">
        <v>642</v>
      </c>
      <c r="F20" s="85"/>
      <c r="G20" s="85"/>
      <c r="H20" s="85"/>
      <c r="I20" s="85"/>
      <c r="J20" s="85"/>
      <c r="K20" s="85"/>
      <c r="L20" s="88" t="str">
        <f t="shared" si="0"/>
        <v>---------------------------------</v>
      </c>
      <c r="M20" s="88"/>
      <c r="N20" s="89" t="str">
        <f>HYPERLINK("#"&amp;S20&amp;"!A1","10")</f>
        <v>10</v>
      </c>
      <c r="Q20" s="86">
        <v>58</v>
      </c>
      <c r="S20" s="90" t="s">
        <v>639</v>
      </c>
    </row>
    <row r="21" spans="1:19" ht="18.75" customHeight="1">
      <c r="A21" s="85"/>
      <c r="B21" s="85"/>
      <c r="C21" s="85" t="s">
        <v>598</v>
      </c>
      <c r="D21" s="85"/>
      <c r="E21" s="85" t="s">
        <v>643</v>
      </c>
      <c r="F21" s="85"/>
      <c r="G21" s="85"/>
      <c r="H21" s="85"/>
      <c r="I21" s="85"/>
      <c r="J21" s="85"/>
      <c r="K21" s="85"/>
      <c r="L21" s="88" t="str">
        <f>REPT("-",Q21-LEN(E21))</f>
        <v>--------------------------------</v>
      </c>
      <c r="M21" s="88"/>
      <c r="N21" s="89" t="str">
        <f>HYPERLINK("#"&amp;S21&amp;"!A1","11")</f>
        <v>11</v>
      </c>
      <c r="Q21" s="86">
        <v>58</v>
      </c>
      <c r="S21" s="90" t="s">
        <v>640</v>
      </c>
    </row>
    <row r="22" spans="1:19" ht="18.75" customHeight="1">
      <c r="A22" s="85"/>
      <c r="B22" s="85"/>
      <c r="C22" s="85" t="s">
        <v>187</v>
      </c>
      <c r="D22" s="85"/>
      <c r="E22" s="85" t="s">
        <v>644</v>
      </c>
      <c r="F22" s="85"/>
      <c r="G22" s="85"/>
      <c r="H22" s="85"/>
      <c r="I22" s="85"/>
      <c r="J22" s="85"/>
      <c r="K22" s="85"/>
      <c r="L22" s="88" t="str">
        <f t="shared" si="0"/>
        <v>-------------------------------------</v>
      </c>
      <c r="M22" s="88"/>
      <c r="N22" s="89" t="str">
        <f>HYPERLINK("#"&amp;S22&amp;"!A1","10")</f>
        <v>10</v>
      </c>
      <c r="Q22" s="86">
        <v>60</v>
      </c>
      <c r="S22" s="90" t="s">
        <v>639</v>
      </c>
    </row>
    <row r="23" spans="1:19" ht="18.75" customHeight="1">
      <c r="A23" s="85"/>
      <c r="B23" s="85"/>
      <c r="C23" s="85" t="s">
        <v>598</v>
      </c>
      <c r="D23" s="85"/>
      <c r="E23" s="85" t="s">
        <v>645</v>
      </c>
      <c r="F23" s="85"/>
      <c r="G23" s="85"/>
      <c r="H23" s="85"/>
      <c r="I23" s="85"/>
      <c r="J23" s="85"/>
      <c r="K23" s="85"/>
      <c r="L23" s="88" t="str">
        <f>REPT("-",Q23-LEN(E23))</f>
        <v>------------------------------------</v>
      </c>
      <c r="M23" s="88"/>
      <c r="N23" s="89" t="str">
        <f>HYPERLINK("#"&amp;S23&amp;"!A1","11")</f>
        <v>11</v>
      </c>
      <c r="Q23" s="86">
        <v>60</v>
      </c>
      <c r="S23" s="90" t="s">
        <v>640</v>
      </c>
    </row>
    <row r="24" spans="1:19" ht="18.75" customHeight="1">
      <c r="A24" s="85"/>
      <c r="B24" s="85"/>
      <c r="C24" s="85" t="s">
        <v>188</v>
      </c>
      <c r="D24" s="85"/>
      <c r="E24" s="85" t="s">
        <v>646</v>
      </c>
      <c r="F24" s="85"/>
      <c r="G24" s="85"/>
      <c r="H24" s="85"/>
      <c r="I24" s="85"/>
      <c r="J24" s="85"/>
      <c r="K24" s="85"/>
      <c r="L24" s="88" t="str">
        <f t="shared" si="0"/>
        <v>-------------------------------------</v>
      </c>
      <c r="M24" s="88"/>
      <c r="N24" s="89" t="str">
        <f>HYPERLINK("#"&amp;S24&amp;"!A1","10")</f>
        <v>10</v>
      </c>
      <c r="Q24" s="86">
        <v>60</v>
      </c>
      <c r="S24" s="90" t="s">
        <v>639</v>
      </c>
    </row>
    <row r="25" spans="1:19" ht="18.75" customHeight="1">
      <c r="A25" s="85"/>
      <c r="B25" s="85"/>
      <c r="C25" s="85" t="s">
        <v>598</v>
      </c>
      <c r="D25" s="85"/>
      <c r="E25" s="85" t="s">
        <v>647</v>
      </c>
      <c r="F25" s="85"/>
      <c r="G25" s="85"/>
      <c r="H25" s="85"/>
      <c r="I25" s="85"/>
      <c r="J25" s="85"/>
      <c r="K25" s="85"/>
      <c r="L25" s="88" t="str">
        <f>REPT("-",Q25-LEN(E25))</f>
        <v>------------------------------------</v>
      </c>
      <c r="M25" s="88"/>
      <c r="N25" s="89" t="str">
        <f>HYPERLINK("#"&amp;S25&amp;"!A1","11")</f>
        <v>11</v>
      </c>
      <c r="Q25" s="86">
        <v>60</v>
      </c>
      <c r="S25" s="90" t="s">
        <v>640</v>
      </c>
    </row>
    <row r="26" spans="1:19" ht="18.75" customHeight="1">
      <c r="A26" s="85"/>
      <c r="B26" s="85"/>
      <c r="C26" s="85" t="s">
        <v>189</v>
      </c>
      <c r="D26" s="85"/>
      <c r="E26" s="85" t="s">
        <v>648</v>
      </c>
      <c r="F26" s="85"/>
      <c r="G26" s="85"/>
      <c r="H26" s="85"/>
      <c r="I26" s="85"/>
      <c r="J26" s="85"/>
      <c r="K26" s="85"/>
      <c r="L26" s="88" t="str">
        <f t="shared" si="0"/>
        <v>------------------------------------</v>
      </c>
      <c r="M26" s="88"/>
      <c r="N26" s="89" t="str">
        <f>HYPERLINK("#"&amp;S26&amp;"!A1","10")</f>
        <v>10</v>
      </c>
      <c r="Q26" s="86">
        <v>60</v>
      </c>
      <c r="S26" s="90" t="s">
        <v>639</v>
      </c>
    </row>
    <row r="27" spans="1:19" ht="18.75" customHeight="1">
      <c r="A27" s="85"/>
      <c r="B27" s="85"/>
      <c r="C27" s="85" t="s">
        <v>598</v>
      </c>
      <c r="D27" s="85"/>
      <c r="E27" s="85" t="s">
        <v>649</v>
      </c>
      <c r="F27" s="85"/>
      <c r="G27" s="85"/>
      <c r="H27" s="85"/>
      <c r="I27" s="85"/>
      <c r="J27" s="85"/>
      <c r="K27" s="85"/>
      <c r="L27" s="88" t="str">
        <f>REPT("-",Q27-LEN(E27))</f>
        <v>-----------------------------------</v>
      </c>
      <c r="M27" s="88"/>
      <c r="N27" s="89" t="str">
        <f>HYPERLINK("#"&amp;S27&amp;"!A1","11")</f>
        <v>11</v>
      </c>
      <c r="Q27" s="86">
        <v>60</v>
      </c>
      <c r="S27" s="90" t="s">
        <v>640</v>
      </c>
    </row>
    <row r="28" spans="1:19" ht="18.75" customHeight="1">
      <c r="A28" s="85"/>
      <c r="B28" s="85"/>
      <c r="C28" s="85" t="s">
        <v>599</v>
      </c>
      <c r="D28" s="85"/>
      <c r="E28" s="85" t="s">
        <v>650</v>
      </c>
      <c r="F28" s="85"/>
      <c r="G28" s="85"/>
      <c r="H28" s="85"/>
      <c r="I28" s="85"/>
      <c r="J28" s="85"/>
      <c r="K28" s="85"/>
      <c r="L28" s="88" t="str">
        <f t="shared" si="0"/>
        <v>---------------------------------</v>
      </c>
      <c r="M28" s="88"/>
      <c r="N28" s="89" t="str">
        <f>HYPERLINK("#"&amp;S28&amp;"!A1","12")</f>
        <v>12</v>
      </c>
      <c r="Q28" s="86">
        <v>58</v>
      </c>
      <c r="S28" s="90" t="s">
        <v>658</v>
      </c>
    </row>
    <row r="29" spans="1:19" ht="18.75" customHeight="1">
      <c r="A29" s="85"/>
      <c r="B29" s="85"/>
      <c r="C29" s="85" t="s">
        <v>598</v>
      </c>
      <c r="D29" s="85"/>
      <c r="E29" s="85" t="s">
        <v>651</v>
      </c>
      <c r="F29" s="85"/>
      <c r="G29" s="85"/>
      <c r="H29" s="85"/>
      <c r="I29" s="85"/>
      <c r="J29" s="85"/>
      <c r="K29" s="85"/>
      <c r="L29" s="88" t="str">
        <f>REPT("-",Q29-LEN(E29))</f>
        <v>--------------------------------</v>
      </c>
      <c r="M29" s="88"/>
      <c r="N29" s="89" t="str">
        <f>HYPERLINK("#"&amp;S29&amp;"!A1","13")</f>
        <v>13</v>
      </c>
      <c r="Q29" s="86">
        <v>58</v>
      </c>
      <c r="S29" s="90" t="s">
        <v>659</v>
      </c>
    </row>
    <row r="30" spans="1:19" ht="18.75" customHeight="1">
      <c r="A30" s="85"/>
      <c r="B30" s="85"/>
      <c r="C30" s="85" t="s">
        <v>600</v>
      </c>
      <c r="D30" s="85"/>
      <c r="E30" s="85" t="s">
        <v>652</v>
      </c>
      <c r="F30" s="85"/>
      <c r="G30" s="85"/>
      <c r="H30" s="85"/>
      <c r="I30" s="85"/>
      <c r="J30" s="85"/>
      <c r="K30" s="85"/>
      <c r="L30" s="88" t="str">
        <f t="shared" si="0"/>
        <v>--------------------------------</v>
      </c>
      <c r="M30" s="88"/>
      <c r="N30" s="89" t="str">
        <f>HYPERLINK("#"&amp;S30&amp;"!A1","12")</f>
        <v>12</v>
      </c>
      <c r="Q30" s="86">
        <v>58</v>
      </c>
      <c r="S30" s="90" t="s">
        <v>658</v>
      </c>
    </row>
    <row r="31" spans="1:19" ht="18.75" customHeight="1">
      <c r="A31" s="85"/>
      <c r="B31" s="85"/>
      <c r="C31" s="85" t="s">
        <v>598</v>
      </c>
      <c r="D31" s="85"/>
      <c r="E31" s="85" t="s">
        <v>653</v>
      </c>
      <c r="F31" s="85"/>
      <c r="G31" s="85"/>
      <c r="H31" s="85"/>
      <c r="I31" s="85"/>
      <c r="J31" s="85"/>
      <c r="K31" s="85"/>
      <c r="L31" s="88" t="str">
        <f>REPT("-",Q31-LEN(E31))</f>
        <v>-------------------------------</v>
      </c>
      <c r="M31" s="88"/>
      <c r="N31" s="89" t="str">
        <f>HYPERLINK("#"&amp;S31&amp;"!A1","13")</f>
        <v>13</v>
      </c>
      <c r="Q31" s="86">
        <v>58</v>
      </c>
      <c r="S31" s="90" t="s">
        <v>659</v>
      </c>
    </row>
    <row r="32" spans="1:19" ht="18.75" customHeight="1">
      <c r="A32" s="85"/>
      <c r="B32" s="85"/>
      <c r="C32" s="85" t="s">
        <v>601</v>
      </c>
      <c r="D32" s="85"/>
      <c r="E32" s="85" t="s">
        <v>654</v>
      </c>
      <c r="F32" s="85"/>
      <c r="G32" s="85"/>
      <c r="H32" s="85"/>
      <c r="I32" s="85"/>
      <c r="J32" s="85"/>
      <c r="K32" s="85"/>
      <c r="L32" s="88" t="str">
        <f t="shared" si="0"/>
        <v>--------------------------------</v>
      </c>
      <c r="M32" s="88"/>
      <c r="N32" s="89" t="str">
        <f>HYPERLINK("#"&amp;S32&amp;"!A1","12")</f>
        <v>12</v>
      </c>
      <c r="Q32" s="86">
        <v>58</v>
      </c>
      <c r="S32" s="90" t="s">
        <v>658</v>
      </c>
    </row>
    <row r="33" spans="1:19" ht="18.75" customHeight="1">
      <c r="A33" s="85"/>
      <c r="B33" s="85"/>
      <c r="C33" s="85" t="s">
        <v>598</v>
      </c>
      <c r="D33" s="85"/>
      <c r="E33" s="85" t="s">
        <v>655</v>
      </c>
      <c r="F33" s="85"/>
      <c r="G33" s="85"/>
      <c r="H33" s="85"/>
      <c r="I33" s="85"/>
      <c r="J33" s="85"/>
      <c r="K33" s="85"/>
      <c r="L33" s="88" t="str">
        <f>REPT("-",Q33-LEN(E33))</f>
        <v>-------------------------------</v>
      </c>
      <c r="M33" s="88"/>
      <c r="N33" s="89" t="str">
        <f>HYPERLINK("#"&amp;S33&amp;"!A1","13")</f>
        <v>13</v>
      </c>
      <c r="Q33" s="86">
        <v>58</v>
      </c>
      <c r="S33" s="90" t="s">
        <v>659</v>
      </c>
    </row>
    <row r="34" spans="1:19" ht="18.75" customHeight="1">
      <c r="A34" s="85"/>
      <c r="B34" s="85"/>
      <c r="C34" s="85" t="s">
        <v>190</v>
      </c>
      <c r="D34" s="85"/>
      <c r="E34" s="85" t="s">
        <v>656</v>
      </c>
      <c r="F34" s="85"/>
      <c r="G34" s="85"/>
      <c r="H34" s="85"/>
      <c r="I34" s="85"/>
      <c r="J34" s="85"/>
      <c r="K34" s="85"/>
      <c r="L34" s="88" t="str">
        <f t="shared" si="0"/>
        <v>-------------------------------------------</v>
      </c>
      <c r="M34" s="88"/>
      <c r="N34" s="89" t="str">
        <f>HYPERLINK("#"&amp;S34&amp;"!A1","12")</f>
        <v>12</v>
      </c>
      <c r="Q34" s="86">
        <v>60</v>
      </c>
      <c r="S34" s="90" t="s">
        <v>658</v>
      </c>
    </row>
    <row r="35" spans="1:19" ht="18.75" customHeight="1">
      <c r="A35" s="85"/>
      <c r="B35" s="85"/>
      <c r="C35" s="85" t="s">
        <v>598</v>
      </c>
      <c r="D35" s="85"/>
      <c r="E35" s="85" t="s">
        <v>657</v>
      </c>
      <c r="F35" s="85"/>
      <c r="G35" s="85"/>
      <c r="H35" s="85"/>
      <c r="I35" s="85"/>
      <c r="J35" s="85"/>
      <c r="K35" s="85"/>
      <c r="L35" s="88" t="str">
        <f>REPT("-",Q35-LEN(E35))</f>
        <v>------------------------------------------</v>
      </c>
      <c r="M35" s="88"/>
      <c r="N35" s="89" t="str">
        <f>HYPERLINK("#"&amp;S35&amp;"!A1","13")</f>
        <v>13</v>
      </c>
      <c r="Q35" s="86">
        <v>60</v>
      </c>
      <c r="S35" s="90" t="s">
        <v>659</v>
      </c>
    </row>
    <row r="36" spans="1:14" ht="12" customHeight="1">
      <c r="A36" s="85"/>
      <c r="B36" s="85"/>
      <c r="C36" s="88"/>
      <c r="D36" s="88"/>
      <c r="E36" s="85"/>
      <c r="F36" s="85"/>
      <c r="G36" s="85"/>
      <c r="H36" s="85"/>
      <c r="I36" s="85"/>
      <c r="J36" s="85"/>
      <c r="K36" s="85"/>
      <c r="L36" s="85"/>
      <c r="M36" s="85"/>
      <c r="N36" s="85"/>
    </row>
    <row r="37" spans="1:14" ht="18.75" customHeight="1">
      <c r="A37" s="85"/>
      <c r="B37" s="85" t="s">
        <v>596</v>
      </c>
      <c r="C37" s="85"/>
      <c r="D37" s="85"/>
      <c r="E37" s="85"/>
      <c r="F37" s="85"/>
      <c r="G37" s="85"/>
      <c r="H37" s="85"/>
      <c r="I37" s="85"/>
      <c r="J37" s="85"/>
      <c r="K37" s="85"/>
      <c r="L37" s="85"/>
      <c r="M37" s="85"/>
      <c r="N37" s="85"/>
    </row>
    <row r="38" spans="1:19" ht="18.75" customHeight="1">
      <c r="A38" s="85"/>
      <c r="B38" s="85"/>
      <c r="C38" s="85" t="s">
        <v>604</v>
      </c>
      <c r="D38" s="85"/>
      <c r="E38" s="85" t="s">
        <v>241</v>
      </c>
      <c r="F38" s="85"/>
      <c r="G38" s="85"/>
      <c r="H38" s="85"/>
      <c r="I38" s="85"/>
      <c r="J38" s="85"/>
      <c r="K38" s="85"/>
      <c r="L38" s="88" t="str">
        <f aca="true" t="shared" si="1" ref="L38:L47">REPT("-",Q38-LEN(E38))</f>
        <v>-------------</v>
      </c>
      <c r="M38" s="94"/>
      <c r="N38" s="89" t="str">
        <f>HYPERLINK("#"&amp;S38&amp;"!A1","14")</f>
        <v>14</v>
      </c>
      <c r="Q38" s="86">
        <v>50</v>
      </c>
      <c r="S38" s="90" t="s">
        <v>660</v>
      </c>
    </row>
    <row r="39" spans="1:19" ht="18.75" customHeight="1">
      <c r="A39" s="85"/>
      <c r="B39" s="85"/>
      <c r="C39" s="85" t="s">
        <v>605</v>
      </c>
      <c r="D39" s="85"/>
      <c r="E39" s="85" t="s">
        <v>614</v>
      </c>
      <c r="F39" s="85"/>
      <c r="G39" s="85"/>
      <c r="H39" s="85"/>
      <c r="I39" s="85"/>
      <c r="J39" s="85"/>
      <c r="K39" s="85"/>
      <c r="L39" s="88" t="str">
        <f t="shared" si="1"/>
        <v>---------------</v>
      </c>
      <c r="M39" s="95"/>
      <c r="N39" s="89" t="str">
        <f>HYPERLINK("#"&amp;S39&amp;"!A1","14")</f>
        <v>14</v>
      </c>
      <c r="Q39" s="86">
        <v>50</v>
      </c>
      <c r="S39" s="90" t="s">
        <v>660</v>
      </c>
    </row>
    <row r="40" spans="1:19" ht="18.75" customHeight="1">
      <c r="A40" s="85"/>
      <c r="B40" s="85" t="s">
        <v>432</v>
      </c>
      <c r="C40" s="85" t="s">
        <v>615</v>
      </c>
      <c r="D40" s="85"/>
      <c r="E40" s="85" t="s">
        <v>617</v>
      </c>
      <c r="F40" s="85"/>
      <c r="G40" s="85"/>
      <c r="H40" s="85"/>
      <c r="I40" s="85"/>
      <c r="J40" s="85"/>
      <c r="K40" s="85"/>
      <c r="L40" s="88" t="str">
        <f t="shared" si="1"/>
        <v>--------------</v>
      </c>
      <c r="M40" s="95"/>
      <c r="N40" s="89" t="str">
        <f>HYPERLINK("#"&amp;S40&amp;"!A1","14")</f>
        <v>14</v>
      </c>
      <c r="Q40" s="86">
        <v>50</v>
      </c>
      <c r="S40" s="90" t="s">
        <v>660</v>
      </c>
    </row>
    <row r="41" spans="1:19" ht="18.75" customHeight="1">
      <c r="A41" s="85"/>
      <c r="B41" s="85" t="s">
        <v>433</v>
      </c>
      <c r="C41" s="85" t="s">
        <v>616</v>
      </c>
      <c r="D41" s="85"/>
      <c r="E41" s="85" t="s">
        <v>618</v>
      </c>
      <c r="F41" s="85"/>
      <c r="G41" s="85"/>
      <c r="H41" s="85"/>
      <c r="I41" s="85"/>
      <c r="J41" s="85"/>
      <c r="K41" s="85"/>
      <c r="L41" s="88" t="str">
        <f t="shared" si="1"/>
        <v>---------------</v>
      </c>
      <c r="M41" s="95"/>
      <c r="N41" s="89" t="str">
        <f>HYPERLINK("#"&amp;S41&amp;"!A1","14")</f>
        <v>14</v>
      </c>
      <c r="Q41" s="86">
        <v>50</v>
      </c>
      <c r="S41" s="90" t="s">
        <v>660</v>
      </c>
    </row>
    <row r="42" spans="1:19" ht="18.75" customHeight="1">
      <c r="A42" s="85"/>
      <c r="B42" s="85" t="s">
        <v>434</v>
      </c>
      <c r="C42" s="85" t="s">
        <v>619</v>
      </c>
      <c r="D42" s="85"/>
      <c r="E42" s="85" t="s">
        <v>624</v>
      </c>
      <c r="F42" s="85"/>
      <c r="G42" s="85"/>
      <c r="H42" s="85"/>
      <c r="I42" s="85"/>
      <c r="J42" s="85"/>
      <c r="K42" s="85"/>
      <c r="L42" s="88" t="str">
        <f t="shared" si="1"/>
        <v>-----------</v>
      </c>
      <c r="M42" s="95"/>
      <c r="N42" s="89" t="str">
        <f>HYPERLINK("#"&amp;S42&amp;"!A1","14")</f>
        <v>14</v>
      </c>
      <c r="Q42" s="86">
        <v>48</v>
      </c>
      <c r="S42" s="90" t="s">
        <v>660</v>
      </c>
    </row>
    <row r="43" spans="1:19" ht="18.75" customHeight="1">
      <c r="A43" s="85"/>
      <c r="B43" s="85" t="s">
        <v>435</v>
      </c>
      <c r="C43" s="85" t="s">
        <v>620</v>
      </c>
      <c r="D43" s="85"/>
      <c r="E43" s="85" t="s">
        <v>625</v>
      </c>
      <c r="F43" s="85"/>
      <c r="G43" s="85"/>
      <c r="H43" s="85"/>
      <c r="I43" s="85"/>
      <c r="J43" s="85"/>
      <c r="K43" s="85"/>
      <c r="L43" s="88" t="str">
        <f t="shared" si="1"/>
        <v>----------</v>
      </c>
      <c r="M43" s="95"/>
      <c r="N43" s="89" t="str">
        <f>HYPERLINK("#"&amp;S43&amp;"!A1","16")</f>
        <v>16</v>
      </c>
      <c r="Q43" s="86">
        <v>48</v>
      </c>
      <c r="S43" s="90" t="s">
        <v>661</v>
      </c>
    </row>
    <row r="44" spans="1:19" ht="18.75" customHeight="1">
      <c r="A44" s="85"/>
      <c r="B44" s="85" t="s">
        <v>436</v>
      </c>
      <c r="C44" s="85" t="s">
        <v>621</v>
      </c>
      <c r="D44" s="85"/>
      <c r="E44" s="85" t="s">
        <v>626</v>
      </c>
      <c r="F44" s="85"/>
      <c r="G44" s="85"/>
      <c r="H44" s="85"/>
      <c r="I44" s="85"/>
      <c r="J44" s="85"/>
      <c r="K44" s="85"/>
      <c r="L44" s="88" t="str">
        <f t="shared" si="1"/>
        <v>----------</v>
      </c>
      <c r="M44" s="95"/>
      <c r="N44" s="89" t="str">
        <f>HYPERLINK("#"&amp;S44&amp;"!A1","16")</f>
        <v>16</v>
      </c>
      <c r="Q44" s="86">
        <v>48</v>
      </c>
      <c r="S44" s="90" t="s">
        <v>661</v>
      </c>
    </row>
    <row r="45" spans="1:19" ht="18.75" customHeight="1">
      <c r="A45" s="85"/>
      <c r="B45" s="85" t="s">
        <v>437</v>
      </c>
      <c r="C45" s="85" t="s">
        <v>622</v>
      </c>
      <c r="D45" s="85"/>
      <c r="E45" s="85" t="s">
        <v>627</v>
      </c>
      <c r="F45" s="85"/>
      <c r="G45" s="85"/>
      <c r="H45" s="85"/>
      <c r="I45" s="85"/>
      <c r="J45" s="85"/>
      <c r="K45" s="85"/>
      <c r="L45" s="88" t="str">
        <f t="shared" si="1"/>
        <v>---------------</v>
      </c>
      <c r="M45" s="95"/>
      <c r="N45" s="89" t="str">
        <f>HYPERLINK("#"&amp;S45&amp;"!A1","16")</f>
        <v>16</v>
      </c>
      <c r="Q45" s="86">
        <v>50</v>
      </c>
      <c r="S45" s="90" t="s">
        <v>661</v>
      </c>
    </row>
    <row r="46" spans="1:21" ht="18.75" customHeight="1">
      <c r="A46" s="85"/>
      <c r="B46" s="85"/>
      <c r="C46" s="85" t="s">
        <v>623</v>
      </c>
      <c r="D46" s="85"/>
      <c r="E46" s="85" t="s">
        <v>628</v>
      </c>
      <c r="F46" s="85"/>
      <c r="G46" s="85"/>
      <c r="H46" s="85"/>
      <c r="I46" s="85"/>
      <c r="J46" s="85"/>
      <c r="K46" s="85"/>
      <c r="L46" s="88" t="str">
        <f t="shared" si="1"/>
        <v>---------------------------</v>
      </c>
      <c r="M46" s="95"/>
      <c r="N46" s="89" t="str">
        <f>HYPERLINK("#"&amp;S46&amp;"!A1","16")</f>
        <v>16</v>
      </c>
      <c r="Q46" s="86">
        <v>55</v>
      </c>
      <c r="S46" s="90" t="s">
        <v>661</v>
      </c>
      <c r="U46" s="85"/>
    </row>
    <row r="47" spans="1:19" ht="18.75" customHeight="1">
      <c r="A47" s="85"/>
      <c r="B47" s="85"/>
      <c r="C47" s="85" t="s">
        <v>629</v>
      </c>
      <c r="D47" s="85"/>
      <c r="E47" s="85" t="s">
        <v>630</v>
      </c>
      <c r="F47" s="85"/>
      <c r="G47" s="85"/>
      <c r="H47" s="85"/>
      <c r="I47" s="85"/>
      <c r="J47" s="85"/>
      <c r="K47" s="85"/>
      <c r="L47" s="88" t="str">
        <f t="shared" si="1"/>
        <v>------------------------</v>
      </c>
      <c r="M47" s="95"/>
      <c r="N47" s="89" t="str">
        <f>HYPERLINK("#"&amp;S47&amp;"!A1","16")</f>
        <v>16</v>
      </c>
      <c r="Q47" s="86">
        <v>55</v>
      </c>
      <c r="S47" s="90" t="s">
        <v>661</v>
      </c>
    </row>
    <row r="48" spans="1:19" ht="18.75" customHeight="1">
      <c r="A48" s="85"/>
      <c r="B48" s="85"/>
      <c r="C48" s="85" t="s">
        <v>631</v>
      </c>
      <c r="D48" s="85"/>
      <c r="E48" s="85" t="s">
        <v>637</v>
      </c>
      <c r="F48" s="85"/>
      <c r="G48" s="85"/>
      <c r="H48" s="85"/>
      <c r="I48" s="85"/>
      <c r="J48" s="85"/>
      <c r="K48" s="85"/>
      <c r="L48" s="88" t="str">
        <f>REPT("-",Q48-LEN(D48))</f>
        <v>--------------------------------------------------------------------------</v>
      </c>
      <c r="M48" s="95"/>
      <c r="N48" s="89" t="str">
        <f>HYPERLINK("#"&amp;S48&amp;"!A1","18")</f>
        <v>18</v>
      </c>
      <c r="Q48" s="86">
        <v>74</v>
      </c>
      <c r="S48" s="90" t="s">
        <v>633</v>
      </c>
    </row>
    <row r="49" spans="1:19" ht="18.75" customHeight="1">
      <c r="A49" s="90"/>
      <c r="B49" s="85" t="s">
        <v>662</v>
      </c>
      <c r="C49" s="85"/>
      <c r="D49" s="85"/>
      <c r="E49" s="85"/>
      <c r="F49" s="85"/>
      <c r="G49" s="85"/>
      <c r="H49" s="85"/>
      <c r="I49" s="85"/>
      <c r="J49" s="85"/>
      <c r="K49" s="85"/>
      <c r="L49" s="88"/>
      <c r="M49" s="95"/>
      <c r="N49" s="89"/>
      <c r="S49" s="90"/>
    </row>
    <row r="50" spans="1:19" ht="18.75" customHeight="1">
      <c r="A50" s="85"/>
      <c r="B50" s="85"/>
      <c r="C50" s="85" t="s">
        <v>632</v>
      </c>
      <c r="D50" s="85"/>
      <c r="E50" s="85" t="s">
        <v>636</v>
      </c>
      <c r="F50" s="85"/>
      <c r="G50" s="85"/>
      <c r="H50" s="85"/>
      <c r="I50" s="85"/>
      <c r="J50" s="85"/>
      <c r="K50" s="85"/>
      <c r="L50" s="88" t="str">
        <f>REPT("-",Q50-LEN(D50))</f>
        <v>--------------------------------------------------------------------------</v>
      </c>
      <c r="M50" s="95"/>
      <c r="N50" s="89" t="str">
        <f>HYPERLINK("#"&amp;S50&amp;"!A1","20")</f>
        <v>20</v>
      </c>
      <c r="Q50" s="86">
        <v>74</v>
      </c>
      <c r="S50" s="90" t="s">
        <v>638</v>
      </c>
    </row>
    <row r="51" spans="2:14" ht="18.75" customHeight="1">
      <c r="B51" s="85"/>
      <c r="C51" s="85"/>
      <c r="D51" s="85"/>
      <c r="E51" s="85"/>
      <c r="F51" s="85"/>
      <c r="G51" s="85"/>
      <c r="H51" s="85"/>
      <c r="I51" s="85"/>
      <c r="J51" s="85"/>
      <c r="K51" s="85"/>
      <c r="L51" s="85"/>
      <c r="M51" s="85"/>
      <c r="N51" s="85"/>
    </row>
    <row r="52" spans="1:14" ht="18.75" customHeight="1">
      <c r="A52" s="85"/>
      <c r="B52" s="85"/>
      <c r="C52" s="85"/>
      <c r="D52" s="85"/>
      <c r="E52" s="85"/>
      <c r="F52" s="85"/>
      <c r="G52" s="85"/>
      <c r="H52" s="85"/>
      <c r="I52" s="85"/>
      <c r="J52" s="85"/>
      <c r="K52" s="85"/>
      <c r="L52" s="85"/>
      <c r="M52" s="85"/>
      <c r="N52" s="85"/>
    </row>
    <row r="53" ht="18.75" customHeight="1"/>
  </sheetData>
  <mergeCells count="1">
    <mergeCell ref="A1:N1"/>
  </mergeCells>
  <printOptions/>
  <pageMargins left="0.54" right="0.56" top="0.39" bottom="0.35" header="0.32" footer="0.26"/>
  <pageSetup horizontalDpi="600" verticalDpi="600" orientation="portrait" paperSize="9" scale="95" r:id="rId1"/>
  <ignoredErrors>
    <ignoredError sqref="C8:C10 C12:C14" numberStoredAsText="1"/>
    <ignoredError sqref="N19:N20 N21 N22:N28 N34 N32 N30 N35 N33 N29 N31" formula="1"/>
  </ignoredErrors>
</worksheet>
</file>

<file path=xl/worksheets/sheet3.xml><?xml version="1.0" encoding="utf-8"?>
<worksheet xmlns="http://schemas.openxmlformats.org/spreadsheetml/2006/main" xmlns:r="http://schemas.openxmlformats.org/officeDocument/2006/relationships">
  <dimension ref="A1:AH149"/>
  <sheetViews>
    <sheetView showGridLines="0" workbookViewId="0" topLeftCell="A1">
      <selection activeCell="A1" sqref="A1"/>
    </sheetView>
  </sheetViews>
  <sheetFormatPr defaultColWidth="8.796875" defaultRowHeight="14.25"/>
  <cols>
    <col min="1" max="1" width="2.59765625" style="0" customWidth="1"/>
    <col min="2" max="2" width="2.8984375" style="0" customWidth="1"/>
    <col min="3" max="3" width="3.5" style="0" customWidth="1"/>
    <col min="4" max="33" width="2.59765625" style="0" customWidth="1"/>
  </cols>
  <sheetData>
    <row r="1" spans="1:33" ht="13.5">
      <c r="A1" s="388"/>
      <c r="B1" s="388"/>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row>
    <row r="2" spans="1:33" ht="14.25">
      <c r="A2" s="388"/>
      <c r="B2" s="389"/>
      <c r="C2" s="389"/>
      <c r="D2" s="388"/>
      <c r="E2" s="389"/>
      <c r="F2" s="389"/>
      <c r="G2" s="389"/>
      <c r="H2" s="389"/>
      <c r="I2" s="388"/>
      <c r="K2" s="390" t="s">
        <v>438</v>
      </c>
      <c r="L2" s="389"/>
      <c r="M2" s="388"/>
      <c r="N2" s="388"/>
      <c r="O2" s="388"/>
      <c r="P2" s="388"/>
      <c r="Q2" s="388"/>
      <c r="R2" s="388"/>
      <c r="S2" s="388"/>
      <c r="T2" s="388"/>
      <c r="U2" s="388"/>
      <c r="V2" s="388"/>
      <c r="W2" s="388"/>
      <c r="X2" s="388"/>
      <c r="Y2" s="388"/>
      <c r="Z2" s="388"/>
      <c r="AA2" s="388"/>
      <c r="AB2" s="388"/>
      <c r="AC2" s="388"/>
      <c r="AD2" s="388"/>
      <c r="AE2" s="388"/>
      <c r="AF2" s="388"/>
      <c r="AG2" s="388"/>
    </row>
    <row r="3" spans="1:33" ht="14.25" customHeight="1">
      <c r="A3" s="388"/>
      <c r="B3" s="389"/>
      <c r="C3" s="389"/>
      <c r="D3" s="389"/>
      <c r="E3" s="389"/>
      <c r="F3" s="389"/>
      <c r="G3" s="389"/>
      <c r="H3" s="389"/>
      <c r="I3" s="389"/>
      <c r="J3" s="389"/>
      <c r="K3" s="389"/>
      <c r="L3" s="389"/>
      <c r="M3" s="388"/>
      <c r="N3" s="388"/>
      <c r="O3" s="388"/>
      <c r="P3" s="388"/>
      <c r="Q3" s="388"/>
      <c r="R3" s="388"/>
      <c r="S3" s="388"/>
      <c r="T3" s="388"/>
      <c r="U3" s="388"/>
      <c r="V3" s="388"/>
      <c r="W3" s="388"/>
      <c r="X3" s="388"/>
      <c r="Y3" s="388"/>
      <c r="Z3" s="388"/>
      <c r="AA3" s="388"/>
      <c r="AB3" s="388"/>
      <c r="AC3" s="388"/>
      <c r="AD3" s="388"/>
      <c r="AE3" s="388"/>
      <c r="AF3" s="388"/>
      <c r="AG3" s="388"/>
    </row>
    <row r="4" spans="1:33" s="1" customFormat="1" ht="14.25" customHeight="1">
      <c r="A4" s="391"/>
      <c r="B4" s="392" t="s">
        <v>439</v>
      </c>
      <c r="C4" s="389"/>
      <c r="D4" s="389"/>
      <c r="E4" s="389"/>
      <c r="F4" s="389"/>
      <c r="G4" s="389"/>
      <c r="H4" s="389"/>
      <c r="I4" s="389"/>
      <c r="J4" s="389"/>
      <c r="K4" s="389"/>
      <c r="L4" s="389"/>
      <c r="M4" s="388"/>
      <c r="N4" s="388"/>
      <c r="O4" s="388"/>
      <c r="P4" s="388"/>
      <c r="Q4" s="388"/>
      <c r="R4" s="388"/>
      <c r="S4" s="388"/>
      <c r="T4" s="388"/>
      <c r="U4" s="388"/>
      <c r="V4" s="388"/>
      <c r="W4" s="388"/>
      <c r="X4" s="388"/>
      <c r="Y4" s="388"/>
      <c r="Z4" s="388"/>
      <c r="AA4" s="388"/>
      <c r="AB4" s="388"/>
      <c r="AC4" s="388"/>
      <c r="AD4" s="388"/>
      <c r="AE4" s="388"/>
      <c r="AF4" s="388"/>
      <c r="AG4" s="388"/>
    </row>
    <row r="5" spans="1:33" ht="14.25" customHeight="1">
      <c r="A5" s="388"/>
      <c r="B5" s="389"/>
      <c r="C5" s="655" t="s">
        <v>191</v>
      </c>
      <c r="D5" s="656"/>
      <c r="E5" s="656"/>
      <c r="F5" s="656"/>
      <c r="G5" s="656"/>
      <c r="H5" s="656"/>
      <c r="I5" s="656"/>
      <c r="J5" s="656"/>
      <c r="K5" s="656"/>
      <c r="L5" s="656"/>
      <c r="M5" s="656"/>
      <c r="N5" s="656"/>
      <c r="O5" s="656"/>
      <c r="P5" s="656"/>
      <c r="Q5" s="656"/>
      <c r="R5" s="656"/>
      <c r="S5" s="656"/>
      <c r="T5" s="656"/>
      <c r="U5" s="656"/>
      <c r="V5" s="656"/>
      <c r="W5" s="656"/>
      <c r="X5" s="656"/>
      <c r="Y5" s="656"/>
      <c r="Z5" s="656"/>
      <c r="AA5" s="656"/>
      <c r="AB5" s="656"/>
      <c r="AC5" s="656"/>
      <c r="AD5" s="656"/>
      <c r="AE5" s="656"/>
      <c r="AF5" s="656"/>
      <c r="AG5" s="656"/>
    </row>
    <row r="6" spans="1:33" ht="14.25" customHeight="1">
      <c r="A6" s="388"/>
      <c r="B6" s="389"/>
      <c r="C6" s="655"/>
      <c r="D6" s="656"/>
      <c r="E6" s="656"/>
      <c r="F6" s="656"/>
      <c r="G6" s="656"/>
      <c r="H6" s="656"/>
      <c r="I6" s="656"/>
      <c r="J6" s="656"/>
      <c r="K6" s="656"/>
      <c r="L6" s="656"/>
      <c r="M6" s="656"/>
      <c r="N6" s="656"/>
      <c r="O6" s="656"/>
      <c r="P6" s="656"/>
      <c r="Q6" s="656"/>
      <c r="R6" s="656"/>
      <c r="S6" s="656"/>
      <c r="T6" s="656"/>
      <c r="U6" s="656"/>
      <c r="V6" s="656"/>
      <c r="W6" s="656"/>
      <c r="X6" s="656"/>
      <c r="Y6" s="656"/>
      <c r="Z6" s="656"/>
      <c r="AA6" s="656"/>
      <c r="AB6" s="656"/>
      <c r="AC6" s="656"/>
      <c r="AD6" s="656"/>
      <c r="AE6" s="656"/>
      <c r="AF6" s="656"/>
      <c r="AG6" s="656"/>
    </row>
    <row r="7" spans="1:33" ht="14.25" customHeight="1">
      <c r="A7" s="388"/>
      <c r="B7" s="389"/>
      <c r="C7" s="656"/>
      <c r="D7" s="656"/>
      <c r="E7" s="656"/>
      <c r="F7" s="656"/>
      <c r="G7" s="656"/>
      <c r="H7" s="656"/>
      <c r="I7" s="656"/>
      <c r="J7" s="656"/>
      <c r="K7" s="656"/>
      <c r="L7" s="656"/>
      <c r="M7" s="656"/>
      <c r="N7" s="656"/>
      <c r="O7" s="656"/>
      <c r="P7" s="656"/>
      <c r="Q7" s="656"/>
      <c r="R7" s="656"/>
      <c r="S7" s="656"/>
      <c r="T7" s="656"/>
      <c r="U7" s="656"/>
      <c r="V7" s="656"/>
      <c r="W7" s="656"/>
      <c r="X7" s="656"/>
      <c r="Y7" s="656"/>
      <c r="Z7" s="656"/>
      <c r="AA7" s="656"/>
      <c r="AB7" s="656"/>
      <c r="AC7" s="656"/>
      <c r="AD7" s="656"/>
      <c r="AE7" s="656"/>
      <c r="AF7" s="656"/>
      <c r="AG7" s="656"/>
    </row>
    <row r="8" spans="1:33" ht="14.25" customHeight="1">
      <c r="A8" s="388"/>
      <c r="B8" s="389"/>
      <c r="C8" s="389"/>
      <c r="D8" s="389"/>
      <c r="E8" s="389"/>
      <c r="F8" s="389"/>
      <c r="G8" s="389"/>
      <c r="H8" s="389"/>
      <c r="I8" s="389"/>
      <c r="J8" s="389"/>
      <c r="K8" s="389"/>
      <c r="L8" s="389"/>
      <c r="M8" s="388"/>
      <c r="N8" s="388"/>
      <c r="O8" s="388"/>
      <c r="P8" s="388"/>
      <c r="Q8" s="388"/>
      <c r="R8" s="388"/>
      <c r="S8" s="388"/>
      <c r="T8" s="388"/>
      <c r="U8" s="388"/>
      <c r="V8" s="388"/>
      <c r="W8" s="388"/>
      <c r="X8" s="388"/>
      <c r="Y8" s="388"/>
      <c r="Z8" s="388"/>
      <c r="AA8" s="388"/>
      <c r="AB8" s="388"/>
      <c r="AC8" s="388"/>
      <c r="AD8" s="388"/>
      <c r="AE8" s="388"/>
      <c r="AF8" s="388"/>
      <c r="AG8" s="388"/>
    </row>
    <row r="9" spans="1:33" s="1" customFormat="1" ht="14.25" customHeight="1">
      <c r="A9" s="391"/>
      <c r="B9" s="392" t="s">
        <v>440</v>
      </c>
      <c r="C9" s="389"/>
      <c r="D9" s="389"/>
      <c r="E9" s="389"/>
      <c r="F9" s="389"/>
      <c r="G9" s="389"/>
      <c r="H9" s="389"/>
      <c r="I9" s="389"/>
      <c r="J9" s="389"/>
      <c r="K9" s="389"/>
      <c r="L9" s="389"/>
      <c r="M9" s="388"/>
      <c r="N9" s="388"/>
      <c r="O9" s="388"/>
      <c r="P9" s="388"/>
      <c r="Q9" s="388"/>
      <c r="R9" s="388"/>
      <c r="S9" s="388"/>
      <c r="T9" s="388"/>
      <c r="U9" s="388"/>
      <c r="V9" s="388"/>
      <c r="W9" s="388"/>
      <c r="X9" s="388"/>
      <c r="Y9" s="388"/>
      <c r="Z9" s="388"/>
      <c r="AA9" s="388"/>
      <c r="AB9" s="388"/>
      <c r="AC9" s="388"/>
      <c r="AD9" s="388"/>
      <c r="AE9" s="388"/>
      <c r="AF9" s="388"/>
      <c r="AG9" s="388"/>
    </row>
    <row r="10" spans="1:33" ht="14.25" customHeight="1">
      <c r="A10" s="388"/>
      <c r="B10" s="389"/>
      <c r="C10" s="655" t="s">
        <v>192</v>
      </c>
      <c r="D10" s="656"/>
      <c r="E10" s="656"/>
      <c r="F10" s="656"/>
      <c r="G10" s="656"/>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row>
    <row r="11" spans="1:33" ht="14.25" customHeight="1">
      <c r="A11" s="388"/>
      <c r="B11" s="389"/>
      <c r="C11" s="656"/>
      <c r="D11" s="656"/>
      <c r="E11" s="656"/>
      <c r="F11" s="656"/>
      <c r="G11" s="656"/>
      <c r="H11" s="656"/>
      <c r="I11" s="656"/>
      <c r="J11" s="656"/>
      <c r="K11" s="656"/>
      <c r="L11" s="656"/>
      <c r="M11" s="656"/>
      <c r="N11" s="656"/>
      <c r="O11" s="656"/>
      <c r="P11" s="656"/>
      <c r="Q11" s="656"/>
      <c r="R11" s="656"/>
      <c r="S11" s="656"/>
      <c r="T11" s="656"/>
      <c r="U11" s="656"/>
      <c r="V11" s="656"/>
      <c r="W11" s="656"/>
      <c r="X11" s="656"/>
      <c r="Y11" s="656"/>
      <c r="Z11" s="656"/>
      <c r="AA11" s="656"/>
      <c r="AB11" s="656"/>
      <c r="AC11" s="656"/>
      <c r="AD11" s="656"/>
      <c r="AE11" s="656"/>
      <c r="AF11" s="656"/>
      <c r="AG11" s="656"/>
    </row>
    <row r="12" spans="1:33" ht="14.25" customHeight="1">
      <c r="A12" s="388"/>
      <c r="B12" s="389"/>
      <c r="C12" s="656"/>
      <c r="D12" s="656"/>
      <c r="E12" s="656"/>
      <c r="F12" s="656"/>
      <c r="G12" s="656"/>
      <c r="H12" s="656"/>
      <c r="I12" s="656"/>
      <c r="J12" s="656"/>
      <c r="K12" s="656"/>
      <c r="L12" s="656"/>
      <c r="M12" s="656"/>
      <c r="N12" s="656"/>
      <c r="O12" s="656"/>
      <c r="P12" s="656"/>
      <c r="Q12" s="656"/>
      <c r="R12" s="656"/>
      <c r="S12" s="656"/>
      <c r="T12" s="656"/>
      <c r="U12" s="656"/>
      <c r="V12" s="656"/>
      <c r="W12" s="656"/>
      <c r="X12" s="656"/>
      <c r="Y12" s="656"/>
      <c r="Z12" s="656"/>
      <c r="AA12" s="656"/>
      <c r="AB12" s="656"/>
      <c r="AC12" s="656"/>
      <c r="AD12" s="656"/>
      <c r="AE12" s="656"/>
      <c r="AF12" s="656"/>
      <c r="AG12" s="656"/>
    </row>
    <row r="13" spans="1:33" ht="14.25" customHeight="1">
      <c r="A13" s="388"/>
      <c r="B13" s="389"/>
      <c r="C13" s="656"/>
      <c r="D13" s="656"/>
      <c r="E13" s="656"/>
      <c r="F13" s="656"/>
      <c r="G13" s="656"/>
      <c r="H13" s="656"/>
      <c r="I13" s="656"/>
      <c r="J13" s="656"/>
      <c r="K13" s="656"/>
      <c r="L13" s="656"/>
      <c r="M13" s="656"/>
      <c r="N13" s="656"/>
      <c r="O13" s="656"/>
      <c r="P13" s="656"/>
      <c r="Q13" s="656"/>
      <c r="R13" s="656"/>
      <c r="S13" s="656"/>
      <c r="T13" s="656"/>
      <c r="U13" s="656"/>
      <c r="V13" s="656"/>
      <c r="W13" s="656"/>
      <c r="X13" s="656"/>
      <c r="Y13" s="656"/>
      <c r="Z13" s="656"/>
      <c r="AA13" s="656"/>
      <c r="AB13" s="656"/>
      <c r="AC13" s="656"/>
      <c r="AD13" s="656"/>
      <c r="AE13" s="656"/>
      <c r="AF13" s="656"/>
      <c r="AG13" s="656"/>
    </row>
    <row r="14" spans="1:33" ht="14.25" customHeight="1">
      <c r="A14" s="388"/>
      <c r="B14" s="389"/>
      <c r="C14" s="656"/>
      <c r="D14" s="656"/>
      <c r="E14" s="656"/>
      <c r="F14" s="656"/>
      <c r="G14" s="656"/>
      <c r="H14" s="656"/>
      <c r="I14" s="656"/>
      <c r="J14" s="656"/>
      <c r="K14" s="656"/>
      <c r="L14" s="656"/>
      <c r="M14" s="656"/>
      <c r="N14" s="656"/>
      <c r="O14" s="656"/>
      <c r="P14" s="656"/>
      <c r="Q14" s="656"/>
      <c r="R14" s="656"/>
      <c r="S14" s="656"/>
      <c r="T14" s="656"/>
      <c r="U14" s="656"/>
      <c r="V14" s="656"/>
      <c r="W14" s="656"/>
      <c r="X14" s="656"/>
      <c r="Y14" s="656"/>
      <c r="Z14" s="656"/>
      <c r="AA14" s="656"/>
      <c r="AB14" s="656"/>
      <c r="AC14" s="656"/>
      <c r="AD14" s="656"/>
      <c r="AE14" s="656"/>
      <c r="AF14" s="656"/>
      <c r="AG14" s="656"/>
    </row>
    <row r="15" spans="1:33" ht="14.25" customHeight="1">
      <c r="A15" s="388"/>
      <c r="B15" s="389"/>
      <c r="C15" s="656"/>
      <c r="D15" s="656"/>
      <c r="E15" s="656"/>
      <c r="F15" s="656"/>
      <c r="G15" s="656"/>
      <c r="H15" s="656"/>
      <c r="I15" s="656"/>
      <c r="J15" s="656"/>
      <c r="K15" s="656"/>
      <c r="L15" s="656"/>
      <c r="M15" s="656"/>
      <c r="N15" s="656"/>
      <c r="O15" s="656"/>
      <c r="P15" s="656"/>
      <c r="Q15" s="656"/>
      <c r="R15" s="656"/>
      <c r="S15" s="656"/>
      <c r="T15" s="656"/>
      <c r="U15" s="656"/>
      <c r="V15" s="656"/>
      <c r="W15" s="656"/>
      <c r="X15" s="656"/>
      <c r="Y15" s="656"/>
      <c r="Z15" s="656"/>
      <c r="AA15" s="656"/>
      <c r="AB15" s="656"/>
      <c r="AC15" s="656"/>
      <c r="AD15" s="656"/>
      <c r="AE15" s="656"/>
      <c r="AF15" s="656"/>
      <c r="AG15" s="656"/>
    </row>
    <row r="16" spans="1:33" ht="14.25" customHeight="1">
      <c r="A16" s="388"/>
      <c r="B16" s="389"/>
      <c r="C16" s="389"/>
      <c r="D16" s="389"/>
      <c r="E16" s="389"/>
      <c r="F16" s="389"/>
      <c r="G16" s="389"/>
      <c r="H16" s="389"/>
      <c r="I16" s="389"/>
      <c r="J16" s="389"/>
      <c r="K16" s="389"/>
      <c r="L16" s="389"/>
      <c r="M16" s="388"/>
      <c r="N16" s="388"/>
      <c r="O16" s="388"/>
      <c r="P16" s="388"/>
      <c r="Q16" s="388"/>
      <c r="R16" s="388"/>
      <c r="S16" s="388"/>
      <c r="T16" s="388"/>
      <c r="U16" s="388"/>
      <c r="V16" s="388"/>
      <c r="W16" s="388"/>
      <c r="X16" s="388"/>
      <c r="Y16" s="388"/>
      <c r="Z16" s="388"/>
      <c r="AA16" s="388"/>
      <c r="AB16" s="388"/>
      <c r="AC16" s="388"/>
      <c r="AD16" s="388"/>
      <c r="AE16" s="388"/>
      <c r="AF16" s="388"/>
      <c r="AG16" s="388"/>
    </row>
    <row r="17" spans="1:33" s="1" customFormat="1" ht="14.25" customHeight="1">
      <c r="A17" s="391"/>
      <c r="B17" s="392" t="s">
        <v>441</v>
      </c>
      <c r="C17" s="389"/>
      <c r="D17" s="389"/>
      <c r="E17" s="389"/>
      <c r="F17" s="389"/>
      <c r="G17" s="389"/>
      <c r="H17" s="389"/>
      <c r="I17" s="389"/>
      <c r="J17" s="389"/>
      <c r="K17" s="389"/>
      <c r="L17" s="389"/>
      <c r="M17" s="388"/>
      <c r="N17" s="388"/>
      <c r="O17" s="388"/>
      <c r="P17" s="388"/>
      <c r="Q17" s="388"/>
      <c r="R17" s="388"/>
      <c r="S17" s="388"/>
      <c r="T17" s="388"/>
      <c r="U17" s="388"/>
      <c r="V17" s="388"/>
      <c r="W17" s="388"/>
      <c r="X17" s="388"/>
      <c r="Y17" s="388"/>
      <c r="Z17" s="388"/>
      <c r="AA17" s="388"/>
      <c r="AB17" s="388"/>
      <c r="AC17" s="388"/>
      <c r="AD17" s="388"/>
      <c r="AE17" s="388"/>
      <c r="AF17" s="388"/>
      <c r="AG17" s="388"/>
    </row>
    <row r="18" spans="1:33" ht="14.25" customHeight="1">
      <c r="A18" s="388"/>
      <c r="B18" s="389"/>
      <c r="C18" s="655" t="s">
        <v>193</v>
      </c>
      <c r="D18" s="656"/>
      <c r="E18" s="656"/>
      <c r="F18" s="656"/>
      <c r="G18" s="656"/>
      <c r="H18" s="656"/>
      <c r="I18" s="656"/>
      <c r="J18" s="656"/>
      <c r="K18" s="656"/>
      <c r="L18" s="656"/>
      <c r="M18" s="656"/>
      <c r="N18" s="656"/>
      <c r="O18" s="656"/>
      <c r="P18" s="656"/>
      <c r="Q18" s="656"/>
      <c r="R18" s="656"/>
      <c r="S18" s="656"/>
      <c r="T18" s="656"/>
      <c r="U18" s="656"/>
      <c r="V18" s="656"/>
      <c r="W18" s="656"/>
      <c r="X18" s="656"/>
      <c r="Y18" s="656"/>
      <c r="Z18" s="656"/>
      <c r="AA18" s="656"/>
      <c r="AB18" s="656"/>
      <c r="AC18" s="656"/>
      <c r="AD18" s="656"/>
      <c r="AE18" s="656"/>
      <c r="AF18" s="656"/>
      <c r="AG18" s="656"/>
    </row>
    <row r="19" spans="1:33" ht="14.25" customHeight="1">
      <c r="A19" s="388"/>
      <c r="B19" s="389"/>
      <c r="C19" s="656"/>
      <c r="D19" s="656"/>
      <c r="E19" s="656"/>
      <c r="F19" s="656"/>
      <c r="G19" s="656"/>
      <c r="H19" s="656"/>
      <c r="I19" s="656"/>
      <c r="J19" s="656"/>
      <c r="K19" s="656"/>
      <c r="L19" s="656"/>
      <c r="M19" s="656"/>
      <c r="N19" s="656"/>
      <c r="O19" s="656"/>
      <c r="P19" s="656"/>
      <c r="Q19" s="656"/>
      <c r="R19" s="656"/>
      <c r="S19" s="656"/>
      <c r="T19" s="656"/>
      <c r="U19" s="656"/>
      <c r="V19" s="656"/>
      <c r="W19" s="656"/>
      <c r="X19" s="656"/>
      <c r="Y19" s="656"/>
      <c r="Z19" s="656"/>
      <c r="AA19" s="656"/>
      <c r="AB19" s="656"/>
      <c r="AC19" s="656"/>
      <c r="AD19" s="656"/>
      <c r="AE19" s="656"/>
      <c r="AF19" s="656"/>
      <c r="AG19" s="656"/>
    </row>
    <row r="20" spans="1:33" ht="14.25" customHeight="1">
      <c r="A20" s="388"/>
      <c r="B20" s="389"/>
      <c r="C20" s="655" t="s">
        <v>194</v>
      </c>
      <c r="D20" s="656"/>
      <c r="E20" s="656"/>
      <c r="F20" s="656"/>
      <c r="G20" s="656"/>
      <c r="H20" s="656"/>
      <c r="I20" s="656"/>
      <c r="J20" s="656"/>
      <c r="K20" s="656"/>
      <c r="L20" s="656"/>
      <c r="M20" s="656"/>
      <c r="N20" s="656"/>
      <c r="O20" s="656"/>
      <c r="P20" s="656"/>
      <c r="Q20" s="656"/>
      <c r="R20" s="656"/>
      <c r="S20" s="656"/>
      <c r="T20" s="656"/>
      <c r="U20" s="656"/>
      <c r="V20" s="656"/>
      <c r="W20" s="656"/>
      <c r="X20" s="656"/>
      <c r="Y20" s="656"/>
      <c r="Z20" s="656"/>
      <c r="AA20" s="656"/>
      <c r="AB20" s="656"/>
      <c r="AC20" s="656"/>
      <c r="AD20" s="656"/>
      <c r="AE20" s="656"/>
      <c r="AF20" s="656"/>
      <c r="AG20" s="656"/>
    </row>
    <row r="21" spans="1:33" ht="14.25" customHeight="1">
      <c r="A21" s="388"/>
      <c r="B21" s="389"/>
      <c r="C21" s="656"/>
      <c r="D21" s="656"/>
      <c r="E21" s="656"/>
      <c r="F21" s="656"/>
      <c r="G21" s="656"/>
      <c r="H21" s="656"/>
      <c r="I21" s="656"/>
      <c r="J21" s="656"/>
      <c r="K21" s="656"/>
      <c r="L21" s="656"/>
      <c r="M21" s="656"/>
      <c r="N21" s="656"/>
      <c r="O21" s="656"/>
      <c r="P21" s="656"/>
      <c r="Q21" s="656"/>
      <c r="R21" s="656"/>
      <c r="S21" s="656"/>
      <c r="T21" s="656"/>
      <c r="U21" s="656"/>
      <c r="V21" s="656"/>
      <c r="W21" s="656"/>
      <c r="X21" s="656"/>
      <c r="Y21" s="656"/>
      <c r="Z21" s="656"/>
      <c r="AA21" s="656"/>
      <c r="AB21" s="656"/>
      <c r="AC21" s="656"/>
      <c r="AD21" s="656"/>
      <c r="AE21" s="656"/>
      <c r="AF21" s="656"/>
      <c r="AG21" s="656"/>
    </row>
    <row r="22" spans="1:33" ht="14.25" customHeight="1">
      <c r="A22" s="388"/>
      <c r="B22" s="389"/>
      <c r="C22" s="656"/>
      <c r="D22" s="656"/>
      <c r="E22" s="656"/>
      <c r="F22" s="656"/>
      <c r="G22" s="656"/>
      <c r="H22" s="656"/>
      <c r="I22" s="656"/>
      <c r="J22" s="656"/>
      <c r="K22" s="656"/>
      <c r="L22" s="656"/>
      <c r="M22" s="656"/>
      <c r="N22" s="656"/>
      <c r="O22" s="656"/>
      <c r="P22" s="656"/>
      <c r="Q22" s="656"/>
      <c r="R22" s="656"/>
      <c r="S22" s="656"/>
      <c r="T22" s="656"/>
      <c r="U22" s="656"/>
      <c r="V22" s="656"/>
      <c r="W22" s="656"/>
      <c r="X22" s="656"/>
      <c r="Y22" s="656"/>
      <c r="Z22" s="656"/>
      <c r="AA22" s="656"/>
      <c r="AB22" s="656"/>
      <c r="AC22" s="656"/>
      <c r="AD22" s="656"/>
      <c r="AE22" s="656"/>
      <c r="AF22" s="656"/>
      <c r="AG22" s="656"/>
    </row>
    <row r="23" spans="1:33" ht="14.25" customHeight="1">
      <c r="A23" s="388"/>
      <c r="B23" s="389"/>
      <c r="C23" s="656"/>
      <c r="D23" s="656"/>
      <c r="E23" s="656"/>
      <c r="F23" s="656"/>
      <c r="G23" s="656"/>
      <c r="H23" s="656"/>
      <c r="I23" s="656"/>
      <c r="J23" s="656"/>
      <c r="K23" s="656"/>
      <c r="L23" s="656"/>
      <c r="M23" s="656"/>
      <c r="N23" s="656"/>
      <c r="O23" s="656"/>
      <c r="P23" s="656"/>
      <c r="Q23" s="656"/>
      <c r="R23" s="656"/>
      <c r="S23" s="656"/>
      <c r="T23" s="656"/>
      <c r="U23" s="656"/>
      <c r="V23" s="656"/>
      <c r="W23" s="656"/>
      <c r="X23" s="656"/>
      <c r="Y23" s="656"/>
      <c r="Z23" s="656"/>
      <c r="AA23" s="656"/>
      <c r="AB23" s="656"/>
      <c r="AC23" s="656"/>
      <c r="AD23" s="656"/>
      <c r="AE23" s="656"/>
      <c r="AF23" s="656"/>
      <c r="AG23" s="656"/>
    </row>
    <row r="24" spans="1:33" ht="14.25" customHeight="1">
      <c r="A24" s="388"/>
      <c r="B24" s="389"/>
      <c r="C24" s="389"/>
      <c r="D24" s="389"/>
      <c r="E24" s="389"/>
      <c r="F24" s="389"/>
      <c r="G24" s="389"/>
      <c r="H24" s="389"/>
      <c r="I24" s="389"/>
      <c r="J24" s="389"/>
      <c r="K24" s="389"/>
      <c r="L24" s="389"/>
      <c r="M24" s="388"/>
      <c r="N24" s="388"/>
      <c r="O24" s="388"/>
      <c r="P24" s="388"/>
      <c r="Q24" s="388"/>
      <c r="R24" s="388"/>
      <c r="S24" s="388"/>
      <c r="T24" s="388"/>
      <c r="U24" s="388"/>
      <c r="V24" s="388"/>
      <c r="W24" s="388"/>
      <c r="X24" s="388"/>
      <c r="Y24" s="388"/>
      <c r="Z24" s="388"/>
      <c r="AA24" s="388"/>
      <c r="AB24" s="388"/>
      <c r="AC24" s="388"/>
      <c r="AD24" s="388"/>
      <c r="AE24" s="388"/>
      <c r="AF24" s="388"/>
      <c r="AG24" s="388"/>
    </row>
    <row r="25" spans="1:33" s="1" customFormat="1" ht="14.25" customHeight="1">
      <c r="A25" s="391"/>
      <c r="B25" s="392" t="s">
        <v>442</v>
      </c>
      <c r="C25" s="389"/>
      <c r="D25" s="389"/>
      <c r="E25" s="389"/>
      <c r="F25" s="389"/>
      <c r="G25" s="389"/>
      <c r="H25" s="389"/>
      <c r="I25" s="389"/>
      <c r="J25" s="389"/>
      <c r="K25" s="389"/>
      <c r="L25" s="389"/>
      <c r="M25" s="388"/>
      <c r="N25" s="388"/>
      <c r="O25" s="388"/>
      <c r="P25" s="388"/>
      <c r="Q25" s="388"/>
      <c r="R25" s="388"/>
      <c r="S25" s="388"/>
      <c r="T25" s="388"/>
      <c r="U25" s="388"/>
      <c r="V25" s="388"/>
      <c r="W25" s="388"/>
      <c r="X25" s="388"/>
      <c r="Y25" s="388"/>
      <c r="Z25" s="388"/>
      <c r="AA25" s="388"/>
      <c r="AB25" s="388"/>
      <c r="AC25" s="388"/>
      <c r="AD25" s="388"/>
      <c r="AE25" s="388"/>
      <c r="AF25" s="388"/>
      <c r="AG25" s="388"/>
    </row>
    <row r="26" spans="1:33" ht="14.25" customHeight="1">
      <c r="A26" s="388"/>
      <c r="B26" s="389"/>
      <c r="C26" s="389" t="s">
        <v>725</v>
      </c>
      <c r="D26" s="389" t="s">
        <v>6</v>
      </c>
      <c r="E26" s="389"/>
      <c r="F26" s="389"/>
      <c r="G26" s="389"/>
      <c r="H26" s="389"/>
      <c r="I26" s="389"/>
      <c r="J26" s="389"/>
      <c r="K26" s="389"/>
      <c r="L26" s="389"/>
      <c r="M26" s="388"/>
      <c r="N26" s="388"/>
      <c r="O26" s="388"/>
      <c r="P26" s="388"/>
      <c r="Q26" s="388"/>
      <c r="R26" s="388"/>
      <c r="S26" s="388"/>
      <c r="T26" s="388"/>
      <c r="U26" s="388"/>
      <c r="V26" s="388"/>
      <c r="W26" s="388"/>
      <c r="X26" s="388"/>
      <c r="Y26" s="388"/>
      <c r="Z26" s="388"/>
      <c r="AA26" s="388"/>
      <c r="AB26" s="388"/>
      <c r="AC26" s="388"/>
      <c r="AD26" s="388"/>
      <c r="AE26" s="388"/>
      <c r="AF26" s="388"/>
      <c r="AG26" s="388"/>
    </row>
    <row r="27" spans="1:33" ht="14.25" customHeight="1">
      <c r="A27" s="388"/>
      <c r="B27" s="389"/>
      <c r="C27" s="389"/>
      <c r="D27" s="655" t="s">
        <v>195</v>
      </c>
      <c r="E27" s="656"/>
      <c r="F27" s="656"/>
      <c r="G27" s="656"/>
      <c r="H27" s="656"/>
      <c r="I27" s="656"/>
      <c r="J27" s="656"/>
      <c r="K27" s="656"/>
      <c r="L27" s="656"/>
      <c r="M27" s="656"/>
      <c r="N27" s="656"/>
      <c r="O27" s="656"/>
      <c r="P27" s="656"/>
      <c r="Q27" s="656"/>
      <c r="R27" s="656"/>
      <c r="S27" s="656"/>
      <c r="T27" s="656"/>
      <c r="U27" s="656"/>
      <c r="V27" s="656"/>
      <c r="W27" s="656"/>
      <c r="X27" s="656"/>
      <c r="Y27" s="656"/>
      <c r="Z27" s="656"/>
      <c r="AA27" s="656"/>
      <c r="AB27" s="656"/>
      <c r="AC27" s="656"/>
      <c r="AD27" s="656"/>
      <c r="AE27" s="656"/>
      <c r="AF27" s="656"/>
      <c r="AG27" s="656"/>
    </row>
    <row r="28" spans="1:33" ht="14.25" customHeight="1">
      <c r="A28" s="388"/>
      <c r="B28" s="389"/>
      <c r="C28" s="389"/>
      <c r="D28" s="656"/>
      <c r="E28" s="656"/>
      <c r="F28" s="656"/>
      <c r="G28" s="656"/>
      <c r="H28" s="656"/>
      <c r="I28" s="656"/>
      <c r="J28" s="656"/>
      <c r="K28" s="656"/>
      <c r="L28" s="656"/>
      <c r="M28" s="656"/>
      <c r="N28" s="656"/>
      <c r="O28" s="656"/>
      <c r="P28" s="656"/>
      <c r="Q28" s="656"/>
      <c r="R28" s="656"/>
      <c r="S28" s="656"/>
      <c r="T28" s="656"/>
      <c r="U28" s="656"/>
      <c r="V28" s="656"/>
      <c r="W28" s="656"/>
      <c r="X28" s="656"/>
      <c r="Y28" s="656"/>
      <c r="Z28" s="656"/>
      <c r="AA28" s="656"/>
      <c r="AB28" s="656"/>
      <c r="AC28" s="656"/>
      <c r="AD28" s="656"/>
      <c r="AE28" s="656"/>
      <c r="AF28" s="656"/>
      <c r="AG28" s="656"/>
    </row>
    <row r="29" spans="1:33" ht="14.25" customHeight="1">
      <c r="A29" s="388"/>
      <c r="B29" s="389"/>
      <c r="C29" s="389"/>
      <c r="D29" s="656"/>
      <c r="E29" s="656"/>
      <c r="F29" s="656"/>
      <c r="G29" s="656"/>
      <c r="H29" s="656"/>
      <c r="I29" s="656"/>
      <c r="J29" s="656"/>
      <c r="K29" s="656"/>
      <c r="L29" s="656"/>
      <c r="M29" s="656"/>
      <c r="N29" s="656"/>
      <c r="O29" s="656"/>
      <c r="P29" s="656"/>
      <c r="Q29" s="656"/>
      <c r="R29" s="656"/>
      <c r="S29" s="656"/>
      <c r="T29" s="656"/>
      <c r="U29" s="656"/>
      <c r="V29" s="656"/>
      <c r="W29" s="656"/>
      <c r="X29" s="656"/>
      <c r="Y29" s="656"/>
      <c r="Z29" s="656"/>
      <c r="AA29" s="656"/>
      <c r="AB29" s="656"/>
      <c r="AC29" s="656"/>
      <c r="AD29" s="656"/>
      <c r="AE29" s="656"/>
      <c r="AF29" s="656"/>
      <c r="AG29" s="656"/>
    </row>
    <row r="30" spans="1:33" ht="14.25" customHeight="1">
      <c r="A30" s="388"/>
      <c r="B30" s="389"/>
      <c r="C30" s="389"/>
      <c r="D30" s="657" t="s">
        <v>196</v>
      </c>
      <c r="E30" s="656"/>
      <c r="F30" s="656"/>
      <c r="G30" s="656"/>
      <c r="H30" s="656"/>
      <c r="I30" s="656"/>
      <c r="J30" s="656"/>
      <c r="K30" s="656"/>
      <c r="L30" s="656"/>
      <c r="M30" s="656"/>
      <c r="N30" s="656"/>
      <c r="O30" s="656"/>
      <c r="P30" s="656"/>
      <c r="Q30" s="656"/>
      <c r="R30" s="656"/>
      <c r="S30" s="656"/>
      <c r="T30" s="656"/>
      <c r="U30" s="656"/>
      <c r="V30" s="656"/>
      <c r="W30" s="656"/>
      <c r="X30" s="656"/>
      <c r="Y30" s="656"/>
      <c r="Z30" s="656"/>
      <c r="AA30" s="656"/>
      <c r="AB30" s="656"/>
      <c r="AC30" s="656"/>
      <c r="AD30" s="656"/>
      <c r="AE30" s="656"/>
      <c r="AF30" s="656"/>
      <c r="AG30" s="656"/>
    </row>
    <row r="31" spans="1:33" ht="14.25" customHeight="1">
      <c r="A31" s="388"/>
      <c r="B31" s="389"/>
      <c r="C31" s="389"/>
      <c r="D31" s="656"/>
      <c r="E31" s="656"/>
      <c r="F31" s="656"/>
      <c r="G31" s="656"/>
      <c r="H31" s="656"/>
      <c r="I31" s="656"/>
      <c r="J31" s="656"/>
      <c r="K31" s="656"/>
      <c r="L31" s="656"/>
      <c r="M31" s="656"/>
      <c r="N31" s="656"/>
      <c r="O31" s="656"/>
      <c r="P31" s="656"/>
      <c r="Q31" s="656"/>
      <c r="R31" s="656"/>
      <c r="S31" s="656"/>
      <c r="T31" s="656"/>
      <c r="U31" s="656"/>
      <c r="V31" s="656"/>
      <c r="W31" s="656"/>
      <c r="X31" s="656"/>
      <c r="Y31" s="656"/>
      <c r="Z31" s="656"/>
      <c r="AA31" s="656"/>
      <c r="AB31" s="656"/>
      <c r="AC31" s="656"/>
      <c r="AD31" s="656"/>
      <c r="AE31" s="656"/>
      <c r="AF31" s="656"/>
      <c r="AG31" s="656"/>
    </row>
    <row r="32" spans="1:33" ht="14.25" customHeight="1">
      <c r="A32" s="388"/>
      <c r="B32" s="389"/>
      <c r="C32" s="389"/>
      <c r="D32" s="656"/>
      <c r="E32" s="656"/>
      <c r="F32" s="656"/>
      <c r="G32" s="656"/>
      <c r="H32" s="656"/>
      <c r="I32" s="656"/>
      <c r="J32" s="656"/>
      <c r="K32" s="656"/>
      <c r="L32" s="656"/>
      <c r="M32" s="656"/>
      <c r="N32" s="656"/>
      <c r="O32" s="656"/>
      <c r="P32" s="656"/>
      <c r="Q32" s="656"/>
      <c r="R32" s="656"/>
      <c r="S32" s="656"/>
      <c r="T32" s="656"/>
      <c r="U32" s="656"/>
      <c r="V32" s="656"/>
      <c r="W32" s="656"/>
      <c r="X32" s="656"/>
      <c r="Y32" s="656"/>
      <c r="Z32" s="656"/>
      <c r="AA32" s="656"/>
      <c r="AB32" s="656"/>
      <c r="AC32" s="656"/>
      <c r="AD32" s="656"/>
      <c r="AE32" s="656"/>
      <c r="AF32" s="656"/>
      <c r="AG32" s="656"/>
    </row>
    <row r="33" spans="1:33" ht="14.25" customHeight="1">
      <c r="A33" s="388"/>
      <c r="B33" s="389"/>
      <c r="C33" s="389"/>
      <c r="D33" s="392" t="s">
        <v>197</v>
      </c>
      <c r="E33" s="389"/>
      <c r="F33" s="389"/>
      <c r="G33" s="389"/>
      <c r="H33" s="389"/>
      <c r="I33" s="389"/>
      <c r="J33" s="389"/>
      <c r="K33" s="389"/>
      <c r="L33" s="389"/>
      <c r="M33" s="388"/>
      <c r="N33" s="388"/>
      <c r="O33" s="388"/>
      <c r="P33" s="388"/>
      <c r="Q33" s="388"/>
      <c r="R33" s="388"/>
      <c r="S33" s="388"/>
      <c r="T33" s="388"/>
      <c r="U33" s="388"/>
      <c r="V33" s="388"/>
      <c r="W33" s="388"/>
      <c r="X33" s="388"/>
      <c r="Y33" s="388"/>
      <c r="Z33" s="388"/>
      <c r="AA33" s="388"/>
      <c r="AB33" s="388"/>
      <c r="AC33" s="388"/>
      <c r="AD33" s="388"/>
      <c r="AE33" s="388"/>
      <c r="AF33" s="388"/>
      <c r="AG33" s="388"/>
    </row>
    <row r="34" spans="1:33" ht="14.25" customHeight="1">
      <c r="A34" s="388"/>
      <c r="B34" s="389"/>
      <c r="C34" s="389"/>
      <c r="D34" s="657" t="s">
        <v>198</v>
      </c>
      <c r="E34" s="656"/>
      <c r="F34" s="656"/>
      <c r="G34" s="656"/>
      <c r="H34" s="656"/>
      <c r="I34" s="656"/>
      <c r="J34" s="656"/>
      <c r="K34" s="656"/>
      <c r="L34" s="656"/>
      <c r="M34" s="656"/>
      <c r="N34" s="656"/>
      <c r="O34" s="656"/>
      <c r="P34" s="656"/>
      <c r="Q34" s="656"/>
      <c r="R34" s="656"/>
      <c r="S34" s="656"/>
      <c r="T34" s="656"/>
      <c r="U34" s="656"/>
      <c r="V34" s="656"/>
      <c r="W34" s="656"/>
      <c r="X34" s="656"/>
      <c r="Y34" s="656"/>
      <c r="Z34" s="656"/>
      <c r="AA34" s="656"/>
      <c r="AB34" s="656"/>
      <c r="AC34" s="656"/>
      <c r="AD34" s="656"/>
      <c r="AE34" s="656"/>
      <c r="AF34" s="656"/>
      <c r="AG34" s="656"/>
    </row>
    <row r="35" spans="1:33" ht="14.25" customHeight="1">
      <c r="A35" s="388"/>
      <c r="B35" s="389"/>
      <c r="C35" s="389"/>
      <c r="D35" s="656"/>
      <c r="E35" s="656"/>
      <c r="F35" s="656"/>
      <c r="G35" s="656"/>
      <c r="H35" s="656"/>
      <c r="I35" s="656"/>
      <c r="J35" s="656"/>
      <c r="K35" s="656"/>
      <c r="L35" s="656"/>
      <c r="M35" s="656"/>
      <c r="N35" s="656"/>
      <c r="O35" s="656"/>
      <c r="P35" s="656"/>
      <c r="Q35" s="656"/>
      <c r="R35" s="656"/>
      <c r="S35" s="656"/>
      <c r="T35" s="656"/>
      <c r="U35" s="656"/>
      <c r="V35" s="656"/>
      <c r="W35" s="656"/>
      <c r="X35" s="656"/>
      <c r="Y35" s="656"/>
      <c r="Z35" s="656"/>
      <c r="AA35" s="656"/>
      <c r="AB35" s="656"/>
      <c r="AC35" s="656"/>
      <c r="AD35" s="656"/>
      <c r="AE35" s="656"/>
      <c r="AF35" s="656"/>
      <c r="AG35" s="656"/>
    </row>
    <row r="36" spans="1:33" ht="14.25" customHeight="1">
      <c r="A36" s="388"/>
      <c r="B36" s="389"/>
      <c r="C36" s="389"/>
      <c r="D36" s="657" t="s">
        <v>199</v>
      </c>
      <c r="E36" s="656"/>
      <c r="F36" s="656"/>
      <c r="G36" s="656"/>
      <c r="H36" s="656"/>
      <c r="I36" s="656"/>
      <c r="J36" s="656"/>
      <c r="K36" s="656"/>
      <c r="L36" s="656"/>
      <c r="M36" s="656"/>
      <c r="N36" s="656"/>
      <c r="O36" s="656"/>
      <c r="P36" s="656"/>
      <c r="Q36" s="656"/>
      <c r="R36" s="656"/>
      <c r="S36" s="656"/>
      <c r="T36" s="656"/>
      <c r="U36" s="656"/>
      <c r="V36" s="656"/>
      <c r="W36" s="656"/>
      <c r="X36" s="656"/>
      <c r="Y36" s="656"/>
      <c r="Z36" s="656"/>
      <c r="AA36" s="656"/>
      <c r="AB36" s="656"/>
      <c r="AC36" s="656"/>
      <c r="AD36" s="656"/>
      <c r="AE36" s="656"/>
      <c r="AF36" s="656"/>
      <c r="AG36" s="656"/>
    </row>
    <row r="37" spans="1:33" ht="14.25" customHeight="1">
      <c r="A37" s="388"/>
      <c r="B37" s="389"/>
      <c r="C37" s="389"/>
      <c r="D37" s="656"/>
      <c r="E37" s="656"/>
      <c r="F37" s="656"/>
      <c r="G37" s="656"/>
      <c r="H37" s="656"/>
      <c r="I37" s="656"/>
      <c r="J37" s="656"/>
      <c r="K37" s="656"/>
      <c r="L37" s="656"/>
      <c r="M37" s="656"/>
      <c r="N37" s="656"/>
      <c r="O37" s="656"/>
      <c r="P37" s="656"/>
      <c r="Q37" s="656"/>
      <c r="R37" s="656"/>
      <c r="S37" s="656"/>
      <c r="T37" s="656"/>
      <c r="U37" s="656"/>
      <c r="V37" s="656"/>
      <c r="W37" s="656"/>
      <c r="X37" s="656"/>
      <c r="Y37" s="656"/>
      <c r="Z37" s="656"/>
      <c r="AA37" s="656"/>
      <c r="AB37" s="656"/>
      <c r="AC37" s="656"/>
      <c r="AD37" s="656"/>
      <c r="AE37" s="656"/>
      <c r="AF37" s="656"/>
      <c r="AG37" s="656"/>
    </row>
    <row r="38" spans="1:33" ht="14.25" customHeight="1">
      <c r="A38" s="388"/>
      <c r="B38" s="389"/>
      <c r="C38" s="389"/>
      <c r="D38" s="656"/>
      <c r="E38" s="656"/>
      <c r="F38" s="656"/>
      <c r="G38" s="656"/>
      <c r="H38" s="656"/>
      <c r="I38" s="656"/>
      <c r="J38" s="656"/>
      <c r="K38" s="656"/>
      <c r="L38" s="656"/>
      <c r="M38" s="656"/>
      <c r="N38" s="656"/>
      <c r="O38" s="656"/>
      <c r="P38" s="656"/>
      <c r="Q38" s="656"/>
      <c r="R38" s="656"/>
      <c r="S38" s="656"/>
      <c r="T38" s="656"/>
      <c r="U38" s="656"/>
      <c r="V38" s="656"/>
      <c r="W38" s="656"/>
      <c r="X38" s="656"/>
      <c r="Y38" s="656"/>
      <c r="Z38" s="656"/>
      <c r="AA38" s="656"/>
      <c r="AB38" s="656"/>
      <c r="AC38" s="656"/>
      <c r="AD38" s="656"/>
      <c r="AE38" s="656"/>
      <c r="AF38" s="656"/>
      <c r="AG38" s="656"/>
    </row>
    <row r="39" spans="1:33" ht="14.25" customHeight="1">
      <c r="A39" s="388"/>
      <c r="B39" s="389"/>
      <c r="C39" s="389"/>
      <c r="D39" s="656"/>
      <c r="E39" s="656"/>
      <c r="F39" s="656"/>
      <c r="G39" s="656"/>
      <c r="H39" s="656"/>
      <c r="I39" s="656"/>
      <c r="J39" s="656"/>
      <c r="K39" s="656"/>
      <c r="L39" s="656"/>
      <c r="M39" s="656"/>
      <c r="N39" s="656"/>
      <c r="O39" s="656"/>
      <c r="P39" s="656"/>
      <c r="Q39" s="656"/>
      <c r="R39" s="656"/>
      <c r="S39" s="656"/>
      <c r="T39" s="656"/>
      <c r="U39" s="656"/>
      <c r="V39" s="656"/>
      <c r="W39" s="656"/>
      <c r="X39" s="656"/>
      <c r="Y39" s="656"/>
      <c r="Z39" s="656"/>
      <c r="AA39" s="656"/>
      <c r="AB39" s="656"/>
      <c r="AC39" s="656"/>
      <c r="AD39" s="656"/>
      <c r="AE39" s="656"/>
      <c r="AF39" s="656"/>
      <c r="AG39" s="656"/>
    </row>
    <row r="40" spans="1:33" ht="14.25" customHeight="1">
      <c r="A40" s="388"/>
      <c r="B40" s="389"/>
      <c r="C40" s="389"/>
      <c r="D40" s="656"/>
      <c r="E40" s="656"/>
      <c r="F40" s="656"/>
      <c r="G40" s="656"/>
      <c r="H40" s="656"/>
      <c r="I40" s="656"/>
      <c r="J40" s="656"/>
      <c r="K40" s="656"/>
      <c r="L40" s="656"/>
      <c r="M40" s="656"/>
      <c r="N40" s="656"/>
      <c r="O40" s="656"/>
      <c r="P40" s="656"/>
      <c r="Q40" s="656"/>
      <c r="R40" s="656"/>
      <c r="S40" s="656"/>
      <c r="T40" s="656"/>
      <c r="U40" s="656"/>
      <c r="V40" s="656"/>
      <c r="W40" s="656"/>
      <c r="X40" s="656"/>
      <c r="Y40" s="656"/>
      <c r="Z40" s="656"/>
      <c r="AA40" s="656"/>
      <c r="AB40" s="656"/>
      <c r="AC40" s="656"/>
      <c r="AD40" s="656"/>
      <c r="AE40" s="656"/>
      <c r="AF40" s="656"/>
      <c r="AG40" s="656"/>
    </row>
    <row r="41" spans="1:33" ht="14.25" customHeight="1">
      <c r="A41" s="388"/>
      <c r="B41" s="389"/>
      <c r="C41" s="389"/>
      <c r="D41" s="392" t="s">
        <v>200</v>
      </c>
      <c r="E41" s="389"/>
      <c r="F41" s="389"/>
      <c r="G41" s="389"/>
      <c r="H41" s="389"/>
      <c r="I41" s="389"/>
      <c r="J41" s="389"/>
      <c r="K41" s="389"/>
      <c r="L41" s="389"/>
      <c r="M41" s="388"/>
      <c r="N41" s="388"/>
      <c r="O41" s="388"/>
      <c r="P41" s="388"/>
      <c r="Q41" s="388"/>
      <c r="R41" s="388"/>
      <c r="S41" s="388"/>
      <c r="T41" s="388"/>
      <c r="U41" s="388"/>
      <c r="V41" s="388"/>
      <c r="W41" s="388"/>
      <c r="X41" s="388"/>
      <c r="Y41" s="388"/>
      <c r="Z41" s="388"/>
      <c r="AA41" s="388"/>
      <c r="AB41" s="388"/>
      <c r="AC41" s="388"/>
      <c r="AD41" s="388"/>
      <c r="AE41" s="388"/>
      <c r="AF41" s="388"/>
      <c r="AG41" s="388"/>
    </row>
    <row r="42" spans="1:33" ht="14.25" customHeight="1">
      <c r="A42" s="388"/>
      <c r="B42" s="389"/>
      <c r="C42" s="389"/>
      <c r="D42" s="389"/>
      <c r="E42" s="389"/>
      <c r="F42" s="389"/>
      <c r="G42" s="389"/>
      <c r="H42" s="389"/>
      <c r="I42" s="389"/>
      <c r="J42" s="389"/>
      <c r="K42" s="389"/>
      <c r="L42" s="389"/>
      <c r="M42" s="388"/>
      <c r="N42" s="388"/>
      <c r="O42" s="388"/>
      <c r="P42" s="388"/>
      <c r="Q42" s="388"/>
      <c r="R42" s="388"/>
      <c r="S42" s="388"/>
      <c r="T42" s="388"/>
      <c r="U42" s="388"/>
      <c r="V42" s="388"/>
      <c r="W42" s="388"/>
      <c r="X42" s="388"/>
      <c r="Y42" s="388"/>
      <c r="Z42" s="388"/>
      <c r="AA42" s="388"/>
      <c r="AB42" s="388"/>
      <c r="AC42" s="388"/>
      <c r="AD42" s="388"/>
      <c r="AE42" s="388"/>
      <c r="AF42" s="388"/>
      <c r="AG42" s="388"/>
    </row>
    <row r="43" spans="1:33" ht="14.25" customHeight="1">
      <c r="A43" s="388"/>
      <c r="B43" s="389"/>
      <c r="C43" s="389" t="s">
        <v>723</v>
      </c>
      <c r="D43" s="389" t="s">
        <v>7</v>
      </c>
      <c r="E43" s="389"/>
      <c r="F43" s="389"/>
      <c r="G43" s="389"/>
      <c r="H43" s="389"/>
      <c r="I43" s="389"/>
      <c r="J43" s="389"/>
      <c r="K43" s="389"/>
      <c r="L43" s="389"/>
      <c r="M43" s="388"/>
      <c r="N43" s="388"/>
      <c r="O43" s="388"/>
      <c r="P43" s="388"/>
      <c r="Q43" s="388"/>
      <c r="R43" s="388"/>
      <c r="S43" s="388"/>
      <c r="T43" s="388"/>
      <c r="U43" s="388"/>
      <c r="V43" s="388"/>
      <c r="W43" s="388"/>
      <c r="X43" s="388"/>
      <c r="Y43" s="388"/>
      <c r="Z43" s="388"/>
      <c r="AA43" s="388"/>
      <c r="AB43" s="388"/>
      <c r="AC43" s="388"/>
      <c r="AD43" s="388"/>
      <c r="AE43" s="388"/>
      <c r="AF43" s="388"/>
      <c r="AG43" s="388"/>
    </row>
    <row r="44" spans="1:33" ht="14.25" customHeight="1">
      <c r="A44" s="388"/>
      <c r="B44" s="389"/>
      <c r="C44" s="389"/>
      <c r="D44" s="655" t="s">
        <v>201</v>
      </c>
      <c r="E44" s="656"/>
      <c r="F44" s="656"/>
      <c r="G44" s="656"/>
      <c r="H44" s="656"/>
      <c r="I44" s="656"/>
      <c r="J44" s="656"/>
      <c r="K44" s="656"/>
      <c r="L44" s="656"/>
      <c r="M44" s="656"/>
      <c r="N44" s="656"/>
      <c r="O44" s="656"/>
      <c r="P44" s="656"/>
      <c r="Q44" s="656"/>
      <c r="R44" s="656"/>
      <c r="S44" s="656"/>
      <c r="T44" s="656"/>
      <c r="U44" s="656"/>
      <c r="V44" s="656"/>
      <c r="W44" s="656"/>
      <c r="X44" s="656"/>
      <c r="Y44" s="656"/>
      <c r="Z44" s="656"/>
      <c r="AA44" s="656"/>
      <c r="AB44" s="656"/>
      <c r="AC44" s="656"/>
      <c r="AD44" s="656"/>
      <c r="AE44" s="656"/>
      <c r="AF44" s="656"/>
      <c r="AG44" s="656"/>
    </row>
    <row r="45" spans="1:33" ht="14.25" customHeight="1">
      <c r="A45" s="388"/>
      <c r="B45" s="389"/>
      <c r="C45" s="389"/>
      <c r="D45" s="656"/>
      <c r="E45" s="656"/>
      <c r="F45" s="656"/>
      <c r="G45" s="656"/>
      <c r="H45" s="656"/>
      <c r="I45" s="656"/>
      <c r="J45" s="656"/>
      <c r="K45" s="656"/>
      <c r="L45" s="656"/>
      <c r="M45" s="656"/>
      <c r="N45" s="656"/>
      <c r="O45" s="656"/>
      <c r="P45" s="656"/>
      <c r="Q45" s="656"/>
      <c r="R45" s="656"/>
      <c r="S45" s="656"/>
      <c r="T45" s="656"/>
      <c r="U45" s="656"/>
      <c r="V45" s="656"/>
      <c r="W45" s="656"/>
      <c r="X45" s="656"/>
      <c r="Y45" s="656"/>
      <c r="Z45" s="656"/>
      <c r="AA45" s="656"/>
      <c r="AB45" s="656"/>
      <c r="AC45" s="656"/>
      <c r="AD45" s="656"/>
      <c r="AE45" s="656"/>
      <c r="AF45" s="656"/>
      <c r="AG45" s="656"/>
    </row>
    <row r="46" spans="1:33" ht="14.25" customHeight="1">
      <c r="A46" s="388"/>
      <c r="B46" s="389"/>
      <c r="C46" s="389"/>
      <c r="D46" s="656"/>
      <c r="E46" s="656"/>
      <c r="F46" s="656"/>
      <c r="G46" s="656"/>
      <c r="H46" s="656"/>
      <c r="I46" s="656"/>
      <c r="J46" s="656"/>
      <c r="K46" s="656"/>
      <c r="L46" s="656"/>
      <c r="M46" s="656"/>
      <c r="N46" s="656"/>
      <c r="O46" s="656"/>
      <c r="P46" s="656"/>
      <c r="Q46" s="656"/>
      <c r="R46" s="656"/>
      <c r="S46" s="656"/>
      <c r="T46" s="656"/>
      <c r="U46" s="656"/>
      <c r="V46" s="656"/>
      <c r="W46" s="656"/>
      <c r="X46" s="656"/>
      <c r="Y46" s="656"/>
      <c r="Z46" s="656"/>
      <c r="AA46" s="656"/>
      <c r="AB46" s="656"/>
      <c r="AC46" s="656"/>
      <c r="AD46" s="656"/>
      <c r="AE46" s="656"/>
      <c r="AF46" s="656"/>
      <c r="AG46" s="656"/>
    </row>
    <row r="47" spans="1:33" ht="14.25" customHeight="1">
      <c r="A47" s="388"/>
      <c r="B47" s="389"/>
      <c r="C47" s="389"/>
      <c r="D47" s="657" t="s">
        <v>202</v>
      </c>
      <c r="E47" s="656"/>
      <c r="F47" s="656"/>
      <c r="G47" s="656"/>
      <c r="H47" s="656"/>
      <c r="I47" s="656"/>
      <c r="J47" s="656"/>
      <c r="K47" s="656"/>
      <c r="L47" s="656"/>
      <c r="M47" s="656"/>
      <c r="N47" s="656"/>
      <c r="O47" s="656"/>
      <c r="P47" s="656"/>
      <c r="Q47" s="656"/>
      <c r="R47" s="656"/>
      <c r="S47" s="656"/>
      <c r="T47" s="656"/>
      <c r="U47" s="656"/>
      <c r="V47" s="656"/>
      <c r="W47" s="656"/>
      <c r="X47" s="656"/>
      <c r="Y47" s="656"/>
      <c r="Z47" s="656"/>
      <c r="AA47" s="656"/>
      <c r="AB47" s="656"/>
      <c r="AC47" s="656"/>
      <c r="AD47" s="656"/>
      <c r="AE47" s="656"/>
      <c r="AF47" s="656"/>
      <c r="AG47" s="656"/>
    </row>
    <row r="48" spans="1:33" ht="14.25" customHeight="1">
      <c r="A48" s="388"/>
      <c r="B48" s="389"/>
      <c r="C48" s="389"/>
      <c r="D48" s="656"/>
      <c r="E48" s="656"/>
      <c r="F48" s="656"/>
      <c r="G48" s="656"/>
      <c r="H48" s="656"/>
      <c r="I48" s="656"/>
      <c r="J48" s="656"/>
      <c r="K48" s="656"/>
      <c r="L48" s="656"/>
      <c r="M48" s="656"/>
      <c r="N48" s="656"/>
      <c r="O48" s="656"/>
      <c r="P48" s="656"/>
      <c r="Q48" s="656"/>
      <c r="R48" s="656"/>
      <c r="S48" s="656"/>
      <c r="T48" s="656"/>
      <c r="U48" s="656"/>
      <c r="V48" s="656"/>
      <c r="W48" s="656"/>
      <c r="X48" s="656"/>
      <c r="Y48" s="656"/>
      <c r="Z48" s="656"/>
      <c r="AA48" s="656"/>
      <c r="AB48" s="656"/>
      <c r="AC48" s="656"/>
      <c r="AD48" s="656"/>
      <c r="AE48" s="656"/>
      <c r="AF48" s="656"/>
      <c r="AG48" s="656"/>
    </row>
    <row r="49" spans="1:33" ht="14.25" customHeight="1">
      <c r="A49" s="388"/>
      <c r="B49" s="389"/>
      <c r="C49" s="389"/>
      <c r="D49" s="657" t="s">
        <v>203</v>
      </c>
      <c r="E49" s="656"/>
      <c r="F49" s="656"/>
      <c r="G49" s="656"/>
      <c r="H49" s="656"/>
      <c r="I49" s="656"/>
      <c r="J49" s="656"/>
      <c r="K49" s="656"/>
      <c r="L49" s="656"/>
      <c r="M49" s="656"/>
      <c r="N49" s="656"/>
      <c r="O49" s="656"/>
      <c r="P49" s="656"/>
      <c r="Q49" s="656"/>
      <c r="R49" s="656"/>
      <c r="S49" s="656"/>
      <c r="T49" s="656"/>
      <c r="U49" s="656"/>
      <c r="V49" s="656"/>
      <c r="W49" s="656"/>
      <c r="X49" s="656"/>
      <c r="Y49" s="656"/>
      <c r="Z49" s="656"/>
      <c r="AA49" s="656"/>
      <c r="AB49" s="656"/>
      <c r="AC49" s="656"/>
      <c r="AD49" s="656"/>
      <c r="AE49" s="656"/>
      <c r="AF49" s="656"/>
      <c r="AG49" s="656"/>
    </row>
    <row r="50" spans="1:33" ht="14.25" customHeight="1">
      <c r="A50" s="388"/>
      <c r="B50" s="389"/>
      <c r="C50" s="389"/>
      <c r="D50" s="656"/>
      <c r="E50" s="656"/>
      <c r="F50" s="656"/>
      <c r="G50" s="656"/>
      <c r="H50" s="656"/>
      <c r="I50" s="656"/>
      <c r="J50" s="656"/>
      <c r="K50" s="656"/>
      <c r="L50" s="656"/>
      <c r="M50" s="656"/>
      <c r="N50" s="656"/>
      <c r="O50" s="656"/>
      <c r="P50" s="656"/>
      <c r="Q50" s="656"/>
      <c r="R50" s="656"/>
      <c r="S50" s="656"/>
      <c r="T50" s="656"/>
      <c r="U50" s="656"/>
      <c r="V50" s="656"/>
      <c r="W50" s="656"/>
      <c r="X50" s="656"/>
      <c r="Y50" s="656"/>
      <c r="Z50" s="656"/>
      <c r="AA50" s="656"/>
      <c r="AB50" s="656"/>
      <c r="AC50" s="656"/>
      <c r="AD50" s="656"/>
      <c r="AE50" s="656"/>
      <c r="AF50" s="656"/>
      <c r="AG50" s="656"/>
    </row>
    <row r="51" spans="1:33" ht="14.25" customHeight="1">
      <c r="A51" s="388"/>
      <c r="B51" s="389"/>
      <c r="C51" s="389"/>
      <c r="D51" s="392" t="s">
        <v>204</v>
      </c>
      <c r="E51" s="389"/>
      <c r="F51" s="389"/>
      <c r="G51" s="389"/>
      <c r="H51" s="389"/>
      <c r="I51" s="389"/>
      <c r="J51" s="389"/>
      <c r="K51" s="389"/>
      <c r="L51" s="389"/>
      <c r="M51" s="388"/>
      <c r="N51" s="388"/>
      <c r="O51" s="388"/>
      <c r="P51" s="388"/>
      <c r="Q51" s="388"/>
      <c r="R51" s="388"/>
      <c r="S51" s="388"/>
      <c r="T51" s="388"/>
      <c r="U51" s="388"/>
      <c r="V51" s="388"/>
      <c r="W51" s="388"/>
      <c r="X51" s="388"/>
      <c r="Y51" s="388"/>
      <c r="Z51" s="388"/>
      <c r="AA51" s="388"/>
      <c r="AB51" s="388"/>
      <c r="AC51" s="388"/>
      <c r="AD51" s="388"/>
      <c r="AE51" s="388"/>
      <c r="AF51" s="388"/>
      <c r="AG51" s="388"/>
    </row>
    <row r="52" spans="1:33" ht="13.5">
      <c r="A52" s="388"/>
      <c r="B52" s="389"/>
      <c r="C52" s="389"/>
      <c r="D52" s="389"/>
      <c r="E52" s="389"/>
      <c r="F52" s="389"/>
      <c r="G52" s="389"/>
      <c r="H52" s="389"/>
      <c r="I52" s="389"/>
      <c r="J52" s="389"/>
      <c r="K52" s="389"/>
      <c r="L52" s="389"/>
      <c r="M52" s="388"/>
      <c r="N52" s="388"/>
      <c r="O52" s="388"/>
      <c r="P52" s="388"/>
      <c r="Q52" s="388"/>
      <c r="R52" s="388"/>
      <c r="S52" s="388"/>
      <c r="T52" s="388"/>
      <c r="U52" s="388"/>
      <c r="V52" s="388"/>
      <c r="W52" s="388"/>
      <c r="X52" s="388"/>
      <c r="Y52" s="388"/>
      <c r="Z52" s="388"/>
      <c r="AA52" s="388"/>
      <c r="AB52" s="388"/>
      <c r="AC52" s="388"/>
      <c r="AD52" s="388"/>
      <c r="AE52" s="388"/>
      <c r="AF52" s="388"/>
      <c r="AG52" s="388"/>
    </row>
    <row r="53" spans="1:33" ht="13.5">
      <c r="A53" s="388"/>
      <c r="B53" s="389"/>
      <c r="C53" s="389" t="s">
        <v>724</v>
      </c>
      <c r="D53" s="389" t="s">
        <v>8</v>
      </c>
      <c r="E53" s="389"/>
      <c r="F53" s="389"/>
      <c r="G53" s="389"/>
      <c r="H53" s="389"/>
      <c r="I53" s="389"/>
      <c r="J53" s="389"/>
      <c r="K53" s="389"/>
      <c r="L53" s="389"/>
      <c r="M53" s="388"/>
      <c r="N53" s="388"/>
      <c r="O53" s="388"/>
      <c r="P53" s="388"/>
      <c r="Q53" s="388"/>
      <c r="R53" s="388"/>
      <c r="S53" s="388"/>
      <c r="T53" s="388"/>
      <c r="U53" s="388"/>
      <c r="V53" s="388"/>
      <c r="W53" s="388"/>
      <c r="X53" s="388"/>
      <c r="Y53" s="388"/>
      <c r="Z53" s="388"/>
      <c r="AA53" s="388"/>
      <c r="AB53" s="388"/>
      <c r="AC53" s="388"/>
      <c r="AD53" s="388"/>
      <c r="AE53" s="388"/>
      <c r="AF53" s="388"/>
      <c r="AG53" s="388"/>
    </row>
    <row r="54" spans="1:33" ht="13.5" customHeight="1">
      <c r="A54" s="388"/>
      <c r="B54" s="389"/>
      <c r="C54" s="389"/>
      <c r="D54" s="655" t="s">
        <v>205</v>
      </c>
      <c r="E54" s="655"/>
      <c r="F54" s="655"/>
      <c r="G54" s="655"/>
      <c r="H54" s="655"/>
      <c r="I54" s="655"/>
      <c r="J54" s="655"/>
      <c r="K54" s="655"/>
      <c r="L54" s="655"/>
      <c r="M54" s="655"/>
      <c r="N54" s="655"/>
      <c r="O54" s="655"/>
      <c r="P54" s="655"/>
      <c r="Q54" s="655"/>
      <c r="R54" s="655"/>
      <c r="S54" s="655"/>
      <c r="T54" s="655"/>
      <c r="U54" s="655"/>
      <c r="V54" s="655"/>
      <c r="W54" s="655"/>
      <c r="X54" s="655"/>
      <c r="Y54" s="655"/>
      <c r="Z54" s="655"/>
      <c r="AA54" s="655"/>
      <c r="AB54" s="655"/>
      <c r="AC54" s="655"/>
      <c r="AD54" s="655"/>
      <c r="AE54" s="655"/>
      <c r="AF54" s="655"/>
      <c r="AG54" s="655"/>
    </row>
    <row r="55" spans="1:33" ht="13.5">
      <c r="A55" s="388"/>
      <c r="B55" s="389"/>
      <c r="C55" s="389"/>
      <c r="D55" s="655"/>
      <c r="E55" s="655"/>
      <c r="F55" s="655"/>
      <c r="G55" s="655"/>
      <c r="H55" s="655"/>
      <c r="I55" s="655"/>
      <c r="J55" s="655"/>
      <c r="K55" s="655"/>
      <c r="L55" s="655"/>
      <c r="M55" s="655"/>
      <c r="N55" s="655"/>
      <c r="O55" s="655"/>
      <c r="P55" s="655"/>
      <c r="Q55" s="655"/>
      <c r="R55" s="655"/>
      <c r="S55" s="655"/>
      <c r="T55" s="655"/>
      <c r="U55" s="655"/>
      <c r="V55" s="655"/>
      <c r="W55" s="655"/>
      <c r="X55" s="655"/>
      <c r="Y55" s="655"/>
      <c r="Z55" s="655"/>
      <c r="AA55" s="655"/>
      <c r="AB55" s="655"/>
      <c r="AC55" s="655"/>
      <c r="AD55" s="655"/>
      <c r="AE55" s="655"/>
      <c r="AF55" s="655"/>
      <c r="AG55" s="655"/>
    </row>
    <row r="56" spans="1:33" ht="13.5">
      <c r="A56" s="388"/>
      <c r="B56" s="389"/>
      <c r="C56" s="389"/>
      <c r="D56" s="393"/>
      <c r="E56" s="393"/>
      <c r="F56" s="393"/>
      <c r="G56" s="393"/>
      <c r="H56" s="393"/>
      <c r="I56" s="393"/>
      <c r="J56" s="393"/>
      <c r="K56" s="393"/>
      <c r="L56" s="393"/>
      <c r="M56" s="393"/>
      <c r="N56" s="393"/>
      <c r="O56" s="393"/>
      <c r="P56" s="393"/>
      <c r="Q56" s="393"/>
      <c r="R56" s="393"/>
      <c r="S56" s="393"/>
      <c r="T56" s="393"/>
      <c r="U56" s="393"/>
      <c r="V56" s="393"/>
      <c r="W56" s="393"/>
      <c r="X56" s="393"/>
      <c r="Y56" s="393"/>
      <c r="Z56" s="393"/>
      <c r="AA56" s="393"/>
      <c r="AB56" s="393"/>
      <c r="AC56" s="393"/>
      <c r="AD56" s="393"/>
      <c r="AE56" s="393"/>
      <c r="AF56" s="393"/>
      <c r="AG56" s="393"/>
    </row>
    <row r="57" spans="1:33" ht="13.5">
      <c r="A57" s="388"/>
      <c r="B57" s="389"/>
      <c r="C57" s="389"/>
      <c r="D57" s="393"/>
      <c r="E57" s="393"/>
      <c r="F57" s="393"/>
      <c r="G57" s="393"/>
      <c r="H57" s="393"/>
      <c r="I57" s="393"/>
      <c r="J57" s="393"/>
      <c r="K57" s="393"/>
      <c r="L57" s="393"/>
      <c r="M57" s="393"/>
      <c r="N57" s="393"/>
      <c r="O57" s="393"/>
      <c r="P57" s="393"/>
      <c r="Q57" s="393"/>
      <c r="R57" s="393"/>
      <c r="S57" s="393"/>
      <c r="T57" s="393"/>
      <c r="U57" s="393"/>
      <c r="V57" s="393"/>
      <c r="W57" s="393"/>
      <c r="X57" s="393"/>
      <c r="Y57" s="393"/>
      <c r="Z57" s="393"/>
      <c r="AA57" s="393"/>
      <c r="AB57" s="393"/>
      <c r="AC57" s="393"/>
      <c r="AD57" s="393"/>
      <c r="AE57" s="393"/>
      <c r="AF57" s="393"/>
      <c r="AG57" s="393"/>
    </row>
    <row r="58" spans="1:33" ht="13.5">
      <c r="A58" s="388"/>
      <c r="B58" s="389"/>
      <c r="C58" s="389"/>
      <c r="D58" s="393"/>
      <c r="E58" s="393"/>
      <c r="F58" s="393"/>
      <c r="G58" s="393"/>
      <c r="H58" s="393"/>
      <c r="I58" s="393"/>
      <c r="J58" s="393"/>
      <c r="K58" s="393"/>
      <c r="L58" s="393"/>
      <c r="M58" s="393"/>
      <c r="N58" s="393"/>
      <c r="O58" s="393"/>
      <c r="P58" s="394" t="s">
        <v>9</v>
      </c>
      <c r="Q58" s="388"/>
      <c r="R58" s="393"/>
      <c r="S58" s="393"/>
      <c r="T58" s="393"/>
      <c r="U58" s="393"/>
      <c r="V58" s="393"/>
      <c r="W58" s="393"/>
      <c r="X58" s="393"/>
      <c r="Y58" s="393"/>
      <c r="Z58" s="393"/>
      <c r="AA58" s="393"/>
      <c r="AB58" s="393"/>
      <c r="AC58" s="393"/>
      <c r="AD58" s="393"/>
      <c r="AE58" s="393"/>
      <c r="AF58" s="393"/>
      <c r="AG58" s="393"/>
    </row>
    <row r="59" spans="1:33" ht="13.5">
      <c r="A59" s="388"/>
      <c r="B59" s="389"/>
      <c r="C59" s="389"/>
      <c r="D59" s="389"/>
      <c r="E59" s="389"/>
      <c r="F59" s="389"/>
      <c r="G59" s="389"/>
      <c r="H59" s="388"/>
      <c r="I59" s="389"/>
      <c r="J59" s="389"/>
      <c r="K59" s="389"/>
      <c r="L59" s="389"/>
      <c r="M59" s="388"/>
      <c r="N59" s="388"/>
      <c r="O59" s="388"/>
      <c r="P59" s="388"/>
      <c r="Q59" s="388"/>
      <c r="R59" s="388"/>
      <c r="S59" s="388"/>
      <c r="T59" s="388"/>
      <c r="U59" s="388"/>
      <c r="V59" s="388"/>
      <c r="W59" s="388"/>
      <c r="X59" s="388"/>
      <c r="Y59" s="388"/>
      <c r="Z59" s="388"/>
      <c r="AA59" s="388"/>
      <c r="AB59" s="388"/>
      <c r="AC59" s="388"/>
      <c r="AD59" s="388"/>
      <c r="AE59" s="388"/>
      <c r="AF59" s="388"/>
      <c r="AG59" s="388"/>
    </row>
    <row r="60" spans="1:33" ht="13.5">
      <c r="A60" s="388"/>
      <c r="B60" s="389"/>
      <c r="C60" s="389"/>
      <c r="D60" s="389" t="s">
        <v>443</v>
      </c>
      <c r="E60" s="389"/>
      <c r="F60" s="389"/>
      <c r="G60" s="389"/>
      <c r="H60" s="389"/>
      <c r="I60" s="389"/>
      <c r="J60" s="389"/>
      <c r="K60" s="389"/>
      <c r="L60" s="389"/>
      <c r="M60" s="388"/>
      <c r="N60" s="388"/>
      <c r="O60" s="388"/>
      <c r="P60" s="388"/>
      <c r="Q60" s="388"/>
      <c r="R60" s="388"/>
      <c r="S60" s="388"/>
      <c r="T60" s="388"/>
      <c r="U60" s="388"/>
      <c r="V60" s="388"/>
      <c r="W60" s="388"/>
      <c r="X60" s="388"/>
      <c r="Y60" s="388"/>
      <c r="Z60" s="388"/>
      <c r="AA60" s="388"/>
      <c r="AB60" s="388"/>
      <c r="AC60" s="388"/>
      <c r="AD60" s="388"/>
      <c r="AE60" s="388"/>
      <c r="AF60" s="388"/>
      <c r="AG60" s="388"/>
    </row>
    <row r="61" spans="1:33" ht="13.5">
      <c r="A61" s="388"/>
      <c r="B61" s="389"/>
      <c r="C61" s="389"/>
      <c r="D61" s="389"/>
      <c r="E61" s="389"/>
      <c r="F61" s="389"/>
      <c r="G61" s="389"/>
      <c r="H61" s="389"/>
      <c r="I61" s="389"/>
      <c r="J61" s="389"/>
      <c r="K61" s="389"/>
      <c r="L61" s="389"/>
      <c r="M61" s="388"/>
      <c r="N61" s="388"/>
      <c r="O61" s="388"/>
      <c r="P61" s="388"/>
      <c r="Q61" s="388"/>
      <c r="R61" s="388"/>
      <c r="S61" s="388"/>
      <c r="T61" s="388"/>
      <c r="U61" s="388"/>
      <c r="V61" s="388"/>
      <c r="W61" s="388"/>
      <c r="X61" s="388"/>
      <c r="Y61" s="388"/>
      <c r="Z61" s="388"/>
      <c r="AA61" s="388"/>
      <c r="AB61" s="388"/>
      <c r="AC61" s="388"/>
      <c r="AD61" s="388"/>
      <c r="AE61" s="388"/>
      <c r="AF61" s="388"/>
      <c r="AG61" s="388"/>
    </row>
    <row r="62" spans="1:33" ht="13.5">
      <c r="A62" s="388"/>
      <c r="B62" s="389"/>
      <c r="C62" s="389" t="s">
        <v>721</v>
      </c>
      <c r="D62" s="389" t="s">
        <v>10</v>
      </c>
      <c r="E62" s="389"/>
      <c r="F62" s="389"/>
      <c r="G62" s="389"/>
      <c r="H62" s="389"/>
      <c r="I62" s="389"/>
      <c r="J62" s="389"/>
      <c r="K62" s="389"/>
      <c r="L62" s="389"/>
      <c r="M62" s="388"/>
      <c r="N62" s="388"/>
      <c r="O62" s="388"/>
      <c r="P62" s="388"/>
      <c r="Q62" s="388"/>
      <c r="R62" s="388"/>
      <c r="S62" s="388"/>
      <c r="T62" s="388"/>
      <c r="U62" s="388"/>
      <c r="V62" s="388"/>
      <c r="W62" s="388"/>
      <c r="X62" s="388"/>
      <c r="Y62" s="388"/>
      <c r="Z62" s="388"/>
      <c r="AA62" s="388"/>
      <c r="AB62" s="388"/>
      <c r="AC62" s="388"/>
      <c r="AD62" s="388"/>
      <c r="AE62" s="388"/>
      <c r="AF62" s="388"/>
      <c r="AG62" s="388"/>
    </row>
    <row r="63" spans="1:33" ht="13.5">
      <c r="A63" s="388"/>
      <c r="B63" s="389"/>
      <c r="C63" s="389"/>
      <c r="D63" s="389" t="s">
        <v>11</v>
      </c>
      <c r="E63" s="389"/>
      <c r="F63" s="389"/>
      <c r="G63" s="389"/>
      <c r="H63" s="389"/>
      <c r="I63" s="389"/>
      <c r="J63" s="389"/>
      <c r="K63" s="389"/>
      <c r="L63" s="389"/>
      <c r="M63" s="388"/>
      <c r="N63" s="388"/>
      <c r="O63" s="388"/>
      <c r="P63" s="388"/>
      <c r="Q63" s="388"/>
      <c r="R63" s="388"/>
      <c r="S63" s="388"/>
      <c r="T63" s="388"/>
      <c r="U63" s="388"/>
      <c r="V63" s="388"/>
      <c r="W63" s="388"/>
      <c r="X63" s="388"/>
      <c r="Y63" s="388"/>
      <c r="Z63" s="388"/>
      <c r="AA63" s="388"/>
      <c r="AB63" s="388"/>
      <c r="AC63" s="388"/>
      <c r="AD63" s="388"/>
      <c r="AE63" s="388"/>
      <c r="AF63" s="388"/>
      <c r="AG63" s="388"/>
    </row>
    <row r="64" spans="1:33" ht="13.5">
      <c r="A64" s="388"/>
      <c r="B64" s="389"/>
      <c r="C64" s="389"/>
      <c r="D64" s="389" t="s">
        <v>444</v>
      </c>
      <c r="E64" s="389" t="s">
        <v>12</v>
      </c>
      <c r="F64" s="389"/>
      <c r="G64" s="389"/>
      <c r="H64" s="389"/>
      <c r="I64" s="389"/>
      <c r="J64" s="389"/>
      <c r="K64" s="389"/>
      <c r="L64" s="389"/>
      <c r="M64" s="388"/>
      <c r="N64" s="388"/>
      <c r="O64" s="388"/>
      <c r="P64" s="388"/>
      <c r="Q64" s="388"/>
      <c r="R64" s="388"/>
      <c r="S64" s="388"/>
      <c r="T64" s="388"/>
      <c r="U64" s="388"/>
      <c r="V64" s="388"/>
      <c r="W64" s="388"/>
      <c r="X64" s="388"/>
      <c r="Y64" s="388"/>
      <c r="Z64" s="388"/>
      <c r="AA64" s="388"/>
      <c r="AB64" s="388"/>
      <c r="AC64" s="388"/>
      <c r="AD64" s="388"/>
      <c r="AE64" s="388"/>
      <c r="AF64" s="388"/>
      <c r="AG64" s="388"/>
    </row>
    <row r="65" spans="1:33" ht="13.5" customHeight="1">
      <c r="A65" s="388"/>
      <c r="B65" s="389"/>
      <c r="C65" s="389"/>
      <c r="D65" s="389" t="s">
        <v>445</v>
      </c>
      <c r="E65" s="655" t="s">
        <v>13</v>
      </c>
      <c r="F65" s="655"/>
      <c r="G65" s="655"/>
      <c r="H65" s="655"/>
      <c r="I65" s="655"/>
      <c r="J65" s="655"/>
      <c r="K65" s="655"/>
      <c r="L65" s="655"/>
      <c r="M65" s="655"/>
      <c r="N65" s="655"/>
      <c r="O65" s="655"/>
      <c r="P65" s="655"/>
      <c r="Q65" s="655"/>
      <c r="R65" s="655"/>
      <c r="S65" s="655"/>
      <c r="T65" s="655"/>
      <c r="U65" s="655"/>
      <c r="V65" s="655"/>
      <c r="W65" s="655"/>
      <c r="X65" s="655"/>
      <c r="Y65" s="655"/>
      <c r="Z65" s="655"/>
      <c r="AA65" s="655"/>
      <c r="AB65" s="655"/>
      <c r="AC65" s="655"/>
      <c r="AD65" s="655"/>
      <c r="AE65" s="655"/>
      <c r="AF65" s="655"/>
      <c r="AG65" s="655"/>
    </row>
    <row r="66" spans="1:33" ht="13.5">
      <c r="A66" s="388"/>
      <c r="B66" s="389"/>
      <c r="C66" s="389"/>
      <c r="D66" s="389"/>
      <c r="E66" s="655"/>
      <c r="F66" s="655"/>
      <c r="G66" s="655"/>
      <c r="H66" s="655"/>
      <c r="I66" s="655"/>
      <c r="J66" s="655"/>
      <c r="K66" s="655"/>
      <c r="L66" s="655"/>
      <c r="M66" s="655"/>
      <c r="N66" s="655"/>
      <c r="O66" s="655"/>
      <c r="P66" s="655"/>
      <c r="Q66" s="655"/>
      <c r="R66" s="655"/>
      <c r="S66" s="655"/>
      <c r="T66" s="655"/>
      <c r="U66" s="655"/>
      <c r="V66" s="655"/>
      <c r="W66" s="655"/>
      <c r="X66" s="655"/>
      <c r="Y66" s="655"/>
      <c r="Z66" s="655"/>
      <c r="AA66" s="655"/>
      <c r="AB66" s="655"/>
      <c r="AC66" s="655"/>
      <c r="AD66" s="655"/>
      <c r="AE66" s="655"/>
      <c r="AF66" s="655"/>
      <c r="AG66" s="655"/>
    </row>
    <row r="67" spans="1:33" ht="13.5" customHeight="1">
      <c r="A67" s="388"/>
      <c r="B67" s="389"/>
      <c r="C67" s="389"/>
      <c r="D67" s="655" t="s">
        <v>206</v>
      </c>
      <c r="E67" s="655"/>
      <c r="F67" s="655"/>
      <c r="G67" s="655"/>
      <c r="H67" s="655"/>
      <c r="I67" s="655"/>
      <c r="J67" s="655"/>
      <c r="K67" s="655"/>
      <c r="L67" s="655"/>
      <c r="M67" s="655"/>
      <c r="N67" s="655"/>
      <c r="O67" s="655"/>
      <c r="P67" s="655"/>
      <c r="Q67" s="655"/>
      <c r="R67" s="655"/>
      <c r="S67" s="655"/>
      <c r="T67" s="655"/>
      <c r="U67" s="655"/>
      <c r="V67" s="655"/>
      <c r="W67" s="655"/>
      <c r="X67" s="655"/>
      <c r="Y67" s="655"/>
      <c r="Z67" s="655"/>
      <c r="AA67" s="655"/>
      <c r="AB67" s="655"/>
      <c r="AC67" s="655"/>
      <c r="AD67" s="655"/>
      <c r="AE67" s="655"/>
      <c r="AF67" s="655"/>
      <c r="AG67" s="655"/>
    </row>
    <row r="68" spans="1:33" ht="13.5">
      <c r="A68" s="388"/>
      <c r="B68" s="389"/>
      <c r="C68" s="389"/>
      <c r="D68" s="655"/>
      <c r="E68" s="655"/>
      <c r="F68" s="655"/>
      <c r="G68" s="655"/>
      <c r="H68" s="655"/>
      <c r="I68" s="655"/>
      <c r="J68" s="655"/>
      <c r="K68" s="655"/>
      <c r="L68" s="655"/>
      <c r="M68" s="655"/>
      <c r="N68" s="655"/>
      <c r="O68" s="655"/>
      <c r="P68" s="655"/>
      <c r="Q68" s="655"/>
      <c r="R68" s="655"/>
      <c r="S68" s="655"/>
      <c r="T68" s="655"/>
      <c r="U68" s="655"/>
      <c r="V68" s="655"/>
      <c r="W68" s="655"/>
      <c r="X68" s="655"/>
      <c r="Y68" s="655"/>
      <c r="Z68" s="655"/>
      <c r="AA68" s="655"/>
      <c r="AB68" s="655"/>
      <c r="AC68" s="655"/>
      <c r="AD68" s="655"/>
      <c r="AE68" s="655"/>
      <c r="AF68" s="655"/>
      <c r="AG68" s="655"/>
    </row>
    <row r="69" spans="1:33" ht="13.5">
      <c r="A69" s="388"/>
      <c r="B69" s="389"/>
      <c r="C69" s="389"/>
      <c r="D69" s="655"/>
      <c r="E69" s="655"/>
      <c r="F69" s="655"/>
      <c r="G69" s="655"/>
      <c r="H69" s="655"/>
      <c r="I69" s="655"/>
      <c r="J69" s="655"/>
      <c r="K69" s="655"/>
      <c r="L69" s="655"/>
      <c r="M69" s="655"/>
      <c r="N69" s="655"/>
      <c r="O69" s="655"/>
      <c r="P69" s="655"/>
      <c r="Q69" s="655"/>
      <c r="R69" s="655"/>
      <c r="S69" s="655"/>
      <c r="T69" s="655"/>
      <c r="U69" s="655"/>
      <c r="V69" s="655"/>
      <c r="W69" s="655"/>
      <c r="X69" s="655"/>
      <c r="Y69" s="655"/>
      <c r="Z69" s="655"/>
      <c r="AA69" s="655"/>
      <c r="AB69" s="655"/>
      <c r="AC69" s="655"/>
      <c r="AD69" s="655"/>
      <c r="AE69" s="655"/>
      <c r="AF69" s="655"/>
      <c r="AG69" s="655"/>
    </row>
    <row r="70" spans="1:33" ht="13.5" customHeight="1">
      <c r="A70" s="388"/>
      <c r="B70" s="389"/>
      <c r="C70" s="389"/>
      <c r="D70" s="657" t="s">
        <v>207</v>
      </c>
      <c r="E70" s="655"/>
      <c r="F70" s="655"/>
      <c r="G70" s="655"/>
      <c r="H70" s="655"/>
      <c r="I70" s="655"/>
      <c r="J70" s="655"/>
      <c r="K70" s="655"/>
      <c r="L70" s="655"/>
      <c r="M70" s="655"/>
      <c r="N70" s="655"/>
      <c r="O70" s="655"/>
      <c r="P70" s="655"/>
      <c r="Q70" s="655"/>
      <c r="R70" s="655"/>
      <c r="S70" s="655"/>
      <c r="T70" s="655"/>
      <c r="U70" s="655"/>
      <c r="V70" s="655"/>
      <c r="W70" s="655"/>
      <c r="X70" s="655"/>
      <c r="Y70" s="655"/>
      <c r="Z70" s="655"/>
      <c r="AA70" s="655"/>
      <c r="AB70" s="655"/>
      <c r="AC70" s="655"/>
      <c r="AD70" s="655"/>
      <c r="AE70" s="655"/>
      <c r="AF70" s="655"/>
      <c r="AG70" s="655"/>
    </row>
    <row r="71" spans="1:33" ht="13.5">
      <c r="A71" s="388"/>
      <c r="B71" s="389"/>
      <c r="C71" s="389"/>
      <c r="D71" s="655"/>
      <c r="E71" s="655"/>
      <c r="F71" s="655"/>
      <c r="G71" s="655"/>
      <c r="H71" s="655"/>
      <c r="I71" s="655"/>
      <c r="J71" s="655"/>
      <c r="K71" s="655"/>
      <c r="L71" s="655"/>
      <c r="M71" s="655"/>
      <c r="N71" s="655"/>
      <c r="O71" s="655"/>
      <c r="P71" s="655"/>
      <c r="Q71" s="655"/>
      <c r="R71" s="655"/>
      <c r="S71" s="655"/>
      <c r="T71" s="655"/>
      <c r="U71" s="655"/>
      <c r="V71" s="655"/>
      <c r="W71" s="655"/>
      <c r="X71" s="655"/>
      <c r="Y71" s="655"/>
      <c r="Z71" s="655"/>
      <c r="AA71" s="655"/>
      <c r="AB71" s="655"/>
      <c r="AC71" s="655"/>
      <c r="AD71" s="655"/>
      <c r="AE71" s="655"/>
      <c r="AF71" s="655"/>
      <c r="AG71" s="655"/>
    </row>
    <row r="72" spans="1:33" ht="13.5">
      <c r="A72" s="388"/>
      <c r="B72" s="389"/>
      <c r="C72" s="389"/>
      <c r="D72" s="389" t="s">
        <v>444</v>
      </c>
      <c r="E72" s="389" t="s">
        <v>14</v>
      </c>
      <c r="F72" s="389"/>
      <c r="G72" s="389"/>
      <c r="H72" s="389"/>
      <c r="I72" s="389"/>
      <c r="J72" s="389"/>
      <c r="K72" s="389"/>
      <c r="L72" s="389"/>
      <c r="M72" s="388"/>
      <c r="N72" s="388"/>
      <c r="O72" s="388"/>
      <c r="P72" s="388"/>
      <c r="Q72" s="388"/>
      <c r="R72" s="388"/>
      <c r="S72" s="388"/>
      <c r="T72" s="388"/>
      <c r="U72" s="388"/>
      <c r="V72" s="388"/>
      <c r="W72" s="388"/>
      <c r="X72" s="388"/>
      <c r="Y72" s="388"/>
      <c r="Z72" s="388"/>
      <c r="AA72" s="388"/>
      <c r="AB72" s="388"/>
      <c r="AC72" s="388"/>
      <c r="AD72" s="388"/>
      <c r="AE72" s="388"/>
      <c r="AF72" s="388"/>
      <c r="AG72" s="388"/>
    </row>
    <row r="73" spans="1:33" ht="13.5" customHeight="1">
      <c r="A73" s="388"/>
      <c r="B73" s="389"/>
      <c r="C73" s="389"/>
      <c r="D73" s="389" t="s">
        <v>445</v>
      </c>
      <c r="E73" s="655" t="s">
        <v>446</v>
      </c>
      <c r="F73" s="655"/>
      <c r="G73" s="655"/>
      <c r="H73" s="655"/>
      <c r="I73" s="655"/>
      <c r="J73" s="655"/>
      <c r="K73" s="655"/>
      <c r="L73" s="655"/>
      <c r="M73" s="655"/>
      <c r="N73" s="655"/>
      <c r="O73" s="655"/>
      <c r="P73" s="655"/>
      <c r="Q73" s="655"/>
      <c r="R73" s="655"/>
      <c r="S73" s="655"/>
      <c r="T73" s="655"/>
      <c r="U73" s="655"/>
      <c r="V73" s="655"/>
      <c r="W73" s="655"/>
      <c r="X73" s="655"/>
      <c r="Y73" s="655"/>
      <c r="Z73" s="655"/>
      <c r="AA73" s="655"/>
      <c r="AB73" s="655"/>
      <c r="AC73" s="655"/>
      <c r="AD73" s="655"/>
      <c r="AE73" s="655"/>
      <c r="AF73" s="655"/>
      <c r="AG73" s="655"/>
    </row>
    <row r="74" spans="1:33" ht="13.5">
      <c r="A74" s="388"/>
      <c r="B74" s="389"/>
      <c r="C74" s="389"/>
      <c r="D74" s="389"/>
      <c r="E74" s="655"/>
      <c r="F74" s="655"/>
      <c r="G74" s="655"/>
      <c r="H74" s="655"/>
      <c r="I74" s="655"/>
      <c r="J74" s="655"/>
      <c r="K74" s="655"/>
      <c r="L74" s="655"/>
      <c r="M74" s="655"/>
      <c r="N74" s="655"/>
      <c r="O74" s="655"/>
      <c r="P74" s="655"/>
      <c r="Q74" s="655"/>
      <c r="R74" s="655"/>
      <c r="S74" s="655"/>
      <c r="T74" s="655"/>
      <c r="U74" s="655"/>
      <c r="V74" s="655"/>
      <c r="W74" s="655"/>
      <c r="X74" s="655"/>
      <c r="Y74" s="655"/>
      <c r="Z74" s="655"/>
      <c r="AA74" s="655"/>
      <c r="AB74" s="655"/>
      <c r="AC74" s="655"/>
      <c r="AD74" s="655"/>
      <c r="AE74" s="655"/>
      <c r="AF74" s="655"/>
      <c r="AG74" s="655"/>
    </row>
    <row r="75" spans="1:33" ht="13.5" customHeight="1">
      <c r="A75" s="388"/>
      <c r="B75" s="389"/>
      <c r="C75" s="389"/>
      <c r="D75" s="395" t="s">
        <v>208</v>
      </c>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c r="AD75" s="396"/>
      <c r="AE75" s="396"/>
      <c r="AF75" s="396"/>
      <c r="AG75" s="396"/>
    </row>
    <row r="76" spans="1:33" ht="13.5" customHeight="1">
      <c r="A76" s="388"/>
      <c r="B76" s="389"/>
      <c r="C76" s="389"/>
      <c r="D76" s="657" t="s">
        <v>209</v>
      </c>
      <c r="E76" s="655"/>
      <c r="F76" s="655"/>
      <c r="G76" s="655"/>
      <c r="H76" s="655"/>
      <c r="I76" s="655"/>
      <c r="J76" s="655"/>
      <c r="K76" s="655"/>
      <c r="L76" s="655"/>
      <c r="M76" s="655"/>
      <c r="N76" s="655"/>
      <c r="O76" s="655"/>
      <c r="P76" s="655"/>
      <c r="Q76" s="655"/>
      <c r="R76" s="655"/>
      <c r="S76" s="655"/>
      <c r="T76" s="655"/>
      <c r="U76" s="655"/>
      <c r="V76" s="655"/>
      <c r="W76" s="655"/>
      <c r="X76" s="655"/>
      <c r="Y76" s="655"/>
      <c r="Z76" s="655"/>
      <c r="AA76" s="655"/>
      <c r="AB76" s="655"/>
      <c r="AC76" s="655"/>
      <c r="AD76" s="655"/>
      <c r="AE76" s="655"/>
      <c r="AF76" s="655"/>
      <c r="AG76" s="655"/>
    </row>
    <row r="77" spans="1:33" ht="13.5">
      <c r="A77" s="388"/>
      <c r="B77" s="389"/>
      <c r="C77" s="389"/>
      <c r="D77" s="655"/>
      <c r="E77" s="655"/>
      <c r="F77" s="655"/>
      <c r="G77" s="655"/>
      <c r="H77" s="655"/>
      <c r="I77" s="655"/>
      <c r="J77" s="655"/>
      <c r="K77" s="655"/>
      <c r="L77" s="655"/>
      <c r="M77" s="655"/>
      <c r="N77" s="655"/>
      <c r="O77" s="655"/>
      <c r="P77" s="655"/>
      <c r="Q77" s="655"/>
      <c r="R77" s="655"/>
      <c r="S77" s="655"/>
      <c r="T77" s="655"/>
      <c r="U77" s="655"/>
      <c r="V77" s="655"/>
      <c r="W77" s="655"/>
      <c r="X77" s="655"/>
      <c r="Y77" s="655"/>
      <c r="Z77" s="655"/>
      <c r="AA77" s="655"/>
      <c r="AB77" s="655"/>
      <c r="AC77" s="655"/>
      <c r="AD77" s="655"/>
      <c r="AE77" s="655"/>
      <c r="AF77" s="655"/>
      <c r="AG77" s="655"/>
    </row>
    <row r="78" spans="1:33" ht="13.5">
      <c r="A78" s="388"/>
      <c r="B78" s="389"/>
      <c r="C78" s="389"/>
      <c r="D78" s="389"/>
      <c r="E78" s="389"/>
      <c r="F78" s="389"/>
      <c r="G78" s="389"/>
      <c r="H78" s="389"/>
      <c r="I78" s="389"/>
      <c r="J78" s="389"/>
      <c r="K78" s="389"/>
      <c r="L78" s="389"/>
      <c r="M78" s="388"/>
      <c r="N78" s="388"/>
      <c r="O78" s="388"/>
      <c r="P78" s="388"/>
      <c r="Q78" s="388"/>
      <c r="R78" s="388"/>
      <c r="S78" s="388"/>
      <c r="T78" s="388"/>
      <c r="U78" s="388"/>
      <c r="V78" s="388"/>
      <c r="W78" s="388"/>
      <c r="X78" s="388"/>
      <c r="Y78" s="388"/>
      <c r="Z78" s="388"/>
      <c r="AA78" s="388"/>
      <c r="AB78" s="388"/>
      <c r="AC78" s="388"/>
      <c r="AD78" s="388"/>
      <c r="AE78" s="388"/>
      <c r="AF78" s="388"/>
      <c r="AG78" s="388"/>
    </row>
    <row r="79" spans="1:33" ht="13.5">
      <c r="A79" s="388"/>
      <c r="B79" s="389"/>
      <c r="C79" s="389" t="s">
        <v>722</v>
      </c>
      <c r="D79" s="389" t="s">
        <v>15</v>
      </c>
      <c r="E79" s="389"/>
      <c r="F79" s="389"/>
      <c r="G79" s="389"/>
      <c r="H79" s="389"/>
      <c r="I79" s="389"/>
      <c r="J79" s="389"/>
      <c r="K79" s="389"/>
      <c r="L79" s="389"/>
      <c r="M79" s="388"/>
      <c r="N79" s="388"/>
      <c r="O79" s="388"/>
      <c r="P79" s="388"/>
      <c r="Q79" s="388"/>
      <c r="R79" s="388"/>
      <c r="S79" s="388"/>
      <c r="T79" s="388"/>
      <c r="U79" s="388"/>
      <c r="V79" s="388"/>
      <c r="W79" s="388"/>
      <c r="X79" s="388"/>
      <c r="Y79" s="388"/>
      <c r="Z79" s="388"/>
      <c r="AA79" s="388"/>
      <c r="AB79" s="388"/>
      <c r="AC79" s="388"/>
      <c r="AD79" s="388"/>
      <c r="AE79" s="388"/>
      <c r="AF79" s="388"/>
      <c r="AG79" s="388"/>
    </row>
    <row r="80" spans="1:33" ht="13.5">
      <c r="A80" s="388"/>
      <c r="B80" s="389"/>
      <c r="C80" s="389"/>
      <c r="D80" s="389" t="s">
        <v>447</v>
      </c>
      <c r="E80" s="389"/>
      <c r="F80" s="389"/>
      <c r="G80" s="389"/>
      <c r="H80" s="389"/>
      <c r="I80" s="389"/>
      <c r="J80" s="389"/>
      <c r="K80" s="389"/>
      <c r="L80" s="389"/>
      <c r="M80" s="388"/>
      <c r="N80" s="388"/>
      <c r="O80" s="388"/>
      <c r="P80" s="388"/>
      <c r="Q80" s="388"/>
      <c r="R80" s="388"/>
      <c r="S80" s="388"/>
      <c r="T80" s="388"/>
      <c r="U80" s="388"/>
      <c r="V80" s="388"/>
      <c r="W80" s="388"/>
      <c r="X80" s="388"/>
      <c r="Y80" s="388"/>
      <c r="Z80" s="388"/>
      <c r="AA80" s="388"/>
      <c r="AB80" s="388"/>
      <c r="AC80" s="388"/>
      <c r="AD80" s="388"/>
      <c r="AE80" s="388"/>
      <c r="AF80" s="388"/>
      <c r="AG80" s="388"/>
    </row>
    <row r="81" spans="1:33" ht="5.25" customHeight="1">
      <c r="A81" s="388"/>
      <c r="B81" s="389"/>
      <c r="C81" s="389"/>
      <c r="D81" s="389"/>
      <c r="E81" s="389"/>
      <c r="F81" s="389"/>
      <c r="G81" s="389"/>
      <c r="H81" s="389"/>
      <c r="I81" s="389"/>
      <c r="J81" s="389"/>
      <c r="K81" s="389"/>
      <c r="L81" s="389"/>
      <c r="M81" s="388"/>
      <c r="N81" s="388"/>
      <c r="O81" s="388"/>
      <c r="P81" s="388"/>
      <c r="Q81" s="388"/>
      <c r="R81" s="388"/>
      <c r="S81" s="388"/>
      <c r="T81" s="388"/>
      <c r="U81" s="388"/>
      <c r="V81" s="388"/>
      <c r="W81" s="388"/>
      <c r="X81" s="388"/>
      <c r="Y81" s="388"/>
      <c r="Z81" s="388"/>
      <c r="AA81" s="388"/>
      <c r="AB81" s="388"/>
      <c r="AC81" s="388"/>
      <c r="AD81" s="388"/>
      <c r="AE81" s="388"/>
      <c r="AF81" s="388"/>
      <c r="AG81" s="388"/>
    </row>
    <row r="82" spans="1:33" ht="13.5">
      <c r="A82" s="388"/>
      <c r="B82" s="389"/>
      <c r="C82" s="389"/>
      <c r="D82" s="389" t="s">
        <v>448</v>
      </c>
      <c r="E82" s="389"/>
      <c r="F82" s="389"/>
      <c r="G82" s="388"/>
      <c r="H82" s="389"/>
      <c r="I82" s="389"/>
      <c r="J82" s="389"/>
      <c r="K82" s="389" t="s">
        <v>16</v>
      </c>
      <c r="L82" s="389"/>
      <c r="M82" s="388"/>
      <c r="N82" s="388"/>
      <c r="O82" s="388"/>
      <c r="P82" s="388"/>
      <c r="Q82" s="388"/>
      <c r="R82" s="388"/>
      <c r="S82" s="388"/>
      <c r="T82" s="388"/>
      <c r="U82" s="388"/>
      <c r="V82" s="388"/>
      <c r="W82" s="388"/>
      <c r="X82" s="388"/>
      <c r="Y82" s="388"/>
      <c r="Z82" s="388"/>
      <c r="AA82" s="388"/>
      <c r="AB82" s="388"/>
      <c r="AC82" s="388"/>
      <c r="AD82" s="388"/>
      <c r="AE82" s="388"/>
      <c r="AF82" s="388"/>
      <c r="AG82" s="388"/>
    </row>
    <row r="83" spans="1:33" ht="13.5" customHeight="1">
      <c r="A83" s="388"/>
      <c r="B83" s="389"/>
      <c r="C83" s="389"/>
      <c r="D83" s="389" t="s">
        <v>17</v>
      </c>
      <c r="E83" s="389"/>
      <c r="F83" s="389"/>
      <c r="G83" s="389"/>
      <c r="H83" s="389"/>
      <c r="I83" s="389"/>
      <c r="J83" s="389"/>
      <c r="K83" s="389"/>
      <c r="L83" s="389"/>
      <c r="M83" s="388"/>
      <c r="N83" s="388"/>
      <c r="O83" s="388"/>
      <c r="P83" s="388"/>
      <c r="Q83" s="388"/>
      <c r="R83" s="388"/>
      <c r="S83" s="388"/>
      <c r="T83" s="388"/>
      <c r="U83" s="388"/>
      <c r="V83" s="388"/>
      <c r="W83" s="388"/>
      <c r="X83" s="388"/>
      <c r="Y83" s="388"/>
      <c r="Z83" s="388"/>
      <c r="AA83" s="388"/>
      <c r="AB83" s="388"/>
      <c r="AC83" s="388"/>
      <c r="AD83" s="388"/>
      <c r="AE83" s="388"/>
      <c r="AF83" s="388"/>
      <c r="AG83" s="388"/>
    </row>
    <row r="84" spans="1:33" ht="13.5">
      <c r="A84" s="388"/>
      <c r="B84" s="389"/>
      <c r="C84" s="389"/>
      <c r="D84" s="389" t="s">
        <v>449</v>
      </c>
      <c r="E84" s="389"/>
      <c r="F84" s="389"/>
      <c r="G84" s="388"/>
      <c r="H84" s="388"/>
      <c r="I84" s="389"/>
      <c r="J84" s="389"/>
      <c r="K84" s="389"/>
      <c r="L84" s="389"/>
      <c r="M84" s="389" t="s">
        <v>18</v>
      </c>
      <c r="N84" s="388"/>
      <c r="O84" s="388"/>
      <c r="P84" s="388"/>
      <c r="Q84" s="388"/>
      <c r="R84" s="388"/>
      <c r="S84" s="388"/>
      <c r="T84" s="388"/>
      <c r="U84" s="388"/>
      <c r="V84" s="388"/>
      <c r="W84" s="388"/>
      <c r="X84" s="388"/>
      <c r="Y84" s="388"/>
      <c r="Z84" s="388"/>
      <c r="AA84" s="388"/>
      <c r="AB84" s="388"/>
      <c r="AC84" s="388"/>
      <c r="AD84" s="388"/>
      <c r="AE84" s="388"/>
      <c r="AF84" s="388"/>
      <c r="AG84" s="388"/>
    </row>
    <row r="85" spans="1:33" ht="5.25" customHeight="1">
      <c r="A85" s="388"/>
      <c r="B85" s="389"/>
      <c r="C85" s="389"/>
      <c r="D85" s="389"/>
      <c r="E85" s="389"/>
      <c r="F85" s="389"/>
      <c r="G85" s="389"/>
      <c r="H85" s="388"/>
      <c r="I85" s="389"/>
      <c r="J85" s="389"/>
      <c r="K85" s="389"/>
      <c r="L85" s="389"/>
      <c r="M85" s="388"/>
      <c r="N85" s="388"/>
      <c r="O85" s="388"/>
      <c r="P85" s="388"/>
      <c r="Q85" s="388"/>
      <c r="R85" s="388"/>
      <c r="S85" s="388"/>
      <c r="T85" s="388"/>
      <c r="U85" s="388"/>
      <c r="V85" s="388"/>
      <c r="W85" s="388"/>
      <c r="X85" s="388"/>
      <c r="Y85" s="388"/>
      <c r="Z85" s="388"/>
      <c r="AA85" s="388"/>
      <c r="AB85" s="388"/>
      <c r="AC85" s="388"/>
      <c r="AD85" s="388"/>
      <c r="AE85" s="388"/>
      <c r="AF85" s="388"/>
      <c r="AG85" s="388"/>
    </row>
    <row r="86" spans="1:33" ht="13.5" customHeight="1">
      <c r="A86" s="388"/>
      <c r="B86" s="389"/>
      <c r="C86" s="389"/>
      <c r="D86" s="655" t="s">
        <v>210</v>
      </c>
      <c r="E86" s="655"/>
      <c r="F86" s="655"/>
      <c r="G86" s="655"/>
      <c r="H86" s="655"/>
      <c r="I86" s="655"/>
      <c r="J86" s="655"/>
      <c r="K86" s="655"/>
      <c r="L86" s="655"/>
      <c r="M86" s="655"/>
      <c r="N86" s="655"/>
      <c r="O86" s="655"/>
      <c r="P86" s="655"/>
      <c r="Q86" s="655"/>
      <c r="R86" s="655"/>
      <c r="S86" s="655"/>
      <c r="T86" s="655"/>
      <c r="U86" s="655"/>
      <c r="V86" s="655"/>
      <c r="W86" s="655"/>
      <c r="X86" s="655"/>
      <c r="Y86" s="655"/>
      <c r="Z86" s="655"/>
      <c r="AA86" s="655"/>
      <c r="AB86" s="655"/>
      <c r="AC86" s="655"/>
      <c r="AD86" s="655"/>
      <c r="AE86" s="655"/>
      <c r="AF86" s="655"/>
      <c r="AG86" s="655"/>
    </row>
    <row r="87" spans="1:33" ht="13.5">
      <c r="A87" s="388"/>
      <c r="B87" s="389"/>
      <c r="C87" s="389"/>
      <c r="D87" s="655"/>
      <c r="E87" s="655"/>
      <c r="F87" s="655"/>
      <c r="G87" s="655"/>
      <c r="H87" s="655"/>
      <c r="I87" s="655"/>
      <c r="J87" s="655"/>
      <c r="K87" s="655"/>
      <c r="L87" s="655"/>
      <c r="M87" s="655"/>
      <c r="N87" s="655"/>
      <c r="O87" s="655"/>
      <c r="P87" s="655"/>
      <c r="Q87" s="655"/>
      <c r="R87" s="655"/>
      <c r="S87" s="655"/>
      <c r="T87" s="655"/>
      <c r="U87" s="655"/>
      <c r="V87" s="655"/>
      <c r="W87" s="655"/>
      <c r="X87" s="655"/>
      <c r="Y87" s="655"/>
      <c r="Z87" s="655"/>
      <c r="AA87" s="655"/>
      <c r="AB87" s="655"/>
      <c r="AC87" s="655"/>
      <c r="AD87" s="655"/>
      <c r="AE87" s="655"/>
      <c r="AF87" s="655"/>
      <c r="AG87" s="655"/>
    </row>
    <row r="88" spans="1:33" ht="13.5">
      <c r="A88" s="388"/>
      <c r="B88" s="389"/>
      <c r="C88" s="389"/>
      <c r="D88" s="389"/>
      <c r="E88" s="389"/>
      <c r="F88" s="389"/>
      <c r="G88" s="389"/>
      <c r="H88" s="389"/>
      <c r="I88" s="389"/>
      <c r="J88" s="389"/>
      <c r="K88" s="389"/>
      <c r="L88" s="389"/>
      <c r="M88" s="388"/>
      <c r="N88" s="388"/>
      <c r="O88" s="388"/>
      <c r="P88" s="388"/>
      <c r="Q88" s="388"/>
      <c r="R88" s="388"/>
      <c r="S88" s="388"/>
      <c r="T88" s="388"/>
      <c r="U88" s="388"/>
      <c r="V88" s="388"/>
      <c r="W88" s="388"/>
      <c r="X88" s="388"/>
      <c r="Y88" s="388"/>
      <c r="Z88" s="388"/>
      <c r="AA88" s="388"/>
      <c r="AB88" s="388"/>
      <c r="AC88" s="388"/>
      <c r="AD88" s="388"/>
      <c r="AE88" s="388"/>
      <c r="AF88" s="388"/>
      <c r="AG88" s="388"/>
    </row>
    <row r="89" spans="1:33" s="1" customFormat="1" ht="13.5">
      <c r="A89" s="391"/>
      <c r="B89" s="392" t="s">
        <v>450</v>
      </c>
      <c r="C89" s="389"/>
      <c r="D89" s="389"/>
      <c r="E89" s="389"/>
      <c r="F89" s="389"/>
      <c r="G89" s="389"/>
      <c r="H89" s="389"/>
      <c r="I89" s="389"/>
      <c r="J89" s="389"/>
      <c r="K89" s="389"/>
      <c r="L89" s="389"/>
      <c r="M89" s="388"/>
      <c r="N89" s="388"/>
      <c r="O89" s="388"/>
      <c r="P89" s="388"/>
      <c r="Q89" s="388"/>
      <c r="R89" s="388"/>
      <c r="S89" s="388"/>
      <c r="T89" s="388"/>
      <c r="U89" s="388"/>
      <c r="V89" s="388"/>
      <c r="W89" s="388"/>
      <c r="X89" s="388"/>
      <c r="Y89" s="388"/>
      <c r="Z89" s="388"/>
      <c r="AA89" s="388"/>
      <c r="AB89" s="388"/>
      <c r="AC89" s="388"/>
      <c r="AD89" s="388"/>
      <c r="AE89" s="388"/>
      <c r="AF89" s="388"/>
      <c r="AG89" s="388"/>
    </row>
    <row r="90" spans="1:33" ht="13.5" customHeight="1">
      <c r="A90" s="388"/>
      <c r="B90" s="389"/>
      <c r="C90" s="655" t="s">
        <v>211</v>
      </c>
      <c r="D90" s="655"/>
      <c r="E90" s="655"/>
      <c r="F90" s="655"/>
      <c r="G90" s="655"/>
      <c r="H90" s="655"/>
      <c r="I90" s="655"/>
      <c r="J90" s="655"/>
      <c r="K90" s="655"/>
      <c r="L90" s="655"/>
      <c r="M90" s="655"/>
      <c r="N90" s="655"/>
      <c r="O90" s="655"/>
      <c r="P90" s="655"/>
      <c r="Q90" s="655"/>
      <c r="R90" s="655"/>
      <c r="S90" s="655"/>
      <c r="T90" s="655"/>
      <c r="U90" s="655"/>
      <c r="V90" s="655"/>
      <c r="W90" s="655"/>
      <c r="X90" s="655"/>
      <c r="Y90" s="655"/>
      <c r="Z90" s="655"/>
      <c r="AA90" s="655"/>
      <c r="AB90" s="655"/>
      <c r="AC90" s="655"/>
      <c r="AD90" s="655"/>
      <c r="AE90" s="655"/>
      <c r="AF90" s="655"/>
      <c r="AG90" s="655"/>
    </row>
    <row r="91" spans="1:33" ht="13.5">
      <c r="A91" s="388"/>
      <c r="B91" s="389"/>
      <c r="C91" s="655"/>
      <c r="D91" s="655"/>
      <c r="E91" s="655"/>
      <c r="F91" s="655"/>
      <c r="G91" s="655"/>
      <c r="H91" s="655"/>
      <c r="I91" s="655"/>
      <c r="J91" s="655"/>
      <c r="K91" s="655"/>
      <c r="L91" s="655"/>
      <c r="M91" s="655"/>
      <c r="N91" s="655"/>
      <c r="O91" s="655"/>
      <c r="P91" s="655"/>
      <c r="Q91" s="655"/>
      <c r="R91" s="655"/>
      <c r="S91" s="655"/>
      <c r="T91" s="655"/>
      <c r="U91" s="655"/>
      <c r="V91" s="655"/>
      <c r="W91" s="655"/>
      <c r="X91" s="655"/>
      <c r="Y91" s="655"/>
      <c r="Z91" s="655"/>
      <c r="AA91" s="655"/>
      <c r="AB91" s="655"/>
      <c r="AC91" s="655"/>
      <c r="AD91" s="655"/>
      <c r="AE91" s="655"/>
      <c r="AF91" s="655"/>
      <c r="AG91" s="655"/>
    </row>
    <row r="92" spans="1:33" ht="13.5">
      <c r="A92" s="388"/>
      <c r="B92" s="389"/>
      <c r="C92" s="389"/>
      <c r="D92" s="389"/>
      <c r="E92" s="389"/>
      <c r="F92" s="389"/>
      <c r="G92" s="389"/>
      <c r="H92" s="389"/>
      <c r="I92" s="389"/>
      <c r="J92" s="389"/>
      <c r="K92" s="389"/>
      <c r="L92" s="389"/>
      <c r="M92" s="388"/>
      <c r="N92" s="388"/>
      <c r="O92" s="388"/>
      <c r="P92" s="388"/>
      <c r="Q92" s="388"/>
      <c r="R92" s="388"/>
      <c r="S92" s="388"/>
      <c r="T92" s="388"/>
      <c r="U92" s="388"/>
      <c r="V92" s="388"/>
      <c r="W92" s="388"/>
      <c r="X92" s="388"/>
      <c r="Y92" s="388"/>
      <c r="Z92" s="388"/>
      <c r="AA92" s="388"/>
      <c r="AB92" s="388"/>
      <c r="AC92" s="388"/>
      <c r="AD92" s="388"/>
      <c r="AE92" s="388"/>
      <c r="AF92" s="388"/>
      <c r="AG92" s="388"/>
    </row>
    <row r="93" spans="1:33" s="1" customFormat="1" ht="13.5">
      <c r="A93" s="391"/>
      <c r="B93" s="392" t="s">
        <v>451</v>
      </c>
      <c r="C93" s="389"/>
      <c r="D93" s="389"/>
      <c r="E93" s="389"/>
      <c r="F93" s="389"/>
      <c r="G93" s="389"/>
      <c r="H93" s="389"/>
      <c r="I93" s="389"/>
      <c r="J93" s="389"/>
      <c r="K93" s="389"/>
      <c r="L93" s="389"/>
      <c r="M93" s="388"/>
      <c r="N93" s="388"/>
      <c r="O93" s="388"/>
      <c r="P93" s="388"/>
      <c r="Q93" s="388"/>
      <c r="R93" s="388"/>
      <c r="S93" s="388"/>
      <c r="T93" s="388"/>
      <c r="U93" s="388"/>
      <c r="V93" s="388"/>
      <c r="W93" s="388"/>
      <c r="X93" s="388"/>
      <c r="Y93" s="388"/>
      <c r="Z93" s="388"/>
      <c r="AA93" s="388"/>
      <c r="AB93" s="388"/>
      <c r="AC93" s="388"/>
      <c r="AD93" s="388"/>
      <c r="AE93" s="388"/>
      <c r="AF93" s="388"/>
      <c r="AG93" s="388"/>
    </row>
    <row r="94" spans="1:33" ht="13.5" customHeight="1">
      <c r="A94" s="388"/>
      <c r="B94" s="389"/>
      <c r="C94" s="655" t="s">
        <v>212</v>
      </c>
      <c r="D94" s="655"/>
      <c r="E94" s="655"/>
      <c r="F94" s="655"/>
      <c r="G94" s="655"/>
      <c r="H94" s="655"/>
      <c r="I94" s="655"/>
      <c r="J94" s="655"/>
      <c r="K94" s="655"/>
      <c r="L94" s="655"/>
      <c r="M94" s="655"/>
      <c r="N94" s="655"/>
      <c r="O94" s="655"/>
      <c r="P94" s="655"/>
      <c r="Q94" s="655"/>
      <c r="R94" s="655"/>
      <c r="S94" s="655"/>
      <c r="T94" s="655"/>
      <c r="U94" s="655"/>
      <c r="V94" s="655"/>
      <c r="W94" s="655"/>
      <c r="X94" s="655"/>
      <c r="Y94" s="655"/>
      <c r="Z94" s="655"/>
      <c r="AA94" s="655"/>
      <c r="AB94" s="655"/>
      <c r="AC94" s="655"/>
      <c r="AD94" s="655"/>
      <c r="AE94" s="655"/>
      <c r="AF94" s="655"/>
      <c r="AG94" s="655"/>
    </row>
    <row r="95" spans="1:33" ht="13.5">
      <c r="A95" s="388"/>
      <c r="B95" s="389"/>
      <c r="C95" s="655"/>
      <c r="D95" s="655"/>
      <c r="E95" s="655"/>
      <c r="F95" s="655"/>
      <c r="G95" s="655"/>
      <c r="H95" s="655"/>
      <c r="I95" s="655"/>
      <c r="J95" s="655"/>
      <c r="K95" s="655"/>
      <c r="L95" s="655"/>
      <c r="M95" s="655"/>
      <c r="N95" s="655"/>
      <c r="O95" s="655"/>
      <c r="P95" s="655"/>
      <c r="Q95" s="655"/>
      <c r="R95" s="655"/>
      <c r="S95" s="655"/>
      <c r="T95" s="655"/>
      <c r="U95" s="655"/>
      <c r="V95" s="655"/>
      <c r="W95" s="655"/>
      <c r="X95" s="655"/>
      <c r="Y95" s="655"/>
      <c r="Z95" s="655"/>
      <c r="AA95" s="655"/>
      <c r="AB95" s="655"/>
      <c r="AC95" s="655"/>
      <c r="AD95" s="655"/>
      <c r="AE95" s="655"/>
      <c r="AF95" s="655"/>
      <c r="AG95" s="655"/>
    </row>
    <row r="96" spans="1:33" ht="13.5">
      <c r="A96" s="388"/>
      <c r="B96" s="389"/>
      <c r="C96" s="655"/>
      <c r="D96" s="655"/>
      <c r="E96" s="655"/>
      <c r="F96" s="655"/>
      <c r="G96" s="655"/>
      <c r="H96" s="655"/>
      <c r="I96" s="655"/>
      <c r="J96" s="655"/>
      <c r="K96" s="655"/>
      <c r="L96" s="655"/>
      <c r="M96" s="655"/>
      <c r="N96" s="655"/>
      <c r="O96" s="655"/>
      <c r="P96" s="655"/>
      <c r="Q96" s="655"/>
      <c r="R96" s="655"/>
      <c r="S96" s="655"/>
      <c r="T96" s="655"/>
      <c r="U96" s="655"/>
      <c r="V96" s="655"/>
      <c r="W96" s="655"/>
      <c r="X96" s="655"/>
      <c r="Y96" s="655"/>
      <c r="Z96" s="655"/>
      <c r="AA96" s="655"/>
      <c r="AB96" s="655"/>
      <c r="AC96" s="655"/>
      <c r="AD96" s="655"/>
      <c r="AE96" s="655"/>
      <c r="AF96" s="655"/>
      <c r="AG96" s="655"/>
    </row>
    <row r="97" spans="1:33" s="1" customFormat="1" ht="13.5">
      <c r="A97" s="391"/>
      <c r="B97" s="392" t="s">
        <v>634</v>
      </c>
      <c r="C97" s="389"/>
      <c r="D97" s="389"/>
      <c r="E97" s="389"/>
      <c r="F97" s="389"/>
      <c r="G97" s="389"/>
      <c r="H97" s="389"/>
      <c r="I97" s="389"/>
      <c r="J97" s="389"/>
      <c r="K97" s="389"/>
      <c r="L97" s="389"/>
      <c r="M97" s="388"/>
      <c r="N97" s="388"/>
      <c r="O97" s="388"/>
      <c r="P97" s="388"/>
      <c r="Q97" s="388"/>
      <c r="R97" s="388"/>
      <c r="S97" s="388"/>
      <c r="T97" s="388"/>
      <c r="U97" s="388"/>
      <c r="V97" s="388"/>
      <c r="W97" s="388"/>
      <c r="X97" s="388"/>
      <c r="Y97" s="388"/>
      <c r="Z97" s="388"/>
      <c r="AA97" s="388"/>
      <c r="AB97" s="388"/>
      <c r="AC97" s="388"/>
      <c r="AD97" s="388"/>
      <c r="AE97" s="388"/>
      <c r="AF97" s="388"/>
      <c r="AG97" s="388"/>
    </row>
    <row r="98" spans="1:33" ht="13.5" customHeight="1">
      <c r="A98" s="388"/>
      <c r="B98" s="389"/>
      <c r="C98" s="655" t="s">
        <v>690</v>
      </c>
      <c r="D98" s="655"/>
      <c r="E98" s="655"/>
      <c r="F98" s="655"/>
      <c r="G98" s="655"/>
      <c r="H98" s="655"/>
      <c r="I98" s="655"/>
      <c r="J98" s="655"/>
      <c r="K98" s="655"/>
      <c r="L98" s="655"/>
      <c r="M98" s="655"/>
      <c r="N98" s="655"/>
      <c r="O98" s="655"/>
      <c r="P98" s="655"/>
      <c r="Q98" s="655"/>
      <c r="R98" s="655"/>
      <c r="S98" s="655"/>
      <c r="T98" s="655"/>
      <c r="U98" s="655"/>
      <c r="V98" s="655"/>
      <c r="W98" s="655"/>
      <c r="X98" s="655"/>
      <c r="Y98" s="655"/>
      <c r="Z98" s="655"/>
      <c r="AA98" s="655"/>
      <c r="AB98" s="655"/>
      <c r="AC98" s="655"/>
      <c r="AD98" s="655"/>
      <c r="AE98" s="655"/>
      <c r="AF98" s="655"/>
      <c r="AG98" s="655"/>
    </row>
    <row r="99" spans="1:33" ht="13.5">
      <c r="A99" s="388"/>
      <c r="B99" s="389"/>
      <c r="C99" s="655"/>
      <c r="D99" s="655"/>
      <c r="E99" s="655"/>
      <c r="F99" s="655"/>
      <c r="G99" s="655"/>
      <c r="H99" s="655"/>
      <c r="I99" s="655"/>
      <c r="J99" s="655"/>
      <c r="K99" s="655"/>
      <c r="L99" s="655"/>
      <c r="M99" s="655"/>
      <c r="N99" s="655"/>
      <c r="O99" s="655"/>
      <c r="P99" s="655"/>
      <c r="Q99" s="655"/>
      <c r="R99" s="655"/>
      <c r="S99" s="655"/>
      <c r="T99" s="655"/>
      <c r="U99" s="655"/>
      <c r="V99" s="655"/>
      <c r="W99" s="655"/>
      <c r="X99" s="655"/>
      <c r="Y99" s="655"/>
      <c r="Z99" s="655"/>
      <c r="AA99" s="655"/>
      <c r="AB99" s="655"/>
      <c r="AC99" s="655"/>
      <c r="AD99" s="655"/>
      <c r="AE99" s="655"/>
      <c r="AF99" s="655"/>
      <c r="AG99" s="655"/>
    </row>
    <row r="100" spans="1:33" ht="13.5">
      <c r="A100" s="388"/>
      <c r="B100" s="389"/>
      <c r="C100" s="389"/>
      <c r="D100" s="389"/>
      <c r="E100" s="389"/>
      <c r="F100" s="389"/>
      <c r="G100" s="389"/>
      <c r="H100" s="389"/>
      <c r="I100" s="389"/>
      <c r="J100" s="389"/>
      <c r="K100" s="389"/>
      <c r="L100" s="389"/>
      <c r="M100" s="388"/>
      <c r="N100" s="388"/>
      <c r="O100" s="388"/>
      <c r="P100" s="388"/>
      <c r="Q100" s="388"/>
      <c r="R100" s="388"/>
      <c r="S100" s="388"/>
      <c r="T100" s="388"/>
      <c r="U100" s="388"/>
      <c r="V100" s="388"/>
      <c r="W100" s="388"/>
      <c r="X100" s="388"/>
      <c r="Y100" s="388"/>
      <c r="Z100" s="388"/>
      <c r="AA100" s="388"/>
      <c r="AB100" s="388"/>
      <c r="AC100" s="388"/>
      <c r="AD100" s="388"/>
      <c r="AE100" s="388"/>
      <c r="AF100" s="388"/>
      <c r="AG100" s="388"/>
    </row>
    <row r="101" spans="1:33" s="1" customFormat="1" ht="13.5">
      <c r="A101" s="391"/>
      <c r="B101" s="392" t="s">
        <v>635</v>
      </c>
      <c r="C101" s="389"/>
      <c r="D101" s="389"/>
      <c r="E101" s="389"/>
      <c r="F101" s="389"/>
      <c r="G101" s="389"/>
      <c r="H101" s="389"/>
      <c r="I101" s="389"/>
      <c r="J101" s="389"/>
      <c r="K101" s="389"/>
      <c r="L101" s="389"/>
      <c r="M101" s="388"/>
      <c r="N101" s="388"/>
      <c r="O101" s="388"/>
      <c r="P101" s="388"/>
      <c r="Q101" s="388"/>
      <c r="R101" s="388"/>
      <c r="S101" s="388"/>
      <c r="T101" s="388"/>
      <c r="U101" s="388"/>
      <c r="V101" s="388"/>
      <c r="W101" s="388"/>
      <c r="X101" s="388"/>
      <c r="Y101" s="388"/>
      <c r="Z101" s="388"/>
      <c r="AA101" s="388"/>
      <c r="AB101" s="388"/>
      <c r="AC101" s="388"/>
      <c r="AD101" s="388"/>
      <c r="AE101" s="388"/>
      <c r="AF101" s="388"/>
      <c r="AG101" s="388"/>
    </row>
    <row r="102" spans="1:33" ht="13.5">
      <c r="A102" s="388"/>
      <c r="B102" s="389"/>
      <c r="C102" s="389" t="s">
        <v>19</v>
      </c>
      <c r="D102" s="389" t="s">
        <v>20</v>
      </c>
      <c r="E102" s="389"/>
      <c r="F102" s="389"/>
      <c r="G102" s="389"/>
      <c r="H102" s="389"/>
      <c r="I102" s="389"/>
      <c r="J102" s="389"/>
      <c r="K102" s="389"/>
      <c r="L102" s="389"/>
      <c r="M102" s="388"/>
      <c r="N102" s="388"/>
      <c r="O102" s="388"/>
      <c r="P102" s="388"/>
      <c r="Q102" s="388"/>
      <c r="R102" s="388"/>
      <c r="S102" s="388"/>
      <c r="T102" s="388"/>
      <c r="U102" s="388"/>
      <c r="V102" s="388"/>
      <c r="W102" s="388"/>
      <c r="X102" s="388"/>
      <c r="Y102" s="388"/>
      <c r="Z102" s="388"/>
      <c r="AA102" s="388"/>
      <c r="AB102" s="388"/>
      <c r="AC102" s="388"/>
      <c r="AD102" s="388"/>
      <c r="AE102" s="388"/>
      <c r="AF102" s="388"/>
      <c r="AG102" s="388"/>
    </row>
    <row r="103" spans="1:33" ht="13.5" customHeight="1">
      <c r="A103" s="388"/>
      <c r="B103" s="389"/>
      <c r="C103" s="389" t="s">
        <v>21</v>
      </c>
      <c r="D103" s="655" t="s">
        <v>213</v>
      </c>
      <c r="E103" s="655"/>
      <c r="F103" s="655"/>
      <c r="G103" s="655"/>
      <c r="H103" s="655"/>
      <c r="I103" s="655"/>
      <c r="J103" s="655"/>
      <c r="K103" s="655"/>
      <c r="L103" s="655"/>
      <c r="M103" s="655"/>
      <c r="N103" s="655"/>
      <c r="O103" s="655"/>
      <c r="P103" s="655"/>
      <c r="Q103" s="655"/>
      <c r="R103" s="655"/>
      <c r="S103" s="655"/>
      <c r="T103" s="655"/>
      <c r="U103" s="655"/>
      <c r="V103" s="655"/>
      <c r="W103" s="655"/>
      <c r="X103" s="655"/>
      <c r="Y103" s="655"/>
      <c r="Z103" s="655"/>
      <c r="AA103" s="655"/>
      <c r="AB103" s="655"/>
      <c r="AC103" s="655"/>
      <c r="AD103" s="655"/>
      <c r="AE103" s="655"/>
      <c r="AF103" s="655"/>
      <c r="AG103" s="655"/>
    </row>
    <row r="104" spans="1:33" ht="13.5">
      <c r="A104" s="388"/>
      <c r="B104" s="389"/>
      <c r="C104" s="389"/>
      <c r="D104" s="655"/>
      <c r="E104" s="655"/>
      <c r="F104" s="655"/>
      <c r="G104" s="655"/>
      <c r="H104" s="655"/>
      <c r="I104" s="655"/>
      <c r="J104" s="655"/>
      <c r="K104" s="655"/>
      <c r="L104" s="655"/>
      <c r="M104" s="655"/>
      <c r="N104" s="655"/>
      <c r="O104" s="655"/>
      <c r="P104" s="655"/>
      <c r="Q104" s="655"/>
      <c r="R104" s="655"/>
      <c r="S104" s="655"/>
      <c r="T104" s="655"/>
      <c r="U104" s="655"/>
      <c r="V104" s="655"/>
      <c r="W104" s="655"/>
      <c r="X104" s="655"/>
      <c r="Y104" s="655"/>
      <c r="Z104" s="655"/>
      <c r="AA104" s="655"/>
      <c r="AB104" s="655"/>
      <c r="AC104" s="655"/>
      <c r="AD104" s="655"/>
      <c r="AE104" s="655"/>
      <c r="AF104" s="655"/>
      <c r="AG104" s="655"/>
    </row>
    <row r="105" spans="1:34" ht="13.5">
      <c r="A105" s="388"/>
      <c r="B105" s="389"/>
      <c r="C105" s="389"/>
      <c r="D105" s="655"/>
      <c r="E105" s="655"/>
      <c r="F105" s="655"/>
      <c r="G105" s="655"/>
      <c r="H105" s="655"/>
      <c r="I105" s="655"/>
      <c r="J105" s="655"/>
      <c r="K105" s="655"/>
      <c r="L105" s="655"/>
      <c r="M105" s="655"/>
      <c r="N105" s="655"/>
      <c r="O105" s="655"/>
      <c r="P105" s="655"/>
      <c r="Q105" s="655"/>
      <c r="R105" s="655"/>
      <c r="S105" s="655"/>
      <c r="T105" s="655"/>
      <c r="U105" s="655"/>
      <c r="V105" s="655"/>
      <c r="W105" s="655"/>
      <c r="X105" s="655"/>
      <c r="Y105" s="655"/>
      <c r="Z105" s="655"/>
      <c r="AA105" s="655"/>
      <c r="AB105" s="655"/>
      <c r="AC105" s="655"/>
      <c r="AD105" s="655"/>
      <c r="AE105" s="655"/>
      <c r="AF105" s="655"/>
      <c r="AG105" s="655"/>
      <c r="AH105" s="622"/>
    </row>
    <row r="106" spans="1:33" ht="13.5">
      <c r="A106" s="388"/>
      <c r="B106" s="389"/>
      <c r="C106" s="389"/>
      <c r="D106" s="655"/>
      <c r="E106" s="655"/>
      <c r="F106" s="655"/>
      <c r="G106" s="655"/>
      <c r="H106" s="655"/>
      <c r="I106" s="655"/>
      <c r="J106" s="655"/>
      <c r="K106" s="655"/>
      <c r="L106" s="655"/>
      <c r="M106" s="655"/>
      <c r="N106" s="655"/>
      <c r="O106" s="655"/>
      <c r="P106" s="655"/>
      <c r="Q106" s="655"/>
      <c r="R106" s="655"/>
      <c r="S106" s="655"/>
      <c r="T106" s="655"/>
      <c r="U106" s="655"/>
      <c r="V106" s="655"/>
      <c r="W106" s="655"/>
      <c r="X106" s="655"/>
      <c r="Y106" s="655"/>
      <c r="Z106" s="655"/>
      <c r="AA106" s="655"/>
      <c r="AB106" s="655"/>
      <c r="AC106" s="655"/>
      <c r="AD106" s="655"/>
      <c r="AE106" s="655"/>
      <c r="AF106" s="655"/>
      <c r="AG106" s="655"/>
    </row>
    <row r="107" spans="1:33" ht="13.5" customHeight="1">
      <c r="A107" s="388"/>
      <c r="B107" s="389"/>
      <c r="C107" s="389" t="s">
        <v>452</v>
      </c>
      <c r="D107" s="655" t="s">
        <v>214</v>
      </c>
      <c r="E107" s="655"/>
      <c r="F107" s="655"/>
      <c r="G107" s="655"/>
      <c r="H107" s="655"/>
      <c r="I107" s="655"/>
      <c r="J107" s="655"/>
      <c r="K107" s="655"/>
      <c r="L107" s="655"/>
      <c r="M107" s="655"/>
      <c r="N107" s="655"/>
      <c r="O107" s="655"/>
      <c r="P107" s="655"/>
      <c r="Q107" s="655"/>
      <c r="R107" s="655"/>
      <c r="S107" s="655"/>
      <c r="T107" s="655"/>
      <c r="U107" s="655"/>
      <c r="V107" s="655"/>
      <c r="W107" s="655"/>
      <c r="X107" s="655"/>
      <c r="Y107" s="655"/>
      <c r="Z107" s="655"/>
      <c r="AA107" s="655"/>
      <c r="AB107" s="655"/>
      <c r="AC107" s="655"/>
      <c r="AD107" s="655"/>
      <c r="AE107" s="655"/>
      <c r="AF107" s="655"/>
      <c r="AG107" s="655"/>
    </row>
    <row r="108" spans="1:33" ht="13.5">
      <c r="A108" s="388"/>
      <c r="B108" s="389"/>
      <c r="C108" s="389"/>
      <c r="D108" s="655"/>
      <c r="E108" s="655"/>
      <c r="F108" s="655"/>
      <c r="G108" s="655"/>
      <c r="H108" s="655"/>
      <c r="I108" s="655"/>
      <c r="J108" s="655"/>
      <c r="K108" s="655"/>
      <c r="L108" s="655"/>
      <c r="M108" s="655"/>
      <c r="N108" s="655"/>
      <c r="O108" s="655"/>
      <c r="P108" s="655"/>
      <c r="Q108" s="655"/>
      <c r="R108" s="655"/>
      <c r="S108" s="655"/>
      <c r="T108" s="655"/>
      <c r="U108" s="655"/>
      <c r="V108" s="655"/>
      <c r="W108" s="655"/>
      <c r="X108" s="655"/>
      <c r="Y108" s="655"/>
      <c r="Z108" s="655"/>
      <c r="AA108" s="655"/>
      <c r="AB108" s="655"/>
      <c r="AC108" s="655"/>
      <c r="AD108" s="655"/>
      <c r="AE108" s="655"/>
      <c r="AF108" s="655"/>
      <c r="AG108" s="655"/>
    </row>
    <row r="109" spans="1:33" ht="13.5">
      <c r="A109" s="388"/>
      <c r="B109" s="389"/>
      <c r="C109" s="389"/>
      <c r="D109" s="655"/>
      <c r="E109" s="655"/>
      <c r="F109" s="655"/>
      <c r="G109" s="655"/>
      <c r="H109" s="655"/>
      <c r="I109" s="655"/>
      <c r="J109" s="655"/>
      <c r="K109" s="655"/>
      <c r="L109" s="655"/>
      <c r="M109" s="655"/>
      <c r="N109" s="655"/>
      <c r="O109" s="655"/>
      <c r="P109" s="655"/>
      <c r="Q109" s="655"/>
      <c r="R109" s="655"/>
      <c r="S109" s="655"/>
      <c r="T109" s="655"/>
      <c r="U109" s="655"/>
      <c r="V109" s="655"/>
      <c r="W109" s="655"/>
      <c r="X109" s="655"/>
      <c r="Y109" s="655"/>
      <c r="Z109" s="655"/>
      <c r="AA109" s="655"/>
      <c r="AB109" s="655"/>
      <c r="AC109" s="655"/>
      <c r="AD109" s="655"/>
      <c r="AE109" s="655"/>
      <c r="AF109" s="655"/>
      <c r="AG109" s="655"/>
    </row>
    <row r="110" spans="1:33" ht="13.5">
      <c r="A110" s="388"/>
      <c r="B110" s="389"/>
      <c r="C110" s="389"/>
      <c r="D110" s="655"/>
      <c r="E110" s="655"/>
      <c r="F110" s="655"/>
      <c r="G110" s="655"/>
      <c r="H110" s="655"/>
      <c r="I110" s="655"/>
      <c r="J110" s="655"/>
      <c r="K110" s="655"/>
      <c r="L110" s="655"/>
      <c r="M110" s="655"/>
      <c r="N110" s="655"/>
      <c r="O110" s="655"/>
      <c r="P110" s="655"/>
      <c r="Q110" s="655"/>
      <c r="R110" s="655"/>
      <c r="S110" s="655"/>
      <c r="T110" s="655"/>
      <c r="U110" s="655"/>
      <c r="V110" s="655"/>
      <c r="W110" s="655"/>
      <c r="X110" s="655"/>
      <c r="Y110" s="655"/>
      <c r="Z110" s="655"/>
      <c r="AA110" s="655"/>
      <c r="AB110" s="655"/>
      <c r="AC110" s="655"/>
      <c r="AD110" s="655"/>
      <c r="AE110" s="655"/>
      <c r="AF110" s="655"/>
      <c r="AG110" s="655"/>
    </row>
    <row r="111" spans="1:33" ht="13.5">
      <c r="A111" s="388"/>
      <c r="B111" s="389"/>
      <c r="C111" s="389"/>
      <c r="D111" s="655"/>
      <c r="E111" s="655"/>
      <c r="F111" s="655"/>
      <c r="G111" s="655"/>
      <c r="H111" s="655"/>
      <c r="I111" s="655"/>
      <c r="J111" s="655"/>
      <c r="K111" s="655"/>
      <c r="L111" s="655"/>
      <c r="M111" s="655"/>
      <c r="N111" s="655"/>
      <c r="O111" s="655"/>
      <c r="P111" s="655"/>
      <c r="Q111" s="655"/>
      <c r="R111" s="655"/>
      <c r="S111" s="655"/>
      <c r="T111" s="655"/>
      <c r="U111" s="655"/>
      <c r="V111" s="655"/>
      <c r="W111" s="655"/>
      <c r="X111" s="655"/>
      <c r="Y111" s="655"/>
      <c r="Z111" s="655"/>
      <c r="AA111" s="655"/>
      <c r="AB111" s="655"/>
      <c r="AC111" s="655"/>
      <c r="AD111" s="655"/>
      <c r="AE111" s="655"/>
      <c r="AF111" s="655"/>
      <c r="AG111" s="655"/>
    </row>
    <row r="112" spans="1:33" ht="13.5">
      <c r="A112" s="388"/>
      <c r="B112" s="389"/>
      <c r="C112" s="389"/>
      <c r="D112" s="655"/>
      <c r="E112" s="655"/>
      <c r="F112" s="655"/>
      <c r="G112" s="655"/>
      <c r="H112" s="655"/>
      <c r="I112" s="655"/>
      <c r="J112" s="655"/>
      <c r="K112" s="655"/>
      <c r="L112" s="655"/>
      <c r="M112" s="655"/>
      <c r="N112" s="655"/>
      <c r="O112" s="655"/>
      <c r="P112" s="655"/>
      <c r="Q112" s="655"/>
      <c r="R112" s="655"/>
      <c r="S112" s="655"/>
      <c r="T112" s="655"/>
      <c r="U112" s="655"/>
      <c r="V112" s="655"/>
      <c r="W112" s="655"/>
      <c r="X112" s="655"/>
      <c r="Y112" s="655"/>
      <c r="Z112" s="655"/>
      <c r="AA112" s="655"/>
      <c r="AB112" s="655"/>
      <c r="AC112" s="655"/>
      <c r="AD112" s="655"/>
      <c r="AE112" s="655"/>
      <c r="AF112" s="655"/>
      <c r="AG112" s="655"/>
    </row>
    <row r="113" spans="1:33" ht="13.5">
      <c r="A113" s="388"/>
      <c r="B113" s="389"/>
      <c r="C113" s="389"/>
      <c r="D113" s="655"/>
      <c r="E113" s="655"/>
      <c r="F113" s="655"/>
      <c r="G113" s="655"/>
      <c r="H113" s="655"/>
      <c r="I113" s="655"/>
      <c r="J113" s="655"/>
      <c r="K113" s="655"/>
      <c r="L113" s="655"/>
      <c r="M113" s="655"/>
      <c r="N113" s="655"/>
      <c r="O113" s="655"/>
      <c r="P113" s="655"/>
      <c r="Q113" s="655"/>
      <c r="R113" s="655"/>
      <c r="S113" s="655"/>
      <c r="T113" s="655"/>
      <c r="U113" s="655"/>
      <c r="V113" s="655"/>
      <c r="W113" s="655"/>
      <c r="X113" s="655"/>
      <c r="Y113" s="655"/>
      <c r="Z113" s="655"/>
      <c r="AA113" s="655"/>
      <c r="AB113" s="655"/>
      <c r="AC113" s="655"/>
      <c r="AD113" s="655"/>
      <c r="AE113" s="655"/>
      <c r="AF113" s="655"/>
      <c r="AG113" s="655"/>
    </row>
    <row r="114" spans="1:33" ht="13.5" customHeight="1">
      <c r="A114" s="388"/>
      <c r="B114" s="389"/>
      <c r="C114" s="389" t="s">
        <v>453</v>
      </c>
      <c r="D114" s="658" t="s">
        <v>22</v>
      </c>
      <c r="E114" s="658"/>
      <c r="F114" s="658"/>
      <c r="G114" s="658"/>
      <c r="H114" s="658"/>
      <c r="I114" s="658"/>
      <c r="J114" s="658"/>
      <c r="K114" s="658"/>
      <c r="L114" s="658"/>
      <c r="M114" s="658"/>
      <c r="N114" s="658"/>
      <c r="O114" s="658"/>
      <c r="P114" s="658"/>
      <c r="Q114" s="658"/>
      <c r="R114" s="658"/>
      <c r="S114" s="658"/>
      <c r="T114" s="658"/>
      <c r="U114" s="658"/>
      <c r="V114" s="658"/>
      <c r="W114" s="658"/>
      <c r="X114" s="658"/>
      <c r="Y114" s="658"/>
      <c r="Z114" s="658"/>
      <c r="AA114" s="658"/>
      <c r="AB114" s="658"/>
      <c r="AC114" s="658"/>
      <c r="AD114" s="658"/>
      <c r="AE114" s="658"/>
      <c r="AF114" s="658"/>
      <c r="AG114" s="658"/>
    </row>
    <row r="115" spans="1:33" ht="13.5">
      <c r="A115" s="388"/>
      <c r="B115" s="389"/>
      <c r="C115" s="389"/>
      <c r="D115" s="658"/>
      <c r="E115" s="658"/>
      <c r="F115" s="658"/>
      <c r="G115" s="658"/>
      <c r="H115" s="658"/>
      <c r="I115" s="658"/>
      <c r="J115" s="658"/>
      <c r="K115" s="658"/>
      <c r="L115" s="658"/>
      <c r="M115" s="658"/>
      <c r="N115" s="658"/>
      <c r="O115" s="658"/>
      <c r="P115" s="658"/>
      <c r="Q115" s="658"/>
      <c r="R115" s="658"/>
      <c r="S115" s="658"/>
      <c r="T115" s="658"/>
      <c r="U115" s="658"/>
      <c r="V115" s="658"/>
      <c r="W115" s="658"/>
      <c r="X115" s="658"/>
      <c r="Y115" s="658"/>
      <c r="Z115" s="658"/>
      <c r="AA115" s="658"/>
      <c r="AB115" s="658"/>
      <c r="AC115" s="658"/>
      <c r="AD115" s="658"/>
      <c r="AE115" s="658"/>
      <c r="AF115" s="658"/>
      <c r="AG115" s="658"/>
    </row>
    <row r="116" spans="1:33" ht="13.5">
      <c r="A116" s="388"/>
      <c r="B116" s="389"/>
      <c r="C116" s="389" t="s">
        <v>454</v>
      </c>
      <c r="D116" s="389" t="s">
        <v>23</v>
      </c>
      <c r="E116" s="389"/>
      <c r="F116" s="389"/>
      <c r="G116" s="389"/>
      <c r="H116" s="389"/>
      <c r="I116" s="389"/>
      <c r="J116" s="389"/>
      <c r="K116" s="389"/>
      <c r="L116" s="389"/>
      <c r="M116" s="388"/>
      <c r="N116" s="388"/>
      <c r="O116" s="388"/>
      <c r="P116" s="388"/>
      <c r="Q116" s="388"/>
      <c r="R116" s="388"/>
      <c r="S116" s="388"/>
      <c r="T116" s="388"/>
      <c r="U116" s="388"/>
      <c r="V116" s="388"/>
      <c r="W116" s="388"/>
      <c r="X116" s="388"/>
      <c r="Y116" s="388"/>
      <c r="Z116" s="388"/>
      <c r="AA116" s="388"/>
      <c r="AB116" s="388"/>
      <c r="AC116" s="388"/>
      <c r="AD116" s="388"/>
      <c r="AE116" s="388"/>
      <c r="AF116" s="388"/>
      <c r="AG116" s="388"/>
    </row>
    <row r="117" spans="1:33" ht="13.5">
      <c r="A117" s="388"/>
      <c r="B117" s="389"/>
      <c r="C117" s="389" t="s">
        <v>455</v>
      </c>
      <c r="D117" s="389" t="s">
        <v>24</v>
      </c>
      <c r="E117" s="389"/>
      <c r="F117" s="389"/>
      <c r="G117" s="389"/>
      <c r="H117" s="389"/>
      <c r="I117" s="389"/>
      <c r="J117" s="389"/>
      <c r="K117" s="389"/>
      <c r="L117" s="389"/>
      <c r="M117" s="388"/>
      <c r="N117" s="388"/>
      <c r="O117" s="388"/>
      <c r="P117" s="388"/>
      <c r="Q117" s="388"/>
      <c r="R117" s="388"/>
      <c r="S117" s="388"/>
      <c r="T117" s="388"/>
      <c r="U117" s="388"/>
      <c r="V117" s="388"/>
      <c r="W117" s="388"/>
      <c r="X117" s="388"/>
      <c r="Y117" s="388"/>
      <c r="Z117" s="388"/>
      <c r="AA117" s="388"/>
      <c r="AB117" s="388"/>
      <c r="AC117" s="388"/>
      <c r="AD117" s="388"/>
      <c r="AE117" s="388"/>
      <c r="AF117" s="388"/>
      <c r="AG117" s="388"/>
    </row>
    <row r="118" spans="1:33" ht="13.5" customHeight="1">
      <c r="A118" s="388"/>
      <c r="B118" s="389"/>
      <c r="C118" s="389" t="s">
        <v>456</v>
      </c>
      <c r="D118" s="397" t="s">
        <v>25</v>
      </c>
      <c r="E118" s="398"/>
      <c r="F118" s="398"/>
      <c r="G118" s="398"/>
      <c r="H118" s="398"/>
      <c r="I118" s="398"/>
      <c r="J118" s="398"/>
      <c r="K118" s="398"/>
      <c r="L118" s="398"/>
      <c r="M118" s="398"/>
      <c r="N118" s="398"/>
      <c r="O118" s="398"/>
      <c r="P118" s="398"/>
      <c r="Q118" s="398"/>
      <c r="R118" s="398"/>
      <c r="S118" s="398"/>
      <c r="T118" s="398"/>
      <c r="U118" s="398"/>
      <c r="V118" s="398"/>
      <c r="W118" s="398"/>
      <c r="X118" s="398"/>
      <c r="Y118" s="398"/>
      <c r="Z118" s="398"/>
      <c r="AA118" s="398"/>
      <c r="AB118" s="398"/>
      <c r="AC118" s="398"/>
      <c r="AD118" s="398"/>
      <c r="AE118" s="398"/>
      <c r="AF118" s="398"/>
      <c r="AG118" s="398"/>
    </row>
    <row r="119" spans="1:33" ht="13.5" customHeight="1">
      <c r="A119" s="388"/>
      <c r="B119" s="389"/>
      <c r="C119" s="389" t="s">
        <v>719</v>
      </c>
      <c r="D119" s="389" t="s">
        <v>720</v>
      </c>
      <c r="E119" s="398"/>
      <c r="F119" s="398"/>
      <c r="G119" s="398"/>
      <c r="H119" s="398"/>
      <c r="I119" s="398"/>
      <c r="J119" s="398"/>
      <c r="K119" s="398"/>
      <c r="L119" s="398"/>
      <c r="M119" s="398"/>
      <c r="N119" s="398"/>
      <c r="O119" s="398"/>
      <c r="P119" s="398"/>
      <c r="Q119" s="398"/>
      <c r="R119" s="398"/>
      <c r="S119" s="398"/>
      <c r="T119" s="398"/>
      <c r="U119" s="398"/>
      <c r="V119" s="398"/>
      <c r="W119" s="398"/>
      <c r="X119" s="398"/>
      <c r="Y119" s="398"/>
      <c r="Z119" s="398"/>
      <c r="AA119" s="398"/>
      <c r="AB119" s="398"/>
      <c r="AC119" s="398"/>
      <c r="AD119" s="398"/>
      <c r="AE119" s="398"/>
      <c r="AF119" s="398"/>
      <c r="AG119" s="398"/>
    </row>
    <row r="120" spans="1:33" ht="13.5" customHeight="1">
      <c r="A120" s="388"/>
      <c r="B120" s="389"/>
      <c r="C120" s="389"/>
      <c r="D120" s="389"/>
      <c r="E120" s="398"/>
      <c r="F120" s="398"/>
      <c r="G120" s="398"/>
      <c r="H120" s="398"/>
      <c r="I120" s="398"/>
      <c r="J120" s="398"/>
      <c r="K120" s="398"/>
      <c r="L120" s="398"/>
      <c r="M120" s="398"/>
      <c r="N120" s="398"/>
      <c r="O120" s="398"/>
      <c r="P120" s="398"/>
      <c r="Q120" s="398"/>
      <c r="R120" s="398"/>
      <c r="S120" s="398"/>
      <c r="T120" s="398"/>
      <c r="U120" s="398"/>
      <c r="V120" s="398"/>
      <c r="W120" s="398"/>
      <c r="X120" s="398"/>
      <c r="Y120" s="398"/>
      <c r="Z120" s="398"/>
      <c r="AA120" s="398"/>
      <c r="AB120" s="398"/>
      <c r="AC120" s="398"/>
      <c r="AD120" s="398"/>
      <c r="AE120" s="398"/>
      <c r="AF120" s="398"/>
      <c r="AG120" s="398"/>
    </row>
    <row r="121" spans="1:33" ht="13.5">
      <c r="A121" s="388"/>
      <c r="B121" s="389"/>
      <c r="C121" s="399"/>
      <c r="D121" s="399"/>
      <c r="E121" s="399"/>
      <c r="F121" s="399"/>
      <c r="G121" s="399"/>
      <c r="H121" s="399"/>
      <c r="I121" s="399"/>
      <c r="J121" s="399"/>
      <c r="K121" s="399"/>
      <c r="L121" s="399"/>
      <c r="M121" s="388"/>
      <c r="N121" s="388"/>
      <c r="O121" s="388"/>
      <c r="P121" s="388"/>
      <c r="Q121" s="388"/>
      <c r="R121" s="388"/>
      <c r="S121" s="388"/>
      <c r="T121" s="388"/>
      <c r="U121" s="388"/>
      <c r="V121" s="388"/>
      <c r="W121" s="388"/>
      <c r="X121" s="388"/>
      <c r="Y121" s="388"/>
      <c r="Z121" s="388"/>
      <c r="AA121" s="388"/>
      <c r="AB121" s="388"/>
      <c r="AC121" s="388"/>
      <c r="AD121" s="388"/>
      <c r="AE121" s="388"/>
      <c r="AF121" s="388"/>
      <c r="AG121" s="388"/>
    </row>
    <row r="122" spans="1:33" ht="13.5">
      <c r="A122" s="388"/>
      <c r="B122" s="389"/>
      <c r="C122" s="389"/>
      <c r="D122" s="389"/>
      <c r="E122" s="389"/>
      <c r="F122" s="389"/>
      <c r="G122" s="389"/>
      <c r="H122" s="389"/>
      <c r="I122" s="389"/>
      <c r="J122" s="389"/>
      <c r="K122" s="389"/>
      <c r="L122" s="389"/>
      <c r="M122" s="388"/>
      <c r="N122" s="388"/>
      <c r="O122" s="388"/>
      <c r="P122" s="394" t="s">
        <v>26</v>
      </c>
      <c r="Q122" s="388"/>
      <c r="R122" s="388"/>
      <c r="S122" s="388"/>
      <c r="T122" s="388"/>
      <c r="U122" s="388"/>
      <c r="V122" s="388"/>
      <c r="W122" s="388"/>
      <c r="X122" s="388"/>
      <c r="Y122" s="388"/>
      <c r="Z122" s="388"/>
      <c r="AA122" s="388"/>
      <c r="AB122" s="388"/>
      <c r="AC122" s="388"/>
      <c r="AD122" s="388"/>
      <c r="AE122" s="388"/>
      <c r="AF122" s="388"/>
      <c r="AG122" s="388"/>
    </row>
    <row r="123" spans="1:33" ht="13.5">
      <c r="A123" s="388"/>
      <c r="B123" s="389"/>
      <c r="C123" s="389"/>
      <c r="D123" s="388"/>
      <c r="E123" s="389"/>
      <c r="F123" s="389"/>
      <c r="G123" s="389"/>
      <c r="H123" s="388"/>
      <c r="I123" s="389"/>
      <c r="J123" s="389"/>
      <c r="K123" s="389"/>
      <c r="L123" s="389"/>
      <c r="M123" s="388"/>
      <c r="N123" s="388"/>
      <c r="O123" s="388"/>
      <c r="Q123" s="388"/>
      <c r="R123" s="388"/>
      <c r="S123" s="388"/>
      <c r="T123" s="388"/>
      <c r="U123" s="388"/>
      <c r="V123" s="388"/>
      <c r="W123" s="388"/>
      <c r="X123" s="388"/>
      <c r="Y123" s="388"/>
      <c r="Z123" s="388"/>
      <c r="AA123" s="388"/>
      <c r="AB123" s="388"/>
      <c r="AC123" s="388"/>
      <c r="AD123" s="388"/>
      <c r="AE123" s="388"/>
      <c r="AF123" s="388"/>
      <c r="AG123" s="388"/>
    </row>
    <row r="124" spans="2:33" ht="13.5">
      <c r="B124" s="96"/>
      <c r="C124" s="96"/>
      <c r="D124" s="96"/>
      <c r="E124" s="96"/>
      <c r="F124" s="96"/>
      <c r="G124" s="96"/>
      <c r="H124" s="96"/>
      <c r="I124" s="96"/>
      <c r="J124" s="96"/>
      <c r="K124" s="96"/>
      <c r="L124" s="96"/>
      <c r="M124" s="97"/>
      <c r="N124" s="97"/>
      <c r="O124" s="97"/>
      <c r="P124" s="97"/>
      <c r="Q124" s="97"/>
      <c r="R124" s="97"/>
      <c r="S124" s="97"/>
      <c r="T124" s="97"/>
      <c r="U124" s="97"/>
      <c r="V124" s="97"/>
      <c r="W124" s="97"/>
      <c r="X124" s="97"/>
      <c r="Y124" s="97"/>
      <c r="Z124" s="97"/>
      <c r="AA124" s="97"/>
      <c r="AB124" s="97"/>
      <c r="AC124" s="97"/>
      <c r="AD124" s="97"/>
      <c r="AE124" s="97"/>
      <c r="AF124" s="97"/>
      <c r="AG124" s="97"/>
    </row>
    <row r="125" spans="2:33" ht="13.5">
      <c r="B125" s="96"/>
      <c r="C125" s="96"/>
      <c r="D125" s="96"/>
      <c r="E125" s="96"/>
      <c r="F125" s="96"/>
      <c r="G125" s="96"/>
      <c r="H125" s="96"/>
      <c r="I125" s="96"/>
      <c r="J125" s="96"/>
      <c r="K125" s="96"/>
      <c r="L125" s="96"/>
      <c r="M125" s="97"/>
      <c r="N125" s="97"/>
      <c r="O125" s="97"/>
      <c r="P125" s="97"/>
      <c r="Q125" s="97"/>
      <c r="R125" s="97"/>
      <c r="S125" s="97"/>
      <c r="T125" s="97"/>
      <c r="U125" s="97"/>
      <c r="V125" s="97"/>
      <c r="W125" s="97"/>
      <c r="X125" s="97"/>
      <c r="Y125" s="97"/>
      <c r="Z125" s="97"/>
      <c r="AA125" s="97"/>
      <c r="AB125" s="97"/>
      <c r="AC125" s="97"/>
      <c r="AD125" s="97"/>
      <c r="AE125" s="97"/>
      <c r="AF125" s="97"/>
      <c r="AG125" s="97"/>
    </row>
    <row r="126" spans="2:12" ht="13.5">
      <c r="B126" s="98"/>
      <c r="C126" s="98"/>
      <c r="D126" s="98"/>
      <c r="E126" s="98"/>
      <c r="F126" s="98"/>
      <c r="G126" s="98"/>
      <c r="H126" s="98"/>
      <c r="I126" s="98"/>
      <c r="J126" s="98"/>
      <c r="K126" s="98"/>
      <c r="L126" s="98"/>
    </row>
    <row r="127" spans="2:12" ht="13.5">
      <c r="B127" s="98"/>
      <c r="C127" s="98"/>
      <c r="D127" s="98"/>
      <c r="E127" s="98"/>
      <c r="F127" s="98"/>
      <c r="G127" s="98"/>
      <c r="H127" s="98"/>
      <c r="I127" s="98"/>
      <c r="J127" s="98"/>
      <c r="K127" s="98"/>
      <c r="L127" s="98"/>
    </row>
    <row r="128" spans="2:12" ht="13.5">
      <c r="B128" s="98"/>
      <c r="C128" s="98"/>
      <c r="D128" s="98"/>
      <c r="E128" s="98"/>
      <c r="F128" s="98"/>
      <c r="G128" s="98"/>
      <c r="H128" s="98"/>
      <c r="I128" s="98"/>
      <c r="J128" s="98"/>
      <c r="K128" s="98"/>
      <c r="L128" s="98"/>
    </row>
    <row r="129" spans="2:12" ht="13.5">
      <c r="B129" s="98"/>
      <c r="C129" s="98"/>
      <c r="D129" s="98"/>
      <c r="E129" s="98"/>
      <c r="F129" s="98"/>
      <c r="G129" s="98"/>
      <c r="H129" s="98"/>
      <c r="I129" s="98"/>
      <c r="J129" s="98"/>
      <c r="K129" s="98"/>
      <c r="L129" s="98"/>
    </row>
    <row r="130" spans="2:12" ht="13.5">
      <c r="B130" s="98"/>
      <c r="C130" s="98"/>
      <c r="D130" s="98"/>
      <c r="E130" s="98"/>
      <c r="F130" s="98"/>
      <c r="G130" s="98"/>
      <c r="H130" s="98"/>
      <c r="I130" s="98"/>
      <c r="J130" s="98"/>
      <c r="K130" s="98"/>
      <c r="L130" s="98"/>
    </row>
    <row r="131" spans="2:12" ht="13.5">
      <c r="B131" s="98"/>
      <c r="C131" s="98"/>
      <c r="D131" s="98"/>
      <c r="E131" s="98"/>
      <c r="F131" s="98"/>
      <c r="G131" s="98"/>
      <c r="H131" s="98"/>
      <c r="I131" s="98"/>
      <c r="J131" s="98"/>
      <c r="K131" s="98"/>
      <c r="L131" s="98"/>
    </row>
    <row r="132" spans="2:12" ht="13.5">
      <c r="B132" s="98"/>
      <c r="C132" s="98"/>
      <c r="D132" s="98"/>
      <c r="E132" s="98"/>
      <c r="F132" s="98"/>
      <c r="G132" s="98"/>
      <c r="H132" s="98"/>
      <c r="I132" s="98"/>
      <c r="J132" s="98"/>
      <c r="K132" s="98"/>
      <c r="L132" s="98"/>
    </row>
    <row r="133" spans="2:12" ht="13.5">
      <c r="B133" s="98"/>
      <c r="C133" s="98"/>
      <c r="D133" s="98"/>
      <c r="E133" s="98"/>
      <c r="F133" s="98"/>
      <c r="G133" s="98"/>
      <c r="H133" s="98"/>
      <c r="I133" s="98"/>
      <c r="J133" s="98"/>
      <c r="K133" s="98"/>
      <c r="L133" s="98"/>
    </row>
    <row r="134" spans="2:12" ht="13.5">
      <c r="B134" s="98"/>
      <c r="C134" s="98"/>
      <c r="D134" s="98"/>
      <c r="E134" s="98"/>
      <c r="F134" s="98"/>
      <c r="G134" s="98"/>
      <c r="H134" s="98"/>
      <c r="I134" s="98"/>
      <c r="J134" s="98"/>
      <c r="K134" s="98"/>
      <c r="L134" s="98"/>
    </row>
    <row r="135" spans="2:12" ht="13.5">
      <c r="B135" s="98"/>
      <c r="C135" s="98"/>
      <c r="D135" s="98"/>
      <c r="E135" s="98"/>
      <c r="F135" s="98"/>
      <c r="G135" s="98"/>
      <c r="H135" s="98"/>
      <c r="I135" s="98"/>
      <c r="J135" s="98"/>
      <c r="K135" s="98"/>
      <c r="L135" s="98"/>
    </row>
    <row r="136" spans="2:12" ht="13.5">
      <c r="B136" s="98"/>
      <c r="C136" s="98"/>
      <c r="D136" s="98"/>
      <c r="E136" s="98"/>
      <c r="F136" s="98"/>
      <c r="G136" s="98"/>
      <c r="H136" s="98"/>
      <c r="I136" s="98"/>
      <c r="J136" s="98"/>
      <c r="K136" s="98"/>
      <c r="L136" s="98"/>
    </row>
    <row r="137" spans="2:12" ht="13.5">
      <c r="B137" s="98"/>
      <c r="C137" s="98"/>
      <c r="D137" s="98"/>
      <c r="E137" s="98"/>
      <c r="F137" s="98"/>
      <c r="G137" s="98"/>
      <c r="H137" s="98"/>
      <c r="I137" s="98"/>
      <c r="J137" s="98"/>
      <c r="K137" s="98"/>
      <c r="L137" s="98"/>
    </row>
    <row r="138" spans="2:12" ht="13.5">
      <c r="B138" s="98"/>
      <c r="C138" s="98"/>
      <c r="D138" s="98"/>
      <c r="E138" s="98"/>
      <c r="F138" s="98"/>
      <c r="G138" s="98"/>
      <c r="H138" s="98"/>
      <c r="I138" s="98"/>
      <c r="J138" s="98"/>
      <c r="K138" s="98"/>
      <c r="L138" s="98"/>
    </row>
    <row r="139" spans="2:12" ht="13.5">
      <c r="B139" s="98"/>
      <c r="C139" s="98"/>
      <c r="D139" s="98"/>
      <c r="E139" s="98"/>
      <c r="F139" s="98"/>
      <c r="G139" s="98"/>
      <c r="H139" s="98"/>
      <c r="I139" s="98"/>
      <c r="J139" s="98"/>
      <c r="K139" s="98"/>
      <c r="L139" s="98"/>
    </row>
    <row r="140" spans="2:12" ht="13.5">
      <c r="B140" s="98"/>
      <c r="C140" s="98"/>
      <c r="D140" s="98"/>
      <c r="E140" s="98"/>
      <c r="F140" s="98"/>
      <c r="G140" s="98"/>
      <c r="H140" s="98"/>
      <c r="I140" s="98"/>
      <c r="J140" s="98"/>
      <c r="K140" s="98"/>
      <c r="L140" s="98"/>
    </row>
    <row r="141" spans="2:12" ht="13.5">
      <c r="B141" s="98"/>
      <c r="C141" s="98"/>
      <c r="D141" s="98"/>
      <c r="E141" s="98"/>
      <c r="F141" s="98"/>
      <c r="G141" s="98"/>
      <c r="H141" s="98"/>
      <c r="I141" s="98"/>
      <c r="J141" s="98"/>
      <c r="K141" s="98"/>
      <c r="L141" s="98"/>
    </row>
    <row r="142" spans="2:12" ht="13.5">
      <c r="B142" s="98"/>
      <c r="C142" s="98"/>
      <c r="D142" s="98"/>
      <c r="E142" s="98"/>
      <c r="F142" s="98"/>
      <c r="G142" s="98"/>
      <c r="H142" s="98"/>
      <c r="I142" s="98"/>
      <c r="J142" s="98"/>
      <c r="K142" s="98"/>
      <c r="L142" s="98"/>
    </row>
    <row r="143" spans="2:12" ht="13.5">
      <c r="B143" s="98"/>
      <c r="C143" s="98"/>
      <c r="D143" s="98"/>
      <c r="E143" s="98"/>
      <c r="F143" s="98"/>
      <c r="G143" s="98"/>
      <c r="H143" s="98"/>
      <c r="I143" s="98"/>
      <c r="J143" s="98"/>
      <c r="K143" s="98"/>
      <c r="L143" s="98"/>
    </row>
    <row r="144" spans="2:12" ht="13.5">
      <c r="B144" s="98"/>
      <c r="C144" s="98"/>
      <c r="D144" s="98"/>
      <c r="E144" s="98"/>
      <c r="F144" s="98"/>
      <c r="G144" s="98"/>
      <c r="H144" s="98"/>
      <c r="I144" s="98"/>
      <c r="J144" s="98"/>
      <c r="K144" s="98"/>
      <c r="L144" s="98"/>
    </row>
    <row r="145" spans="2:12" ht="13.5">
      <c r="B145" s="98"/>
      <c r="C145" s="98"/>
      <c r="D145" s="98"/>
      <c r="E145" s="98"/>
      <c r="F145" s="98"/>
      <c r="G145" s="98"/>
      <c r="H145" s="98"/>
      <c r="I145" s="98"/>
      <c r="J145" s="98"/>
      <c r="K145" s="98"/>
      <c r="L145" s="98"/>
    </row>
    <row r="146" spans="2:12" ht="13.5">
      <c r="B146" s="98"/>
      <c r="C146" s="98"/>
      <c r="D146" s="98"/>
      <c r="E146" s="98"/>
      <c r="F146" s="98"/>
      <c r="G146" s="98"/>
      <c r="H146" s="98"/>
      <c r="I146" s="98"/>
      <c r="J146" s="98"/>
      <c r="K146" s="98"/>
      <c r="L146" s="98"/>
    </row>
    <row r="147" spans="2:12" ht="13.5">
      <c r="B147" s="98"/>
      <c r="C147" s="98"/>
      <c r="D147" s="98"/>
      <c r="E147" s="98"/>
      <c r="F147" s="98"/>
      <c r="G147" s="98"/>
      <c r="H147" s="98"/>
      <c r="I147" s="98"/>
      <c r="J147" s="98"/>
      <c r="K147" s="98"/>
      <c r="L147" s="98"/>
    </row>
    <row r="148" spans="2:12" ht="13.5">
      <c r="B148" s="98"/>
      <c r="C148" s="98"/>
      <c r="D148" s="98"/>
      <c r="E148" s="98"/>
      <c r="F148" s="98"/>
      <c r="G148" s="98"/>
      <c r="H148" s="98"/>
      <c r="I148" s="98"/>
      <c r="J148" s="98"/>
      <c r="K148" s="98"/>
      <c r="L148" s="98"/>
    </row>
    <row r="149" spans="2:12" ht="13.5">
      <c r="B149" s="98"/>
      <c r="C149" s="98"/>
      <c r="D149" s="98"/>
      <c r="E149" s="98"/>
      <c r="F149" s="98"/>
      <c r="G149" s="98"/>
      <c r="H149" s="98"/>
      <c r="I149" s="98"/>
      <c r="J149" s="98"/>
      <c r="K149" s="98"/>
      <c r="L149" s="98"/>
    </row>
  </sheetData>
  <mergeCells count="24">
    <mergeCell ref="E73:AG74"/>
    <mergeCell ref="E65:AG66"/>
    <mergeCell ref="D67:AG69"/>
    <mergeCell ref="D54:AG55"/>
    <mergeCell ref="D70:AG71"/>
    <mergeCell ref="D76:AG77"/>
    <mergeCell ref="D86:AG87"/>
    <mergeCell ref="D114:AG115"/>
    <mergeCell ref="D107:AG113"/>
    <mergeCell ref="D103:AG106"/>
    <mergeCell ref="C94:AG96"/>
    <mergeCell ref="C90:AG91"/>
    <mergeCell ref="C98:AG99"/>
    <mergeCell ref="D49:AG50"/>
    <mergeCell ref="D47:AG48"/>
    <mergeCell ref="D44:AG46"/>
    <mergeCell ref="D36:AG40"/>
    <mergeCell ref="C18:AG19"/>
    <mergeCell ref="C10:AG15"/>
    <mergeCell ref="C5:AG7"/>
    <mergeCell ref="D34:AG35"/>
    <mergeCell ref="D30:AG32"/>
    <mergeCell ref="D27:AG29"/>
    <mergeCell ref="C20:AG23"/>
  </mergeCells>
  <printOptions/>
  <pageMargins left="0.5905511811023623" right="0.7480314960629921" top="0.7480314960629921" bottom="0.38" header="0.5118110236220472" footer="0.2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85"/>
  <sheetViews>
    <sheetView showGridLines="0" zoomScale="75" zoomScaleNormal="75" zoomScaleSheetLayoutView="100" workbookViewId="0" topLeftCell="A1">
      <selection activeCell="A1" sqref="A1"/>
    </sheetView>
  </sheetViews>
  <sheetFormatPr defaultColWidth="8.796875" defaultRowHeight="14.25"/>
  <cols>
    <col min="1" max="1" width="3.19921875" style="101" customWidth="1"/>
    <col min="2" max="2" width="8.09765625" style="108" customWidth="1"/>
    <col min="3" max="3" width="6.5" style="101" customWidth="1"/>
    <col min="4" max="4" width="50.59765625" style="109" customWidth="1"/>
    <col min="5" max="5" width="13.69921875" style="110" customWidth="1"/>
    <col min="6" max="6" width="6.5" style="101" customWidth="1"/>
    <col min="7" max="7" width="50.59765625" style="101" customWidth="1"/>
    <col min="8" max="16384" width="9" style="101" customWidth="1"/>
  </cols>
  <sheetData>
    <row r="1" spans="1:10" ht="24" customHeight="1">
      <c r="A1" s="99"/>
      <c r="B1" s="663" t="s">
        <v>457</v>
      </c>
      <c r="C1" s="663"/>
      <c r="D1" s="663"/>
      <c r="E1" s="663"/>
      <c r="F1" s="663"/>
      <c r="G1" s="663"/>
      <c r="H1" s="100"/>
      <c r="I1" s="100"/>
      <c r="J1" s="99"/>
    </row>
    <row r="2" spans="1:10" ht="13.5">
      <c r="A2" s="99"/>
      <c r="B2" s="99"/>
      <c r="C2" s="99"/>
      <c r="D2" s="99"/>
      <c r="E2" s="99"/>
      <c r="F2" s="99"/>
      <c r="G2" s="99"/>
      <c r="H2" s="99"/>
      <c r="I2" s="99"/>
      <c r="J2" s="99"/>
    </row>
    <row r="3" spans="1:10" ht="15.75" customHeight="1">
      <c r="A3" s="102" t="s">
        <v>458</v>
      </c>
      <c r="B3" s="103"/>
      <c r="C3" s="103"/>
      <c r="D3" s="103"/>
      <c r="E3" s="103"/>
      <c r="F3" s="103"/>
      <c r="G3" s="103"/>
      <c r="H3" s="99"/>
      <c r="I3" s="99"/>
      <c r="J3" s="99"/>
    </row>
    <row r="4" spans="1:10" ht="8.25" customHeight="1">
      <c r="A4" s="103"/>
      <c r="B4" s="103"/>
      <c r="C4" s="103"/>
      <c r="D4" s="103"/>
      <c r="E4" s="103"/>
      <c r="F4" s="103"/>
      <c r="G4" s="103"/>
      <c r="H4" s="99"/>
      <c r="I4" s="99"/>
      <c r="J4" s="99"/>
    </row>
    <row r="5" spans="1:10" ht="15.75" customHeight="1">
      <c r="A5" s="103"/>
      <c r="B5" s="662" t="s">
        <v>215</v>
      </c>
      <c r="C5" s="662"/>
      <c r="D5" s="662"/>
      <c r="E5" s="662"/>
      <c r="F5" s="662"/>
      <c r="G5" s="662"/>
      <c r="H5" s="105"/>
      <c r="I5" s="105"/>
      <c r="J5" s="105"/>
    </row>
    <row r="6" spans="1:10" ht="15.75" customHeight="1">
      <c r="A6" s="103"/>
      <c r="B6" s="662"/>
      <c r="C6" s="662"/>
      <c r="D6" s="662"/>
      <c r="E6" s="662"/>
      <c r="F6" s="662"/>
      <c r="G6" s="662"/>
      <c r="H6" s="105"/>
      <c r="I6" s="105"/>
      <c r="J6" s="105"/>
    </row>
    <row r="7" spans="1:10" ht="14.25">
      <c r="A7" s="103"/>
      <c r="B7" s="104"/>
      <c r="C7" s="104"/>
      <c r="D7" s="104"/>
      <c r="E7" s="104"/>
      <c r="F7" s="104"/>
      <c r="G7" s="104"/>
      <c r="H7" s="105"/>
      <c r="I7" s="105"/>
      <c r="J7" s="105"/>
    </row>
    <row r="8" spans="1:10" ht="15.75" customHeight="1">
      <c r="A8" s="102" t="s">
        <v>459</v>
      </c>
      <c r="B8" s="103"/>
      <c r="C8" s="103"/>
      <c r="D8" s="103"/>
      <c r="E8" s="103"/>
      <c r="F8" s="103"/>
      <c r="G8" s="103"/>
      <c r="H8" s="99"/>
      <c r="I8" s="99"/>
      <c r="J8" s="99"/>
    </row>
    <row r="9" spans="1:10" ht="7.5" customHeight="1">
      <c r="A9" s="106"/>
      <c r="B9" s="103"/>
      <c r="C9" s="103"/>
      <c r="D9" s="103"/>
      <c r="E9" s="103"/>
      <c r="F9" s="103"/>
      <c r="G9" s="103"/>
      <c r="H9" s="99"/>
      <c r="I9" s="99"/>
      <c r="J9" s="99"/>
    </row>
    <row r="10" spans="1:10" ht="15.75" customHeight="1">
      <c r="A10" s="103"/>
      <c r="B10" s="662" t="s">
        <v>216</v>
      </c>
      <c r="C10" s="662"/>
      <c r="D10" s="662"/>
      <c r="E10" s="662"/>
      <c r="F10" s="662"/>
      <c r="G10" s="662"/>
      <c r="H10" s="107"/>
      <c r="I10" s="107"/>
      <c r="J10" s="107"/>
    </row>
    <row r="11" spans="1:10" ht="15.75" customHeight="1">
      <c r="A11" s="103"/>
      <c r="B11" s="662"/>
      <c r="C11" s="662"/>
      <c r="D11" s="662"/>
      <c r="E11" s="662"/>
      <c r="F11" s="662"/>
      <c r="G11" s="662"/>
      <c r="H11" s="107"/>
      <c r="I11" s="107"/>
      <c r="J11" s="107"/>
    </row>
    <row r="12" spans="1:10" ht="15.75" customHeight="1">
      <c r="A12" s="103"/>
      <c r="B12" s="662"/>
      <c r="C12" s="662"/>
      <c r="D12" s="662"/>
      <c r="E12" s="662"/>
      <c r="F12" s="662"/>
      <c r="G12" s="662"/>
      <c r="H12" s="107"/>
      <c r="I12" s="107"/>
      <c r="J12" s="107"/>
    </row>
    <row r="13" spans="1:10" ht="15.75" customHeight="1">
      <c r="A13" s="103"/>
      <c r="B13" s="662" t="s">
        <v>217</v>
      </c>
      <c r="C13" s="662"/>
      <c r="D13" s="662"/>
      <c r="E13" s="662"/>
      <c r="F13" s="662"/>
      <c r="G13" s="662"/>
      <c r="H13" s="105"/>
      <c r="I13" s="105"/>
      <c r="J13" s="105"/>
    </row>
    <row r="14" spans="7:8" ht="13.5">
      <c r="G14" s="111"/>
      <c r="H14" s="620"/>
    </row>
    <row r="15" spans="2:7" ht="19.5" thickBot="1">
      <c r="B15" s="112"/>
      <c r="C15" s="113"/>
      <c r="D15" s="113"/>
      <c r="E15" s="114" t="s">
        <v>27</v>
      </c>
      <c r="F15" s="113"/>
      <c r="G15" s="113"/>
    </row>
    <row r="16" spans="2:7" s="115" customFormat="1" ht="28.5" customHeight="1" thickBot="1">
      <c r="B16" s="659" t="s">
        <v>28</v>
      </c>
      <c r="C16" s="660"/>
      <c r="D16" s="661"/>
      <c r="E16" s="116" t="s">
        <v>460</v>
      </c>
      <c r="F16" s="659" t="s">
        <v>29</v>
      </c>
      <c r="G16" s="661"/>
    </row>
    <row r="17" spans="2:7" s="123" customFormat="1" ht="15" customHeight="1">
      <c r="B17" s="117" t="s">
        <v>30</v>
      </c>
      <c r="C17" s="118" t="s">
        <v>31</v>
      </c>
      <c r="D17" s="119" t="s">
        <v>461</v>
      </c>
      <c r="E17" s="120" t="s">
        <v>462</v>
      </c>
      <c r="F17" s="121" t="s">
        <v>463</v>
      </c>
      <c r="G17" s="122" t="s">
        <v>461</v>
      </c>
    </row>
    <row r="18" spans="2:7" s="123" customFormat="1" ht="15" customHeight="1">
      <c r="B18" s="124"/>
      <c r="C18" s="118" t="s">
        <v>464</v>
      </c>
      <c r="D18" s="119" t="s">
        <v>465</v>
      </c>
      <c r="E18" s="120" t="s">
        <v>466</v>
      </c>
      <c r="F18" s="125" t="s">
        <v>467</v>
      </c>
      <c r="G18" s="122" t="s">
        <v>468</v>
      </c>
    </row>
    <row r="19" spans="2:7" s="123" customFormat="1" ht="15" customHeight="1">
      <c r="B19" s="124"/>
      <c r="C19" s="118" t="s">
        <v>467</v>
      </c>
      <c r="D19" s="119" t="s">
        <v>469</v>
      </c>
      <c r="E19" s="120" t="s">
        <v>466</v>
      </c>
      <c r="F19" s="125" t="s">
        <v>470</v>
      </c>
      <c r="G19" s="122" t="s">
        <v>469</v>
      </c>
    </row>
    <row r="20" spans="2:7" s="123" customFormat="1" ht="15" customHeight="1">
      <c r="B20" s="124"/>
      <c r="C20" s="118" t="s">
        <v>470</v>
      </c>
      <c r="D20" s="119" t="s">
        <v>471</v>
      </c>
      <c r="E20" s="120" t="s">
        <v>466</v>
      </c>
      <c r="F20" s="125" t="s">
        <v>472</v>
      </c>
      <c r="G20" s="122" t="s">
        <v>471</v>
      </c>
    </row>
    <row r="21" spans="2:7" s="123" customFormat="1" ht="15" customHeight="1">
      <c r="B21" s="124"/>
      <c r="C21" s="118" t="s">
        <v>472</v>
      </c>
      <c r="D21" s="119" t="s">
        <v>473</v>
      </c>
      <c r="E21" s="120" t="s">
        <v>466</v>
      </c>
      <c r="F21" s="125" t="s">
        <v>474</v>
      </c>
      <c r="G21" s="122" t="s">
        <v>475</v>
      </c>
    </row>
    <row r="22" spans="2:7" s="123" customFormat="1" ht="15" customHeight="1">
      <c r="B22" s="124"/>
      <c r="C22" s="118" t="s">
        <v>474</v>
      </c>
      <c r="D22" s="119" t="s">
        <v>476</v>
      </c>
      <c r="E22" s="120" t="s">
        <v>477</v>
      </c>
      <c r="F22" s="125" t="s">
        <v>478</v>
      </c>
      <c r="G22" s="122" t="s">
        <v>476</v>
      </c>
    </row>
    <row r="23" spans="2:7" s="123" customFormat="1" ht="15" customHeight="1">
      <c r="B23" s="124"/>
      <c r="C23" s="118" t="s">
        <v>478</v>
      </c>
      <c r="D23" s="119" t="s">
        <v>479</v>
      </c>
      <c r="E23" s="120" t="s">
        <v>477</v>
      </c>
      <c r="F23" s="125" t="s">
        <v>480</v>
      </c>
      <c r="G23" s="122" t="s">
        <v>481</v>
      </c>
    </row>
    <row r="24" spans="2:7" s="123" customFormat="1" ht="15" customHeight="1">
      <c r="B24" s="124"/>
      <c r="C24" s="118" t="s">
        <v>480</v>
      </c>
      <c r="D24" s="119" t="s">
        <v>482</v>
      </c>
      <c r="E24" s="120" t="s">
        <v>477</v>
      </c>
      <c r="F24" s="125" t="s">
        <v>483</v>
      </c>
      <c r="G24" s="122" t="s">
        <v>484</v>
      </c>
    </row>
    <row r="25" spans="2:7" s="123" customFormat="1" ht="15" customHeight="1">
      <c r="B25" s="124"/>
      <c r="C25" s="118" t="s">
        <v>483</v>
      </c>
      <c r="D25" s="119" t="s">
        <v>485</v>
      </c>
      <c r="E25" s="120" t="s">
        <v>466</v>
      </c>
      <c r="F25" s="125" t="s">
        <v>486</v>
      </c>
      <c r="G25" s="122" t="s">
        <v>487</v>
      </c>
    </row>
    <row r="26" spans="2:7" s="123" customFormat="1" ht="15" customHeight="1">
      <c r="B26" s="124"/>
      <c r="C26" s="118" t="s">
        <v>486</v>
      </c>
      <c r="D26" s="119" t="s">
        <v>488</v>
      </c>
      <c r="E26" s="120" t="s">
        <v>489</v>
      </c>
      <c r="F26" s="126" t="s">
        <v>32</v>
      </c>
      <c r="G26" s="127" t="s">
        <v>33</v>
      </c>
    </row>
    <row r="27" spans="2:7" s="123" customFormat="1" ht="15" customHeight="1">
      <c r="B27" s="124"/>
      <c r="C27" s="118" t="s">
        <v>490</v>
      </c>
      <c r="D27" s="119" t="s">
        <v>491</v>
      </c>
      <c r="E27" s="120" t="s">
        <v>489</v>
      </c>
      <c r="F27" s="126" t="s">
        <v>34</v>
      </c>
      <c r="G27" s="127" t="s">
        <v>35</v>
      </c>
    </row>
    <row r="28" spans="2:7" s="123" customFormat="1" ht="15" customHeight="1">
      <c r="B28" s="124"/>
      <c r="C28" s="118" t="s">
        <v>492</v>
      </c>
      <c r="D28" s="119" t="s">
        <v>493</v>
      </c>
      <c r="E28" s="120" t="s">
        <v>489</v>
      </c>
      <c r="F28" s="126" t="s">
        <v>36</v>
      </c>
      <c r="G28" s="127" t="s">
        <v>37</v>
      </c>
    </row>
    <row r="29" spans="2:7" s="123" customFormat="1" ht="15" customHeight="1">
      <c r="B29" s="124"/>
      <c r="C29" s="118" t="s">
        <v>494</v>
      </c>
      <c r="D29" s="119" t="s">
        <v>495</v>
      </c>
      <c r="E29" s="120" t="s">
        <v>489</v>
      </c>
      <c r="F29" s="126" t="s">
        <v>218</v>
      </c>
      <c r="G29" s="127" t="s">
        <v>35</v>
      </c>
    </row>
    <row r="30" spans="2:7" s="123" customFormat="1" ht="15" customHeight="1">
      <c r="B30" s="124"/>
      <c r="C30" s="118" t="s">
        <v>496</v>
      </c>
      <c r="D30" s="119" t="s">
        <v>497</v>
      </c>
      <c r="E30" s="120" t="s">
        <v>477</v>
      </c>
      <c r="F30" s="125" t="s">
        <v>496</v>
      </c>
      <c r="G30" s="122" t="s">
        <v>498</v>
      </c>
    </row>
    <row r="31" spans="2:7" s="123" customFormat="1" ht="15" customHeight="1">
      <c r="B31" s="124"/>
      <c r="C31" s="118" t="s">
        <v>499</v>
      </c>
      <c r="D31" s="119" t="s">
        <v>500</v>
      </c>
      <c r="E31" s="120" t="s">
        <v>462</v>
      </c>
      <c r="F31" s="125" t="s">
        <v>494</v>
      </c>
      <c r="G31" s="122" t="s">
        <v>501</v>
      </c>
    </row>
    <row r="32" spans="2:7" s="123" customFormat="1" ht="15" customHeight="1">
      <c r="B32" s="124"/>
      <c r="C32" s="118" t="s">
        <v>502</v>
      </c>
      <c r="D32" s="119" t="s">
        <v>503</v>
      </c>
      <c r="E32" s="120" t="s">
        <v>477</v>
      </c>
      <c r="F32" s="125" t="s">
        <v>499</v>
      </c>
      <c r="G32" s="122" t="s">
        <v>38</v>
      </c>
    </row>
    <row r="33" spans="2:7" s="123" customFormat="1" ht="15" customHeight="1">
      <c r="B33" s="128"/>
      <c r="C33" s="129" t="s">
        <v>504</v>
      </c>
      <c r="D33" s="130" t="s">
        <v>505</v>
      </c>
      <c r="E33" s="131" t="s">
        <v>489</v>
      </c>
      <c r="F33" s="132" t="s">
        <v>39</v>
      </c>
      <c r="G33" s="133" t="s">
        <v>35</v>
      </c>
    </row>
    <row r="34" spans="2:7" s="123" customFormat="1" ht="14.25" customHeight="1">
      <c r="B34" s="124" t="s">
        <v>40</v>
      </c>
      <c r="C34" s="134" t="s">
        <v>506</v>
      </c>
      <c r="D34" s="135" t="s">
        <v>507</v>
      </c>
      <c r="E34" s="136" t="s">
        <v>466</v>
      </c>
      <c r="F34" s="137" t="s">
        <v>508</v>
      </c>
      <c r="G34" s="138" t="s">
        <v>509</v>
      </c>
    </row>
    <row r="35" spans="2:7" s="123" customFormat="1" ht="14.25" customHeight="1">
      <c r="B35" s="124"/>
      <c r="C35" s="118" t="s">
        <v>510</v>
      </c>
      <c r="D35" s="119" t="s">
        <v>511</v>
      </c>
      <c r="E35" s="120" t="s">
        <v>489</v>
      </c>
      <c r="F35" s="126" t="s">
        <v>41</v>
      </c>
      <c r="G35" s="127" t="s">
        <v>42</v>
      </c>
    </row>
    <row r="36" spans="2:7" s="123" customFormat="1" ht="14.25" customHeight="1">
      <c r="B36" s="124"/>
      <c r="C36" s="118" t="s">
        <v>512</v>
      </c>
      <c r="D36" s="122" t="s">
        <v>513</v>
      </c>
      <c r="E36" s="139" t="s">
        <v>514</v>
      </c>
      <c r="F36" s="125" t="s">
        <v>515</v>
      </c>
      <c r="G36" s="140" t="s">
        <v>513</v>
      </c>
    </row>
    <row r="37" spans="2:7" s="123" customFormat="1" ht="14.25" customHeight="1">
      <c r="B37" s="124"/>
      <c r="C37" s="118" t="s">
        <v>516</v>
      </c>
      <c r="D37" s="119" t="s">
        <v>517</v>
      </c>
      <c r="E37" s="120" t="s">
        <v>466</v>
      </c>
      <c r="F37" s="125" t="s">
        <v>518</v>
      </c>
      <c r="G37" s="122" t="s">
        <v>517</v>
      </c>
    </row>
    <row r="38" spans="2:7" s="123" customFormat="1" ht="14.25" customHeight="1">
      <c r="B38" s="124"/>
      <c r="C38" s="118" t="s">
        <v>519</v>
      </c>
      <c r="D38" s="119" t="s">
        <v>520</v>
      </c>
      <c r="E38" s="120" t="s">
        <v>514</v>
      </c>
      <c r="F38" s="125" t="s">
        <v>521</v>
      </c>
      <c r="G38" s="122" t="s">
        <v>520</v>
      </c>
    </row>
    <row r="39" spans="2:7" s="123" customFormat="1" ht="14.25" customHeight="1">
      <c r="B39" s="124"/>
      <c r="C39" s="118" t="s">
        <v>522</v>
      </c>
      <c r="D39" s="119" t="s">
        <v>523</v>
      </c>
      <c r="E39" s="120" t="s">
        <v>466</v>
      </c>
      <c r="F39" s="125" t="s">
        <v>524</v>
      </c>
      <c r="G39" s="122" t="s">
        <v>523</v>
      </c>
    </row>
    <row r="40" spans="2:7" s="123" customFormat="1" ht="14.25" customHeight="1">
      <c r="B40" s="124"/>
      <c r="C40" s="118" t="s">
        <v>525</v>
      </c>
      <c r="D40" s="119" t="s">
        <v>526</v>
      </c>
      <c r="E40" s="120" t="s">
        <v>43</v>
      </c>
      <c r="F40" s="141"/>
      <c r="G40" s="140"/>
    </row>
    <row r="41" spans="2:7" s="123" customFormat="1" ht="14.25" customHeight="1">
      <c r="B41" s="124"/>
      <c r="C41" s="118" t="s">
        <v>527</v>
      </c>
      <c r="D41" s="122" t="s">
        <v>528</v>
      </c>
      <c r="E41" s="139" t="s">
        <v>466</v>
      </c>
      <c r="F41" s="125" t="s">
        <v>529</v>
      </c>
      <c r="G41" s="140" t="s">
        <v>528</v>
      </c>
    </row>
    <row r="42" spans="2:7" s="123" customFormat="1" ht="14.25" customHeight="1">
      <c r="B42" s="124"/>
      <c r="C42" s="118" t="s">
        <v>530</v>
      </c>
      <c r="D42" s="119" t="s">
        <v>531</v>
      </c>
      <c r="E42" s="120" t="s">
        <v>466</v>
      </c>
      <c r="F42" s="125" t="s">
        <v>532</v>
      </c>
      <c r="G42" s="122" t="s">
        <v>531</v>
      </c>
    </row>
    <row r="43" spans="2:7" s="123" customFormat="1" ht="14.25" customHeight="1">
      <c r="B43" s="124"/>
      <c r="C43" s="118" t="s">
        <v>533</v>
      </c>
      <c r="D43" s="119" t="s">
        <v>534</v>
      </c>
      <c r="E43" s="120" t="s">
        <v>462</v>
      </c>
      <c r="F43" s="125" t="s">
        <v>535</v>
      </c>
      <c r="G43" s="122" t="s">
        <v>534</v>
      </c>
    </row>
    <row r="44" spans="2:7" s="123" customFormat="1" ht="14.25" customHeight="1">
      <c r="B44" s="124"/>
      <c r="C44" s="118" t="s">
        <v>536</v>
      </c>
      <c r="D44" s="119" t="s">
        <v>537</v>
      </c>
      <c r="E44" s="120" t="s">
        <v>466</v>
      </c>
      <c r="F44" s="125" t="s">
        <v>538</v>
      </c>
      <c r="G44" s="122" t="s">
        <v>537</v>
      </c>
    </row>
    <row r="45" spans="2:7" s="123" customFormat="1" ht="14.25" customHeight="1">
      <c r="B45" s="124"/>
      <c r="C45" s="118" t="s">
        <v>539</v>
      </c>
      <c r="D45" s="119" t="s">
        <v>540</v>
      </c>
      <c r="E45" s="120" t="s">
        <v>466</v>
      </c>
      <c r="F45" s="125" t="s">
        <v>541</v>
      </c>
      <c r="G45" s="122" t="s">
        <v>540</v>
      </c>
    </row>
    <row r="46" spans="2:7" s="123" customFormat="1" ht="14.25" customHeight="1">
      <c r="B46" s="124"/>
      <c r="C46" s="118" t="s">
        <v>542</v>
      </c>
      <c r="D46" s="119" t="s">
        <v>543</v>
      </c>
      <c r="E46" s="120" t="s">
        <v>466</v>
      </c>
      <c r="F46" s="125" t="s">
        <v>544</v>
      </c>
      <c r="G46" s="122" t="s">
        <v>543</v>
      </c>
    </row>
    <row r="47" spans="2:7" s="123" customFormat="1" ht="14.25" customHeight="1">
      <c r="B47" s="124"/>
      <c r="C47" s="118" t="s">
        <v>545</v>
      </c>
      <c r="D47" s="119" t="s">
        <v>546</v>
      </c>
      <c r="E47" s="120" t="s">
        <v>489</v>
      </c>
      <c r="F47" s="126" t="s">
        <v>219</v>
      </c>
      <c r="G47" s="127" t="s">
        <v>44</v>
      </c>
    </row>
    <row r="48" spans="2:7" s="123" customFormat="1" ht="14.25" customHeight="1">
      <c r="B48" s="124"/>
      <c r="C48" s="118" t="s">
        <v>547</v>
      </c>
      <c r="D48" s="119" t="s">
        <v>548</v>
      </c>
      <c r="E48" s="120" t="s">
        <v>489</v>
      </c>
      <c r="F48" s="126" t="s">
        <v>219</v>
      </c>
      <c r="G48" s="127" t="s">
        <v>44</v>
      </c>
    </row>
    <row r="49" spans="2:7" s="123" customFormat="1" ht="14.25" customHeight="1">
      <c r="B49" s="124"/>
      <c r="C49" s="118" t="s">
        <v>549</v>
      </c>
      <c r="D49" s="119" t="s">
        <v>550</v>
      </c>
      <c r="E49" s="120" t="s">
        <v>489</v>
      </c>
      <c r="F49" s="126" t="s">
        <v>220</v>
      </c>
      <c r="G49" s="127" t="s">
        <v>45</v>
      </c>
    </row>
    <row r="50" spans="2:7" s="123" customFormat="1" ht="14.25" customHeight="1">
      <c r="B50" s="124"/>
      <c r="C50" s="118" t="s">
        <v>551</v>
      </c>
      <c r="D50" s="119" t="s">
        <v>552</v>
      </c>
      <c r="E50" s="120" t="s">
        <v>477</v>
      </c>
      <c r="F50" s="125" t="s">
        <v>553</v>
      </c>
      <c r="G50" s="122" t="s">
        <v>554</v>
      </c>
    </row>
    <row r="51" spans="2:7" s="123" customFormat="1" ht="14.25" customHeight="1">
      <c r="B51" s="124"/>
      <c r="C51" s="118" t="s">
        <v>555</v>
      </c>
      <c r="D51" s="119" t="s">
        <v>556</v>
      </c>
      <c r="E51" s="120" t="s">
        <v>489</v>
      </c>
      <c r="F51" s="126" t="s">
        <v>221</v>
      </c>
      <c r="G51" s="119" t="s">
        <v>556</v>
      </c>
    </row>
    <row r="52" spans="2:7" s="123" customFormat="1" ht="14.25" customHeight="1">
      <c r="B52" s="124"/>
      <c r="C52" s="118" t="s">
        <v>557</v>
      </c>
      <c r="D52" s="119" t="s">
        <v>558</v>
      </c>
      <c r="E52" s="120" t="s">
        <v>489</v>
      </c>
      <c r="F52" s="126" t="s">
        <v>222</v>
      </c>
      <c r="G52" s="119" t="s">
        <v>558</v>
      </c>
    </row>
    <row r="53" spans="2:7" s="123" customFormat="1" ht="14.25" customHeight="1">
      <c r="B53" s="124"/>
      <c r="C53" s="118" t="s">
        <v>559</v>
      </c>
      <c r="D53" s="119" t="s">
        <v>560</v>
      </c>
      <c r="E53" s="120" t="s">
        <v>466</v>
      </c>
      <c r="F53" s="125" t="s">
        <v>561</v>
      </c>
      <c r="G53" s="122" t="s">
        <v>560</v>
      </c>
    </row>
    <row r="54" spans="2:7" s="123" customFormat="1" ht="14.25" customHeight="1">
      <c r="B54" s="124"/>
      <c r="C54" s="118" t="s">
        <v>562</v>
      </c>
      <c r="D54" s="119" t="s">
        <v>563</v>
      </c>
      <c r="E54" s="120" t="s">
        <v>43</v>
      </c>
      <c r="F54" s="141"/>
      <c r="G54" s="140"/>
    </row>
    <row r="55" spans="2:7" s="123" customFormat="1" ht="14.25" customHeight="1">
      <c r="B55" s="124"/>
      <c r="C55" s="134" t="s">
        <v>223</v>
      </c>
      <c r="D55" s="135" t="s">
        <v>46</v>
      </c>
      <c r="E55" s="136"/>
      <c r="F55" s="142" t="s">
        <v>47</v>
      </c>
      <c r="G55" s="135" t="s">
        <v>48</v>
      </c>
    </row>
    <row r="56" spans="2:7" s="123" customFormat="1" ht="14.25" customHeight="1">
      <c r="B56" s="124"/>
      <c r="C56" s="118" t="s">
        <v>49</v>
      </c>
      <c r="D56" s="119" t="s">
        <v>50</v>
      </c>
      <c r="E56" s="120"/>
      <c r="F56" s="141" t="s">
        <v>51</v>
      </c>
      <c r="G56" s="119" t="s">
        <v>136</v>
      </c>
    </row>
    <row r="57" spans="2:7" s="123" customFormat="1" ht="14.25" customHeight="1">
      <c r="B57" s="124"/>
      <c r="C57" s="129" t="s">
        <v>137</v>
      </c>
      <c r="D57" s="143" t="s">
        <v>138</v>
      </c>
      <c r="E57" s="144"/>
      <c r="F57" s="145" t="s">
        <v>139</v>
      </c>
      <c r="G57" s="143" t="s">
        <v>140</v>
      </c>
    </row>
    <row r="58" spans="2:7" s="123" customFormat="1" ht="14.25" customHeight="1">
      <c r="B58" s="124"/>
      <c r="C58" s="134" t="s">
        <v>564</v>
      </c>
      <c r="D58" s="138" t="s">
        <v>565</v>
      </c>
      <c r="E58" s="146" t="s">
        <v>514</v>
      </c>
      <c r="F58" s="137" t="s">
        <v>566</v>
      </c>
      <c r="G58" s="147" t="s">
        <v>567</v>
      </c>
    </row>
    <row r="59" spans="2:7" s="123" customFormat="1" ht="14.25" customHeight="1">
      <c r="B59" s="124"/>
      <c r="C59" s="129" t="s">
        <v>568</v>
      </c>
      <c r="D59" s="130" t="s">
        <v>569</v>
      </c>
      <c r="E59" s="131" t="s">
        <v>489</v>
      </c>
      <c r="F59" s="148" t="s">
        <v>141</v>
      </c>
      <c r="G59" s="149" t="s">
        <v>142</v>
      </c>
    </row>
    <row r="60" spans="2:7" s="123" customFormat="1" ht="14.25" customHeight="1">
      <c r="B60" s="124"/>
      <c r="C60" s="134" t="s">
        <v>570</v>
      </c>
      <c r="D60" s="135" t="s">
        <v>571</v>
      </c>
      <c r="E60" s="136"/>
      <c r="F60" s="137"/>
      <c r="G60" s="138"/>
    </row>
    <row r="61" spans="2:7" s="123" customFormat="1" ht="14.25" customHeight="1">
      <c r="B61" s="124"/>
      <c r="C61" s="129" t="s">
        <v>143</v>
      </c>
      <c r="D61" s="143" t="s">
        <v>144</v>
      </c>
      <c r="E61" s="144"/>
      <c r="F61" s="148"/>
      <c r="G61" s="130"/>
    </row>
    <row r="62" spans="2:7" s="123" customFormat="1" ht="14.25" customHeight="1">
      <c r="B62" s="124"/>
      <c r="C62" s="134" t="s">
        <v>572</v>
      </c>
      <c r="D62" s="135" t="s">
        <v>573</v>
      </c>
      <c r="E62" s="136"/>
      <c r="F62" s="137"/>
      <c r="G62" s="138"/>
    </row>
    <row r="63" spans="2:7" s="123" customFormat="1" ht="14.25" customHeight="1">
      <c r="B63" s="124"/>
      <c r="C63" s="129" t="s">
        <v>145</v>
      </c>
      <c r="D63" s="143" t="s">
        <v>146</v>
      </c>
      <c r="E63" s="144"/>
      <c r="F63" s="148"/>
      <c r="G63" s="130"/>
    </row>
    <row r="64" spans="2:7" s="123" customFormat="1" ht="14.25" customHeight="1">
      <c r="B64" s="124"/>
      <c r="C64" s="134" t="s">
        <v>574</v>
      </c>
      <c r="D64" s="135" t="s">
        <v>575</v>
      </c>
      <c r="E64" s="136"/>
      <c r="F64" s="142"/>
      <c r="G64" s="147"/>
    </row>
    <row r="65" spans="2:7" s="123" customFormat="1" ht="14.25" customHeight="1">
      <c r="B65" s="124"/>
      <c r="C65" s="118" t="s">
        <v>576</v>
      </c>
      <c r="D65" s="119" t="s">
        <v>577</v>
      </c>
      <c r="E65" s="120"/>
      <c r="F65" s="141"/>
      <c r="G65" s="140"/>
    </row>
    <row r="66" spans="2:7" s="123" customFormat="1" ht="14.25" customHeight="1">
      <c r="B66" s="124"/>
      <c r="C66" s="118"/>
      <c r="D66" s="119"/>
      <c r="E66" s="120"/>
      <c r="F66" s="150" t="s">
        <v>147</v>
      </c>
      <c r="G66" s="151" t="s">
        <v>148</v>
      </c>
    </row>
    <row r="67" spans="2:7" s="123" customFormat="1" ht="14.25" customHeight="1">
      <c r="B67" s="124"/>
      <c r="C67" s="118"/>
      <c r="D67" s="119"/>
      <c r="E67" s="120"/>
      <c r="F67" s="150" t="s">
        <v>224</v>
      </c>
      <c r="G67" s="151" t="s">
        <v>149</v>
      </c>
    </row>
    <row r="68" spans="2:7" s="123" customFormat="1" ht="14.25" customHeight="1">
      <c r="B68" s="124"/>
      <c r="C68" s="118"/>
      <c r="D68" s="119"/>
      <c r="E68" s="120"/>
      <c r="F68" s="150" t="s">
        <v>225</v>
      </c>
      <c r="G68" s="151" t="s">
        <v>150</v>
      </c>
    </row>
    <row r="69" spans="2:7" s="123" customFormat="1" ht="14.25" customHeight="1">
      <c r="B69" s="124"/>
      <c r="C69" s="118"/>
      <c r="D69" s="119"/>
      <c r="E69" s="120"/>
      <c r="F69" s="150" t="s">
        <v>226</v>
      </c>
      <c r="G69" s="151" t="s">
        <v>151</v>
      </c>
    </row>
    <row r="70" spans="2:7" s="123" customFormat="1" ht="14.25" customHeight="1">
      <c r="B70" s="124"/>
      <c r="C70" s="118"/>
      <c r="D70" s="119"/>
      <c r="E70" s="120"/>
      <c r="F70" s="150" t="s">
        <v>227</v>
      </c>
      <c r="G70" s="151" t="s">
        <v>228</v>
      </c>
    </row>
    <row r="71" spans="2:7" s="123" customFormat="1" ht="14.25" customHeight="1">
      <c r="B71" s="124"/>
      <c r="C71" s="118" t="s">
        <v>229</v>
      </c>
      <c r="D71" s="152" t="s">
        <v>152</v>
      </c>
      <c r="E71" s="120"/>
      <c r="F71" s="153" t="s">
        <v>153</v>
      </c>
      <c r="G71" s="154" t="s">
        <v>154</v>
      </c>
    </row>
    <row r="72" spans="2:7" s="123" customFormat="1" ht="14.25" customHeight="1">
      <c r="B72" s="155" t="s">
        <v>155</v>
      </c>
      <c r="C72" s="156" t="s">
        <v>156</v>
      </c>
      <c r="D72" s="157" t="s">
        <v>157</v>
      </c>
      <c r="E72" s="158"/>
      <c r="F72" s="142"/>
      <c r="G72" s="147"/>
    </row>
    <row r="73" spans="2:7" s="123" customFormat="1" ht="14.25" customHeight="1">
      <c r="B73" s="124"/>
      <c r="C73" s="159" t="s">
        <v>158</v>
      </c>
      <c r="D73" s="152" t="s">
        <v>159</v>
      </c>
      <c r="E73" s="160"/>
      <c r="F73" s="141"/>
      <c r="G73" s="140"/>
    </row>
    <row r="74" spans="2:7" s="123" customFormat="1" ht="14.25" customHeight="1">
      <c r="B74" s="124"/>
      <c r="C74" s="159" t="s">
        <v>160</v>
      </c>
      <c r="D74" s="152" t="s">
        <v>161</v>
      </c>
      <c r="E74" s="160"/>
      <c r="F74" s="141"/>
      <c r="G74" s="140"/>
    </row>
    <row r="75" spans="2:7" s="123" customFormat="1" ht="14.25" customHeight="1">
      <c r="B75" s="124"/>
      <c r="C75" s="159" t="s">
        <v>162</v>
      </c>
      <c r="D75" s="152" t="s">
        <v>163</v>
      </c>
      <c r="E75" s="160"/>
      <c r="F75" s="141"/>
      <c r="G75" s="140"/>
    </row>
    <row r="76" spans="2:7" s="123" customFormat="1" ht="14.25" customHeight="1">
      <c r="B76" s="124"/>
      <c r="C76" s="161" t="s">
        <v>164</v>
      </c>
      <c r="D76" s="162" t="s">
        <v>165</v>
      </c>
      <c r="E76" s="163"/>
      <c r="F76" s="145"/>
      <c r="G76" s="149"/>
    </row>
    <row r="77" spans="2:7" s="123" customFormat="1" ht="14.25" customHeight="1">
      <c r="B77" s="124"/>
      <c r="C77" s="156" t="s">
        <v>166</v>
      </c>
      <c r="D77" s="157" t="s">
        <v>167</v>
      </c>
      <c r="E77" s="158"/>
      <c r="F77" s="142"/>
      <c r="G77" s="147"/>
    </row>
    <row r="78" spans="2:7" s="123" customFormat="1" ht="14.25" customHeight="1" thickBot="1">
      <c r="B78" s="164"/>
      <c r="C78" s="165" t="s">
        <v>230</v>
      </c>
      <c r="D78" s="166" t="s">
        <v>168</v>
      </c>
      <c r="E78" s="167"/>
      <c r="F78" s="168"/>
      <c r="G78" s="169"/>
    </row>
    <row r="79" ht="13.5">
      <c r="C79" s="123" t="s">
        <v>169</v>
      </c>
    </row>
    <row r="80" ht="6.75" customHeight="1">
      <c r="C80" s="123"/>
    </row>
    <row r="81" spans="3:5" ht="13.5">
      <c r="C81" s="170" t="s">
        <v>170</v>
      </c>
      <c r="E81" s="171" t="s">
        <v>578</v>
      </c>
    </row>
    <row r="82" spans="3:5" ht="13.5">
      <c r="C82" s="170" t="s">
        <v>171</v>
      </c>
      <c r="E82" s="171" t="s">
        <v>579</v>
      </c>
    </row>
    <row r="83" ht="13.5">
      <c r="E83" s="171" t="s">
        <v>172</v>
      </c>
    </row>
    <row r="85" ht="18.75">
      <c r="E85" s="623" t="s">
        <v>727</v>
      </c>
    </row>
  </sheetData>
  <mergeCells count="6">
    <mergeCell ref="B16:D16"/>
    <mergeCell ref="F16:G16"/>
    <mergeCell ref="B13:G13"/>
    <mergeCell ref="B1:G1"/>
    <mergeCell ref="B5:G6"/>
    <mergeCell ref="B10:G12"/>
  </mergeCells>
  <printOptions/>
  <pageMargins left="0.62" right="0.4724409448818898" top="0.72" bottom="0.44" header="0.35433070866141736" footer="0.28"/>
  <pageSetup horizontalDpi="300" verticalDpi="300" orientation="portrait" paperSize="9" scale="66" r:id="rId1"/>
</worksheet>
</file>

<file path=xl/worksheets/sheet5.xml><?xml version="1.0" encoding="utf-8"?>
<worksheet xmlns="http://schemas.openxmlformats.org/spreadsheetml/2006/main" xmlns:r="http://schemas.openxmlformats.org/officeDocument/2006/relationships">
  <sheetPr>
    <outlinePr summaryBelow="0" summaryRight="0"/>
  </sheetPr>
  <dimension ref="A1:AS67"/>
  <sheetViews>
    <sheetView workbookViewId="0" topLeftCell="A1">
      <selection activeCell="A1" sqref="A1"/>
    </sheetView>
  </sheetViews>
  <sheetFormatPr defaultColWidth="7.09765625" defaultRowHeight="15" customHeight="1"/>
  <cols>
    <col min="1" max="1" width="1.69921875" style="9" customWidth="1"/>
    <col min="2" max="2" width="2" style="9" customWidth="1"/>
    <col min="3" max="3" width="14.5" style="32" customWidth="1"/>
    <col min="4" max="5" width="3.5" style="32" customWidth="1"/>
    <col min="6" max="7" width="3.3984375" style="36" customWidth="1"/>
    <col min="8" max="8" width="7.09765625" style="36" customWidth="1"/>
    <col min="9" max="10" width="3.3984375" style="36" customWidth="1"/>
    <col min="11" max="12" width="3.5" style="36" customWidth="1"/>
    <col min="13" max="13" width="7" style="36" customWidth="1"/>
    <col min="14" max="15" width="3.5" style="36" customWidth="1"/>
    <col min="16" max="17" width="3.3984375" style="36" customWidth="1"/>
    <col min="18" max="18" width="7.19921875" style="36" customWidth="1"/>
    <col min="19" max="19" width="7" style="36" customWidth="1"/>
    <col min="20" max="20" width="7.09765625" style="9" customWidth="1"/>
    <col min="21" max="22" width="10.3984375" style="9" customWidth="1"/>
    <col min="23" max="16384" width="7.09765625" style="9" customWidth="1"/>
  </cols>
  <sheetData>
    <row r="1" spans="7:21" ht="23.25" customHeight="1">
      <c r="G1" s="625" t="s">
        <v>735</v>
      </c>
      <c r="H1" s="9"/>
      <c r="U1" s="625"/>
    </row>
    <row r="2" spans="3:44" s="1" customFormat="1" ht="15" customHeight="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row>
    <row r="3" spans="1:17" s="1" customFormat="1" ht="17.25" customHeight="1">
      <c r="A3" s="387" t="s">
        <v>58</v>
      </c>
      <c r="B3" s="3"/>
      <c r="C3" s="381"/>
      <c r="D3" s="381"/>
      <c r="E3" s="381"/>
      <c r="F3" s="2"/>
      <c r="G3" s="2"/>
      <c r="H3" s="2"/>
      <c r="I3" s="2"/>
      <c r="J3" s="2"/>
      <c r="K3" s="2"/>
      <c r="L3" s="2"/>
      <c r="M3" s="2"/>
      <c r="N3" s="2"/>
      <c r="O3" s="2"/>
      <c r="P3" s="2"/>
      <c r="Q3" s="2"/>
    </row>
    <row r="4" spans="6:17" s="1" customFormat="1" ht="12.75" customHeight="1">
      <c r="F4" s="2"/>
      <c r="G4" s="2"/>
      <c r="H4" s="2"/>
      <c r="I4" s="2"/>
      <c r="J4" s="2"/>
      <c r="K4" s="2"/>
      <c r="L4" s="2"/>
      <c r="M4" s="2"/>
      <c r="N4" s="2"/>
      <c r="O4" s="2"/>
      <c r="P4" s="2"/>
      <c r="Q4" s="2"/>
    </row>
    <row r="5" spans="2:17" s="1" customFormat="1" ht="14.25">
      <c r="B5" s="381" t="s">
        <v>716</v>
      </c>
      <c r="F5" s="2"/>
      <c r="G5" s="2"/>
      <c r="H5" s="2"/>
      <c r="I5" s="2"/>
      <c r="J5" s="2"/>
      <c r="K5" s="2"/>
      <c r="L5" s="2"/>
      <c r="M5" s="2"/>
      <c r="N5" s="2"/>
      <c r="O5" s="2"/>
      <c r="P5" s="2"/>
      <c r="Q5" s="2"/>
    </row>
    <row r="6" s="1" customFormat="1" ht="13.5"/>
    <row r="7" spans="3:45" s="1" customFormat="1" ht="16.5" customHeight="1">
      <c r="C7" s="682" t="s">
        <v>726</v>
      </c>
      <c r="D7" s="682"/>
      <c r="E7" s="682"/>
      <c r="F7" s="682"/>
      <c r="G7" s="682"/>
      <c r="H7" s="682"/>
      <c r="I7" s="682"/>
      <c r="J7" s="682"/>
      <c r="K7" s="682"/>
      <c r="L7" s="682"/>
      <c r="M7" s="682"/>
      <c r="N7" s="682"/>
      <c r="O7" s="682"/>
      <c r="P7" s="682"/>
      <c r="Q7" s="682"/>
      <c r="R7" s="682"/>
      <c r="S7" s="682"/>
      <c r="T7" s="82"/>
      <c r="U7" s="374"/>
      <c r="V7" s="374"/>
      <c r="W7" s="374"/>
      <c r="X7" s="374"/>
      <c r="Y7" s="374"/>
      <c r="Z7" s="374"/>
      <c r="AA7" s="374"/>
      <c r="AB7" s="374"/>
      <c r="AC7" s="374"/>
      <c r="AD7" s="374"/>
      <c r="AE7" s="374"/>
      <c r="AF7" s="374"/>
      <c r="AG7" s="374"/>
      <c r="AH7" s="374"/>
      <c r="AI7" s="374"/>
      <c r="AJ7" s="374"/>
      <c r="AK7" s="374"/>
      <c r="AL7" s="374"/>
      <c r="AM7" s="374"/>
      <c r="AN7" s="374"/>
      <c r="AO7" s="374"/>
      <c r="AP7" s="374"/>
      <c r="AQ7" s="5"/>
      <c r="AR7" s="5"/>
      <c r="AS7" s="4"/>
    </row>
    <row r="8" spans="3:45" s="1" customFormat="1" ht="13.5" customHeight="1">
      <c r="C8" s="682"/>
      <c r="D8" s="682"/>
      <c r="E8" s="682"/>
      <c r="F8" s="682"/>
      <c r="G8" s="682"/>
      <c r="H8" s="682"/>
      <c r="I8" s="682"/>
      <c r="J8" s="682"/>
      <c r="K8" s="682"/>
      <c r="L8" s="682"/>
      <c r="M8" s="682"/>
      <c r="N8" s="682"/>
      <c r="O8" s="682"/>
      <c r="P8" s="682"/>
      <c r="Q8" s="682"/>
      <c r="R8" s="682"/>
      <c r="S8" s="682"/>
      <c r="T8" s="82"/>
      <c r="U8" s="374"/>
      <c r="V8" s="374"/>
      <c r="W8" s="374"/>
      <c r="X8" s="374"/>
      <c r="Y8" s="374"/>
      <c r="Z8" s="374"/>
      <c r="AA8" s="374"/>
      <c r="AB8" s="374"/>
      <c r="AC8" s="374"/>
      <c r="AD8" s="374"/>
      <c r="AE8" s="374"/>
      <c r="AF8" s="374"/>
      <c r="AG8" s="374"/>
      <c r="AH8" s="374"/>
      <c r="AI8" s="374"/>
      <c r="AJ8" s="374"/>
      <c r="AK8" s="374"/>
      <c r="AL8" s="374"/>
      <c r="AM8" s="374"/>
      <c r="AN8" s="374"/>
      <c r="AO8" s="374"/>
      <c r="AP8" s="374"/>
      <c r="AQ8" s="5"/>
      <c r="AR8" s="5"/>
      <c r="AS8" s="4"/>
    </row>
    <row r="9" spans="3:45" s="1" customFormat="1" ht="13.5">
      <c r="C9" s="682"/>
      <c r="D9" s="682"/>
      <c r="E9" s="682"/>
      <c r="F9" s="682"/>
      <c r="G9" s="682"/>
      <c r="H9" s="682"/>
      <c r="I9" s="682"/>
      <c r="J9" s="682"/>
      <c r="K9" s="682"/>
      <c r="L9" s="682"/>
      <c r="M9" s="682"/>
      <c r="N9" s="682"/>
      <c r="O9" s="682"/>
      <c r="P9" s="682"/>
      <c r="Q9" s="682"/>
      <c r="R9" s="682"/>
      <c r="S9" s="682"/>
      <c r="T9" s="82"/>
      <c r="U9" s="374"/>
      <c r="V9" s="374"/>
      <c r="W9" s="374"/>
      <c r="X9" s="374"/>
      <c r="Y9" s="374"/>
      <c r="Z9" s="374"/>
      <c r="AA9" s="374"/>
      <c r="AB9" s="374"/>
      <c r="AC9" s="374"/>
      <c r="AD9" s="374"/>
      <c r="AE9" s="374"/>
      <c r="AF9" s="374"/>
      <c r="AG9" s="374"/>
      <c r="AH9" s="374"/>
      <c r="AI9" s="374"/>
      <c r="AJ9" s="374"/>
      <c r="AK9" s="374"/>
      <c r="AL9" s="374"/>
      <c r="AM9" s="374"/>
      <c r="AN9" s="374"/>
      <c r="AO9" s="374"/>
      <c r="AP9" s="374"/>
      <c r="AQ9" s="5"/>
      <c r="AR9" s="5"/>
      <c r="AS9" s="4"/>
    </row>
    <row r="10" spans="3:45" s="1" customFormat="1" ht="13.5">
      <c r="C10" s="682"/>
      <c r="D10" s="682"/>
      <c r="E10" s="682"/>
      <c r="F10" s="682"/>
      <c r="G10" s="682"/>
      <c r="H10" s="682"/>
      <c r="I10" s="682"/>
      <c r="J10" s="682"/>
      <c r="K10" s="682"/>
      <c r="L10" s="682"/>
      <c r="M10" s="682"/>
      <c r="N10" s="682"/>
      <c r="O10" s="682"/>
      <c r="P10" s="682"/>
      <c r="Q10" s="682"/>
      <c r="R10" s="682"/>
      <c r="S10" s="682"/>
      <c r="T10" s="82"/>
      <c r="U10" s="374"/>
      <c r="V10" s="374"/>
      <c r="W10" s="374"/>
      <c r="X10" s="374"/>
      <c r="Y10" s="374"/>
      <c r="Z10" s="374"/>
      <c r="AA10" s="374"/>
      <c r="AB10" s="374"/>
      <c r="AC10" s="374"/>
      <c r="AD10" s="374"/>
      <c r="AE10" s="374"/>
      <c r="AF10" s="374"/>
      <c r="AG10" s="374"/>
      <c r="AH10" s="374"/>
      <c r="AI10" s="374"/>
      <c r="AJ10" s="374"/>
      <c r="AK10" s="374"/>
      <c r="AL10" s="374"/>
      <c r="AM10" s="374"/>
      <c r="AN10" s="374"/>
      <c r="AO10" s="374"/>
      <c r="AP10" s="374"/>
      <c r="AQ10" s="5"/>
      <c r="AR10" s="5"/>
      <c r="AS10" s="4"/>
    </row>
    <row r="11" spans="3:45" s="1" customFormat="1" ht="13.5">
      <c r="C11" s="682"/>
      <c r="D11" s="682"/>
      <c r="E11" s="682"/>
      <c r="F11" s="682"/>
      <c r="G11" s="682"/>
      <c r="H11" s="682"/>
      <c r="I11" s="682"/>
      <c r="J11" s="682"/>
      <c r="K11" s="682"/>
      <c r="L11" s="682"/>
      <c r="M11" s="682"/>
      <c r="N11" s="682"/>
      <c r="O11" s="682"/>
      <c r="P11" s="682"/>
      <c r="Q11" s="682"/>
      <c r="R11" s="682"/>
      <c r="S11" s="682"/>
      <c r="T11" s="82"/>
      <c r="U11" s="374"/>
      <c r="V11" s="374"/>
      <c r="W11" s="374"/>
      <c r="X11" s="374"/>
      <c r="Y11" s="374"/>
      <c r="Z11" s="374"/>
      <c r="AA11" s="374"/>
      <c r="AB11" s="374"/>
      <c r="AC11" s="374"/>
      <c r="AD11" s="374"/>
      <c r="AE11" s="374"/>
      <c r="AF11" s="374"/>
      <c r="AG11" s="374"/>
      <c r="AH11" s="374"/>
      <c r="AI11" s="374"/>
      <c r="AJ11" s="374"/>
      <c r="AK11" s="374"/>
      <c r="AL11" s="374"/>
      <c r="AM11" s="374"/>
      <c r="AN11" s="374"/>
      <c r="AO11" s="374"/>
      <c r="AP11" s="374"/>
      <c r="AQ11" s="6"/>
      <c r="AR11" s="6"/>
      <c r="AS11" s="4"/>
    </row>
    <row r="12" spans="3:45" s="1" customFormat="1" ht="13.5" customHeight="1">
      <c r="C12" s="682"/>
      <c r="D12" s="682"/>
      <c r="E12" s="682"/>
      <c r="F12" s="682"/>
      <c r="G12" s="682"/>
      <c r="H12" s="682"/>
      <c r="I12" s="682"/>
      <c r="J12" s="682"/>
      <c r="K12" s="682"/>
      <c r="L12" s="682"/>
      <c r="M12" s="682"/>
      <c r="N12" s="682"/>
      <c r="O12" s="682"/>
      <c r="P12" s="682"/>
      <c r="Q12" s="682"/>
      <c r="R12" s="682"/>
      <c r="S12" s="682"/>
      <c r="T12" s="82"/>
      <c r="U12" s="374"/>
      <c r="V12" s="374"/>
      <c r="W12" s="374"/>
      <c r="X12" s="374"/>
      <c r="Y12" s="374"/>
      <c r="Z12" s="374"/>
      <c r="AA12" s="374"/>
      <c r="AB12" s="374"/>
      <c r="AC12" s="374"/>
      <c r="AD12" s="374"/>
      <c r="AE12" s="374"/>
      <c r="AF12" s="374"/>
      <c r="AG12" s="374"/>
      <c r="AH12" s="374"/>
      <c r="AI12" s="374"/>
      <c r="AJ12" s="374"/>
      <c r="AK12" s="374"/>
      <c r="AL12" s="374"/>
      <c r="AM12" s="374"/>
      <c r="AN12" s="374"/>
      <c r="AO12" s="374"/>
      <c r="AP12" s="374"/>
      <c r="AQ12" s="6"/>
      <c r="AR12" s="6"/>
      <c r="AS12" s="4"/>
    </row>
    <row r="13" spans="3:45" s="1" customFormat="1" ht="13.5" customHeight="1">
      <c r="C13" s="682"/>
      <c r="D13" s="682"/>
      <c r="E13" s="682"/>
      <c r="F13" s="682"/>
      <c r="G13" s="682"/>
      <c r="H13" s="682"/>
      <c r="I13" s="682"/>
      <c r="J13" s="682"/>
      <c r="K13" s="682"/>
      <c r="L13" s="682"/>
      <c r="M13" s="682"/>
      <c r="N13" s="682"/>
      <c r="O13" s="682"/>
      <c r="P13" s="682"/>
      <c r="Q13" s="682"/>
      <c r="R13" s="682"/>
      <c r="S13" s="682"/>
      <c r="T13" s="82"/>
      <c r="U13" s="374"/>
      <c r="V13" s="374"/>
      <c r="W13" s="374"/>
      <c r="X13" s="374"/>
      <c r="Y13" s="374"/>
      <c r="Z13" s="374"/>
      <c r="AA13" s="374"/>
      <c r="AB13" s="374"/>
      <c r="AC13" s="374"/>
      <c r="AD13" s="374"/>
      <c r="AE13" s="374"/>
      <c r="AF13" s="374"/>
      <c r="AG13" s="374"/>
      <c r="AH13" s="374"/>
      <c r="AI13" s="374"/>
      <c r="AJ13" s="374"/>
      <c r="AK13" s="374"/>
      <c r="AL13" s="374"/>
      <c r="AM13" s="374"/>
      <c r="AN13" s="374"/>
      <c r="AO13" s="374"/>
      <c r="AP13" s="374"/>
      <c r="AQ13" s="6"/>
      <c r="AR13" s="6"/>
      <c r="AS13" s="4"/>
    </row>
    <row r="14" spans="3:45" s="1" customFormat="1" ht="13.5">
      <c r="C14" s="682"/>
      <c r="D14" s="682"/>
      <c r="E14" s="682"/>
      <c r="F14" s="682"/>
      <c r="G14" s="682"/>
      <c r="H14" s="682"/>
      <c r="I14" s="682"/>
      <c r="J14" s="682"/>
      <c r="K14" s="682"/>
      <c r="L14" s="682"/>
      <c r="M14" s="682"/>
      <c r="N14" s="682"/>
      <c r="O14" s="682"/>
      <c r="P14" s="682"/>
      <c r="Q14" s="682"/>
      <c r="R14" s="682"/>
      <c r="S14" s="682"/>
      <c r="T14" s="82"/>
      <c r="U14" s="374"/>
      <c r="V14" s="374"/>
      <c r="W14" s="374"/>
      <c r="X14" s="374"/>
      <c r="Y14" s="374"/>
      <c r="Z14" s="374"/>
      <c r="AA14" s="374"/>
      <c r="AB14" s="374"/>
      <c r="AC14" s="374"/>
      <c r="AD14" s="374"/>
      <c r="AE14" s="374"/>
      <c r="AF14" s="374"/>
      <c r="AG14" s="374"/>
      <c r="AH14" s="374"/>
      <c r="AI14" s="374"/>
      <c r="AJ14" s="374"/>
      <c r="AK14" s="374"/>
      <c r="AL14" s="374"/>
      <c r="AM14" s="374"/>
      <c r="AN14" s="374"/>
      <c r="AO14" s="374"/>
      <c r="AP14" s="374"/>
      <c r="AQ14" s="6"/>
      <c r="AR14" s="6"/>
      <c r="AS14" s="4"/>
    </row>
    <row r="15" spans="3:45" s="1" customFormat="1" ht="13.5">
      <c r="C15" s="682"/>
      <c r="D15" s="682"/>
      <c r="E15" s="682"/>
      <c r="F15" s="682"/>
      <c r="G15" s="682"/>
      <c r="H15" s="682"/>
      <c r="I15" s="682"/>
      <c r="J15" s="682"/>
      <c r="K15" s="682"/>
      <c r="L15" s="682"/>
      <c r="M15" s="682"/>
      <c r="N15" s="682"/>
      <c r="O15" s="682"/>
      <c r="P15" s="682"/>
      <c r="Q15" s="682"/>
      <c r="R15" s="682"/>
      <c r="S15" s="682"/>
      <c r="T15" s="82"/>
      <c r="U15" s="374"/>
      <c r="V15" s="374"/>
      <c r="W15" s="374"/>
      <c r="X15" s="374"/>
      <c r="Y15" s="374"/>
      <c r="Z15" s="374"/>
      <c r="AA15" s="374"/>
      <c r="AB15" s="374"/>
      <c r="AC15" s="374"/>
      <c r="AD15" s="374"/>
      <c r="AE15" s="374"/>
      <c r="AF15" s="374"/>
      <c r="AG15" s="374"/>
      <c r="AH15" s="374"/>
      <c r="AI15" s="374"/>
      <c r="AJ15" s="374"/>
      <c r="AK15" s="374"/>
      <c r="AL15" s="374"/>
      <c r="AM15" s="374"/>
      <c r="AN15" s="374"/>
      <c r="AO15" s="374"/>
      <c r="AP15" s="374"/>
      <c r="AQ15" s="77"/>
      <c r="AR15" s="6"/>
      <c r="AS15" s="4"/>
    </row>
    <row r="16" spans="3:45" s="1" customFormat="1" ht="13.5">
      <c r="C16" s="682"/>
      <c r="D16" s="682"/>
      <c r="E16" s="682"/>
      <c r="F16" s="682"/>
      <c r="G16" s="682"/>
      <c r="H16" s="682"/>
      <c r="I16" s="682"/>
      <c r="J16" s="682"/>
      <c r="K16" s="682"/>
      <c r="L16" s="682"/>
      <c r="M16" s="682"/>
      <c r="N16" s="682"/>
      <c r="O16" s="682"/>
      <c r="P16" s="682"/>
      <c r="Q16" s="682"/>
      <c r="R16" s="682"/>
      <c r="S16" s="682"/>
      <c r="T16" s="82"/>
      <c r="U16" s="374"/>
      <c r="V16" s="374"/>
      <c r="W16" s="374"/>
      <c r="X16" s="374"/>
      <c r="Y16" s="374"/>
      <c r="Z16" s="374"/>
      <c r="AA16" s="374"/>
      <c r="AB16" s="374"/>
      <c r="AC16" s="374"/>
      <c r="AD16" s="374"/>
      <c r="AE16" s="374"/>
      <c r="AF16" s="374"/>
      <c r="AG16" s="374"/>
      <c r="AH16" s="374"/>
      <c r="AI16" s="374"/>
      <c r="AJ16" s="374"/>
      <c r="AK16" s="374"/>
      <c r="AL16" s="374"/>
      <c r="AM16" s="374"/>
      <c r="AN16" s="374"/>
      <c r="AO16" s="374"/>
      <c r="AP16" s="374"/>
      <c r="AQ16" s="77"/>
      <c r="AR16" s="6"/>
      <c r="AS16" s="4"/>
    </row>
    <row r="17" spans="3:45" s="1" customFormat="1" ht="13.5">
      <c r="C17" s="682"/>
      <c r="D17" s="682"/>
      <c r="E17" s="682"/>
      <c r="F17" s="682"/>
      <c r="G17" s="682"/>
      <c r="H17" s="682"/>
      <c r="I17" s="682"/>
      <c r="J17" s="682"/>
      <c r="K17" s="682"/>
      <c r="L17" s="682"/>
      <c r="M17" s="682"/>
      <c r="N17" s="682"/>
      <c r="O17" s="682"/>
      <c r="P17" s="682"/>
      <c r="Q17" s="682"/>
      <c r="R17" s="682"/>
      <c r="S17" s="682"/>
      <c r="T17" s="82"/>
      <c r="U17" s="374"/>
      <c r="V17" s="374"/>
      <c r="W17" s="374"/>
      <c r="X17" s="374"/>
      <c r="Y17" s="374"/>
      <c r="Z17" s="374"/>
      <c r="AA17" s="374"/>
      <c r="AB17" s="374"/>
      <c r="AC17" s="374"/>
      <c r="AD17" s="374"/>
      <c r="AE17" s="374"/>
      <c r="AF17" s="374"/>
      <c r="AG17" s="374"/>
      <c r="AH17" s="374"/>
      <c r="AI17" s="374"/>
      <c r="AJ17" s="374"/>
      <c r="AK17" s="374"/>
      <c r="AL17" s="374"/>
      <c r="AM17" s="374"/>
      <c r="AN17" s="374"/>
      <c r="AO17" s="374"/>
      <c r="AP17" s="374"/>
      <c r="AQ17" s="77"/>
      <c r="AR17" s="6"/>
      <c r="AS17" s="4"/>
    </row>
    <row r="18" ht="18.75" customHeight="1"/>
    <row r="19" spans="3:19" ht="20.25" customHeight="1">
      <c r="C19" s="10" t="s">
        <v>742</v>
      </c>
      <c r="D19" s="10"/>
      <c r="E19" s="10"/>
      <c r="F19" s="7"/>
      <c r="G19" s="7"/>
      <c r="H19" s="7"/>
      <c r="I19" s="7"/>
      <c r="J19" s="7"/>
      <c r="K19" s="7"/>
      <c r="L19" s="7"/>
      <c r="M19" s="7"/>
      <c r="N19" s="7"/>
      <c r="O19" s="7"/>
      <c r="P19" s="7"/>
      <c r="Q19" s="7"/>
      <c r="R19" s="7"/>
      <c r="S19" s="8" t="s">
        <v>412</v>
      </c>
    </row>
    <row r="20" spans="2:19" s="11" customFormat="1" ht="7.5" customHeight="1">
      <c r="B20" s="650" t="s">
        <v>411</v>
      </c>
      <c r="C20" s="643"/>
      <c r="D20" s="638" t="s">
        <v>413</v>
      </c>
      <c r="E20" s="639"/>
      <c r="F20" s="639"/>
      <c r="G20" s="639"/>
      <c r="H20" s="547"/>
      <c r="I20" s="547"/>
      <c r="J20" s="547"/>
      <c r="K20" s="547"/>
      <c r="L20" s="547"/>
      <c r="M20" s="547"/>
      <c r="N20" s="547"/>
      <c r="O20" s="547"/>
      <c r="P20" s="547"/>
      <c r="Q20" s="548"/>
      <c r="R20" s="548"/>
      <c r="S20" s="549"/>
    </row>
    <row r="21" spans="2:19" s="12" customFormat="1" ht="7.5" customHeight="1">
      <c r="B21" s="633"/>
      <c r="C21" s="645"/>
      <c r="D21" s="640"/>
      <c r="E21" s="641"/>
      <c r="F21" s="641"/>
      <c r="G21" s="641"/>
      <c r="H21" s="650" t="s">
        <v>666</v>
      </c>
      <c r="I21" s="654"/>
      <c r="J21" s="654"/>
      <c r="K21" s="550"/>
      <c r="L21" s="551"/>
      <c r="M21" s="551"/>
      <c r="N21" s="551"/>
      <c r="O21" s="551"/>
      <c r="P21" s="552"/>
      <c r="Q21" s="553"/>
      <c r="R21" s="654" t="s">
        <v>414</v>
      </c>
      <c r="S21" s="643"/>
    </row>
    <row r="22" spans="2:23" s="12" customFormat="1" ht="15.75" customHeight="1">
      <c r="B22" s="633"/>
      <c r="C22" s="645"/>
      <c r="D22" s="640"/>
      <c r="E22" s="641"/>
      <c r="F22" s="641"/>
      <c r="G22" s="641"/>
      <c r="H22" s="633"/>
      <c r="I22" s="644"/>
      <c r="J22" s="644"/>
      <c r="K22" s="638" t="s">
        <v>415</v>
      </c>
      <c r="L22" s="639"/>
      <c r="M22" s="639"/>
      <c r="N22" s="650" t="s">
        <v>407</v>
      </c>
      <c r="O22" s="654"/>
      <c r="P22" s="654"/>
      <c r="Q22" s="643"/>
      <c r="R22" s="644"/>
      <c r="S22" s="645"/>
      <c r="T22" s="13"/>
      <c r="U22" s="679"/>
      <c r="V22" s="679"/>
      <c r="W22" s="13"/>
    </row>
    <row r="23" spans="2:23" s="12" customFormat="1" ht="14.25" customHeight="1">
      <c r="B23" s="634"/>
      <c r="C23" s="635"/>
      <c r="D23" s="554"/>
      <c r="E23" s="554"/>
      <c r="F23" s="648" t="s">
        <v>416</v>
      </c>
      <c r="G23" s="649"/>
      <c r="H23" s="555"/>
      <c r="I23" s="648" t="s">
        <v>665</v>
      </c>
      <c r="J23" s="677"/>
      <c r="K23" s="556"/>
      <c r="L23" s="557"/>
      <c r="M23" s="527" t="s">
        <v>665</v>
      </c>
      <c r="N23" s="540"/>
      <c r="O23" s="554"/>
      <c r="P23" s="648" t="s">
        <v>417</v>
      </c>
      <c r="Q23" s="649"/>
      <c r="R23" s="558"/>
      <c r="S23" s="375" t="s">
        <v>418</v>
      </c>
      <c r="T23" s="13"/>
      <c r="W23" s="13"/>
    </row>
    <row r="24" spans="2:23" s="18" customFormat="1" ht="9.75" customHeight="1">
      <c r="B24" s="636"/>
      <c r="C24" s="637"/>
      <c r="D24" s="422"/>
      <c r="E24" s="15" t="s">
        <v>419</v>
      </c>
      <c r="G24" s="15" t="s">
        <v>420</v>
      </c>
      <c r="H24" s="15" t="s">
        <v>419</v>
      </c>
      <c r="I24" s="15"/>
      <c r="J24" s="15" t="s">
        <v>420</v>
      </c>
      <c r="L24" s="424" t="s">
        <v>419</v>
      </c>
      <c r="M24" s="424" t="s">
        <v>420</v>
      </c>
      <c r="N24" s="424"/>
      <c r="O24" s="424" t="s">
        <v>419</v>
      </c>
      <c r="Q24" s="424" t="s">
        <v>419</v>
      </c>
      <c r="R24" s="15" t="s">
        <v>419</v>
      </c>
      <c r="S24" s="16" t="s">
        <v>419</v>
      </c>
      <c r="T24" s="17"/>
      <c r="U24" s="17"/>
      <c r="V24" s="17"/>
      <c r="W24" s="17"/>
    </row>
    <row r="25" spans="2:30" ht="16.5" customHeight="1">
      <c r="B25" s="646" t="s">
        <v>387</v>
      </c>
      <c r="C25" s="647"/>
      <c r="D25" s="680">
        <v>313044</v>
      </c>
      <c r="E25" s="681"/>
      <c r="F25" s="651">
        <v>1.8</v>
      </c>
      <c r="G25" s="651"/>
      <c r="H25" s="20">
        <v>260463</v>
      </c>
      <c r="I25" s="651">
        <v>1.7</v>
      </c>
      <c r="J25" s="651"/>
      <c r="K25" s="681">
        <v>240940</v>
      </c>
      <c r="L25" s="681"/>
      <c r="M25" s="65">
        <v>0.6</v>
      </c>
      <c r="N25" s="681">
        <v>19523</v>
      </c>
      <c r="O25" s="681"/>
      <c r="P25" s="652">
        <v>2911</v>
      </c>
      <c r="Q25" s="652"/>
      <c r="R25" s="20">
        <v>52581</v>
      </c>
      <c r="S25" s="22">
        <v>1264</v>
      </c>
      <c r="T25" s="23"/>
      <c r="U25" s="501"/>
      <c r="V25" s="20"/>
      <c r="W25" s="23"/>
      <c r="X25" s="18"/>
      <c r="Y25" s="18"/>
      <c r="Z25" s="18"/>
      <c r="AA25" s="20"/>
      <c r="AB25" s="376"/>
      <c r="AC25" s="376"/>
      <c r="AD25" s="341"/>
    </row>
    <row r="26" spans="2:30" ht="16.5" customHeight="1">
      <c r="B26" s="646" t="s">
        <v>400</v>
      </c>
      <c r="C26" s="647"/>
      <c r="D26" s="680">
        <v>368940</v>
      </c>
      <c r="E26" s="681"/>
      <c r="F26" s="651">
        <v>5.9</v>
      </c>
      <c r="G26" s="651"/>
      <c r="H26" s="20">
        <v>307024</v>
      </c>
      <c r="I26" s="651">
        <v>1.5</v>
      </c>
      <c r="J26" s="651"/>
      <c r="K26" s="681">
        <v>291053</v>
      </c>
      <c r="L26" s="681"/>
      <c r="M26" s="65">
        <v>1.7</v>
      </c>
      <c r="N26" s="681">
        <v>15971</v>
      </c>
      <c r="O26" s="681"/>
      <c r="P26" s="652">
        <v>-518</v>
      </c>
      <c r="Q26" s="652"/>
      <c r="R26" s="20">
        <v>61916</v>
      </c>
      <c r="S26" s="22">
        <v>15246</v>
      </c>
      <c r="T26" s="23"/>
      <c r="U26" s="501"/>
      <c r="V26" s="20"/>
      <c r="W26" s="23"/>
      <c r="X26" s="18"/>
      <c r="Y26" s="18"/>
      <c r="Z26" s="18"/>
      <c r="AA26" s="20"/>
      <c r="AB26" s="376"/>
      <c r="AC26" s="376"/>
      <c r="AD26" s="341"/>
    </row>
    <row r="27" spans="2:30" ht="16.5" customHeight="1">
      <c r="B27" s="646" t="s">
        <v>401</v>
      </c>
      <c r="C27" s="647"/>
      <c r="D27" s="680">
        <v>357756</v>
      </c>
      <c r="E27" s="681"/>
      <c r="F27" s="651">
        <v>5.2</v>
      </c>
      <c r="G27" s="651"/>
      <c r="H27" s="20">
        <v>294614</v>
      </c>
      <c r="I27" s="651">
        <v>5.1</v>
      </c>
      <c r="J27" s="651"/>
      <c r="K27" s="681">
        <v>263856</v>
      </c>
      <c r="L27" s="681"/>
      <c r="M27" s="65">
        <v>1.7</v>
      </c>
      <c r="N27" s="681">
        <v>30758</v>
      </c>
      <c r="O27" s="681"/>
      <c r="P27" s="652">
        <v>9669</v>
      </c>
      <c r="Q27" s="652"/>
      <c r="R27" s="20">
        <v>63142</v>
      </c>
      <c r="S27" s="22">
        <v>3358</v>
      </c>
      <c r="T27" s="23"/>
      <c r="U27" s="501"/>
      <c r="V27" s="20"/>
      <c r="W27" s="23"/>
      <c r="X27" s="18"/>
      <c r="Y27" s="18"/>
      <c r="Z27" s="18"/>
      <c r="AA27" s="20"/>
      <c r="AB27" s="376"/>
      <c r="AC27" s="376"/>
      <c r="AD27" s="341"/>
    </row>
    <row r="28" spans="2:30" ht="16.5" customHeight="1">
      <c r="B28" s="646" t="s">
        <v>406</v>
      </c>
      <c r="C28" s="647"/>
      <c r="D28" s="680">
        <v>533606</v>
      </c>
      <c r="E28" s="681"/>
      <c r="F28" s="651">
        <v>5.1</v>
      </c>
      <c r="G28" s="651"/>
      <c r="H28" s="20">
        <v>408327</v>
      </c>
      <c r="I28" s="651">
        <v>1.4</v>
      </c>
      <c r="J28" s="651"/>
      <c r="K28" s="681">
        <v>355947</v>
      </c>
      <c r="L28" s="681"/>
      <c r="M28" s="65">
        <v>1.4</v>
      </c>
      <c r="N28" s="681">
        <v>52380</v>
      </c>
      <c r="O28" s="681"/>
      <c r="P28" s="652">
        <v>-834</v>
      </c>
      <c r="Q28" s="652"/>
      <c r="R28" s="20">
        <v>125279</v>
      </c>
      <c r="S28" s="22">
        <v>19484</v>
      </c>
      <c r="T28" s="23"/>
      <c r="U28" s="501"/>
      <c r="V28" s="20"/>
      <c r="W28" s="23"/>
      <c r="X28" s="18"/>
      <c r="Y28" s="18"/>
      <c r="Z28" s="18"/>
      <c r="AA28" s="20"/>
      <c r="AB28" s="376"/>
      <c r="AC28" s="376"/>
      <c r="AD28" s="341"/>
    </row>
    <row r="29" spans="2:30" ht="16.5" customHeight="1">
      <c r="B29" s="646" t="s">
        <v>396</v>
      </c>
      <c r="C29" s="647"/>
      <c r="D29" s="680">
        <v>394884</v>
      </c>
      <c r="E29" s="681"/>
      <c r="F29" s="651">
        <v>5</v>
      </c>
      <c r="G29" s="651"/>
      <c r="H29" s="20">
        <v>335580</v>
      </c>
      <c r="I29" s="651">
        <v>8.4</v>
      </c>
      <c r="J29" s="651"/>
      <c r="K29" s="681">
        <v>313674</v>
      </c>
      <c r="L29" s="681"/>
      <c r="M29" s="65">
        <v>9.8</v>
      </c>
      <c r="N29" s="681">
        <v>21906</v>
      </c>
      <c r="O29" s="681"/>
      <c r="P29" s="652">
        <v>-1978</v>
      </c>
      <c r="Q29" s="652"/>
      <c r="R29" s="20">
        <v>59304</v>
      </c>
      <c r="S29" s="22">
        <v>-6140</v>
      </c>
      <c r="T29" s="23"/>
      <c r="U29" s="501"/>
      <c r="V29" s="20"/>
      <c r="W29" s="23"/>
      <c r="X29" s="18"/>
      <c r="Y29" s="18"/>
      <c r="Z29" s="18"/>
      <c r="AA29" s="20"/>
      <c r="AB29" s="376"/>
      <c r="AC29" s="376"/>
      <c r="AD29" s="341"/>
    </row>
    <row r="30" spans="2:30" ht="16.5" customHeight="1">
      <c r="B30" s="646" t="s">
        <v>388</v>
      </c>
      <c r="C30" s="647"/>
      <c r="D30" s="680">
        <v>325708</v>
      </c>
      <c r="E30" s="681"/>
      <c r="F30" s="651">
        <v>0.7</v>
      </c>
      <c r="G30" s="651"/>
      <c r="H30" s="20">
        <v>275544</v>
      </c>
      <c r="I30" s="651">
        <v>1</v>
      </c>
      <c r="J30" s="651"/>
      <c r="K30" s="681">
        <v>242172</v>
      </c>
      <c r="L30" s="681"/>
      <c r="M30" s="65">
        <v>0</v>
      </c>
      <c r="N30" s="681">
        <v>33372</v>
      </c>
      <c r="O30" s="681"/>
      <c r="P30" s="652">
        <v>2790</v>
      </c>
      <c r="Q30" s="652"/>
      <c r="R30" s="20">
        <v>50164</v>
      </c>
      <c r="S30" s="22">
        <v>-54</v>
      </c>
      <c r="T30" s="23"/>
      <c r="U30" s="501"/>
      <c r="V30" s="20"/>
      <c r="W30" s="23"/>
      <c r="X30" s="18"/>
      <c r="Y30" s="18"/>
      <c r="Z30" s="18"/>
      <c r="AA30" s="20"/>
      <c r="AB30" s="376"/>
      <c r="AC30" s="376"/>
      <c r="AD30" s="341"/>
    </row>
    <row r="31" spans="2:30" ht="16.5" customHeight="1">
      <c r="B31" s="646" t="s">
        <v>389</v>
      </c>
      <c r="C31" s="647"/>
      <c r="D31" s="680">
        <v>237611</v>
      </c>
      <c r="E31" s="681"/>
      <c r="F31" s="651">
        <v>3.9</v>
      </c>
      <c r="G31" s="651"/>
      <c r="H31" s="20">
        <v>206895</v>
      </c>
      <c r="I31" s="651">
        <v>3</v>
      </c>
      <c r="J31" s="651"/>
      <c r="K31" s="681">
        <v>198214</v>
      </c>
      <c r="L31" s="681"/>
      <c r="M31" s="65">
        <v>3.5</v>
      </c>
      <c r="N31" s="681">
        <v>8681</v>
      </c>
      <c r="O31" s="681"/>
      <c r="P31" s="652">
        <v>-546</v>
      </c>
      <c r="Q31" s="652"/>
      <c r="R31" s="20">
        <v>30716</v>
      </c>
      <c r="S31" s="22">
        <v>2290</v>
      </c>
      <c r="T31" s="23"/>
      <c r="U31" s="501"/>
      <c r="V31" s="20"/>
      <c r="W31" s="23"/>
      <c r="X31" s="18"/>
      <c r="Y31" s="18"/>
      <c r="Z31" s="18"/>
      <c r="AA31" s="20"/>
      <c r="AB31" s="376"/>
      <c r="AC31" s="376"/>
      <c r="AD31" s="341"/>
    </row>
    <row r="32" spans="2:30" ht="16.5" customHeight="1">
      <c r="B32" s="646" t="s">
        <v>390</v>
      </c>
      <c r="C32" s="647"/>
      <c r="D32" s="680">
        <v>498021</v>
      </c>
      <c r="E32" s="681"/>
      <c r="F32" s="651">
        <v>8.7</v>
      </c>
      <c r="G32" s="651"/>
      <c r="H32" s="20">
        <v>368462</v>
      </c>
      <c r="I32" s="651">
        <v>3.4</v>
      </c>
      <c r="J32" s="651"/>
      <c r="K32" s="681">
        <v>341088</v>
      </c>
      <c r="L32" s="681"/>
      <c r="M32" s="65">
        <v>2.5</v>
      </c>
      <c r="N32" s="681">
        <v>27374</v>
      </c>
      <c r="O32" s="681"/>
      <c r="P32" s="652">
        <v>3792</v>
      </c>
      <c r="Q32" s="652"/>
      <c r="R32" s="20">
        <v>129559</v>
      </c>
      <c r="S32" s="25">
        <v>26735</v>
      </c>
      <c r="T32" s="23"/>
      <c r="U32" s="501"/>
      <c r="V32" s="24"/>
      <c r="W32" s="23"/>
      <c r="X32" s="18"/>
      <c r="Y32" s="18"/>
      <c r="Z32" s="18"/>
      <c r="AA32" s="24"/>
      <c r="AB32" s="376"/>
      <c r="AC32" s="376"/>
      <c r="AD32" s="341"/>
    </row>
    <row r="33" spans="2:30" ht="16.5" customHeight="1">
      <c r="B33" s="646" t="s">
        <v>391</v>
      </c>
      <c r="C33" s="647"/>
      <c r="D33" s="680">
        <v>386583</v>
      </c>
      <c r="E33" s="681"/>
      <c r="F33" s="651" t="s">
        <v>242</v>
      </c>
      <c r="G33" s="651"/>
      <c r="H33" s="20">
        <v>312664</v>
      </c>
      <c r="I33" s="651" t="s">
        <v>242</v>
      </c>
      <c r="J33" s="651"/>
      <c r="K33" s="681">
        <v>292038</v>
      </c>
      <c r="L33" s="681"/>
      <c r="M33" s="65" t="s">
        <v>242</v>
      </c>
      <c r="N33" s="681">
        <v>20626</v>
      </c>
      <c r="O33" s="681"/>
      <c r="P33" s="651" t="s">
        <v>664</v>
      </c>
      <c r="Q33" s="651"/>
      <c r="R33" s="20">
        <v>73919</v>
      </c>
      <c r="S33" s="68" t="s">
        <v>664</v>
      </c>
      <c r="T33" s="23"/>
      <c r="U33" s="501"/>
      <c r="V33" s="20"/>
      <c r="W33" s="23"/>
      <c r="X33" s="18"/>
      <c r="Y33" s="18"/>
      <c r="Z33" s="18"/>
      <c r="AA33" s="20"/>
      <c r="AB33" s="376"/>
      <c r="AC33" s="376"/>
      <c r="AD33" s="341"/>
    </row>
    <row r="34" spans="2:30" ht="16.5" customHeight="1">
      <c r="B34" s="646" t="s">
        <v>392</v>
      </c>
      <c r="C34" s="647"/>
      <c r="D34" s="680">
        <v>419940</v>
      </c>
      <c r="E34" s="681"/>
      <c r="F34" s="651" t="s">
        <v>242</v>
      </c>
      <c r="G34" s="651"/>
      <c r="H34" s="20">
        <v>338102</v>
      </c>
      <c r="I34" s="651" t="s">
        <v>242</v>
      </c>
      <c r="J34" s="651"/>
      <c r="K34" s="681">
        <v>312693</v>
      </c>
      <c r="L34" s="681"/>
      <c r="M34" s="65" t="s">
        <v>242</v>
      </c>
      <c r="N34" s="681">
        <v>25409</v>
      </c>
      <c r="O34" s="681"/>
      <c r="P34" s="651" t="s">
        <v>664</v>
      </c>
      <c r="Q34" s="651"/>
      <c r="R34" s="20">
        <v>81838</v>
      </c>
      <c r="S34" s="68" t="s">
        <v>664</v>
      </c>
      <c r="T34" s="23"/>
      <c r="U34" s="501"/>
      <c r="V34" s="20"/>
      <c r="W34" s="23"/>
      <c r="X34" s="18"/>
      <c r="Y34" s="18"/>
      <c r="Z34" s="18"/>
      <c r="AA34" s="20"/>
      <c r="AB34" s="376"/>
      <c r="AC34" s="376"/>
      <c r="AD34" s="341"/>
    </row>
    <row r="35" spans="2:30" ht="16.5" customHeight="1">
      <c r="B35" s="646" t="s">
        <v>393</v>
      </c>
      <c r="C35" s="647"/>
      <c r="D35" s="680">
        <v>140977</v>
      </c>
      <c r="E35" s="681"/>
      <c r="F35" s="651" t="s">
        <v>242</v>
      </c>
      <c r="G35" s="651"/>
      <c r="H35" s="20">
        <v>133459</v>
      </c>
      <c r="I35" s="651" t="s">
        <v>242</v>
      </c>
      <c r="J35" s="651"/>
      <c r="K35" s="681">
        <v>127906</v>
      </c>
      <c r="L35" s="681"/>
      <c r="M35" s="65" t="s">
        <v>242</v>
      </c>
      <c r="N35" s="681">
        <v>5553</v>
      </c>
      <c r="O35" s="681"/>
      <c r="P35" s="651" t="s">
        <v>664</v>
      </c>
      <c r="Q35" s="651"/>
      <c r="R35" s="20">
        <v>7518</v>
      </c>
      <c r="S35" s="68" t="s">
        <v>664</v>
      </c>
      <c r="T35" s="23"/>
      <c r="U35" s="501"/>
      <c r="V35" s="21"/>
      <c r="X35" s="18"/>
      <c r="Y35" s="18"/>
      <c r="Z35" s="18"/>
      <c r="AA35" s="21"/>
      <c r="AB35" s="376"/>
      <c r="AC35" s="376"/>
      <c r="AD35" s="341"/>
    </row>
    <row r="36" spans="2:30" ht="16.5" customHeight="1">
      <c r="B36" s="646" t="s">
        <v>394</v>
      </c>
      <c r="C36" s="647"/>
      <c r="D36" s="680">
        <v>209043</v>
      </c>
      <c r="E36" s="681"/>
      <c r="F36" s="651" t="s">
        <v>242</v>
      </c>
      <c r="G36" s="651"/>
      <c r="H36" s="20">
        <v>187287</v>
      </c>
      <c r="I36" s="651" t="s">
        <v>242</v>
      </c>
      <c r="J36" s="651"/>
      <c r="K36" s="681">
        <v>175679</v>
      </c>
      <c r="L36" s="681"/>
      <c r="M36" s="65" t="s">
        <v>242</v>
      </c>
      <c r="N36" s="681">
        <v>11608</v>
      </c>
      <c r="O36" s="681"/>
      <c r="P36" s="651" t="s">
        <v>664</v>
      </c>
      <c r="Q36" s="651"/>
      <c r="R36" s="20">
        <v>21756</v>
      </c>
      <c r="S36" s="68" t="s">
        <v>664</v>
      </c>
      <c r="T36" s="23"/>
      <c r="U36" s="501"/>
      <c r="V36" s="21"/>
      <c r="X36" s="18"/>
      <c r="Y36" s="18"/>
      <c r="Z36" s="18"/>
      <c r="AA36" s="21"/>
      <c r="AB36" s="376"/>
      <c r="AC36" s="376"/>
      <c r="AD36" s="341"/>
    </row>
    <row r="37" spans="2:30" ht="16.5" customHeight="1">
      <c r="B37" s="646" t="s">
        <v>402</v>
      </c>
      <c r="C37" s="647"/>
      <c r="D37" s="680">
        <v>439743</v>
      </c>
      <c r="E37" s="681"/>
      <c r="F37" s="651">
        <v>-6.4</v>
      </c>
      <c r="G37" s="651"/>
      <c r="H37" s="20">
        <v>340780</v>
      </c>
      <c r="I37" s="651">
        <v>-2</v>
      </c>
      <c r="J37" s="651"/>
      <c r="K37" s="681">
        <v>336883</v>
      </c>
      <c r="L37" s="681"/>
      <c r="M37" s="65">
        <v>-1.9</v>
      </c>
      <c r="N37" s="681">
        <v>3897</v>
      </c>
      <c r="O37" s="681"/>
      <c r="P37" s="652">
        <v>-626</v>
      </c>
      <c r="Q37" s="652"/>
      <c r="R37" s="20">
        <v>98963</v>
      </c>
      <c r="S37" s="22">
        <v>-23591</v>
      </c>
      <c r="T37" s="23"/>
      <c r="U37" s="21"/>
      <c r="V37" s="21"/>
      <c r="X37" s="18"/>
      <c r="Y37" s="18"/>
      <c r="Z37" s="18"/>
      <c r="AA37" s="21"/>
      <c r="AB37" s="376"/>
      <c r="AC37" s="376"/>
      <c r="AD37" s="341"/>
    </row>
    <row r="38" spans="2:30" ht="16.5" customHeight="1">
      <c r="B38" s="646" t="s">
        <v>399</v>
      </c>
      <c r="C38" s="647"/>
      <c r="D38" s="680">
        <v>319940</v>
      </c>
      <c r="E38" s="681"/>
      <c r="F38" s="651">
        <v>-2.6</v>
      </c>
      <c r="G38" s="651"/>
      <c r="H38" s="20">
        <v>265401</v>
      </c>
      <c r="I38" s="651">
        <v>-2.1</v>
      </c>
      <c r="J38" s="651"/>
      <c r="K38" s="681">
        <v>249985</v>
      </c>
      <c r="L38" s="681"/>
      <c r="M38" s="65">
        <v>-0.8</v>
      </c>
      <c r="N38" s="681">
        <v>15416</v>
      </c>
      <c r="O38" s="681"/>
      <c r="P38" s="652">
        <v>-3444</v>
      </c>
      <c r="Q38" s="652"/>
      <c r="R38" s="20">
        <v>54539</v>
      </c>
      <c r="S38" s="22">
        <v>-2201</v>
      </c>
      <c r="T38" s="23"/>
      <c r="U38" s="21"/>
      <c r="V38" s="21"/>
      <c r="X38" s="18"/>
      <c r="Y38" s="18"/>
      <c r="Z38" s="18"/>
      <c r="AA38" s="21"/>
      <c r="AB38" s="376"/>
      <c r="AC38" s="376"/>
      <c r="AD38" s="341"/>
    </row>
    <row r="39" spans="2:30" ht="16.5" customHeight="1">
      <c r="B39" s="646" t="s">
        <v>397</v>
      </c>
      <c r="C39" s="647"/>
      <c r="D39" s="680">
        <v>396933</v>
      </c>
      <c r="E39" s="681"/>
      <c r="F39" s="651">
        <v>5.7</v>
      </c>
      <c r="G39" s="651"/>
      <c r="H39" s="20">
        <v>297357</v>
      </c>
      <c r="I39" s="651">
        <v>5.2</v>
      </c>
      <c r="J39" s="651"/>
      <c r="K39" s="681">
        <v>288217</v>
      </c>
      <c r="L39" s="681"/>
      <c r="M39" s="65">
        <v>4.7</v>
      </c>
      <c r="N39" s="681">
        <v>9140</v>
      </c>
      <c r="O39" s="681"/>
      <c r="P39" s="652">
        <v>1671</v>
      </c>
      <c r="Q39" s="652"/>
      <c r="R39" s="20">
        <v>99576</v>
      </c>
      <c r="S39" s="25">
        <v>6796</v>
      </c>
      <c r="T39" s="23"/>
      <c r="U39" s="501"/>
      <c r="V39" s="21"/>
      <c r="AA39" s="21"/>
      <c r="AB39" s="376"/>
      <c r="AC39" s="376"/>
      <c r="AD39" s="341"/>
    </row>
    <row r="40" spans="2:30" ht="16.5" customHeight="1">
      <c r="B40" s="646" t="s">
        <v>398</v>
      </c>
      <c r="C40" s="647"/>
      <c r="D40" s="680">
        <v>193616</v>
      </c>
      <c r="E40" s="681"/>
      <c r="F40" s="651" t="s">
        <v>242</v>
      </c>
      <c r="G40" s="651"/>
      <c r="H40" s="20">
        <v>177110</v>
      </c>
      <c r="I40" s="651" t="s">
        <v>242</v>
      </c>
      <c r="J40" s="651"/>
      <c r="K40" s="681">
        <v>164803</v>
      </c>
      <c r="L40" s="681"/>
      <c r="M40" s="65" t="s">
        <v>242</v>
      </c>
      <c r="N40" s="681">
        <v>12307</v>
      </c>
      <c r="O40" s="681"/>
      <c r="P40" s="651" t="s">
        <v>664</v>
      </c>
      <c r="Q40" s="651"/>
      <c r="R40" s="20">
        <v>16506</v>
      </c>
      <c r="S40" s="68" t="s">
        <v>664</v>
      </c>
      <c r="T40" s="23"/>
      <c r="U40" s="501"/>
      <c r="V40" s="21"/>
      <c r="X40" s="501"/>
      <c r="Y40" s="501"/>
      <c r="Z40" s="376"/>
      <c r="AA40" s="21"/>
      <c r="AB40" s="376"/>
      <c r="AC40" s="376"/>
      <c r="AD40" s="341"/>
    </row>
    <row r="41" spans="2:22" ht="5.25" customHeight="1">
      <c r="B41" s="81"/>
      <c r="C41" s="377"/>
      <c r="D41" s="423"/>
      <c r="E41" s="423"/>
      <c r="F41" s="80"/>
      <c r="G41" s="28"/>
      <c r="H41" s="29"/>
      <c r="I41" s="29"/>
      <c r="J41" s="29"/>
      <c r="K41" s="29"/>
      <c r="L41" s="29"/>
      <c r="M41" s="29"/>
      <c r="N41" s="29"/>
      <c r="O41" s="29"/>
      <c r="P41" s="29"/>
      <c r="Q41" s="29"/>
      <c r="R41" s="30"/>
      <c r="S41" s="31"/>
      <c r="U41" s="501"/>
      <c r="V41" s="21"/>
    </row>
    <row r="42" spans="2:21" ht="12.75" customHeight="1">
      <c r="B42" s="619" t="s">
        <v>4</v>
      </c>
      <c r="F42" s="33"/>
      <c r="G42" s="34"/>
      <c r="H42" s="35"/>
      <c r="I42" s="35"/>
      <c r="J42" s="35"/>
      <c r="K42" s="35"/>
      <c r="M42" s="35"/>
      <c r="N42" s="35"/>
      <c r="O42" s="35"/>
      <c r="P42" s="35"/>
      <c r="Q42" s="35"/>
      <c r="R42" s="37"/>
      <c r="U42" s="621"/>
    </row>
    <row r="43" spans="2:21" ht="12.75" customHeight="1">
      <c r="B43" s="619"/>
      <c r="F43" s="33"/>
      <c r="G43" s="34"/>
      <c r="H43" s="35"/>
      <c r="I43" s="35"/>
      <c r="J43" s="35"/>
      <c r="K43" s="35"/>
      <c r="M43" s="35"/>
      <c r="N43" s="35"/>
      <c r="O43" s="35"/>
      <c r="P43" s="35"/>
      <c r="Q43" s="35"/>
      <c r="R43" s="37"/>
      <c r="U43" s="621"/>
    </row>
    <row r="44" spans="2:18" ht="12.75" customHeight="1">
      <c r="B44" s="619"/>
      <c r="F44" s="33"/>
      <c r="G44" s="34"/>
      <c r="H44" s="35"/>
      <c r="I44" s="35"/>
      <c r="J44" s="35"/>
      <c r="K44" s="35"/>
      <c r="M44" s="35"/>
      <c r="N44" s="35"/>
      <c r="O44" s="35"/>
      <c r="P44" s="35"/>
      <c r="Q44" s="35"/>
      <c r="R44" s="37"/>
    </row>
    <row r="45" spans="3:18" s="345" customFormat="1" ht="27" customHeight="1">
      <c r="C45" s="342" t="s">
        <v>741</v>
      </c>
      <c r="D45" s="342"/>
      <c r="E45" s="342"/>
      <c r="F45" s="343"/>
      <c r="G45" s="343"/>
      <c r="H45" s="7"/>
      <c r="I45" s="7"/>
      <c r="J45" s="7"/>
      <c r="K45" s="7"/>
      <c r="L45" s="344"/>
      <c r="P45" s="9"/>
      <c r="R45" s="346" t="s">
        <v>383</v>
      </c>
    </row>
    <row r="46" spans="2:18" s="345" customFormat="1" ht="15.75" customHeight="1">
      <c r="B46" s="673" t="s">
        <v>177</v>
      </c>
      <c r="C46" s="674"/>
      <c r="D46" s="638" t="s">
        <v>413</v>
      </c>
      <c r="E46" s="639"/>
      <c r="F46" s="639"/>
      <c r="G46" s="639"/>
      <c r="H46" s="543"/>
      <c r="I46" s="638" t="s">
        <v>178</v>
      </c>
      <c r="J46" s="639"/>
      <c r="K46" s="639"/>
      <c r="L46" s="639"/>
      <c r="M46" s="544"/>
      <c r="N46" s="638" t="s">
        <v>415</v>
      </c>
      <c r="O46" s="639"/>
      <c r="P46" s="639"/>
      <c r="Q46" s="639"/>
      <c r="R46" s="544"/>
    </row>
    <row r="47" spans="2:18" s="345" customFormat="1" ht="15.75" customHeight="1">
      <c r="B47" s="675"/>
      <c r="C47" s="676"/>
      <c r="D47" s="642"/>
      <c r="E47" s="672"/>
      <c r="F47" s="672"/>
      <c r="G47" s="672"/>
      <c r="H47" s="546" t="s">
        <v>416</v>
      </c>
      <c r="I47" s="642"/>
      <c r="J47" s="672"/>
      <c r="K47" s="672"/>
      <c r="L47" s="672"/>
      <c r="M47" s="375" t="s">
        <v>665</v>
      </c>
      <c r="N47" s="642"/>
      <c r="O47" s="672"/>
      <c r="P47" s="672"/>
      <c r="Q47" s="672"/>
      <c r="R47" s="375" t="s">
        <v>665</v>
      </c>
    </row>
    <row r="48" spans="2:18" s="45" customFormat="1" ht="9.75" customHeight="1">
      <c r="B48" s="378"/>
      <c r="C48" s="379"/>
      <c r="D48" s="347"/>
      <c r="E48" s="347"/>
      <c r="F48" s="347"/>
      <c r="G48" s="347"/>
      <c r="H48" s="15" t="s">
        <v>384</v>
      </c>
      <c r="I48" s="15"/>
      <c r="J48" s="15"/>
      <c r="K48" s="15"/>
      <c r="L48" s="15"/>
      <c r="M48" s="15" t="s">
        <v>384</v>
      </c>
      <c r="N48" s="15"/>
      <c r="O48" s="15"/>
      <c r="P48" s="15"/>
      <c r="Q48" s="15"/>
      <c r="R48" s="16" t="s">
        <v>384</v>
      </c>
    </row>
    <row r="49" spans="2:18" s="345" customFormat="1" ht="15.75" customHeight="1">
      <c r="B49" s="348" t="s">
        <v>60</v>
      </c>
      <c r="C49" s="426"/>
      <c r="D49" s="420"/>
      <c r="E49" s="653">
        <v>100</v>
      </c>
      <c r="F49" s="653"/>
      <c r="G49" s="653"/>
      <c r="H49" s="515">
        <v>2.3</v>
      </c>
      <c r="I49" s="65"/>
      <c r="J49" s="653">
        <v>100</v>
      </c>
      <c r="K49" s="653"/>
      <c r="L49" s="653"/>
      <c r="M49" s="515">
        <v>1.5</v>
      </c>
      <c r="N49" s="65"/>
      <c r="O49" s="653">
        <v>100</v>
      </c>
      <c r="P49" s="653"/>
      <c r="Q49" s="653"/>
      <c r="R49" s="516">
        <v>1.3</v>
      </c>
    </row>
    <row r="50" spans="2:18" s="345" customFormat="1" ht="15.75" customHeight="1">
      <c r="B50" s="349" t="s">
        <v>61</v>
      </c>
      <c r="C50" s="426"/>
      <c r="D50" s="421"/>
      <c r="E50" s="653">
        <v>99.1</v>
      </c>
      <c r="F50" s="653"/>
      <c r="G50" s="653"/>
      <c r="H50" s="515">
        <v>-0.9</v>
      </c>
      <c r="I50" s="65"/>
      <c r="J50" s="653">
        <v>99.3</v>
      </c>
      <c r="K50" s="653"/>
      <c r="L50" s="653"/>
      <c r="M50" s="515">
        <v>-0.7</v>
      </c>
      <c r="N50" s="65"/>
      <c r="O50" s="653">
        <v>99.6</v>
      </c>
      <c r="P50" s="653"/>
      <c r="Q50" s="653"/>
      <c r="R50" s="516">
        <v>-0.4</v>
      </c>
    </row>
    <row r="51" spans="2:18" s="345" customFormat="1" ht="15.75" customHeight="1">
      <c r="B51" s="349" t="s">
        <v>62</v>
      </c>
      <c r="C51" s="426"/>
      <c r="D51" s="421"/>
      <c r="E51" s="653">
        <v>99.6</v>
      </c>
      <c r="F51" s="653"/>
      <c r="G51" s="653"/>
      <c r="H51" s="515">
        <v>0.5</v>
      </c>
      <c r="I51" s="65"/>
      <c r="J51" s="653">
        <v>100</v>
      </c>
      <c r="K51" s="653"/>
      <c r="L51" s="653"/>
      <c r="M51" s="515">
        <v>0.7</v>
      </c>
      <c r="N51" s="65"/>
      <c r="O51" s="653">
        <v>99.8</v>
      </c>
      <c r="P51" s="653"/>
      <c r="Q51" s="653"/>
      <c r="R51" s="516">
        <v>0.2</v>
      </c>
    </row>
    <row r="52" spans="2:18" s="345" customFormat="1" ht="15.75" customHeight="1">
      <c r="B52" s="349" t="s">
        <v>63</v>
      </c>
      <c r="C52" s="426"/>
      <c r="D52" s="421"/>
      <c r="E52" s="653">
        <v>100.7</v>
      </c>
      <c r="F52" s="653"/>
      <c r="G52" s="653"/>
      <c r="H52" s="515">
        <v>1.1</v>
      </c>
      <c r="I52" s="65"/>
      <c r="J52" s="653">
        <v>101.3</v>
      </c>
      <c r="K52" s="653"/>
      <c r="L52" s="653"/>
      <c r="M52" s="515">
        <v>1.3</v>
      </c>
      <c r="N52" s="65"/>
      <c r="O52" s="653">
        <v>101.4</v>
      </c>
      <c r="P52" s="653"/>
      <c r="Q52" s="653"/>
      <c r="R52" s="516">
        <v>1.6</v>
      </c>
    </row>
    <row r="53" spans="2:18" s="345" customFormat="1" ht="15.75" customHeight="1">
      <c r="B53" s="349" t="s">
        <v>64</v>
      </c>
      <c r="C53" s="426"/>
      <c r="D53" s="421"/>
      <c r="E53" s="653">
        <v>92.6</v>
      </c>
      <c r="F53" s="653"/>
      <c r="G53" s="653"/>
      <c r="H53" s="515">
        <v>-8</v>
      </c>
      <c r="I53" s="65"/>
      <c r="J53" s="653">
        <v>95</v>
      </c>
      <c r="K53" s="653"/>
      <c r="L53" s="653"/>
      <c r="M53" s="515">
        <v>-6.2</v>
      </c>
      <c r="N53" s="65"/>
      <c r="O53" s="653">
        <v>97.1</v>
      </c>
      <c r="P53" s="653"/>
      <c r="Q53" s="653"/>
      <c r="R53" s="516">
        <v>-4.2</v>
      </c>
    </row>
    <row r="54" spans="2:18" s="345" customFormat="1" ht="15.75" customHeight="1">
      <c r="B54" s="349" t="s">
        <v>65</v>
      </c>
      <c r="C54" s="426"/>
      <c r="D54" s="421"/>
      <c r="E54" s="651">
        <v>94.3</v>
      </c>
      <c r="F54" s="651"/>
      <c r="G54" s="651"/>
      <c r="H54" s="65">
        <v>1.8</v>
      </c>
      <c r="I54" s="65"/>
      <c r="J54" s="678">
        <v>96.6</v>
      </c>
      <c r="K54" s="678"/>
      <c r="L54" s="678"/>
      <c r="M54" s="65">
        <v>1.7</v>
      </c>
      <c r="N54" s="65"/>
      <c r="O54" s="678">
        <v>97.7</v>
      </c>
      <c r="P54" s="678"/>
      <c r="Q54" s="678"/>
      <c r="R54" s="68">
        <v>0.6</v>
      </c>
    </row>
    <row r="55" spans="2:18" s="345" customFormat="1" ht="5.25" customHeight="1">
      <c r="B55" s="380"/>
      <c r="C55" s="351"/>
      <c r="D55" s="78"/>
      <c r="E55" s="78"/>
      <c r="F55" s="78"/>
      <c r="G55" s="78"/>
      <c r="H55" s="78"/>
      <c r="I55" s="78"/>
      <c r="J55" s="78"/>
      <c r="K55" s="78"/>
      <c r="L55" s="350"/>
      <c r="M55" s="78"/>
      <c r="N55" s="78"/>
      <c r="O55" s="78"/>
      <c r="P55" s="78"/>
      <c r="Q55" s="78"/>
      <c r="R55" s="351"/>
    </row>
    <row r="56" spans="2:18" s="345" customFormat="1" ht="5.25" customHeight="1">
      <c r="B56" s="367"/>
      <c r="C56" s="23"/>
      <c r="D56" s="23"/>
      <c r="E56" s="23"/>
      <c r="F56" s="23"/>
      <c r="G56" s="23"/>
      <c r="H56" s="23"/>
      <c r="I56" s="23"/>
      <c r="J56" s="23"/>
      <c r="K56" s="23"/>
      <c r="L56" s="626"/>
      <c r="M56" s="23"/>
      <c r="N56" s="23"/>
      <c r="O56" s="23"/>
      <c r="P56" s="23"/>
      <c r="Q56" s="23"/>
      <c r="R56" s="23"/>
    </row>
    <row r="57" spans="2:18" ht="12.75" customHeight="1">
      <c r="B57" s="619"/>
      <c r="F57" s="33"/>
      <c r="G57" s="34"/>
      <c r="H57" s="35"/>
      <c r="I57" s="35"/>
      <c r="J57" s="9"/>
      <c r="K57" s="35"/>
      <c r="M57" s="35"/>
      <c r="N57" s="35"/>
      <c r="O57" s="35"/>
      <c r="P57" s="35"/>
      <c r="Q57" s="35"/>
      <c r="R57" s="37"/>
    </row>
    <row r="58" spans="3:18" ht="15" customHeight="1">
      <c r="C58" s="40"/>
      <c r="D58" s="40"/>
      <c r="E58" s="40"/>
      <c r="F58" s="38"/>
      <c r="G58" s="39"/>
      <c r="H58" s="35"/>
      <c r="I58" s="35"/>
      <c r="J58" s="382" t="s">
        <v>395</v>
      </c>
      <c r="L58" s="35"/>
      <c r="M58" s="35"/>
      <c r="N58" s="35"/>
      <c r="O58" s="35"/>
      <c r="P58" s="35"/>
      <c r="Q58" s="35"/>
      <c r="R58" s="37"/>
    </row>
    <row r="59" spans="3:18" ht="15" customHeight="1">
      <c r="C59" s="40"/>
      <c r="D59" s="40"/>
      <c r="E59" s="40"/>
      <c r="F59" s="38"/>
      <c r="G59" s="39"/>
      <c r="H59" s="35"/>
      <c r="I59" s="35"/>
      <c r="J59" s="9"/>
      <c r="L59" s="35"/>
      <c r="M59" s="35"/>
      <c r="N59" s="35"/>
      <c r="O59" s="35"/>
      <c r="P59" s="35"/>
      <c r="Q59" s="35"/>
      <c r="R59" s="37"/>
    </row>
    <row r="60" spans="3:18" ht="15" customHeight="1">
      <c r="C60" s="40"/>
      <c r="D60" s="40"/>
      <c r="E60" s="40"/>
      <c r="F60" s="38"/>
      <c r="G60" s="39"/>
      <c r="H60" s="35"/>
      <c r="I60" s="35"/>
      <c r="J60" s="35"/>
      <c r="K60" s="35"/>
      <c r="L60" s="35"/>
      <c r="M60" s="35"/>
      <c r="N60" s="35"/>
      <c r="O60" s="35"/>
      <c r="P60" s="35"/>
      <c r="Q60" s="35"/>
      <c r="R60" s="37"/>
    </row>
    <row r="61" spans="3:18" ht="15" customHeight="1">
      <c r="C61" s="40"/>
      <c r="D61" s="40"/>
      <c r="E61" s="40"/>
      <c r="F61" s="38"/>
      <c r="G61" s="39"/>
      <c r="H61" s="35"/>
      <c r="I61" s="35"/>
      <c r="J61" s="35"/>
      <c r="K61" s="35"/>
      <c r="L61" s="35"/>
      <c r="M61" s="35"/>
      <c r="N61" s="35"/>
      <c r="O61" s="35"/>
      <c r="P61" s="35"/>
      <c r="Q61" s="35"/>
      <c r="R61" s="37"/>
    </row>
    <row r="62" spans="3:17" ht="15" customHeight="1">
      <c r="C62" s="40"/>
      <c r="D62" s="40"/>
      <c r="E62" s="40"/>
      <c r="F62" s="41"/>
      <c r="G62" s="41"/>
      <c r="H62" s="41"/>
      <c r="I62" s="41"/>
      <c r="J62" s="41"/>
      <c r="K62" s="41"/>
      <c r="L62" s="41"/>
      <c r="M62" s="41"/>
      <c r="N62" s="41"/>
      <c r="O62" s="41"/>
      <c r="P62" s="41"/>
      <c r="Q62" s="41"/>
    </row>
    <row r="63" spans="3:5" ht="15" customHeight="1">
      <c r="C63" s="40"/>
      <c r="D63" s="40"/>
      <c r="E63" s="40"/>
    </row>
    <row r="64" spans="3:5" ht="15" customHeight="1">
      <c r="C64" s="40"/>
      <c r="D64" s="40"/>
      <c r="E64" s="40"/>
    </row>
    <row r="65" spans="3:5" ht="15" customHeight="1">
      <c r="C65" s="40"/>
      <c r="D65" s="40"/>
      <c r="E65" s="40"/>
    </row>
    <row r="66" spans="3:5" ht="15" customHeight="1">
      <c r="C66" s="40"/>
      <c r="D66" s="40"/>
      <c r="E66" s="40"/>
    </row>
    <row r="67" spans="3:5" ht="15" customHeight="1">
      <c r="C67" s="42"/>
      <c r="D67" s="42"/>
      <c r="E67" s="42"/>
    </row>
  </sheetData>
  <mergeCells count="146">
    <mergeCell ref="P40:Q40"/>
    <mergeCell ref="C7:S17"/>
    <mergeCell ref="I37:J37"/>
    <mergeCell ref="I38:J38"/>
    <mergeCell ref="I39:J39"/>
    <mergeCell ref="I40:J40"/>
    <mergeCell ref="I33:J33"/>
    <mergeCell ref="I34:J34"/>
    <mergeCell ref="I35:J35"/>
    <mergeCell ref="I36:J36"/>
    <mergeCell ref="I29:J29"/>
    <mergeCell ref="I30:J30"/>
    <mergeCell ref="I31:J31"/>
    <mergeCell ref="I32:J32"/>
    <mergeCell ref="I25:J25"/>
    <mergeCell ref="I26:J26"/>
    <mergeCell ref="I27:J27"/>
    <mergeCell ref="I28:J28"/>
    <mergeCell ref="F37:G37"/>
    <mergeCell ref="F38:G38"/>
    <mergeCell ref="F39:G39"/>
    <mergeCell ref="F40:G40"/>
    <mergeCell ref="F33:G33"/>
    <mergeCell ref="F34:G34"/>
    <mergeCell ref="F35:G35"/>
    <mergeCell ref="F36:G36"/>
    <mergeCell ref="F29:G29"/>
    <mergeCell ref="F30:G30"/>
    <mergeCell ref="F31:G31"/>
    <mergeCell ref="F32:G32"/>
    <mergeCell ref="F25:G25"/>
    <mergeCell ref="F26:G26"/>
    <mergeCell ref="F27:G27"/>
    <mergeCell ref="F28:G28"/>
    <mergeCell ref="N37:O37"/>
    <mergeCell ref="N38:O38"/>
    <mergeCell ref="N39:O39"/>
    <mergeCell ref="N40:O40"/>
    <mergeCell ref="N33:O33"/>
    <mergeCell ref="N34:O34"/>
    <mergeCell ref="N35:O35"/>
    <mergeCell ref="N36:O36"/>
    <mergeCell ref="N29:O29"/>
    <mergeCell ref="N30:O30"/>
    <mergeCell ref="N31:O31"/>
    <mergeCell ref="N32:O32"/>
    <mergeCell ref="N25:O25"/>
    <mergeCell ref="N26:O26"/>
    <mergeCell ref="N27:O27"/>
    <mergeCell ref="N28:O28"/>
    <mergeCell ref="K37:L37"/>
    <mergeCell ref="K38:L38"/>
    <mergeCell ref="K39:L39"/>
    <mergeCell ref="K40:L40"/>
    <mergeCell ref="K33:L33"/>
    <mergeCell ref="K34:L34"/>
    <mergeCell ref="K35:L35"/>
    <mergeCell ref="K36:L36"/>
    <mergeCell ref="K29:L29"/>
    <mergeCell ref="K30:L30"/>
    <mergeCell ref="K31:L31"/>
    <mergeCell ref="K32:L32"/>
    <mergeCell ref="K25:L25"/>
    <mergeCell ref="K26:L26"/>
    <mergeCell ref="K27:L27"/>
    <mergeCell ref="K28:L28"/>
    <mergeCell ref="D37:E37"/>
    <mergeCell ref="D38:E38"/>
    <mergeCell ref="D39:E39"/>
    <mergeCell ref="D40:E40"/>
    <mergeCell ref="D33:E33"/>
    <mergeCell ref="D34:E34"/>
    <mergeCell ref="D35:E35"/>
    <mergeCell ref="D36:E36"/>
    <mergeCell ref="D29:E29"/>
    <mergeCell ref="D30:E30"/>
    <mergeCell ref="D31:E31"/>
    <mergeCell ref="D32:E32"/>
    <mergeCell ref="D25:E25"/>
    <mergeCell ref="D26:E26"/>
    <mergeCell ref="D27:E27"/>
    <mergeCell ref="D28:E28"/>
    <mergeCell ref="O54:Q54"/>
    <mergeCell ref="J54:L54"/>
    <mergeCell ref="U22:V22"/>
    <mergeCell ref="E49:G49"/>
    <mergeCell ref="E50:G50"/>
    <mergeCell ref="E51:G51"/>
    <mergeCell ref="E52:G52"/>
    <mergeCell ref="E53:G53"/>
    <mergeCell ref="J49:L49"/>
    <mergeCell ref="J50:L50"/>
    <mergeCell ref="J52:L52"/>
    <mergeCell ref="O50:Q50"/>
    <mergeCell ref="O51:Q51"/>
    <mergeCell ref="O52:Q52"/>
    <mergeCell ref="H21:J22"/>
    <mergeCell ref="I23:J23"/>
    <mergeCell ref="K22:M22"/>
    <mergeCell ref="N22:Q22"/>
    <mergeCell ref="B26:C26"/>
    <mergeCell ref="P26:Q26"/>
    <mergeCell ref="D46:G47"/>
    <mergeCell ref="N46:Q47"/>
    <mergeCell ref="B39:C39"/>
    <mergeCell ref="B40:C40"/>
    <mergeCell ref="B46:C47"/>
    <mergeCell ref="B38:C38"/>
    <mergeCell ref="B36:C36"/>
    <mergeCell ref="I46:L47"/>
    <mergeCell ref="F23:G23"/>
    <mergeCell ref="B37:C37"/>
    <mergeCell ref="B29:C29"/>
    <mergeCell ref="B30:C30"/>
    <mergeCell ref="B31:C31"/>
    <mergeCell ref="B32:C32"/>
    <mergeCell ref="B33:C33"/>
    <mergeCell ref="B34:C34"/>
    <mergeCell ref="B35:C35"/>
    <mergeCell ref="B25:C25"/>
    <mergeCell ref="R21:S22"/>
    <mergeCell ref="B28:C28"/>
    <mergeCell ref="B27:C27"/>
    <mergeCell ref="P23:Q23"/>
    <mergeCell ref="P25:Q25"/>
    <mergeCell ref="B20:C23"/>
    <mergeCell ref="B24:C24"/>
    <mergeCell ref="P27:Q27"/>
    <mergeCell ref="P28:Q28"/>
    <mergeCell ref="D20:G22"/>
    <mergeCell ref="E54:G54"/>
    <mergeCell ref="P39:Q39"/>
    <mergeCell ref="P34:Q34"/>
    <mergeCell ref="P35:Q35"/>
    <mergeCell ref="P36:Q36"/>
    <mergeCell ref="P37:Q37"/>
    <mergeCell ref="J53:L53"/>
    <mergeCell ref="O49:Q49"/>
    <mergeCell ref="O53:Q53"/>
    <mergeCell ref="J51:L51"/>
    <mergeCell ref="P33:Q33"/>
    <mergeCell ref="P38:Q38"/>
    <mergeCell ref="P29:Q29"/>
    <mergeCell ref="P30:Q30"/>
    <mergeCell ref="P31:Q31"/>
    <mergeCell ref="P32:Q32"/>
  </mergeCells>
  <printOptions/>
  <pageMargins left="0.74" right="0.64" top="0.47" bottom="0.18" header="0.3" footer="0.17"/>
  <pageSetup fitToHeight="0" fitToWidth="0"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outlinePr summaryBelow="0" summaryRight="0"/>
  </sheetPr>
  <dimension ref="B2:AW62"/>
  <sheetViews>
    <sheetView workbookViewId="0" topLeftCell="A1">
      <selection activeCell="A1" sqref="A1"/>
    </sheetView>
  </sheetViews>
  <sheetFormatPr defaultColWidth="7.09765625" defaultRowHeight="15" customHeight="1"/>
  <cols>
    <col min="1" max="1" width="1.69921875" style="9" customWidth="1"/>
    <col min="2" max="2" width="2" style="9" customWidth="1"/>
    <col min="3" max="3" width="14.5" style="32" customWidth="1"/>
    <col min="4" max="23" width="3.5" style="36" customWidth="1"/>
    <col min="24" max="24" width="4.3984375" style="9" customWidth="1"/>
    <col min="25" max="25" width="10.5" style="9" customWidth="1"/>
    <col min="26" max="26" width="10.3984375" style="9" customWidth="1"/>
    <col min="27" max="27" width="9.8984375" style="9" customWidth="1"/>
    <col min="28" max="16384" width="7.09765625" style="9" customWidth="1"/>
  </cols>
  <sheetData>
    <row r="2" spans="2:21" s="1" customFormat="1" ht="17.25" customHeight="1">
      <c r="B2" s="381" t="s">
        <v>717</v>
      </c>
      <c r="D2" s="2"/>
      <c r="E2" s="2"/>
      <c r="F2" s="2"/>
      <c r="G2" s="2"/>
      <c r="H2" s="2"/>
      <c r="I2" s="2"/>
      <c r="J2" s="2"/>
      <c r="K2" s="2"/>
      <c r="L2" s="2"/>
      <c r="M2" s="2"/>
      <c r="N2" s="2"/>
      <c r="O2" s="2"/>
      <c r="P2" s="2"/>
      <c r="Q2" s="2"/>
      <c r="R2" s="2"/>
      <c r="S2" s="2"/>
      <c r="T2" s="2"/>
      <c r="U2" s="2"/>
    </row>
    <row r="3" spans="4:21" s="1" customFormat="1" ht="13.5" customHeight="1">
      <c r="D3" s="2"/>
      <c r="E3" s="2"/>
      <c r="F3" s="2"/>
      <c r="G3" s="2"/>
      <c r="H3" s="2"/>
      <c r="I3" s="2"/>
      <c r="J3" s="2"/>
      <c r="K3" s="2"/>
      <c r="L3" s="2"/>
      <c r="M3" s="2"/>
      <c r="N3" s="2"/>
      <c r="O3" s="2"/>
      <c r="P3" s="2"/>
      <c r="Q3" s="2"/>
      <c r="R3" s="2"/>
      <c r="S3" s="2"/>
      <c r="T3" s="2"/>
      <c r="U3" s="2"/>
    </row>
    <row r="4" spans="3:49" s="1" customFormat="1" ht="13.5" customHeight="1">
      <c r="C4" s="706" t="s">
        <v>1</v>
      </c>
      <c r="D4" s="706"/>
      <c r="E4" s="706"/>
      <c r="F4" s="706"/>
      <c r="G4" s="706"/>
      <c r="H4" s="706"/>
      <c r="I4" s="706"/>
      <c r="J4" s="706"/>
      <c r="K4" s="706"/>
      <c r="L4" s="706"/>
      <c r="M4" s="706"/>
      <c r="N4" s="706"/>
      <c r="O4" s="706"/>
      <c r="P4" s="706"/>
      <c r="Q4" s="706"/>
      <c r="R4" s="706"/>
      <c r="S4" s="706"/>
      <c r="T4" s="706"/>
      <c r="U4" s="706"/>
      <c r="V4" s="706"/>
      <c r="W4" s="706"/>
      <c r="X4" s="416"/>
      <c r="Y4" s="374"/>
      <c r="Z4" s="374"/>
      <c r="AA4" s="374"/>
      <c r="AB4" s="374"/>
      <c r="AC4" s="374"/>
      <c r="AD4" s="374"/>
      <c r="AE4" s="374"/>
      <c r="AF4" s="374"/>
      <c r="AG4" s="374"/>
      <c r="AH4" s="374"/>
      <c r="AI4" s="374"/>
      <c r="AJ4" s="374"/>
      <c r="AK4" s="374"/>
      <c r="AL4" s="374"/>
      <c r="AM4" s="374"/>
      <c r="AN4" s="374"/>
      <c r="AO4" s="374"/>
      <c r="AP4" s="374"/>
      <c r="AQ4" s="374"/>
      <c r="AR4" s="374"/>
      <c r="AS4" s="374"/>
      <c r="AT4" s="374"/>
      <c r="AU4" s="5"/>
      <c r="AV4" s="5"/>
      <c r="AW4" s="4"/>
    </row>
    <row r="5" spans="3:49" s="1" customFormat="1" ht="13.5" customHeight="1">
      <c r="C5" s="706"/>
      <c r="D5" s="706"/>
      <c r="E5" s="706"/>
      <c r="F5" s="706"/>
      <c r="G5" s="706"/>
      <c r="H5" s="706"/>
      <c r="I5" s="706"/>
      <c r="J5" s="706"/>
      <c r="K5" s="706"/>
      <c r="L5" s="706"/>
      <c r="M5" s="706"/>
      <c r="N5" s="706"/>
      <c r="O5" s="706"/>
      <c r="P5" s="706"/>
      <c r="Q5" s="706"/>
      <c r="R5" s="706"/>
      <c r="S5" s="706"/>
      <c r="T5" s="706"/>
      <c r="U5" s="706"/>
      <c r="V5" s="706"/>
      <c r="W5" s="706"/>
      <c r="X5" s="416"/>
      <c r="Y5" s="374"/>
      <c r="Z5" s="374"/>
      <c r="AA5" s="374"/>
      <c r="AB5" s="374"/>
      <c r="AC5" s="374"/>
      <c r="AD5" s="374"/>
      <c r="AE5" s="374"/>
      <c r="AF5" s="374"/>
      <c r="AG5" s="374"/>
      <c r="AH5" s="374"/>
      <c r="AI5" s="374"/>
      <c r="AJ5" s="374"/>
      <c r="AK5" s="374"/>
      <c r="AL5" s="374"/>
      <c r="AM5" s="374"/>
      <c r="AN5" s="374"/>
      <c r="AO5" s="374"/>
      <c r="AP5" s="374"/>
      <c r="AQ5" s="374"/>
      <c r="AR5" s="374"/>
      <c r="AS5" s="374"/>
      <c r="AT5" s="374"/>
      <c r="AU5" s="5"/>
      <c r="AV5" s="5"/>
      <c r="AW5" s="4"/>
    </row>
    <row r="6" spans="3:49" s="1" customFormat="1" ht="13.5">
      <c r="C6" s="706"/>
      <c r="D6" s="706"/>
      <c r="E6" s="706"/>
      <c r="F6" s="706"/>
      <c r="G6" s="706"/>
      <c r="H6" s="706"/>
      <c r="I6" s="706"/>
      <c r="J6" s="706"/>
      <c r="K6" s="706"/>
      <c r="L6" s="706"/>
      <c r="M6" s="706"/>
      <c r="N6" s="706"/>
      <c r="O6" s="706"/>
      <c r="P6" s="706"/>
      <c r="Q6" s="706"/>
      <c r="R6" s="706"/>
      <c r="S6" s="706"/>
      <c r="T6" s="706"/>
      <c r="U6" s="706"/>
      <c r="V6" s="706"/>
      <c r="W6" s="706"/>
      <c r="X6" s="416"/>
      <c r="Y6" s="374"/>
      <c r="Z6" s="374"/>
      <c r="AA6" s="374"/>
      <c r="AB6" s="374"/>
      <c r="AC6" s="374"/>
      <c r="AD6" s="374"/>
      <c r="AE6" s="374"/>
      <c r="AF6" s="374"/>
      <c r="AG6" s="374"/>
      <c r="AH6" s="374"/>
      <c r="AI6" s="374"/>
      <c r="AJ6" s="374"/>
      <c r="AK6" s="374"/>
      <c r="AL6" s="374"/>
      <c r="AM6" s="374"/>
      <c r="AN6" s="374"/>
      <c r="AO6" s="374"/>
      <c r="AP6" s="374"/>
      <c r="AQ6" s="374"/>
      <c r="AR6" s="374"/>
      <c r="AS6" s="374"/>
      <c r="AT6" s="374"/>
      <c r="AU6" s="5"/>
      <c r="AV6" s="5"/>
      <c r="AW6" s="4"/>
    </row>
    <row r="7" spans="3:49" s="1" customFormat="1" ht="13.5">
      <c r="C7" s="706"/>
      <c r="D7" s="706"/>
      <c r="E7" s="706"/>
      <c r="F7" s="706"/>
      <c r="G7" s="706"/>
      <c r="H7" s="706"/>
      <c r="I7" s="706"/>
      <c r="J7" s="706"/>
      <c r="K7" s="706"/>
      <c r="L7" s="706"/>
      <c r="M7" s="706"/>
      <c r="N7" s="706"/>
      <c r="O7" s="706"/>
      <c r="P7" s="706"/>
      <c r="Q7" s="706"/>
      <c r="R7" s="706"/>
      <c r="S7" s="706"/>
      <c r="T7" s="706"/>
      <c r="U7" s="706"/>
      <c r="V7" s="706"/>
      <c r="W7" s="706"/>
      <c r="X7" s="416"/>
      <c r="Y7" s="374"/>
      <c r="Z7" s="374"/>
      <c r="AA7" s="374"/>
      <c r="AB7" s="374"/>
      <c r="AC7" s="374"/>
      <c r="AD7" s="374"/>
      <c r="AE7" s="374"/>
      <c r="AF7" s="374"/>
      <c r="AG7" s="374"/>
      <c r="AH7" s="374"/>
      <c r="AI7" s="374"/>
      <c r="AJ7" s="374"/>
      <c r="AK7" s="374"/>
      <c r="AL7" s="374"/>
      <c r="AM7" s="374"/>
      <c r="AN7" s="374"/>
      <c r="AO7" s="374"/>
      <c r="AP7" s="374"/>
      <c r="AQ7" s="374"/>
      <c r="AR7" s="374"/>
      <c r="AS7" s="374"/>
      <c r="AT7" s="374"/>
      <c r="AU7" s="6"/>
      <c r="AV7" s="6"/>
      <c r="AW7" s="4"/>
    </row>
    <row r="8" spans="3:49" s="1" customFormat="1" ht="13.5">
      <c r="C8" s="706"/>
      <c r="D8" s="706"/>
      <c r="E8" s="706"/>
      <c r="F8" s="706"/>
      <c r="G8" s="706"/>
      <c r="H8" s="706"/>
      <c r="I8" s="706"/>
      <c r="J8" s="706"/>
      <c r="K8" s="706"/>
      <c r="L8" s="706"/>
      <c r="M8" s="706"/>
      <c r="N8" s="706"/>
      <c r="O8" s="706"/>
      <c r="P8" s="706"/>
      <c r="Q8" s="706"/>
      <c r="R8" s="706"/>
      <c r="S8" s="706"/>
      <c r="T8" s="706"/>
      <c r="U8" s="706"/>
      <c r="V8" s="706"/>
      <c r="W8" s="706"/>
      <c r="X8" s="416"/>
      <c r="Y8" s="374"/>
      <c r="Z8" s="374"/>
      <c r="AA8" s="374"/>
      <c r="AB8" s="374"/>
      <c r="AC8" s="374"/>
      <c r="AD8" s="374"/>
      <c r="AE8" s="374"/>
      <c r="AF8" s="374"/>
      <c r="AG8" s="374"/>
      <c r="AH8" s="374"/>
      <c r="AI8" s="374"/>
      <c r="AJ8" s="374"/>
      <c r="AK8" s="374"/>
      <c r="AL8" s="374"/>
      <c r="AM8" s="374"/>
      <c r="AN8" s="374"/>
      <c r="AO8" s="374"/>
      <c r="AP8" s="374"/>
      <c r="AQ8" s="374"/>
      <c r="AR8" s="374"/>
      <c r="AS8" s="374"/>
      <c r="AT8" s="374"/>
      <c r="AU8" s="6"/>
      <c r="AV8" s="6"/>
      <c r="AW8" s="4"/>
    </row>
    <row r="9" spans="3:49" s="1" customFormat="1" ht="13.5">
      <c r="C9" s="706"/>
      <c r="D9" s="706"/>
      <c r="E9" s="706"/>
      <c r="F9" s="706"/>
      <c r="G9" s="706"/>
      <c r="H9" s="706"/>
      <c r="I9" s="706"/>
      <c r="J9" s="706"/>
      <c r="K9" s="706"/>
      <c r="L9" s="706"/>
      <c r="M9" s="706"/>
      <c r="N9" s="706"/>
      <c r="O9" s="706"/>
      <c r="P9" s="706"/>
      <c r="Q9" s="706"/>
      <c r="R9" s="706"/>
      <c r="S9" s="706"/>
      <c r="T9" s="706"/>
      <c r="U9" s="706"/>
      <c r="V9" s="706"/>
      <c r="W9" s="706"/>
      <c r="X9" s="416"/>
      <c r="Y9" s="374"/>
      <c r="Z9" s="374"/>
      <c r="AA9" s="374"/>
      <c r="AB9" s="374"/>
      <c r="AC9" s="374"/>
      <c r="AD9" s="374"/>
      <c r="AE9" s="374"/>
      <c r="AF9" s="374"/>
      <c r="AG9" s="374"/>
      <c r="AH9" s="374"/>
      <c r="AI9" s="374"/>
      <c r="AJ9" s="374"/>
      <c r="AK9" s="374"/>
      <c r="AL9" s="374"/>
      <c r="AM9" s="374"/>
      <c r="AN9" s="374"/>
      <c r="AO9" s="374"/>
      <c r="AP9" s="374"/>
      <c r="AQ9" s="374"/>
      <c r="AR9" s="374"/>
      <c r="AS9" s="374"/>
      <c r="AT9" s="374"/>
      <c r="AU9" s="6"/>
      <c r="AV9" s="6"/>
      <c r="AW9" s="4"/>
    </row>
    <row r="10" spans="3:49" s="1" customFormat="1" ht="13.5" customHeight="1">
      <c r="C10" s="706"/>
      <c r="D10" s="706"/>
      <c r="E10" s="706"/>
      <c r="F10" s="706"/>
      <c r="G10" s="706"/>
      <c r="H10" s="706"/>
      <c r="I10" s="706"/>
      <c r="J10" s="706"/>
      <c r="K10" s="706"/>
      <c r="L10" s="706"/>
      <c r="M10" s="706"/>
      <c r="N10" s="706"/>
      <c r="O10" s="706"/>
      <c r="P10" s="706"/>
      <c r="Q10" s="706"/>
      <c r="R10" s="706"/>
      <c r="S10" s="706"/>
      <c r="T10" s="706"/>
      <c r="U10" s="706"/>
      <c r="V10" s="706"/>
      <c r="W10" s="706"/>
      <c r="X10" s="416"/>
      <c r="Y10" s="374"/>
      <c r="Z10" s="374"/>
      <c r="AA10" s="374"/>
      <c r="AB10" s="374"/>
      <c r="AC10" s="374"/>
      <c r="AD10" s="374"/>
      <c r="AE10" s="374"/>
      <c r="AF10" s="374"/>
      <c r="AG10" s="374"/>
      <c r="AH10" s="374"/>
      <c r="AI10" s="374"/>
      <c r="AJ10" s="374"/>
      <c r="AK10" s="374"/>
      <c r="AL10" s="374"/>
      <c r="AM10" s="374"/>
      <c r="AN10" s="374"/>
      <c r="AO10" s="374"/>
      <c r="AP10" s="374"/>
      <c r="AQ10" s="374"/>
      <c r="AR10" s="374"/>
      <c r="AS10" s="374"/>
      <c r="AT10" s="374"/>
      <c r="AU10" s="6"/>
      <c r="AV10" s="6"/>
      <c r="AW10" s="4"/>
    </row>
    <row r="11" spans="3:49" s="1" customFormat="1" ht="13.5">
      <c r="C11" s="706"/>
      <c r="D11" s="706"/>
      <c r="E11" s="706"/>
      <c r="F11" s="706"/>
      <c r="G11" s="706"/>
      <c r="H11" s="706"/>
      <c r="I11" s="706"/>
      <c r="J11" s="706"/>
      <c r="K11" s="706"/>
      <c r="L11" s="706"/>
      <c r="M11" s="706"/>
      <c r="N11" s="706"/>
      <c r="O11" s="706"/>
      <c r="P11" s="706"/>
      <c r="Q11" s="706"/>
      <c r="R11" s="706"/>
      <c r="S11" s="706"/>
      <c r="T11" s="706"/>
      <c r="U11" s="706"/>
      <c r="V11" s="706"/>
      <c r="W11" s="706"/>
      <c r="X11" s="416"/>
      <c r="Y11" s="374"/>
      <c r="Z11" s="374"/>
      <c r="AA11" s="374"/>
      <c r="AB11" s="374"/>
      <c r="AC11" s="374"/>
      <c r="AD11" s="374"/>
      <c r="AE11" s="374"/>
      <c r="AF11" s="374"/>
      <c r="AG11" s="374"/>
      <c r="AH11" s="374"/>
      <c r="AI11" s="374"/>
      <c r="AJ11" s="374"/>
      <c r="AK11" s="374"/>
      <c r="AL11" s="374"/>
      <c r="AM11" s="374"/>
      <c r="AN11" s="374"/>
      <c r="AO11" s="374"/>
      <c r="AP11" s="374"/>
      <c r="AQ11" s="374"/>
      <c r="AR11" s="374"/>
      <c r="AS11" s="374"/>
      <c r="AT11" s="374"/>
      <c r="AU11" s="6"/>
      <c r="AV11" s="6"/>
      <c r="AW11" s="4"/>
    </row>
    <row r="12" spans="3:49" s="1" customFormat="1" ht="13.5">
      <c r="C12" s="706"/>
      <c r="D12" s="706"/>
      <c r="E12" s="706"/>
      <c r="F12" s="706"/>
      <c r="G12" s="706"/>
      <c r="H12" s="706"/>
      <c r="I12" s="706"/>
      <c r="J12" s="706"/>
      <c r="K12" s="706"/>
      <c r="L12" s="706"/>
      <c r="M12" s="706"/>
      <c r="N12" s="706"/>
      <c r="O12" s="706"/>
      <c r="P12" s="706"/>
      <c r="Q12" s="706"/>
      <c r="R12" s="706"/>
      <c r="S12" s="706"/>
      <c r="T12" s="706"/>
      <c r="U12" s="706"/>
      <c r="V12" s="706"/>
      <c r="W12" s="706"/>
      <c r="X12" s="416"/>
      <c r="Y12" s="374"/>
      <c r="Z12" s="374"/>
      <c r="AA12" s="374"/>
      <c r="AB12" s="374"/>
      <c r="AC12" s="374"/>
      <c r="AD12" s="374"/>
      <c r="AE12" s="374"/>
      <c r="AF12" s="374"/>
      <c r="AG12" s="374"/>
      <c r="AH12" s="374"/>
      <c r="AI12" s="374"/>
      <c r="AJ12" s="374"/>
      <c r="AK12" s="374"/>
      <c r="AL12" s="374"/>
      <c r="AM12" s="374"/>
      <c r="AN12" s="374"/>
      <c r="AO12" s="374"/>
      <c r="AP12" s="374"/>
      <c r="AQ12" s="374"/>
      <c r="AR12" s="374"/>
      <c r="AS12" s="374"/>
      <c r="AT12" s="374"/>
      <c r="AU12" s="77"/>
      <c r="AV12" s="6"/>
      <c r="AW12" s="4"/>
    </row>
    <row r="13" spans="3:49" s="1" customFormat="1" ht="13.5">
      <c r="C13" s="706"/>
      <c r="D13" s="706"/>
      <c r="E13" s="706"/>
      <c r="F13" s="706"/>
      <c r="G13" s="706"/>
      <c r="H13" s="706"/>
      <c r="I13" s="706"/>
      <c r="J13" s="706"/>
      <c r="K13" s="706"/>
      <c r="L13" s="706"/>
      <c r="M13" s="706"/>
      <c r="N13" s="706"/>
      <c r="O13" s="706"/>
      <c r="P13" s="706"/>
      <c r="Q13" s="706"/>
      <c r="R13" s="706"/>
      <c r="S13" s="706"/>
      <c r="T13" s="706"/>
      <c r="U13" s="706"/>
      <c r="V13" s="706"/>
      <c r="W13" s="706"/>
      <c r="X13" s="416"/>
      <c r="Y13" s="374"/>
      <c r="Z13" s="374"/>
      <c r="AA13" s="374"/>
      <c r="AB13" s="374"/>
      <c r="AC13" s="374"/>
      <c r="AD13" s="374"/>
      <c r="AE13" s="374"/>
      <c r="AF13" s="374"/>
      <c r="AG13" s="374"/>
      <c r="AH13" s="374"/>
      <c r="AI13" s="374"/>
      <c r="AJ13" s="374"/>
      <c r="AK13" s="374"/>
      <c r="AL13" s="374"/>
      <c r="AM13" s="374"/>
      <c r="AN13" s="374"/>
      <c r="AO13" s="374"/>
      <c r="AP13" s="374"/>
      <c r="AQ13" s="374"/>
      <c r="AR13" s="374"/>
      <c r="AS13" s="374"/>
      <c r="AT13" s="374"/>
      <c r="AU13" s="77"/>
      <c r="AV13" s="6"/>
      <c r="AW13" s="4"/>
    </row>
    <row r="14" spans="3:49" s="1" customFormat="1" ht="13.5">
      <c r="C14" s="706"/>
      <c r="D14" s="706"/>
      <c r="E14" s="706"/>
      <c r="F14" s="706"/>
      <c r="G14" s="706"/>
      <c r="H14" s="706"/>
      <c r="I14" s="706"/>
      <c r="J14" s="706"/>
      <c r="K14" s="706"/>
      <c r="L14" s="706"/>
      <c r="M14" s="706"/>
      <c r="N14" s="706"/>
      <c r="O14" s="706"/>
      <c r="P14" s="706"/>
      <c r="Q14" s="706"/>
      <c r="R14" s="706"/>
      <c r="S14" s="706"/>
      <c r="T14" s="706"/>
      <c r="U14" s="706"/>
      <c r="V14" s="706"/>
      <c r="W14" s="706"/>
      <c r="X14" s="416"/>
      <c r="Y14" s="374"/>
      <c r="Z14" s="374"/>
      <c r="AA14" s="374"/>
      <c r="AB14" s="374"/>
      <c r="AC14" s="374"/>
      <c r="AD14" s="374"/>
      <c r="AE14" s="374"/>
      <c r="AF14" s="374"/>
      <c r="AG14" s="374"/>
      <c r="AH14" s="374"/>
      <c r="AI14" s="374"/>
      <c r="AJ14" s="374"/>
      <c r="AK14" s="374"/>
      <c r="AL14" s="374"/>
      <c r="AM14" s="374"/>
      <c r="AN14" s="374"/>
      <c r="AO14" s="374"/>
      <c r="AP14" s="374"/>
      <c r="AQ14" s="374"/>
      <c r="AR14" s="374"/>
      <c r="AS14" s="374"/>
      <c r="AT14" s="374"/>
      <c r="AU14" s="77"/>
      <c r="AV14" s="6"/>
      <c r="AW14" s="4"/>
    </row>
    <row r="15" spans="2:23" ht="18.75" customHeight="1">
      <c r="B15" s="23"/>
      <c r="C15" s="425"/>
      <c r="D15" s="41"/>
      <c r="E15" s="41"/>
      <c r="F15" s="41"/>
      <c r="G15" s="41"/>
      <c r="H15" s="41"/>
      <c r="I15" s="41"/>
      <c r="J15" s="41"/>
      <c r="K15" s="41"/>
      <c r="L15" s="41"/>
      <c r="M15" s="41"/>
      <c r="N15" s="41"/>
      <c r="O15" s="41"/>
      <c r="P15" s="41"/>
      <c r="Q15" s="41"/>
      <c r="R15" s="41"/>
      <c r="S15" s="41"/>
      <c r="T15" s="41"/>
      <c r="U15" s="41"/>
      <c r="V15" s="9"/>
      <c r="W15" s="9"/>
    </row>
    <row r="16" spans="3:23" ht="20.25" customHeight="1">
      <c r="C16" s="10" t="s">
        <v>739</v>
      </c>
      <c r="D16" s="7"/>
      <c r="E16" s="7"/>
      <c r="F16" s="7"/>
      <c r="G16" s="7"/>
      <c r="H16" s="7"/>
      <c r="I16" s="7"/>
      <c r="J16" s="7"/>
      <c r="K16" s="7"/>
      <c r="L16" s="7"/>
      <c r="M16" s="7"/>
      <c r="N16" s="7"/>
      <c r="O16" s="7"/>
      <c r="P16" s="7"/>
      <c r="Q16" s="7"/>
      <c r="R16" s="7"/>
      <c r="S16" s="7"/>
      <c r="T16" s="7"/>
      <c r="U16" s="7"/>
      <c r="V16" s="7"/>
      <c r="W16" s="8" t="s">
        <v>412</v>
      </c>
    </row>
    <row r="17" spans="2:23" s="11" customFormat="1" ht="7.5" customHeight="1">
      <c r="B17" s="650" t="s">
        <v>411</v>
      </c>
      <c r="C17" s="643"/>
      <c r="D17" s="695" t="s">
        <v>53</v>
      </c>
      <c r="E17" s="688"/>
      <c r="F17" s="688"/>
      <c r="G17" s="559"/>
      <c r="H17" s="559"/>
      <c r="I17" s="559"/>
      <c r="J17" s="559"/>
      <c r="K17" s="559"/>
      <c r="L17" s="559"/>
      <c r="M17" s="559"/>
      <c r="N17" s="559"/>
      <c r="O17" s="559"/>
      <c r="P17" s="559"/>
      <c r="Q17" s="559"/>
      <c r="R17" s="560"/>
      <c r="S17" s="650" t="s">
        <v>423</v>
      </c>
      <c r="T17" s="654"/>
      <c r="U17" s="654"/>
      <c r="V17" s="550"/>
      <c r="W17" s="553"/>
    </row>
    <row r="18" spans="2:25" s="12" customFormat="1" ht="15.75" customHeight="1">
      <c r="B18" s="633"/>
      <c r="C18" s="645"/>
      <c r="D18" s="696"/>
      <c r="E18" s="697"/>
      <c r="F18" s="697"/>
      <c r="G18" s="561"/>
      <c r="H18" s="561"/>
      <c r="I18" s="695" t="s">
        <v>54</v>
      </c>
      <c r="J18" s="688"/>
      <c r="K18" s="688"/>
      <c r="L18" s="559"/>
      <c r="M18" s="562"/>
      <c r="N18" s="695" t="s">
        <v>55</v>
      </c>
      <c r="O18" s="688"/>
      <c r="P18" s="688"/>
      <c r="Q18" s="559"/>
      <c r="R18" s="562"/>
      <c r="S18" s="633"/>
      <c r="T18" s="644"/>
      <c r="U18" s="644"/>
      <c r="V18" s="563"/>
      <c r="W18" s="564"/>
      <c r="X18" s="11"/>
      <c r="Y18" s="507"/>
    </row>
    <row r="19" spans="2:27" s="12" customFormat="1" ht="15.75" customHeight="1">
      <c r="B19" s="634"/>
      <c r="C19" s="635"/>
      <c r="D19" s="696"/>
      <c r="E19" s="697"/>
      <c r="F19" s="697"/>
      <c r="G19" s="698" t="s">
        <v>667</v>
      </c>
      <c r="H19" s="699"/>
      <c r="I19" s="696"/>
      <c r="J19" s="697"/>
      <c r="K19" s="697"/>
      <c r="L19" s="698" t="s">
        <v>667</v>
      </c>
      <c r="M19" s="699"/>
      <c r="N19" s="696"/>
      <c r="O19" s="697"/>
      <c r="P19" s="697"/>
      <c r="Q19" s="698" t="s">
        <v>667</v>
      </c>
      <c r="R19" s="699"/>
      <c r="S19" s="633"/>
      <c r="T19" s="644"/>
      <c r="U19" s="644"/>
      <c r="V19" s="650" t="s">
        <v>52</v>
      </c>
      <c r="W19" s="643"/>
      <c r="X19" s="11"/>
      <c r="Y19" s="507"/>
      <c r="AA19" s="13"/>
    </row>
    <row r="20" spans="2:25" s="12" customFormat="1" ht="9.75" customHeight="1">
      <c r="B20" s="636"/>
      <c r="C20" s="702"/>
      <c r="D20" s="431"/>
      <c r="E20" s="432"/>
      <c r="F20" s="15" t="s">
        <v>403</v>
      </c>
      <c r="G20" s="432"/>
      <c r="H20" s="15" t="s">
        <v>408</v>
      </c>
      <c r="I20" s="432"/>
      <c r="J20" s="432"/>
      <c r="K20" s="15" t="s">
        <v>403</v>
      </c>
      <c r="L20" s="432"/>
      <c r="M20" s="15" t="s">
        <v>408</v>
      </c>
      <c r="N20" s="432"/>
      <c r="O20" s="15"/>
      <c r="P20" s="15" t="s">
        <v>403</v>
      </c>
      <c r="Q20" s="432"/>
      <c r="R20" s="15" t="s">
        <v>408</v>
      </c>
      <c r="S20" s="432"/>
      <c r="T20" s="432"/>
      <c r="U20" s="15" t="s">
        <v>426</v>
      </c>
      <c r="V20" s="432"/>
      <c r="W20" s="16" t="s">
        <v>426</v>
      </c>
      <c r="Y20" s="45"/>
    </row>
    <row r="21" spans="2:34" ht="16.5" customHeight="1">
      <c r="B21" s="646" t="s">
        <v>387</v>
      </c>
      <c r="C21" s="703"/>
      <c r="D21" s="704">
        <v>150</v>
      </c>
      <c r="E21" s="685"/>
      <c r="F21" s="685"/>
      <c r="G21" s="651">
        <v>3.9</v>
      </c>
      <c r="H21" s="651"/>
      <c r="I21" s="685">
        <v>138.5</v>
      </c>
      <c r="J21" s="685"/>
      <c r="K21" s="685"/>
      <c r="L21" s="651">
        <v>2.4</v>
      </c>
      <c r="M21" s="651"/>
      <c r="N21" s="685">
        <v>11.5</v>
      </c>
      <c r="O21" s="685"/>
      <c r="P21" s="685"/>
      <c r="Q21" s="651">
        <v>21.5</v>
      </c>
      <c r="R21" s="651"/>
      <c r="S21" s="685">
        <v>19.2</v>
      </c>
      <c r="T21" s="685"/>
      <c r="U21" s="685"/>
      <c r="V21" s="678">
        <v>0.3999999999999986</v>
      </c>
      <c r="W21" s="683"/>
      <c r="Y21" s="503"/>
      <c r="AB21" s="12"/>
      <c r="AC21" s="376"/>
      <c r="AD21" s="376"/>
      <c r="AE21" s="376"/>
      <c r="AF21" s="376"/>
      <c r="AG21" s="376"/>
      <c r="AH21" s="341"/>
    </row>
    <row r="22" spans="2:34" ht="16.5" customHeight="1">
      <c r="B22" s="646" t="s">
        <v>400</v>
      </c>
      <c r="C22" s="703"/>
      <c r="D22" s="704">
        <v>169.4</v>
      </c>
      <c r="E22" s="685"/>
      <c r="F22" s="685"/>
      <c r="G22" s="651">
        <v>2.1</v>
      </c>
      <c r="H22" s="651"/>
      <c r="I22" s="685">
        <v>159.2</v>
      </c>
      <c r="J22" s="685"/>
      <c r="K22" s="685"/>
      <c r="L22" s="651">
        <v>2.1</v>
      </c>
      <c r="M22" s="651"/>
      <c r="N22" s="685">
        <v>10.2</v>
      </c>
      <c r="O22" s="685"/>
      <c r="P22" s="685"/>
      <c r="Q22" s="651">
        <v>2.6</v>
      </c>
      <c r="R22" s="651"/>
      <c r="S22" s="685">
        <v>20.7</v>
      </c>
      <c r="T22" s="685"/>
      <c r="U22" s="685"/>
      <c r="V22" s="678">
        <v>0.3000000000000007</v>
      </c>
      <c r="W22" s="683"/>
      <c r="Y22" s="503"/>
      <c r="AB22" s="12"/>
      <c r="AC22" s="376"/>
      <c r="AD22" s="376"/>
      <c r="AE22" s="376"/>
      <c r="AF22" s="376"/>
      <c r="AG22" s="376"/>
      <c r="AH22" s="341"/>
    </row>
    <row r="23" spans="2:34" ht="16.5" customHeight="1">
      <c r="B23" s="646" t="s">
        <v>401</v>
      </c>
      <c r="C23" s="703"/>
      <c r="D23" s="704">
        <v>161.3</v>
      </c>
      <c r="E23" s="685"/>
      <c r="F23" s="685"/>
      <c r="G23" s="651">
        <v>7.3</v>
      </c>
      <c r="H23" s="651"/>
      <c r="I23" s="685">
        <v>147.3</v>
      </c>
      <c r="J23" s="685"/>
      <c r="K23" s="685"/>
      <c r="L23" s="651">
        <v>4.7</v>
      </c>
      <c r="M23" s="651"/>
      <c r="N23" s="685">
        <v>14</v>
      </c>
      <c r="O23" s="685"/>
      <c r="P23" s="685"/>
      <c r="Q23" s="651">
        <v>46.4</v>
      </c>
      <c r="R23" s="651"/>
      <c r="S23" s="685">
        <v>19.4</v>
      </c>
      <c r="T23" s="685"/>
      <c r="U23" s="685"/>
      <c r="V23" s="678">
        <v>0.7999999999999972</v>
      </c>
      <c r="W23" s="683"/>
      <c r="Y23" s="503"/>
      <c r="AB23" s="12"/>
      <c r="AC23" s="376"/>
      <c r="AD23" s="376"/>
      <c r="AE23" s="376"/>
      <c r="AF23" s="376"/>
      <c r="AG23" s="376"/>
      <c r="AH23" s="341"/>
    </row>
    <row r="24" spans="2:34" ht="16.5" customHeight="1">
      <c r="B24" s="646" t="s">
        <v>406</v>
      </c>
      <c r="C24" s="703"/>
      <c r="D24" s="704">
        <v>154.6</v>
      </c>
      <c r="E24" s="685"/>
      <c r="F24" s="685"/>
      <c r="G24" s="651">
        <v>2.7</v>
      </c>
      <c r="H24" s="651"/>
      <c r="I24" s="685">
        <v>141</v>
      </c>
      <c r="J24" s="685"/>
      <c r="K24" s="685"/>
      <c r="L24" s="651">
        <v>1.8</v>
      </c>
      <c r="M24" s="651"/>
      <c r="N24" s="685">
        <v>13.6</v>
      </c>
      <c r="O24" s="685"/>
      <c r="P24" s="685"/>
      <c r="Q24" s="651">
        <v>11.9</v>
      </c>
      <c r="R24" s="651"/>
      <c r="S24" s="685">
        <v>19.2</v>
      </c>
      <c r="T24" s="685"/>
      <c r="U24" s="685"/>
      <c r="V24" s="678">
        <v>0.3999999999999986</v>
      </c>
      <c r="W24" s="683"/>
      <c r="Y24" s="503"/>
      <c r="AB24" s="12"/>
      <c r="AC24" s="376"/>
      <c r="AD24" s="376"/>
      <c r="AE24" s="376"/>
      <c r="AF24" s="376"/>
      <c r="AG24" s="376"/>
      <c r="AH24" s="341"/>
    </row>
    <row r="25" spans="2:34" ht="16.5" customHeight="1">
      <c r="B25" s="646" t="s">
        <v>396</v>
      </c>
      <c r="C25" s="703"/>
      <c r="D25" s="704">
        <v>156.9</v>
      </c>
      <c r="E25" s="685"/>
      <c r="F25" s="685"/>
      <c r="G25" s="651">
        <v>6.4</v>
      </c>
      <c r="H25" s="651"/>
      <c r="I25" s="685">
        <v>146.8</v>
      </c>
      <c r="J25" s="685"/>
      <c r="K25" s="685"/>
      <c r="L25" s="651">
        <v>7.3</v>
      </c>
      <c r="M25" s="651"/>
      <c r="N25" s="685">
        <v>10.1</v>
      </c>
      <c r="O25" s="685"/>
      <c r="P25" s="685"/>
      <c r="Q25" s="651">
        <v>-5.4</v>
      </c>
      <c r="R25" s="651"/>
      <c r="S25" s="685">
        <v>19.6</v>
      </c>
      <c r="T25" s="685"/>
      <c r="U25" s="685"/>
      <c r="V25" s="678">
        <v>0.6000000000000014</v>
      </c>
      <c r="W25" s="683"/>
      <c r="Y25" s="503"/>
      <c r="AB25" s="12"/>
      <c r="AC25" s="376"/>
      <c r="AD25" s="376"/>
      <c r="AE25" s="376"/>
      <c r="AF25" s="376"/>
      <c r="AG25" s="376"/>
      <c r="AH25" s="341"/>
    </row>
    <row r="26" spans="2:34" ht="16.5" customHeight="1">
      <c r="B26" s="646" t="s">
        <v>388</v>
      </c>
      <c r="C26" s="703"/>
      <c r="D26" s="704">
        <v>169.7</v>
      </c>
      <c r="E26" s="685"/>
      <c r="F26" s="685"/>
      <c r="G26" s="651">
        <v>1</v>
      </c>
      <c r="H26" s="651"/>
      <c r="I26" s="685">
        <v>144.3</v>
      </c>
      <c r="J26" s="685"/>
      <c r="K26" s="685"/>
      <c r="L26" s="651">
        <v>-1.2</v>
      </c>
      <c r="M26" s="651"/>
      <c r="N26" s="685">
        <v>25.4</v>
      </c>
      <c r="O26" s="685"/>
      <c r="P26" s="685"/>
      <c r="Q26" s="651">
        <v>15.8</v>
      </c>
      <c r="R26" s="651"/>
      <c r="S26" s="685">
        <v>19.5</v>
      </c>
      <c r="T26" s="685"/>
      <c r="U26" s="685"/>
      <c r="V26" s="678">
        <v>-0.3000000000000007</v>
      </c>
      <c r="W26" s="683"/>
      <c r="Y26" s="503"/>
      <c r="AB26" s="12"/>
      <c r="AC26" s="376"/>
      <c r="AD26" s="376"/>
      <c r="AE26" s="376"/>
      <c r="AF26" s="376"/>
      <c r="AG26" s="376"/>
      <c r="AH26" s="341"/>
    </row>
    <row r="27" spans="2:34" ht="16.5" customHeight="1">
      <c r="B27" s="646" t="s">
        <v>389</v>
      </c>
      <c r="C27" s="703"/>
      <c r="D27" s="704">
        <v>140.1</v>
      </c>
      <c r="E27" s="685"/>
      <c r="F27" s="685"/>
      <c r="G27" s="651">
        <v>5</v>
      </c>
      <c r="H27" s="651"/>
      <c r="I27" s="685">
        <v>133.3</v>
      </c>
      <c r="J27" s="685"/>
      <c r="K27" s="685"/>
      <c r="L27" s="651">
        <v>5.3</v>
      </c>
      <c r="M27" s="651"/>
      <c r="N27" s="685">
        <v>6.8</v>
      </c>
      <c r="O27" s="685"/>
      <c r="P27" s="685"/>
      <c r="Q27" s="651">
        <v>0.7</v>
      </c>
      <c r="R27" s="651"/>
      <c r="S27" s="685">
        <v>19.7</v>
      </c>
      <c r="T27" s="685"/>
      <c r="U27" s="685"/>
      <c r="V27" s="678">
        <v>0.5</v>
      </c>
      <c r="W27" s="683"/>
      <c r="Y27" s="503"/>
      <c r="AB27" s="12"/>
      <c r="AC27" s="376"/>
      <c r="AD27" s="376"/>
      <c r="AE27" s="376"/>
      <c r="AF27" s="376"/>
      <c r="AG27" s="376"/>
      <c r="AH27" s="341"/>
    </row>
    <row r="28" spans="2:34" ht="16.5" customHeight="1">
      <c r="B28" s="646" t="s">
        <v>390</v>
      </c>
      <c r="C28" s="703"/>
      <c r="D28" s="704">
        <v>152.4</v>
      </c>
      <c r="E28" s="685"/>
      <c r="F28" s="685"/>
      <c r="G28" s="651">
        <v>0.3</v>
      </c>
      <c r="H28" s="651"/>
      <c r="I28" s="685">
        <v>141</v>
      </c>
      <c r="J28" s="685"/>
      <c r="K28" s="685"/>
      <c r="L28" s="651">
        <v>-0.9</v>
      </c>
      <c r="M28" s="651"/>
      <c r="N28" s="685">
        <v>11.4</v>
      </c>
      <c r="O28" s="685"/>
      <c r="P28" s="685"/>
      <c r="Q28" s="651">
        <v>17.5</v>
      </c>
      <c r="R28" s="651"/>
      <c r="S28" s="685">
        <v>19.5</v>
      </c>
      <c r="T28" s="685"/>
      <c r="U28" s="685"/>
      <c r="V28" s="678">
        <v>0.1999999999999993</v>
      </c>
      <c r="W28" s="683"/>
      <c r="Y28" s="503"/>
      <c r="AB28" s="12"/>
      <c r="AC28" s="376"/>
      <c r="AD28" s="376"/>
      <c r="AE28" s="376"/>
      <c r="AF28" s="376"/>
      <c r="AG28" s="376"/>
      <c r="AH28" s="341"/>
    </row>
    <row r="29" spans="2:34" ht="16.5" customHeight="1">
      <c r="B29" s="646" t="s">
        <v>391</v>
      </c>
      <c r="C29" s="703"/>
      <c r="D29" s="704">
        <v>155.4</v>
      </c>
      <c r="E29" s="685"/>
      <c r="F29" s="685"/>
      <c r="G29" s="651" t="s">
        <v>242</v>
      </c>
      <c r="H29" s="651"/>
      <c r="I29" s="685">
        <v>143.2</v>
      </c>
      <c r="J29" s="685"/>
      <c r="K29" s="685"/>
      <c r="L29" s="651" t="s">
        <v>242</v>
      </c>
      <c r="M29" s="651"/>
      <c r="N29" s="685">
        <v>12.2</v>
      </c>
      <c r="O29" s="685"/>
      <c r="P29" s="685"/>
      <c r="Q29" s="651" t="s">
        <v>242</v>
      </c>
      <c r="R29" s="651"/>
      <c r="S29" s="685">
        <v>19.4</v>
      </c>
      <c r="T29" s="685"/>
      <c r="U29" s="685"/>
      <c r="V29" s="651" t="s">
        <v>664</v>
      </c>
      <c r="W29" s="684"/>
      <c r="Y29" s="47"/>
      <c r="AB29" s="12"/>
      <c r="AC29" s="376"/>
      <c r="AD29" s="376"/>
      <c r="AE29" s="376"/>
      <c r="AF29" s="376"/>
      <c r="AG29" s="376"/>
      <c r="AH29" s="341"/>
    </row>
    <row r="30" spans="2:34" ht="16.5" customHeight="1">
      <c r="B30" s="646" t="s">
        <v>392</v>
      </c>
      <c r="C30" s="703"/>
      <c r="D30" s="704">
        <v>154.4</v>
      </c>
      <c r="E30" s="685"/>
      <c r="F30" s="685"/>
      <c r="G30" s="651" t="s">
        <v>242</v>
      </c>
      <c r="H30" s="651"/>
      <c r="I30" s="685">
        <v>141.6</v>
      </c>
      <c r="J30" s="685"/>
      <c r="K30" s="685"/>
      <c r="L30" s="651" t="s">
        <v>242</v>
      </c>
      <c r="M30" s="651"/>
      <c r="N30" s="685">
        <v>12.8</v>
      </c>
      <c r="O30" s="685"/>
      <c r="P30" s="685"/>
      <c r="Q30" s="651" t="s">
        <v>242</v>
      </c>
      <c r="R30" s="651"/>
      <c r="S30" s="685">
        <v>19</v>
      </c>
      <c r="T30" s="685"/>
      <c r="U30" s="685"/>
      <c r="V30" s="651" t="s">
        <v>664</v>
      </c>
      <c r="W30" s="684"/>
      <c r="Y30" s="48"/>
      <c r="AB30" s="12"/>
      <c r="AC30" s="376"/>
      <c r="AD30" s="376"/>
      <c r="AE30" s="376"/>
      <c r="AF30" s="376"/>
      <c r="AG30" s="376"/>
      <c r="AH30" s="341"/>
    </row>
    <row r="31" spans="2:34" ht="16.5" customHeight="1">
      <c r="B31" s="646" t="s">
        <v>393</v>
      </c>
      <c r="C31" s="703"/>
      <c r="D31" s="704">
        <v>117.7</v>
      </c>
      <c r="E31" s="685"/>
      <c r="F31" s="685"/>
      <c r="G31" s="651" t="s">
        <v>242</v>
      </c>
      <c r="H31" s="651"/>
      <c r="I31" s="685">
        <v>109.7</v>
      </c>
      <c r="J31" s="685"/>
      <c r="K31" s="685"/>
      <c r="L31" s="651" t="s">
        <v>242</v>
      </c>
      <c r="M31" s="651"/>
      <c r="N31" s="685">
        <v>8</v>
      </c>
      <c r="O31" s="685"/>
      <c r="P31" s="685"/>
      <c r="Q31" s="651" t="s">
        <v>242</v>
      </c>
      <c r="R31" s="651"/>
      <c r="S31" s="685">
        <v>17.9</v>
      </c>
      <c r="T31" s="685"/>
      <c r="U31" s="685"/>
      <c r="V31" s="651" t="s">
        <v>664</v>
      </c>
      <c r="W31" s="684"/>
      <c r="Y31" s="47"/>
      <c r="AB31" s="12"/>
      <c r="AC31" s="376"/>
      <c r="AD31" s="376"/>
      <c r="AE31" s="376"/>
      <c r="AF31" s="376"/>
      <c r="AG31" s="376"/>
      <c r="AH31" s="341"/>
    </row>
    <row r="32" spans="2:34" ht="16.5" customHeight="1">
      <c r="B32" s="646" t="s">
        <v>394</v>
      </c>
      <c r="C32" s="703"/>
      <c r="D32" s="704">
        <v>148.7</v>
      </c>
      <c r="E32" s="685"/>
      <c r="F32" s="685"/>
      <c r="G32" s="651" t="s">
        <v>242</v>
      </c>
      <c r="H32" s="651"/>
      <c r="I32" s="685">
        <v>137.4</v>
      </c>
      <c r="J32" s="685"/>
      <c r="K32" s="685"/>
      <c r="L32" s="651" t="s">
        <v>242</v>
      </c>
      <c r="M32" s="651"/>
      <c r="N32" s="685">
        <v>11.3</v>
      </c>
      <c r="O32" s="685"/>
      <c r="P32" s="685"/>
      <c r="Q32" s="651" t="s">
        <v>242</v>
      </c>
      <c r="R32" s="651"/>
      <c r="S32" s="685">
        <v>18.4</v>
      </c>
      <c r="T32" s="685"/>
      <c r="U32" s="685"/>
      <c r="V32" s="651" t="s">
        <v>664</v>
      </c>
      <c r="W32" s="684"/>
      <c r="Y32" s="50"/>
      <c r="AB32" s="12"/>
      <c r="AC32" s="376"/>
      <c r="AD32" s="376"/>
      <c r="AE32" s="376"/>
      <c r="AF32" s="376"/>
      <c r="AG32" s="376"/>
      <c r="AH32" s="341"/>
    </row>
    <row r="33" spans="2:34" ht="16.5" customHeight="1">
      <c r="B33" s="646" t="s">
        <v>402</v>
      </c>
      <c r="C33" s="703"/>
      <c r="D33" s="704">
        <v>150.9</v>
      </c>
      <c r="E33" s="685"/>
      <c r="F33" s="685"/>
      <c r="G33" s="651">
        <v>1</v>
      </c>
      <c r="H33" s="651"/>
      <c r="I33" s="685">
        <v>133.4</v>
      </c>
      <c r="J33" s="685"/>
      <c r="K33" s="685"/>
      <c r="L33" s="651">
        <v>0.9</v>
      </c>
      <c r="M33" s="651"/>
      <c r="N33" s="685">
        <v>17.5</v>
      </c>
      <c r="O33" s="685"/>
      <c r="P33" s="685"/>
      <c r="Q33" s="651">
        <v>1.3</v>
      </c>
      <c r="R33" s="651"/>
      <c r="S33" s="685">
        <v>18.3</v>
      </c>
      <c r="T33" s="685"/>
      <c r="U33" s="685"/>
      <c r="V33" s="678">
        <v>0.1999999999999993</v>
      </c>
      <c r="W33" s="683"/>
      <c r="Y33" s="503"/>
      <c r="AB33" s="12"/>
      <c r="AC33" s="376"/>
      <c r="AD33" s="376"/>
      <c r="AE33" s="376"/>
      <c r="AF33" s="376"/>
      <c r="AG33" s="376"/>
      <c r="AH33" s="341"/>
    </row>
    <row r="34" spans="2:34" ht="16.5" customHeight="1">
      <c r="B34" s="646" t="s">
        <v>399</v>
      </c>
      <c r="C34" s="703"/>
      <c r="D34" s="704">
        <v>143.2</v>
      </c>
      <c r="E34" s="685"/>
      <c r="F34" s="685"/>
      <c r="G34" s="651">
        <v>0.5</v>
      </c>
      <c r="H34" s="651"/>
      <c r="I34" s="685">
        <v>137.3</v>
      </c>
      <c r="J34" s="685"/>
      <c r="K34" s="685"/>
      <c r="L34" s="651">
        <v>1.3</v>
      </c>
      <c r="M34" s="651"/>
      <c r="N34" s="685">
        <v>5.9</v>
      </c>
      <c r="O34" s="685"/>
      <c r="P34" s="685"/>
      <c r="Q34" s="651">
        <v>-13.9</v>
      </c>
      <c r="R34" s="651"/>
      <c r="S34" s="685">
        <v>19</v>
      </c>
      <c r="T34" s="685"/>
      <c r="U34" s="685"/>
      <c r="V34" s="678">
        <v>0.10000000000000142</v>
      </c>
      <c r="W34" s="683"/>
      <c r="Y34" s="504"/>
      <c r="AB34" s="12"/>
      <c r="AC34" s="376"/>
      <c r="AD34" s="376"/>
      <c r="AE34" s="376"/>
      <c r="AF34" s="376"/>
      <c r="AG34" s="376"/>
      <c r="AH34" s="341"/>
    </row>
    <row r="35" spans="2:34" ht="16.5" customHeight="1">
      <c r="B35" s="646" t="s">
        <v>397</v>
      </c>
      <c r="C35" s="703"/>
      <c r="D35" s="704">
        <v>150.6</v>
      </c>
      <c r="E35" s="685"/>
      <c r="F35" s="685"/>
      <c r="G35" s="651">
        <v>2</v>
      </c>
      <c r="H35" s="651"/>
      <c r="I35" s="685">
        <v>145.7</v>
      </c>
      <c r="J35" s="685"/>
      <c r="K35" s="685"/>
      <c r="L35" s="651">
        <v>1.5</v>
      </c>
      <c r="M35" s="651"/>
      <c r="N35" s="685">
        <v>4.9</v>
      </c>
      <c r="O35" s="685"/>
      <c r="P35" s="685"/>
      <c r="Q35" s="651">
        <v>22.8</v>
      </c>
      <c r="R35" s="651"/>
      <c r="S35" s="685">
        <v>19</v>
      </c>
      <c r="T35" s="685"/>
      <c r="U35" s="685"/>
      <c r="V35" s="678">
        <v>0.1999999999999993</v>
      </c>
      <c r="W35" s="683"/>
      <c r="Y35" s="502"/>
      <c r="AB35" s="12"/>
      <c r="AC35" s="376"/>
      <c r="AD35" s="376"/>
      <c r="AE35" s="376"/>
      <c r="AF35" s="376"/>
      <c r="AG35" s="376"/>
      <c r="AH35" s="341"/>
    </row>
    <row r="36" spans="2:34" ht="16.5" customHeight="1">
      <c r="B36" s="646" t="s">
        <v>398</v>
      </c>
      <c r="C36" s="703"/>
      <c r="D36" s="704">
        <v>128.6</v>
      </c>
      <c r="E36" s="685"/>
      <c r="F36" s="685"/>
      <c r="G36" s="651" t="s">
        <v>242</v>
      </c>
      <c r="H36" s="651"/>
      <c r="I36" s="685">
        <v>120.3</v>
      </c>
      <c r="J36" s="685"/>
      <c r="K36" s="685"/>
      <c r="L36" s="651" t="s">
        <v>242</v>
      </c>
      <c r="M36" s="651"/>
      <c r="N36" s="685">
        <v>8.3</v>
      </c>
      <c r="O36" s="685"/>
      <c r="P36" s="685"/>
      <c r="Q36" s="651" t="s">
        <v>242</v>
      </c>
      <c r="R36" s="651"/>
      <c r="S36" s="685">
        <v>18.6</v>
      </c>
      <c r="T36" s="685"/>
      <c r="U36" s="685"/>
      <c r="V36" s="651" t="s">
        <v>664</v>
      </c>
      <c r="W36" s="684"/>
      <c r="Y36" s="26"/>
      <c r="AB36" s="376"/>
      <c r="AC36" s="376"/>
      <c r="AD36" s="376"/>
      <c r="AE36" s="376"/>
      <c r="AF36" s="376"/>
      <c r="AG36" s="376"/>
      <c r="AH36" s="341"/>
    </row>
    <row r="37" spans="2:23" ht="5.25" customHeight="1">
      <c r="B37" s="81"/>
      <c r="C37" s="423"/>
      <c r="D37" s="27"/>
      <c r="E37" s="80"/>
      <c r="F37" s="80"/>
      <c r="G37" s="28"/>
      <c r="H37" s="28"/>
      <c r="I37" s="29"/>
      <c r="J37" s="79"/>
      <c r="K37" s="79"/>
      <c r="L37" s="29"/>
      <c r="M37" s="79"/>
      <c r="N37" s="29"/>
      <c r="O37" s="29"/>
      <c r="P37" s="79"/>
      <c r="Q37" s="29"/>
      <c r="R37" s="29"/>
      <c r="S37" s="30"/>
      <c r="T37" s="79"/>
      <c r="U37" s="29"/>
      <c r="V37" s="78"/>
      <c r="W37" s="31"/>
    </row>
    <row r="38" spans="2:26" ht="12.75" customHeight="1">
      <c r="B38" s="619" t="s">
        <v>4</v>
      </c>
      <c r="D38" s="33"/>
      <c r="E38" s="33"/>
      <c r="F38" s="33"/>
      <c r="G38" s="34"/>
      <c r="H38" s="34"/>
      <c r="I38" s="34"/>
      <c r="J38" s="35"/>
      <c r="K38" s="35"/>
      <c r="L38" s="35"/>
      <c r="M38" s="35"/>
      <c r="N38" s="35"/>
      <c r="O38" s="35"/>
      <c r="R38" s="35"/>
      <c r="S38" s="35"/>
      <c r="T38" s="35"/>
      <c r="U38" s="35"/>
      <c r="V38" s="37"/>
      <c r="Z38" s="23"/>
    </row>
    <row r="39" spans="2:26" ht="12.75" customHeight="1">
      <c r="B39" s="619"/>
      <c r="D39" s="33"/>
      <c r="E39" s="33"/>
      <c r="F39" s="33"/>
      <c r="G39" s="34"/>
      <c r="H39" s="34"/>
      <c r="I39" s="34"/>
      <c r="J39" s="35"/>
      <c r="K39" s="35"/>
      <c r="L39" s="35"/>
      <c r="M39" s="35"/>
      <c r="N39" s="35"/>
      <c r="O39" s="35"/>
      <c r="R39" s="35"/>
      <c r="S39" s="35"/>
      <c r="T39" s="35"/>
      <c r="U39" s="35"/>
      <c r="V39" s="37"/>
      <c r="Z39" s="23"/>
    </row>
    <row r="40" spans="2:26" ht="12.75" customHeight="1">
      <c r="B40" s="619"/>
      <c r="D40" s="33"/>
      <c r="E40" s="33"/>
      <c r="F40" s="33"/>
      <c r="G40" s="34"/>
      <c r="H40" s="34"/>
      <c r="I40" s="34"/>
      <c r="J40" s="35"/>
      <c r="K40" s="35"/>
      <c r="L40" s="35"/>
      <c r="M40" s="35"/>
      <c r="N40" s="35"/>
      <c r="O40" s="35"/>
      <c r="R40" s="35"/>
      <c r="S40" s="35"/>
      <c r="T40" s="35"/>
      <c r="U40" s="35"/>
      <c r="V40" s="37"/>
      <c r="Z40" s="23"/>
    </row>
    <row r="41" spans="3:22" s="345" customFormat="1" ht="27" customHeight="1">
      <c r="C41" s="342" t="s">
        <v>740</v>
      </c>
      <c r="D41" s="343"/>
      <c r="E41" s="343"/>
      <c r="F41" s="343"/>
      <c r="G41" s="343"/>
      <c r="H41" s="343"/>
      <c r="I41" s="343"/>
      <c r="J41" s="7"/>
      <c r="K41" s="7"/>
      <c r="L41" s="7"/>
      <c r="M41" s="7"/>
      <c r="N41" s="7"/>
      <c r="O41" s="7"/>
      <c r="U41" s="346" t="s">
        <v>383</v>
      </c>
      <c r="V41" s="346"/>
    </row>
    <row r="42" spans="2:21" s="345" customFormat="1" ht="15.75" customHeight="1">
      <c r="B42" s="673" t="s">
        <v>177</v>
      </c>
      <c r="C42" s="674"/>
      <c r="D42" s="687" t="s">
        <v>422</v>
      </c>
      <c r="E42" s="688"/>
      <c r="F42" s="688"/>
      <c r="G42" s="688"/>
      <c r="H42" s="566"/>
      <c r="I42" s="567"/>
      <c r="J42" s="687" t="s">
        <v>424</v>
      </c>
      <c r="K42" s="688"/>
      <c r="L42" s="688"/>
      <c r="M42" s="688"/>
      <c r="N42" s="559"/>
      <c r="O42" s="567"/>
      <c r="P42" s="687" t="s">
        <v>425</v>
      </c>
      <c r="Q42" s="688"/>
      <c r="R42" s="688"/>
      <c r="S42" s="688"/>
      <c r="T42" s="559"/>
      <c r="U42" s="544"/>
    </row>
    <row r="43" spans="2:21" s="345" customFormat="1" ht="15.75" customHeight="1">
      <c r="B43" s="675"/>
      <c r="C43" s="676"/>
      <c r="D43" s="689"/>
      <c r="E43" s="690"/>
      <c r="F43" s="690"/>
      <c r="G43" s="691"/>
      <c r="H43" s="692" t="s">
        <v>667</v>
      </c>
      <c r="I43" s="693"/>
      <c r="J43" s="689"/>
      <c r="K43" s="690"/>
      <c r="L43" s="690"/>
      <c r="M43" s="691"/>
      <c r="N43" s="692" t="s">
        <v>667</v>
      </c>
      <c r="O43" s="693"/>
      <c r="P43" s="689"/>
      <c r="Q43" s="690"/>
      <c r="R43" s="690"/>
      <c r="S43" s="691"/>
      <c r="T43" s="692" t="s">
        <v>667</v>
      </c>
      <c r="U43" s="693"/>
    </row>
    <row r="44" spans="2:21" s="45" customFormat="1" ht="9.75" customHeight="1">
      <c r="B44" s="14"/>
      <c r="C44" s="428"/>
      <c r="D44" s="378"/>
      <c r="E44" s="354"/>
      <c r="F44" s="354"/>
      <c r="G44" s="428"/>
      <c r="H44" s="700" t="s">
        <v>381</v>
      </c>
      <c r="I44" s="700"/>
      <c r="J44" s="428"/>
      <c r="K44" s="354"/>
      <c r="L44" s="354"/>
      <c r="M44" s="428"/>
      <c r="N44" s="700" t="s">
        <v>381</v>
      </c>
      <c r="O44" s="700"/>
      <c r="P44" s="428"/>
      <c r="Q44" s="354"/>
      <c r="R44" s="428"/>
      <c r="S44" s="428"/>
      <c r="T44" s="700" t="s">
        <v>381</v>
      </c>
      <c r="U44" s="701"/>
    </row>
    <row r="45" spans="2:21" s="345" customFormat="1" ht="15.75" customHeight="1">
      <c r="B45" s="348" t="s">
        <v>60</v>
      </c>
      <c r="C45" s="426"/>
      <c r="D45" s="430"/>
      <c r="E45" s="694">
        <v>100</v>
      </c>
      <c r="F45" s="694"/>
      <c r="G45" s="694"/>
      <c r="H45" s="653">
        <v>-0.4</v>
      </c>
      <c r="I45" s="653"/>
      <c r="J45" s="367"/>
      <c r="K45" s="694">
        <v>100</v>
      </c>
      <c r="L45" s="694"/>
      <c r="M45" s="694"/>
      <c r="N45" s="653">
        <v>-0.6</v>
      </c>
      <c r="O45" s="653"/>
      <c r="P45" s="367"/>
      <c r="Q45" s="694">
        <v>100</v>
      </c>
      <c r="R45" s="694"/>
      <c r="S45" s="694"/>
      <c r="T45" s="653">
        <v>2</v>
      </c>
      <c r="U45" s="686"/>
    </row>
    <row r="46" spans="2:21" s="345" customFormat="1" ht="15.75" customHeight="1">
      <c r="B46" s="349" t="s">
        <v>61</v>
      </c>
      <c r="C46" s="426"/>
      <c r="D46" s="430"/>
      <c r="E46" s="694">
        <v>100.2</v>
      </c>
      <c r="F46" s="694"/>
      <c r="G46" s="694"/>
      <c r="H46" s="653">
        <v>0.3</v>
      </c>
      <c r="I46" s="653"/>
      <c r="J46" s="367"/>
      <c r="K46" s="694">
        <v>100.3</v>
      </c>
      <c r="L46" s="694"/>
      <c r="M46" s="694"/>
      <c r="N46" s="653">
        <v>0.3</v>
      </c>
      <c r="O46" s="653"/>
      <c r="P46" s="367"/>
      <c r="Q46" s="694">
        <v>99.5</v>
      </c>
      <c r="R46" s="694"/>
      <c r="S46" s="694"/>
      <c r="T46" s="653">
        <v>-0.5</v>
      </c>
      <c r="U46" s="686"/>
    </row>
    <row r="47" spans="2:21" s="345" customFormat="1" ht="15.75" customHeight="1">
      <c r="B47" s="349" t="s">
        <v>62</v>
      </c>
      <c r="C47" s="426"/>
      <c r="D47" s="430"/>
      <c r="E47" s="694">
        <v>99.8</v>
      </c>
      <c r="F47" s="694"/>
      <c r="G47" s="694"/>
      <c r="H47" s="653">
        <v>-0.4</v>
      </c>
      <c r="I47" s="653"/>
      <c r="J47" s="367"/>
      <c r="K47" s="694">
        <v>99.1</v>
      </c>
      <c r="L47" s="694"/>
      <c r="M47" s="694"/>
      <c r="N47" s="653">
        <v>-1.2</v>
      </c>
      <c r="O47" s="653"/>
      <c r="P47" s="367"/>
      <c r="Q47" s="694">
        <v>108.9</v>
      </c>
      <c r="R47" s="694"/>
      <c r="S47" s="694"/>
      <c r="T47" s="653">
        <v>9.4</v>
      </c>
      <c r="U47" s="686"/>
    </row>
    <row r="48" spans="2:21" s="345" customFormat="1" ht="15.75" customHeight="1">
      <c r="B48" s="349" t="s">
        <v>63</v>
      </c>
      <c r="C48" s="426"/>
      <c r="D48" s="430"/>
      <c r="E48" s="694">
        <v>98.9</v>
      </c>
      <c r="F48" s="694"/>
      <c r="G48" s="694"/>
      <c r="H48" s="653">
        <v>-0.9</v>
      </c>
      <c r="I48" s="653"/>
      <c r="J48" s="367"/>
      <c r="K48" s="694">
        <v>98.3</v>
      </c>
      <c r="L48" s="694"/>
      <c r="M48" s="694"/>
      <c r="N48" s="653">
        <v>-0.8</v>
      </c>
      <c r="O48" s="653"/>
      <c r="P48" s="367"/>
      <c r="Q48" s="694">
        <v>107.9</v>
      </c>
      <c r="R48" s="694"/>
      <c r="S48" s="694"/>
      <c r="T48" s="653">
        <v>-0.9</v>
      </c>
      <c r="U48" s="686"/>
    </row>
    <row r="49" spans="2:21" s="345" customFormat="1" ht="15.75" customHeight="1">
      <c r="B49" s="349" t="s">
        <v>64</v>
      </c>
      <c r="C49" s="426"/>
      <c r="D49" s="430"/>
      <c r="E49" s="694">
        <v>93.2</v>
      </c>
      <c r="F49" s="694"/>
      <c r="G49" s="694"/>
      <c r="H49" s="653">
        <v>-5.8</v>
      </c>
      <c r="I49" s="653"/>
      <c r="J49" s="367"/>
      <c r="K49" s="694">
        <v>94.3</v>
      </c>
      <c r="L49" s="694"/>
      <c r="M49" s="694"/>
      <c r="N49" s="653">
        <v>-4.1</v>
      </c>
      <c r="O49" s="653"/>
      <c r="P49" s="367"/>
      <c r="Q49" s="694">
        <v>81.1</v>
      </c>
      <c r="R49" s="694"/>
      <c r="S49" s="694"/>
      <c r="T49" s="653">
        <v>-24.8</v>
      </c>
      <c r="U49" s="686"/>
    </row>
    <row r="50" spans="2:21" s="345" customFormat="1" ht="15.75" customHeight="1">
      <c r="B50" s="349" t="s">
        <v>65</v>
      </c>
      <c r="C50" s="426"/>
      <c r="D50" s="430"/>
      <c r="E50" s="705">
        <v>96.8</v>
      </c>
      <c r="F50" s="705"/>
      <c r="G50" s="705"/>
      <c r="H50" s="651">
        <v>3.9</v>
      </c>
      <c r="I50" s="651"/>
      <c r="J50" s="367"/>
      <c r="K50" s="705">
        <v>96.6</v>
      </c>
      <c r="L50" s="705"/>
      <c r="M50" s="705"/>
      <c r="N50" s="651">
        <v>2.4</v>
      </c>
      <c r="O50" s="651"/>
      <c r="P50" s="367"/>
      <c r="Q50" s="705">
        <v>98.5</v>
      </c>
      <c r="R50" s="705"/>
      <c r="S50" s="705"/>
      <c r="T50" s="651">
        <v>21.5</v>
      </c>
      <c r="U50" s="684"/>
    </row>
    <row r="51" spans="2:21" s="345" customFormat="1" ht="5.25" customHeight="1">
      <c r="B51" s="427"/>
      <c r="C51" s="429"/>
      <c r="D51" s="380"/>
      <c r="E51" s="356"/>
      <c r="F51" s="356"/>
      <c r="G51" s="429"/>
      <c r="H51" s="356"/>
      <c r="I51" s="429"/>
      <c r="J51" s="429"/>
      <c r="K51" s="356"/>
      <c r="L51" s="356"/>
      <c r="M51" s="429"/>
      <c r="N51" s="357"/>
      <c r="O51" s="429"/>
      <c r="P51" s="429"/>
      <c r="Q51" s="358"/>
      <c r="R51" s="429"/>
      <c r="S51" s="429"/>
      <c r="T51" s="356"/>
      <c r="U51" s="351"/>
    </row>
    <row r="52" spans="2:21" s="345" customFormat="1" ht="5.25" customHeight="1">
      <c r="B52" s="627"/>
      <c r="C52" s="367"/>
      <c r="D52" s="367"/>
      <c r="E52" s="628"/>
      <c r="F52" s="628"/>
      <c r="G52" s="367"/>
      <c r="H52" s="628"/>
      <c r="I52" s="367"/>
      <c r="J52" s="367"/>
      <c r="K52" s="628"/>
      <c r="L52" s="628"/>
      <c r="M52" s="367"/>
      <c r="N52" s="629"/>
      <c r="O52" s="367"/>
      <c r="P52" s="367"/>
      <c r="Q52" s="630"/>
      <c r="R52" s="367"/>
      <c r="S52" s="367"/>
      <c r="T52" s="628"/>
      <c r="U52" s="23"/>
    </row>
    <row r="53" spans="3:22" ht="12.75" customHeight="1">
      <c r="C53" s="40"/>
      <c r="D53" s="38"/>
      <c r="E53" s="38"/>
      <c r="F53" s="38"/>
      <c r="G53" s="39"/>
      <c r="H53" s="39"/>
      <c r="I53" s="39"/>
      <c r="J53" s="35"/>
      <c r="K53" s="9"/>
      <c r="L53" s="35"/>
      <c r="N53" s="382"/>
      <c r="O53" s="382"/>
      <c r="P53" s="35"/>
      <c r="Q53" s="35"/>
      <c r="R53" s="35"/>
      <c r="S53" s="35"/>
      <c r="T53" s="35"/>
      <c r="U53" s="35"/>
      <c r="V53" s="37"/>
    </row>
    <row r="54" spans="3:22" ht="15" customHeight="1">
      <c r="C54" s="40"/>
      <c r="D54" s="38"/>
      <c r="E54" s="38"/>
      <c r="F54" s="38"/>
      <c r="G54" s="39"/>
      <c r="H54" s="39"/>
      <c r="I54" s="39"/>
      <c r="J54" s="35"/>
      <c r="K54" s="382" t="s">
        <v>97</v>
      </c>
      <c r="L54" s="35"/>
      <c r="M54" s="35"/>
      <c r="N54" s="35"/>
      <c r="O54" s="35"/>
      <c r="P54" s="35"/>
      <c r="Q54" s="35"/>
      <c r="R54" s="35"/>
      <c r="S54" s="35"/>
      <c r="T54" s="35"/>
      <c r="U54" s="35"/>
      <c r="V54" s="37"/>
    </row>
    <row r="55" spans="3:22" ht="15" customHeight="1">
      <c r="C55" s="40"/>
      <c r="D55" s="38"/>
      <c r="E55" s="38"/>
      <c r="F55" s="38"/>
      <c r="G55" s="39"/>
      <c r="H55" s="39"/>
      <c r="I55" s="39"/>
      <c r="J55" s="35"/>
      <c r="K55" s="35"/>
      <c r="L55" s="35"/>
      <c r="M55" s="35"/>
      <c r="N55" s="35"/>
      <c r="O55" s="35"/>
      <c r="P55" s="35"/>
      <c r="Q55" s="35"/>
      <c r="R55" s="35"/>
      <c r="S55" s="35"/>
      <c r="T55" s="35"/>
      <c r="U55" s="35"/>
      <c r="V55" s="37"/>
    </row>
    <row r="56" spans="3:22" ht="15" customHeight="1">
      <c r="C56" s="40"/>
      <c r="D56" s="38"/>
      <c r="E56" s="38"/>
      <c r="F56" s="38"/>
      <c r="G56" s="39"/>
      <c r="H56" s="39"/>
      <c r="I56" s="39"/>
      <c r="J56" s="35"/>
      <c r="K56" s="35"/>
      <c r="L56" s="35"/>
      <c r="M56" s="35"/>
      <c r="N56" s="35"/>
      <c r="O56" s="35"/>
      <c r="P56" s="35"/>
      <c r="Q56" s="35"/>
      <c r="R56" s="35"/>
      <c r="S56" s="35"/>
      <c r="T56" s="35"/>
      <c r="U56" s="35"/>
      <c r="V56" s="37"/>
    </row>
    <row r="57" spans="3:21" ht="15" customHeight="1">
      <c r="C57" s="40"/>
      <c r="D57" s="41"/>
      <c r="E57" s="41"/>
      <c r="F57" s="41"/>
      <c r="G57" s="41"/>
      <c r="H57" s="41"/>
      <c r="I57" s="41"/>
      <c r="J57" s="41"/>
      <c r="K57" s="41"/>
      <c r="L57" s="41"/>
      <c r="M57" s="41"/>
      <c r="N57" s="41"/>
      <c r="O57" s="41"/>
      <c r="P57" s="41"/>
      <c r="Q57" s="41"/>
      <c r="R57" s="41"/>
      <c r="S57" s="41"/>
      <c r="T57" s="41"/>
      <c r="U57" s="41"/>
    </row>
    <row r="58" ht="15" customHeight="1">
      <c r="C58" s="40"/>
    </row>
    <row r="59" ht="15" customHeight="1">
      <c r="C59" s="40"/>
    </row>
    <row r="60" ht="15" customHeight="1">
      <c r="C60" s="40"/>
    </row>
    <row r="61" ht="15" customHeight="1">
      <c r="C61" s="40"/>
    </row>
    <row r="62" ht="15" customHeight="1">
      <c r="C62" s="42"/>
    </row>
  </sheetData>
  <mergeCells count="201">
    <mergeCell ref="C4:W14"/>
    <mergeCell ref="E50:G50"/>
    <mergeCell ref="H50:I50"/>
    <mergeCell ref="K50:M50"/>
    <mergeCell ref="N50:O50"/>
    <mergeCell ref="E45:G45"/>
    <mergeCell ref="E46:G46"/>
    <mergeCell ref="E47:G47"/>
    <mergeCell ref="S35:U35"/>
    <mergeCell ref="S36:U36"/>
    <mergeCell ref="V35:W35"/>
    <mergeCell ref="Q50:S50"/>
    <mergeCell ref="T50:U50"/>
    <mergeCell ref="Q30:R30"/>
    <mergeCell ref="Q31:R31"/>
    <mergeCell ref="Q36:R36"/>
    <mergeCell ref="V32:W32"/>
    <mergeCell ref="V36:W36"/>
    <mergeCell ref="Q32:R32"/>
    <mergeCell ref="Q33:R33"/>
    <mergeCell ref="Q34:R34"/>
    <mergeCell ref="Q35:R35"/>
    <mergeCell ref="S34:U34"/>
    <mergeCell ref="Q26:R26"/>
    <mergeCell ref="Q27:R27"/>
    <mergeCell ref="Q28:R28"/>
    <mergeCell ref="Q29:R29"/>
    <mergeCell ref="S30:U30"/>
    <mergeCell ref="S31:U31"/>
    <mergeCell ref="S32:U32"/>
    <mergeCell ref="Q22:R22"/>
    <mergeCell ref="Q23:R23"/>
    <mergeCell ref="Q24:R24"/>
    <mergeCell ref="Q25:R25"/>
    <mergeCell ref="L33:M33"/>
    <mergeCell ref="L34:M34"/>
    <mergeCell ref="L35:M35"/>
    <mergeCell ref="L36:M36"/>
    <mergeCell ref="L29:M29"/>
    <mergeCell ref="L30:M30"/>
    <mergeCell ref="L31:M31"/>
    <mergeCell ref="L32:M32"/>
    <mergeCell ref="G35:H35"/>
    <mergeCell ref="G36:H36"/>
    <mergeCell ref="L21:M21"/>
    <mergeCell ref="L22:M22"/>
    <mergeCell ref="L23:M23"/>
    <mergeCell ref="L24:M24"/>
    <mergeCell ref="L25:M25"/>
    <mergeCell ref="L26:M26"/>
    <mergeCell ref="L27:M27"/>
    <mergeCell ref="L28:M28"/>
    <mergeCell ref="G31:H31"/>
    <mergeCell ref="G32:H32"/>
    <mergeCell ref="G33:H33"/>
    <mergeCell ref="G34:H34"/>
    <mergeCell ref="G22:H22"/>
    <mergeCell ref="G23:H23"/>
    <mergeCell ref="G24:H24"/>
    <mergeCell ref="G25:H25"/>
    <mergeCell ref="S33:U33"/>
    <mergeCell ref="S26:U26"/>
    <mergeCell ref="S27:U27"/>
    <mergeCell ref="S28:U28"/>
    <mergeCell ref="S29:U29"/>
    <mergeCell ref="S22:U22"/>
    <mergeCell ref="S23:U23"/>
    <mergeCell ref="S24:U24"/>
    <mergeCell ref="S25:U25"/>
    <mergeCell ref="D21:F21"/>
    <mergeCell ref="D22:F22"/>
    <mergeCell ref="D23:F23"/>
    <mergeCell ref="D24:F24"/>
    <mergeCell ref="G26:H26"/>
    <mergeCell ref="G27:H27"/>
    <mergeCell ref="D36:F36"/>
    <mergeCell ref="D29:F29"/>
    <mergeCell ref="D30:F30"/>
    <mergeCell ref="D31:F31"/>
    <mergeCell ref="D32:F32"/>
    <mergeCell ref="G28:H28"/>
    <mergeCell ref="G29:H29"/>
    <mergeCell ref="G30:H30"/>
    <mergeCell ref="D33:F33"/>
    <mergeCell ref="D34:F34"/>
    <mergeCell ref="D35:F35"/>
    <mergeCell ref="D25:F25"/>
    <mergeCell ref="D26:F26"/>
    <mergeCell ref="D27:F27"/>
    <mergeCell ref="D28:F28"/>
    <mergeCell ref="I23:K23"/>
    <mergeCell ref="I34:K34"/>
    <mergeCell ref="I35:K35"/>
    <mergeCell ref="I36:K36"/>
    <mergeCell ref="I29:K29"/>
    <mergeCell ref="I30:K30"/>
    <mergeCell ref="I31:K31"/>
    <mergeCell ref="I32:K32"/>
    <mergeCell ref="I24:K24"/>
    <mergeCell ref="I33:K33"/>
    <mergeCell ref="I25:K25"/>
    <mergeCell ref="I26:K26"/>
    <mergeCell ref="I27:K27"/>
    <mergeCell ref="I28:K28"/>
    <mergeCell ref="N30:P30"/>
    <mergeCell ref="N31:P31"/>
    <mergeCell ref="N32:P32"/>
    <mergeCell ref="N25:P25"/>
    <mergeCell ref="N26:P26"/>
    <mergeCell ref="N27:P27"/>
    <mergeCell ref="N28:P28"/>
    <mergeCell ref="B35:C35"/>
    <mergeCell ref="B36:C36"/>
    <mergeCell ref="B27:C27"/>
    <mergeCell ref="B28:C28"/>
    <mergeCell ref="B29:C29"/>
    <mergeCell ref="B30:C30"/>
    <mergeCell ref="B34:C34"/>
    <mergeCell ref="B31:C31"/>
    <mergeCell ref="B32:C32"/>
    <mergeCell ref="B33:C33"/>
    <mergeCell ref="B26:C26"/>
    <mergeCell ref="B21:C21"/>
    <mergeCell ref="B22:C22"/>
    <mergeCell ref="B23:C23"/>
    <mergeCell ref="B24:C24"/>
    <mergeCell ref="B25:C25"/>
    <mergeCell ref="E49:G49"/>
    <mergeCell ref="K45:M45"/>
    <mergeCell ref="K46:M46"/>
    <mergeCell ref="K49:M49"/>
    <mergeCell ref="H49:I49"/>
    <mergeCell ref="K47:M47"/>
    <mergeCell ref="K48:M48"/>
    <mergeCell ref="H45:I45"/>
    <mergeCell ref="H46:I46"/>
    <mergeCell ref="B20:C20"/>
    <mergeCell ref="B17:C19"/>
    <mergeCell ref="I18:K19"/>
    <mergeCell ref="D17:F19"/>
    <mergeCell ref="Q45:S45"/>
    <mergeCell ref="Q46:S46"/>
    <mergeCell ref="Q47:S47"/>
    <mergeCell ref="Q48:S48"/>
    <mergeCell ref="N49:O49"/>
    <mergeCell ref="N45:O45"/>
    <mergeCell ref="N46:O46"/>
    <mergeCell ref="N47:O47"/>
    <mergeCell ref="N48:O48"/>
    <mergeCell ref="B42:C43"/>
    <mergeCell ref="D42:G43"/>
    <mergeCell ref="H47:I47"/>
    <mergeCell ref="H48:I48"/>
    <mergeCell ref="H43:I43"/>
    <mergeCell ref="H44:I44"/>
    <mergeCell ref="E48:G48"/>
    <mergeCell ref="V19:W19"/>
    <mergeCell ref="S17:U19"/>
    <mergeCell ref="V21:W21"/>
    <mergeCell ref="N44:O44"/>
    <mergeCell ref="T44:U44"/>
    <mergeCell ref="N33:P33"/>
    <mergeCell ref="N34:P34"/>
    <mergeCell ref="N35:P35"/>
    <mergeCell ref="N36:P36"/>
    <mergeCell ref="N29:P29"/>
    <mergeCell ref="N18:P19"/>
    <mergeCell ref="G19:H19"/>
    <mergeCell ref="L19:M19"/>
    <mergeCell ref="S21:U21"/>
    <mergeCell ref="N21:P21"/>
    <mergeCell ref="I21:K21"/>
    <mergeCell ref="G21:H21"/>
    <mergeCell ref="Q19:R19"/>
    <mergeCell ref="Q21:R21"/>
    <mergeCell ref="T49:U49"/>
    <mergeCell ref="J42:M43"/>
    <mergeCell ref="P42:S43"/>
    <mergeCell ref="T43:U43"/>
    <mergeCell ref="N43:O43"/>
    <mergeCell ref="T45:U45"/>
    <mergeCell ref="T46:U46"/>
    <mergeCell ref="T47:U47"/>
    <mergeCell ref="T48:U48"/>
    <mergeCell ref="Q49:S49"/>
    <mergeCell ref="I22:K22"/>
    <mergeCell ref="V27:W27"/>
    <mergeCell ref="V26:W26"/>
    <mergeCell ref="V25:W25"/>
    <mergeCell ref="V24:W24"/>
    <mergeCell ref="V23:W23"/>
    <mergeCell ref="V22:W22"/>
    <mergeCell ref="N22:P22"/>
    <mergeCell ref="N23:P23"/>
    <mergeCell ref="N24:P24"/>
    <mergeCell ref="V34:W34"/>
    <mergeCell ref="V33:W33"/>
    <mergeCell ref="V28:W28"/>
    <mergeCell ref="V29:W29"/>
    <mergeCell ref="V30:W30"/>
    <mergeCell ref="V31:W31"/>
  </mergeCells>
  <printOptions/>
  <pageMargins left="0.7086614173228347" right="0.7086614173228347" top="0.8661417322834646" bottom="0.2362204724409449" header="0.31496062992125984" footer="0.15748031496062992"/>
  <pageSetup fitToHeight="0" fitToWidth="0"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outlinePr summaryBelow="0" summaryRight="0"/>
  </sheetPr>
  <dimension ref="B1:AW54"/>
  <sheetViews>
    <sheetView workbookViewId="0" topLeftCell="A1">
      <selection activeCell="A1" sqref="A1"/>
    </sheetView>
  </sheetViews>
  <sheetFormatPr defaultColWidth="7.09765625" defaultRowHeight="15" customHeight="1"/>
  <cols>
    <col min="1" max="2" width="1.69921875" style="43" customWidth="1"/>
    <col min="3" max="3" width="17.3984375" style="52" customWidth="1"/>
    <col min="4" max="4" width="9.5" style="52" customWidth="1"/>
    <col min="5" max="5" width="8.3984375" style="52" customWidth="1"/>
    <col min="6" max="7" width="9.5" style="52" customWidth="1"/>
    <col min="8" max="8" width="8.3984375" style="52" customWidth="1"/>
    <col min="9" max="9" width="9.5" style="52" customWidth="1"/>
    <col min="10" max="10" width="8.3984375" style="52" customWidth="1"/>
    <col min="11" max="11" width="6.8984375" style="52" customWidth="1"/>
    <col min="12" max="12" width="6.5" style="43" customWidth="1"/>
    <col min="13" max="13" width="7.5" style="43" customWidth="1"/>
    <col min="14" max="15" width="7.09765625" style="43" customWidth="1"/>
    <col min="16" max="16" width="4.5" style="43" customWidth="1"/>
    <col min="17" max="17" width="13" style="43" customWidth="1"/>
    <col min="18" max="18" width="9.3984375" style="43" customWidth="1"/>
    <col min="19" max="255" width="7.09765625" style="43" customWidth="1"/>
    <col min="256" max="16384" width="7.09765625" style="43" customWidth="1"/>
  </cols>
  <sheetData>
    <row r="1" spans="4:23" s="1" customFormat="1" ht="15.75" customHeight="1">
      <c r="D1" s="3"/>
      <c r="F1" s="2"/>
      <c r="G1" s="2"/>
      <c r="H1" s="2"/>
      <c r="I1" s="2"/>
      <c r="J1" s="2"/>
      <c r="K1" s="2"/>
      <c r="L1" s="2"/>
      <c r="M1" s="2"/>
      <c r="N1" s="2"/>
      <c r="O1" s="2"/>
      <c r="P1" s="2"/>
      <c r="Q1" s="2"/>
      <c r="R1" s="2"/>
      <c r="S1" s="2"/>
      <c r="T1" s="2"/>
      <c r="U1" s="2"/>
      <c r="V1" s="2"/>
      <c r="W1" s="2"/>
    </row>
    <row r="2" spans="2:23" s="1" customFormat="1" ht="17.25">
      <c r="B2" s="381" t="s">
        <v>738</v>
      </c>
      <c r="D2" s="3"/>
      <c r="F2" s="2"/>
      <c r="G2" s="2"/>
      <c r="H2" s="2"/>
      <c r="I2" s="2"/>
      <c r="J2" s="2"/>
      <c r="K2" s="2"/>
      <c r="L2" s="2"/>
      <c r="M2" s="2"/>
      <c r="N2" s="2"/>
      <c r="O2" s="2"/>
      <c r="P2" s="2"/>
      <c r="Q2" s="2"/>
      <c r="R2" s="2"/>
      <c r="S2" s="2"/>
      <c r="T2" s="2"/>
      <c r="U2" s="2"/>
      <c r="V2" s="2"/>
      <c r="W2" s="2"/>
    </row>
    <row r="3" s="1" customFormat="1" ht="15" customHeight="1"/>
    <row r="4" spans="3:49" s="1" customFormat="1" ht="13.5" customHeight="1">
      <c r="C4" s="706" t="s">
        <v>745</v>
      </c>
      <c r="D4" s="706"/>
      <c r="E4" s="706"/>
      <c r="F4" s="706"/>
      <c r="G4" s="706"/>
      <c r="H4" s="706"/>
      <c r="I4" s="706"/>
      <c r="J4" s="706"/>
      <c r="K4" s="416"/>
      <c r="L4" s="416"/>
      <c r="M4" s="416"/>
      <c r="N4" s="416"/>
      <c r="O4" s="416"/>
      <c r="P4" s="416"/>
      <c r="Q4" s="416"/>
      <c r="R4" s="416"/>
      <c r="S4" s="416"/>
      <c r="T4" s="416"/>
      <c r="U4" s="416"/>
      <c r="V4" s="416"/>
      <c r="W4" s="416"/>
      <c r="X4" s="416"/>
      <c r="Y4" s="374"/>
      <c r="Z4" s="374"/>
      <c r="AA4" s="374"/>
      <c r="AB4" s="374"/>
      <c r="AC4" s="374"/>
      <c r="AD4" s="374"/>
      <c r="AE4" s="374"/>
      <c r="AF4" s="374"/>
      <c r="AG4" s="374"/>
      <c r="AH4" s="374"/>
      <c r="AI4" s="374"/>
      <c r="AJ4" s="374"/>
      <c r="AK4" s="374"/>
      <c r="AL4" s="374"/>
      <c r="AM4" s="374"/>
      <c r="AN4" s="374"/>
      <c r="AO4" s="374"/>
      <c r="AP4" s="374"/>
      <c r="AQ4" s="374"/>
      <c r="AR4" s="374"/>
      <c r="AS4" s="374"/>
      <c r="AT4" s="374"/>
      <c r="AU4" s="5"/>
      <c r="AV4" s="5"/>
      <c r="AW4" s="4"/>
    </row>
    <row r="5" spans="3:49" s="1" customFormat="1" ht="13.5" customHeight="1">
      <c r="C5" s="706"/>
      <c r="D5" s="706"/>
      <c r="E5" s="706"/>
      <c r="F5" s="706"/>
      <c r="G5" s="706"/>
      <c r="H5" s="706"/>
      <c r="I5" s="706"/>
      <c r="J5" s="706"/>
      <c r="K5" s="416"/>
      <c r="L5" s="416"/>
      <c r="M5" s="416"/>
      <c r="N5" s="416"/>
      <c r="O5" s="416"/>
      <c r="P5" s="416"/>
      <c r="Q5" s="416"/>
      <c r="R5" s="416"/>
      <c r="S5" s="416"/>
      <c r="T5" s="416"/>
      <c r="U5" s="416"/>
      <c r="V5" s="416"/>
      <c r="W5" s="416"/>
      <c r="X5" s="416"/>
      <c r="Y5" s="374"/>
      <c r="Z5" s="374"/>
      <c r="AA5" s="374"/>
      <c r="AB5" s="374"/>
      <c r="AC5" s="374"/>
      <c r="AD5" s="374"/>
      <c r="AE5" s="374"/>
      <c r="AF5" s="374"/>
      <c r="AG5" s="374"/>
      <c r="AH5" s="374"/>
      <c r="AI5" s="374"/>
      <c r="AJ5" s="374"/>
      <c r="AK5" s="374"/>
      <c r="AL5" s="374"/>
      <c r="AM5" s="374"/>
      <c r="AN5" s="374"/>
      <c r="AO5" s="374"/>
      <c r="AP5" s="374"/>
      <c r="AQ5" s="374"/>
      <c r="AR5" s="374"/>
      <c r="AS5" s="374"/>
      <c r="AT5" s="374"/>
      <c r="AU5" s="5"/>
      <c r="AV5" s="5"/>
      <c r="AW5" s="4"/>
    </row>
    <row r="6" spans="3:49" s="1" customFormat="1" ht="13.5">
      <c r="C6" s="706"/>
      <c r="D6" s="706"/>
      <c r="E6" s="706"/>
      <c r="F6" s="706"/>
      <c r="G6" s="706"/>
      <c r="H6" s="706"/>
      <c r="I6" s="706"/>
      <c r="J6" s="706"/>
      <c r="K6" s="416"/>
      <c r="L6" s="416"/>
      <c r="M6" s="416"/>
      <c r="N6" s="416"/>
      <c r="O6" s="416"/>
      <c r="P6" s="416"/>
      <c r="Q6" s="416"/>
      <c r="R6" s="416"/>
      <c r="S6" s="416"/>
      <c r="T6" s="416"/>
      <c r="U6" s="416"/>
      <c r="V6" s="416"/>
      <c r="W6" s="416"/>
      <c r="X6" s="416"/>
      <c r="Y6" s="374"/>
      <c r="Z6" s="374"/>
      <c r="AA6" s="374"/>
      <c r="AB6" s="374"/>
      <c r="AC6" s="374"/>
      <c r="AD6" s="374"/>
      <c r="AE6" s="374"/>
      <c r="AF6" s="374"/>
      <c r="AG6" s="374"/>
      <c r="AH6" s="374"/>
      <c r="AI6" s="374"/>
      <c r="AJ6" s="374"/>
      <c r="AK6" s="374"/>
      <c r="AL6" s="374"/>
      <c r="AM6" s="374"/>
      <c r="AN6" s="374"/>
      <c r="AO6" s="374"/>
      <c r="AP6" s="374"/>
      <c r="AQ6" s="374"/>
      <c r="AR6" s="374"/>
      <c r="AS6" s="374"/>
      <c r="AT6" s="374"/>
      <c r="AU6" s="5"/>
      <c r="AV6" s="5"/>
      <c r="AW6" s="4"/>
    </row>
    <row r="7" spans="3:49" s="1" customFormat="1" ht="13.5">
      <c r="C7" s="706"/>
      <c r="D7" s="706"/>
      <c r="E7" s="706"/>
      <c r="F7" s="706"/>
      <c r="G7" s="706"/>
      <c r="H7" s="706"/>
      <c r="I7" s="706"/>
      <c r="J7" s="706"/>
      <c r="K7" s="416"/>
      <c r="L7" s="416"/>
      <c r="M7" s="416"/>
      <c r="N7" s="416"/>
      <c r="O7" s="416"/>
      <c r="P7" s="416"/>
      <c r="Q7" s="416"/>
      <c r="R7" s="416"/>
      <c r="S7" s="416"/>
      <c r="T7" s="416"/>
      <c r="U7" s="416"/>
      <c r="V7" s="416"/>
      <c r="W7" s="416"/>
      <c r="X7" s="416"/>
      <c r="Y7" s="374"/>
      <c r="Z7" s="374"/>
      <c r="AA7" s="374"/>
      <c r="AB7" s="374"/>
      <c r="AC7" s="374"/>
      <c r="AD7" s="374"/>
      <c r="AE7" s="374"/>
      <c r="AF7" s="374"/>
      <c r="AG7" s="374"/>
      <c r="AH7" s="374"/>
      <c r="AI7" s="374"/>
      <c r="AJ7" s="374"/>
      <c r="AK7" s="374"/>
      <c r="AL7" s="374"/>
      <c r="AM7" s="374"/>
      <c r="AN7" s="374"/>
      <c r="AO7" s="374"/>
      <c r="AP7" s="374"/>
      <c r="AQ7" s="374"/>
      <c r="AR7" s="374"/>
      <c r="AS7" s="374"/>
      <c r="AT7" s="374"/>
      <c r="AU7" s="5"/>
      <c r="AV7" s="5"/>
      <c r="AW7" s="4"/>
    </row>
    <row r="8" spans="3:49" s="1" customFormat="1" ht="13.5">
      <c r="C8" s="706"/>
      <c r="D8" s="706"/>
      <c r="E8" s="706"/>
      <c r="F8" s="706"/>
      <c r="G8" s="706"/>
      <c r="H8" s="706"/>
      <c r="I8" s="706"/>
      <c r="J8" s="706"/>
      <c r="K8" s="416"/>
      <c r="L8" s="416"/>
      <c r="M8" s="416"/>
      <c r="N8" s="416"/>
      <c r="O8" s="416"/>
      <c r="P8" s="416"/>
      <c r="Q8" s="416"/>
      <c r="R8" s="416"/>
      <c r="S8" s="416"/>
      <c r="T8" s="416"/>
      <c r="U8" s="416"/>
      <c r="V8" s="416"/>
      <c r="W8" s="416"/>
      <c r="X8" s="416"/>
      <c r="Y8" s="374"/>
      <c r="Z8" s="374"/>
      <c r="AA8" s="374"/>
      <c r="AB8" s="374"/>
      <c r="AC8" s="374"/>
      <c r="AD8" s="374"/>
      <c r="AE8" s="374"/>
      <c r="AF8" s="374"/>
      <c r="AG8" s="374"/>
      <c r="AH8" s="374"/>
      <c r="AI8" s="374"/>
      <c r="AJ8" s="374"/>
      <c r="AK8" s="374"/>
      <c r="AL8" s="374"/>
      <c r="AM8" s="374"/>
      <c r="AN8" s="374"/>
      <c r="AO8" s="374"/>
      <c r="AP8" s="374"/>
      <c r="AQ8" s="374"/>
      <c r="AR8" s="374"/>
      <c r="AS8" s="374"/>
      <c r="AT8" s="374"/>
      <c r="AU8" s="6"/>
      <c r="AV8" s="6"/>
      <c r="AW8" s="4"/>
    </row>
    <row r="9" spans="3:49" s="1" customFormat="1" ht="13.5" customHeight="1">
      <c r="C9" s="706"/>
      <c r="D9" s="706"/>
      <c r="E9" s="706"/>
      <c r="F9" s="706"/>
      <c r="G9" s="706"/>
      <c r="H9" s="706"/>
      <c r="I9" s="706"/>
      <c r="J9" s="706"/>
      <c r="K9" s="416"/>
      <c r="L9" s="416"/>
      <c r="M9" s="416"/>
      <c r="N9" s="416"/>
      <c r="O9" s="416"/>
      <c r="P9" s="416"/>
      <c r="Q9" s="416"/>
      <c r="R9" s="416"/>
      <c r="S9" s="416"/>
      <c r="T9" s="416"/>
      <c r="U9" s="416"/>
      <c r="V9" s="416"/>
      <c r="W9" s="416"/>
      <c r="X9" s="416"/>
      <c r="Y9" s="374"/>
      <c r="Z9" s="374"/>
      <c r="AA9" s="374"/>
      <c r="AB9" s="374"/>
      <c r="AC9" s="374"/>
      <c r="AD9" s="374"/>
      <c r="AE9" s="374"/>
      <c r="AF9" s="374"/>
      <c r="AG9" s="374"/>
      <c r="AH9" s="374"/>
      <c r="AI9" s="374"/>
      <c r="AJ9" s="374"/>
      <c r="AK9" s="374"/>
      <c r="AL9" s="374"/>
      <c r="AM9" s="374"/>
      <c r="AN9" s="374"/>
      <c r="AO9" s="374"/>
      <c r="AP9" s="374"/>
      <c r="AQ9" s="374"/>
      <c r="AR9" s="374"/>
      <c r="AS9" s="374"/>
      <c r="AT9" s="374"/>
      <c r="AU9" s="6"/>
      <c r="AV9" s="6"/>
      <c r="AW9" s="4"/>
    </row>
    <row r="10" spans="3:49" s="1" customFormat="1" ht="13.5">
      <c r="C10" s="706"/>
      <c r="D10" s="706"/>
      <c r="E10" s="706"/>
      <c r="F10" s="706"/>
      <c r="G10" s="706"/>
      <c r="H10" s="706"/>
      <c r="I10" s="706"/>
      <c r="J10" s="706"/>
      <c r="K10" s="416"/>
      <c r="L10" s="416"/>
      <c r="M10" s="416"/>
      <c r="N10" s="416"/>
      <c r="O10" s="416"/>
      <c r="P10" s="416"/>
      <c r="Q10" s="416"/>
      <c r="R10" s="416"/>
      <c r="S10" s="416"/>
      <c r="T10" s="416"/>
      <c r="U10" s="416"/>
      <c r="V10" s="416"/>
      <c r="W10" s="416"/>
      <c r="X10" s="416"/>
      <c r="Y10" s="374"/>
      <c r="Z10" s="374"/>
      <c r="AA10" s="374"/>
      <c r="AB10" s="374"/>
      <c r="AC10" s="374"/>
      <c r="AD10" s="374"/>
      <c r="AE10" s="374"/>
      <c r="AF10" s="374"/>
      <c r="AG10" s="374"/>
      <c r="AH10" s="374"/>
      <c r="AI10" s="374"/>
      <c r="AJ10" s="374"/>
      <c r="AK10" s="374"/>
      <c r="AL10" s="374"/>
      <c r="AM10" s="374"/>
      <c r="AN10" s="374"/>
      <c r="AO10" s="374"/>
      <c r="AP10" s="374"/>
      <c r="AQ10" s="374"/>
      <c r="AR10" s="374"/>
      <c r="AS10" s="374"/>
      <c r="AT10" s="374"/>
      <c r="AU10" s="6"/>
      <c r="AV10" s="6"/>
      <c r="AW10" s="4"/>
    </row>
    <row r="11" spans="3:49" s="1" customFormat="1" ht="13.5" customHeight="1">
      <c r="C11" s="706"/>
      <c r="D11" s="706"/>
      <c r="E11" s="706"/>
      <c r="F11" s="706"/>
      <c r="G11" s="706"/>
      <c r="H11" s="706"/>
      <c r="I11" s="706"/>
      <c r="J11" s="706"/>
      <c r="K11" s="416"/>
      <c r="L11" s="416"/>
      <c r="M11" s="416"/>
      <c r="N11" s="416"/>
      <c r="O11" s="416"/>
      <c r="P11" s="416"/>
      <c r="Q11" s="416"/>
      <c r="R11" s="416"/>
      <c r="S11" s="416"/>
      <c r="T11" s="416"/>
      <c r="U11" s="416"/>
      <c r="V11" s="416"/>
      <c r="W11" s="416"/>
      <c r="X11" s="416"/>
      <c r="Y11" s="374"/>
      <c r="Z11" s="374"/>
      <c r="AA11" s="374"/>
      <c r="AB11" s="374"/>
      <c r="AC11" s="374"/>
      <c r="AD11" s="374"/>
      <c r="AE11" s="374"/>
      <c r="AF11" s="374"/>
      <c r="AG11" s="374"/>
      <c r="AH11" s="374"/>
      <c r="AI11" s="374"/>
      <c r="AJ11" s="374"/>
      <c r="AK11" s="374"/>
      <c r="AL11" s="374"/>
      <c r="AM11" s="374"/>
      <c r="AN11" s="374"/>
      <c r="AO11" s="374"/>
      <c r="AP11" s="374"/>
      <c r="AQ11" s="374"/>
      <c r="AR11" s="374"/>
      <c r="AS11" s="374"/>
      <c r="AT11" s="374"/>
      <c r="AU11" s="6"/>
      <c r="AV11" s="6"/>
      <c r="AW11" s="4"/>
    </row>
    <row r="12" spans="3:49" s="1" customFormat="1" ht="13.5">
      <c r="C12" s="706"/>
      <c r="D12" s="706"/>
      <c r="E12" s="706"/>
      <c r="F12" s="706"/>
      <c r="G12" s="706"/>
      <c r="H12" s="706"/>
      <c r="I12" s="706"/>
      <c r="J12" s="706"/>
      <c r="K12" s="416"/>
      <c r="L12" s="416"/>
      <c r="M12" s="416"/>
      <c r="N12" s="416"/>
      <c r="O12" s="416"/>
      <c r="P12" s="416"/>
      <c r="Q12" s="416"/>
      <c r="R12" s="416"/>
      <c r="S12" s="416"/>
      <c r="T12" s="416"/>
      <c r="U12" s="416"/>
      <c r="V12" s="416"/>
      <c r="W12" s="416"/>
      <c r="X12" s="416"/>
      <c r="Y12" s="374"/>
      <c r="Z12" s="374"/>
      <c r="AA12" s="374"/>
      <c r="AB12" s="374"/>
      <c r="AC12" s="374"/>
      <c r="AD12" s="374"/>
      <c r="AE12" s="374"/>
      <c r="AF12" s="374"/>
      <c r="AG12" s="374"/>
      <c r="AH12" s="374"/>
      <c r="AI12" s="374"/>
      <c r="AJ12" s="374"/>
      <c r="AK12" s="374"/>
      <c r="AL12" s="374"/>
      <c r="AM12" s="374"/>
      <c r="AN12" s="374"/>
      <c r="AO12" s="374"/>
      <c r="AP12" s="374"/>
      <c r="AQ12" s="374"/>
      <c r="AR12" s="374"/>
      <c r="AS12" s="374"/>
      <c r="AT12" s="374"/>
      <c r="AU12" s="6"/>
      <c r="AV12" s="6"/>
      <c r="AW12" s="4"/>
    </row>
    <row r="13" spans="3:49" s="1" customFormat="1" ht="13.5">
      <c r="C13" s="706"/>
      <c r="D13" s="706"/>
      <c r="E13" s="706"/>
      <c r="F13" s="706"/>
      <c r="G13" s="706"/>
      <c r="H13" s="706"/>
      <c r="I13" s="706"/>
      <c r="J13" s="706"/>
      <c r="K13" s="416"/>
      <c r="L13" s="416"/>
      <c r="M13" s="416"/>
      <c r="N13" s="416"/>
      <c r="O13" s="416"/>
      <c r="P13" s="416"/>
      <c r="Q13" s="416"/>
      <c r="R13" s="416"/>
      <c r="S13" s="416"/>
      <c r="T13" s="416"/>
      <c r="U13" s="416"/>
      <c r="V13" s="416"/>
      <c r="W13" s="416"/>
      <c r="X13" s="416"/>
      <c r="Y13" s="374"/>
      <c r="Z13" s="374"/>
      <c r="AA13" s="374"/>
      <c r="AB13" s="374"/>
      <c r="AC13" s="374"/>
      <c r="AD13" s="374"/>
      <c r="AE13" s="374"/>
      <c r="AF13" s="374"/>
      <c r="AG13" s="374"/>
      <c r="AH13" s="374"/>
      <c r="AI13" s="374"/>
      <c r="AJ13" s="374"/>
      <c r="AK13" s="374"/>
      <c r="AL13" s="374"/>
      <c r="AM13" s="374"/>
      <c r="AN13" s="374"/>
      <c r="AO13" s="374"/>
      <c r="AP13" s="374"/>
      <c r="AQ13" s="374"/>
      <c r="AR13" s="374"/>
      <c r="AS13" s="374"/>
      <c r="AT13" s="374"/>
      <c r="AU13" s="77"/>
      <c r="AV13" s="6"/>
      <c r="AW13" s="4"/>
    </row>
    <row r="14" ht="18.75" customHeight="1"/>
    <row r="15" spans="3:11" ht="20.25" customHeight="1">
      <c r="C15" s="55" t="s">
        <v>737</v>
      </c>
      <c r="J15" s="53" t="s">
        <v>412</v>
      </c>
      <c r="K15" s="54"/>
    </row>
    <row r="16" spans="2:11" ht="20.25" customHeight="1">
      <c r="B16" s="650" t="s">
        <v>411</v>
      </c>
      <c r="C16" s="654"/>
      <c r="D16" s="638" t="s">
        <v>427</v>
      </c>
      <c r="E16" s="709"/>
      <c r="F16" s="714" t="s">
        <v>428</v>
      </c>
      <c r="G16" s="650" t="s">
        <v>410</v>
      </c>
      <c r="H16" s="654"/>
      <c r="I16" s="654"/>
      <c r="J16" s="643"/>
      <c r="K16" s="56"/>
    </row>
    <row r="17" spans="2:11" ht="6.75" customHeight="1">
      <c r="B17" s="633"/>
      <c r="C17" s="644"/>
      <c r="D17" s="640"/>
      <c r="E17" s="710"/>
      <c r="F17" s="715"/>
      <c r="G17" s="650" t="s">
        <v>429</v>
      </c>
      <c r="H17" s="541"/>
      <c r="I17" s="650" t="s">
        <v>430</v>
      </c>
      <c r="J17" s="542"/>
      <c r="K17" s="56"/>
    </row>
    <row r="18" spans="2:11" ht="15.75" customHeight="1">
      <c r="B18" s="634"/>
      <c r="C18" s="711"/>
      <c r="D18" s="545"/>
      <c r="E18" s="375" t="s">
        <v>668</v>
      </c>
      <c r="F18" s="716"/>
      <c r="G18" s="634"/>
      <c r="H18" s="527" t="s">
        <v>418</v>
      </c>
      <c r="I18" s="634"/>
      <c r="J18" s="375" t="s">
        <v>431</v>
      </c>
      <c r="K18" s="57"/>
    </row>
    <row r="19" spans="2:15" s="63" customFormat="1" ht="13.5" customHeight="1">
      <c r="B19" s="717"/>
      <c r="C19" s="718"/>
      <c r="D19" s="58" t="s">
        <v>404</v>
      </c>
      <c r="E19" s="59" t="s">
        <v>405</v>
      </c>
      <c r="F19" s="59" t="s">
        <v>405</v>
      </c>
      <c r="G19" s="59" t="s">
        <v>405</v>
      </c>
      <c r="H19" s="59" t="s">
        <v>409</v>
      </c>
      <c r="I19" s="59" t="s">
        <v>405</v>
      </c>
      <c r="J19" s="60" t="s">
        <v>409</v>
      </c>
      <c r="K19" s="61"/>
      <c r="L19" s="62"/>
      <c r="O19" s="13"/>
    </row>
    <row r="20" spans="2:19" ht="16.5" customHeight="1">
      <c r="B20" s="646" t="s">
        <v>387</v>
      </c>
      <c r="C20" s="703"/>
      <c r="D20" s="64">
        <v>1320942</v>
      </c>
      <c r="E20" s="65">
        <v>-0.5</v>
      </c>
      <c r="F20" s="66">
        <v>25.3</v>
      </c>
      <c r="G20" s="618">
        <v>1.78</v>
      </c>
      <c r="H20" s="65">
        <v>-0.14</v>
      </c>
      <c r="I20" s="67">
        <v>1.8</v>
      </c>
      <c r="J20" s="68">
        <v>-0.16</v>
      </c>
      <c r="K20" s="69"/>
      <c r="L20" s="49"/>
      <c r="M20" s="67"/>
      <c r="R20" s="63"/>
      <c r="S20" s="63"/>
    </row>
    <row r="21" spans="2:19" ht="16.5" customHeight="1">
      <c r="B21" s="646" t="s">
        <v>400</v>
      </c>
      <c r="C21" s="703"/>
      <c r="D21" s="64">
        <v>62819</v>
      </c>
      <c r="E21" s="65">
        <v>-0.4</v>
      </c>
      <c r="F21" s="66">
        <v>8.5</v>
      </c>
      <c r="G21" s="618">
        <v>1.25</v>
      </c>
      <c r="H21" s="65">
        <v>-0.18</v>
      </c>
      <c r="I21" s="67">
        <v>1.2</v>
      </c>
      <c r="J21" s="68">
        <v>-0.03</v>
      </c>
      <c r="K21" s="70"/>
      <c r="L21" s="49"/>
      <c r="M21" s="67"/>
      <c r="R21" s="63"/>
      <c r="S21" s="63"/>
    </row>
    <row r="22" spans="2:19" ht="16.5" customHeight="1">
      <c r="B22" s="646" t="s">
        <v>401</v>
      </c>
      <c r="C22" s="703"/>
      <c r="D22" s="64">
        <v>425230</v>
      </c>
      <c r="E22" s="65">
        <v>-0.2</v>
      </c>
      <c r="F22" s="66">
        <v>12.1</v>
      </c>
      <c r="G22" s="618">
        <v>1.38</v>
      </c>
      <c r="H22" s="65">
        <v>0.01</v>
      </c>
      <c r="I22" s="67">
        <v>1.34</v>
      </c>
      <c r="J22" s="68">
        <v>-0.22</v>
      </c>
      <c r="K22" s="70"/>
      <c r="L22" s="49"/>
      <c r="M22" s="67"/>
      <c r="R22" s="63"/>
      <c r="S22" s="63"/>
    </row>
    <row r="23" spans="2:19" ht="16.5" customHeight="1">
      <c r="B23" s="646" t="s">
        <v>406</v>
      </c>
      <c r="C23" s="703"/>
      <c r="D23" s="64">
        <v>7921</v>
      </c>
      <c r="E23" s="65">
        <v>-5.7</v>
      </c>
      <c r="F23" s="66">
        <v>7.2</v>
      </c>
      <c r="G23" s="618">
        <v>2.13</v>
      </c>
      <c r="H23" s="65">
        <v>0.99</v>
      </c>
      <c r="I23" s="67">
        <v>1.35</v>
      </c>
      <c r="J23" s="68">
        <v>0.18</v>
      </c>
      <c r="K23" s="70"/>
      <c r="L23" s="49"/>
      <c r="M23" s="67"/>
      <c r="R23" s="63"/>
      <c r="S23" s="63"/>
    </row>
    <row r="24" spans="2:19" ht="16.5" customHeight="1">
      <c r="B24" s="646" t="s">
        <v>396</v>
      </c>
      <c r="C24" s="703"/>
      <c r="D24" s="64">
        <v>14867</v>
      </c>
      <c r="E24" s="65">
        <v>-7.8</v>
      </c>
      <c r="F24" s="66">
        <v>7.2</v>
      </c>
      <c r="G24" s="618">
        <v>1.53</v>
      </c>
      <c r="H24" s="65">
        <v>0.34</v>
      </c>
      <c r="I24" s="67">
        <v>1.37</v>
      </c>
      <c r="J24" s="68">
        <v>-0.15</v>
      </c>
      <c r="K24" s="70"/>
      <c r="L24" s="49"/>
      <c r="M24" s="67"/>
      <c r="R24" s="63"/>
      <c r="S24" s="63"/>
    </row>
    <row r="25" spans="2:19" ht="16.5" customHeight="1">
      <c r="B25" s="646" t="s">
        <v>388</v>
      </c>
      <c r="C25" s="703"/>
      <c r="D25" s="64">
        <v>79391</v>
      </c>
      <c r="E25" s="65">
        <v>-0.6</v>
      </c>
      <c r="F25" s="66">
        <v>14.7</v>
      </c>
      <c r="G25" s="618">
        <v>1.83</v>
      </c>
      <c r="H25" s="65">
        <v>0.06</v>
      </c>
      <c r="I25" s="67">
        <v>1.82</v>
      </c>
      <c r="J25" s="68">
        <v>-0.38</v>
      </c>
      <c r="K25" s="70"/>
      <c r="L25" s="49"/>
      <c r="M25" s="67"/>
      <c r="R25" s="63"/>
      <c r="S25" s="63"/>
    </row>
    <row r="26" spans="2:19" ht="16.5" customHeight="1">
      <c r="B26" s="646" t="s">
        <v>389</v>
      </c>
      <c r="C26" s="703"/>
      <c r="D26" s="64">
        <v>222410</v>
      </c>
      <c r="E26" s="65">
        <v>-5.5</v>
      </c>
      <c r="F26" s="66">
        <v>43.1</v>
      </c>
      <c r="G26" s="618">
        <v>1.72</v>
      </c>
      <c r="H26" s="65">
        <v>-0.59</v>
      </c>
      <c r="I26" s="67">
        <v>1.93</v>
      </c>
      <c r="J26" s="68">
        <v>-0.23</v>
      </c>
      <c r="K26" s="70"/>
      <c r="L26" s="49"/>
      <c r="M26" s="67"/>
      <c r="R26" s="63"/>
      <c r="S26" s="63"/>
    </row>
    <row r="27" spans="2:19" ht="16.5" customHeight="1">
      <c r="B27" s="646" t="s">
        <v>390</v>
      </c>
      <c r="C27" s="703"/>
      <c r="D27" s="64">
        <v>34520</v>
      </c>
      <c r="E27" s="65">
        <v>3.4</v>
      </c>
      <c r="F27" s="66">
        <v>5.4</v>
      </c>
      <c r="G27" s="618">
        <v>1.89</v>
      </c>
      <c r="H27" s="65">
        <v>0.17</v>
      </c>
      <c r="I27" s="67">
        <v>1.8</v>
      </c>
      <c r="J27" s="68">
        <v>0.49</v>
      </c>
      <c r="K27" s="70"/>
      <c r="L27" s="49"/>
      <c r="M27" s="67"/>
      <c r="R27" s="63"/>
      <c r="S27" s="63"/>
    </row>
    <row r="28" spans="2:19" ht="16.5" customHeight="1">
      <c r="B28" s="646" t="s">
        <v>391</v>
      </c>
      <c r="C28" s="703"/>
      <c r="D28" s="64">
        <v>10696</v>
      </c>
      <c r="E28" s="65" t="s">
        <v>242</v>
      </c>
      <c r="F28" s="66">
        <v>18.7</v>
      </c>
      <c r="G28" s="618">
        <v>2.03</v>
      </c>
      <c r="H28" s="65" t="s">
        <v>242</v>
      </c>
      <c r="I28" s="67">
        <v>2.56</v>
      </c>
      <c r="J28" s="68" t="s">
        <v>242</v>
      </c>
      <c r="K28" s="70"/>
      <c r="L28" s="49"/>
      <c r="M28" s="67"/>
      <c r="R28" s="63"/>
      <c r="S28" s="63"/>
    </row>
    <row r="29" spans="2:19" ht="16.5" customHeight="1">
      <c r="B29" s="646" t="s">
        <v>392</v>
      </c>
      <c r="C29" s="703"/>
      <c r="D29" s="64">
        <v>31513</v>
      </c>
      <c r="E29" s="65" t="s">
        <v>242</v>
      </c>
      <c r="F29" s="66">
        <v>12.9</v>
      </c>
      <c r="G29" s="618">
        <v>1.09</v>
      </c>
      <c r="H29" s="65" t="s">
        <v>242</v>
      </c>
      <c r="I29" s="67">
        <v>1.27</v>
      </c>
      <c r="J29" s="68" t="s">
        <v>242</v>
      </c>
      <c r="K29" s="70"/>
      <c r="L29" s="49"/>
      <c r="M29" s="67"/>
      <c r="R29" s="63"/>
      <c r="S29" s="63"/>
    </row>
    <row r="30" spans="2:19" ht="16.5" customHeight="1">
      <c r="B30" s="646" t="s">
        <v>393</v>
      </c>
      <c r="C30" s="703"/>
      <c r="D30" s="64">
        <v>97015</v>
      </c>
      <c r="E30" s="65" t="s">
        <v>242</v>
      </c>
      <c r="F30" s="66">
        <v>66.5</v>
      </c>
      <c r="G30" s="618">
        <v>3.25</v>
      </c>
      <c r="H30" s="65" t="s">
        <v>242</v>
      </c>
      <c r="I30" s="67">
        <v>3.34</v>
      </c>
      <c r="J30" s="68" t="s">
        <v>242</v>
      </c>
      <c r="K30" s="70"/>
      <c r="L30" s="49"/>
      <c r="M30" s="67"/>
      <c r="R30" s="63"/>
      <c r="S30" s="63"/>
    </row>
    <row r="31" spans="2:19" ht="16.5" customHeight="1">
      <c r="B31" s="646" t="s">
        <v>394</v>
      </c>
      <c r="C31" s="703"/>
      <c r="D31" s="64">
        <v>40880</v>
      </c>
      <c r="E31" s="65" t="s">
        <v>242</v>
      </c>
      <c r="F31" s="66">
        <v>42.7</v>
      </c>
      <c r="G31" s="618">
        <v>2.43</v>
      </c>
      <c r="H31" s="65" t="s">
        <v>242</v>
      </c>
      <c r="I31" s="67">
        <v>2.75</v>
      </c>
      <c r="J31" s="68" t="s">
        <v>242</v>
      </c>
      <c r="K31" s="70"/>
      <c r="L31" s="49"/>
      <c r="M31" s="67"/>
      <c r="R31" s="63"/>
      <c r="S31" s="63"/>
    </row>
    <row r="32" spans="2:19" ht="16.5" customHeight="1">
      <c r="B32" s="646" t="s">
        <v>402</v>
      </c>
      <c r="C32" s="703"/>
      <c r="D32" s="64">
        <v>64226</v>
      </c>
      <c r="E32" s="65">
        <v>-0.3</v>
      </c>
      <c r="F32" s="66">
        <v>17</v>
      </c>
      <c r="G32" s="618">
        <v>1.82</v>
      </c>
      <c r="H32" s="65">
        <v>0.15</v>
      </c>
      <c r="I32" s="67">
        <v>1.84</v>
      </c>
      <c r="J32" s="68">
        <v>0.27</v>
      </c>
      <c r="K32" s="70"/>
      <c r="L32" s="49"/>
      <c r="M32" s="67"/>
      <c r="R32" s="63"/>
      <c r="S32" s="63"/>
    </row>
    <row r="33" spans="2:19" ht="16.5" customHeight="1">
      <c r="B33" s="646" t="s">
        <v>399</v>
      </c>
      <c r="C33" s="703"/>
      <c r="D33" s="64">
        <v>127521</v>
      </c>
      <c r="E33" s="65">
        <v>2.4</v>
      </c>
      <c r="F33" s="66">
        <v>24.6</v>
      </c>
      <c r="G33" s="618">
        <v>1.57</v>
      </c>
      <c r="H33" s="65">
        <v>-0.13</v>
      </c>
      <c r="I33" s="67">
        <v>1.24</v>
      </c>
      <c r="J33" s="68">
        <v>-0.41</v>
      </c>
      <c r="K33" s="70"/>
      <c r="L33" s="49"/>
      <c r="M33" s="67"/>
      <c r="R33" s="63"/>
      <c r="S33" s="63"/>
    </row>
    <row r="34" spans="2:15" ht="16.5" customHeight="1">
      <c r="B34" s="646" t="s">
        <v>397</v>
      </c>
      <c r="C34" s="703"/>
      <c r="D34" s="64">
        <v>19134</v>
      </c>
      <c r="E34" s="65">
        <v>0.8</v>
      </c>
      <c r="F34" s="66">
        <v>9.3</v>
      </c>
      <c r="G34" s="618">
        <v>1.88</v>
      </c>
      <c r="H34" s="65">
        <v>-0.54</v>
      </c>
      <c r="I34" s="67">
        <v>1.87</v>
      </c>
      <c r="J34" s="68">
        <v>-0.39</v>
      </c>
      <c r="K34" s="69"/>
      <c r="L34" s="49"/>
      <c r="M34" s="67"/>
      <c r="O34" s="9"/>
    </row>
    <row r="35" spans="2:20" ht="15" customHeight="1">
      <c r="B35" s="646" t="s">
        <v>398</v>
      </c>
      <c r="C35" s="703"/>
      <c r="D35" s="64">
        <v>82775</v>
      </c>
      <c r="E35" s="65" t="s">
        <v>242</v>
      </c>
      <c r="F35" s="66">
        <v>41.7</v>
      </c>
      <c r="G35" s="618">
        <v>2.88</v>
      </c>
      <c r="H35" s="65" t="s">
        <v>242</v>
      </c>
      <c r="I35" s="67">
        <v>3</v>
      </c>
      <c r="J35" s="68" t="s">
        <v>242</v>
      </c>
      <c r="L35" s="71"/>
      <c r="M35" s="71"/>
      <c r="N35" s="72"/>
      <c r="O35" s="9"/>
      <c r="P35" s="44"/>
      <c r="Q35" s="73"/>
      <c r="R35" s="71"/>
      <c r="S35" s="71"/>
      <c r="T35" s="72"/>
    </row>
    <row r="36" spans="2:20" ht="5.25" customHeight="1">
      <c r="B36" s="417"/>
      <c r="C36" s="51"/>
      <c r="D36" s="419"/>
      <c r="E36" s="51"/>
      <c r="F36" s="51"/>
      <c r="G36" s="51"/>
      <c r="H36" s="51"/>
      <c r="I36" s="51"/>
      <c r="J36" s="418"/>
      <c r="L36" s="71"/>
      <c r="M36" s="71"/>
      <c r="N36" s="72"/>
      <c r="O36" s="44"/>
      <c r="P36" s="44"/>
      <c r="Q36" s="74"/>
      <c r="R36" s="71"/>
      <c r="S36" s="71"/>
      <c r="T36" s="72"/>
    </row>
    <row r="37" spans="2:17" ht="12.75" customHeight="1">
      <c r="B37" s="619" t="s">
        <v>4</v>
      </c>
      <c r="N37" s="75"/>
      <c r="Q37" s="76"/>
    </row>
    <row r="38" spans="2:17" ht="12.75" customHeight="1">
      <c r="B38" s="619"/>
      <c r="N38" s="75"/>
      <c r="Q38" s="76"/>
    </row>
    <row r="39" spans="2:17" ht="12.75" customHeight="1">
      <c r="B39" s="619"/>
      <c r="N39" s="75"/>
      <c r="Q39" s="76"/>
    </row>
    <row r="40" spans="3:10" s="345" customFormat="1" ht="25.5" customHeight="1">
      <c r="C40" s="359" t="s">
        <v>736</v>
      </c>
      <c r="D40" s="360"/>
      <c r="E40" s="360"/>
      <c r="F40" s="352"/>
      <c r="G40" s="352"/>
      <c r="H40" s="352"/>
      <c r="I40" s="352"/>
      <c r="J40" s="353" t="s">
        <v>383</v>
      </c>
    </row>
    <row r="41" spans="2:10" s="345" customFormat="1" ht="15.75" customHeight="1">
      <c r="B41" s="673" t="s">
        <v>177</v>
      </c>
      <c r="C41" s="674"/>
      <c r="D41" s="638" t="s">
        <v>382</v>
      </c>
      <c r="E41" s="709"/>
      <c r="F41" s="721" t="s">
        <v>428</v>
      </c>
      <c r="G41" s="698" t="s">
        <v>410</v>
      </c>
      <c r="H41" s="724"/>
      <c r="I41" s="724"/>
      <c r="J41" s="699"/>
    </row>
    <row r="42" spans="2:10" s="345" customFormat="1" ht="12" customHeight="1">
      <c r="B42" s="712"/>
      <c r="C42" s="713"/>
      <c r="D42" s="640"/>
      <c r="E42" s="710"/>
      <c r="F42" s="722"/>
      <c r="G42" s="687" t="s">
        <v>429</v>
      </c>
      <c r="H42" s="565"/>
      <c r="I42" s="687" t="s">
        <v>430</v>
      </c>
      <c r="J42" s="565"/>
    </row>
    <row r="43" spans="2:10" s="345" customFormat="1" ht="15.75" customHeight="1">
      <c r="B43" s="675"/>
      <c r="C43" s="676"/>
      <c r="D43" s="555"/>
      <c r="E43" s="568" t="s">
        <v>668</v>
      </c>
      <c r="F43" s="723"/>
      <c r="G43" s="689"/>
      <c r="H43" s="568" t="s">
        <v>417</v>
      </c>
      <c r="I43" s="689"/>
      <c r="J43" s="568" t="s">
        <v>417</v>
      </c>
    </row>
    <row r="44" spans="2:10" s="364" customFormat="1" ht="12" customHeight="1">
      <c r="B44" s="719"/>
      <c r="C44" s="720"/>
      <c r="D44" s="59"/>
      <c r="E44" s="59" t="s">
        <v>385</v>
      </c>
      <c r="F44" s="361" t="s">
        <v>385</v>
      </c>
      <c r="G44" s="362" t="s">
        <v>385</v>
      </c>
      <c r="H44" s="361" t="s">
        <v>386</v>
      </c>
      <c r="I44" s="362" t="s">
        <v>385</v>
      </c>
      <c r="J44" s="363" t="s">
        <v>386</v>
      </c>
    </row>
    <row r="45" spans="2:10" s="366" customFormat="1" ht="15.75" customHeight="1">
      <c r="B45" s="348" t="s">
        <v>60</v>
      </c>
      <c r="C45" s="426"/>
      <c r="D45" s="518">
        <v>100</v>
      </c>
      <c r="E45" s="365">
        <v>1.5</v>
      </c>
      <c r="F45" s="65">
        <v>24</v>
      </c>
      <c r="G45" s="355">
        <v>2.18</v>
      </c>
      <c r="H45" s="65">
        <v>0</v>
      </c>
      <c r="I45" s="355">
        <v>2.17</v>
      </c>
      <c r="J45" s="68">
        <v>-0.1</v>
      </c>
    </row>
    <row r="46" spans="2:11" s="345" customFormat="1" ht="15.75" customHeight="1">
      <c r="B46" s="349" t="s">
        <v>61</v>
      </c>
      <c r="C46" s="426"/>
      <c r="D46" s="519">
        <v>101.8</v>
      </c>
      <c r="E46" s="365">
        <v>1.8</v>
      </c>
      <c r="F46" s="65">
        <v>24.8</v>
      </c>
      <c r="G46" s="355">
        <v>2.29</v>
      </c>
      <c r="H46" s="19">
        <v>0.1</v>
      </c>
      <c r="I46" s="355">
        <v>2.21</v>
      </c>
      <c r="J46" s="46">
        <v>0</v>
      </c>
      <c r="K46" s="367"/>
    </row>
    <row r="47" spans="2:11" s="345" customFormat="1" ht="15.75" customHeight="1">
      <c r="B47" s="349" t="s">
        <v>62</v>
      </c>
      <c r="C47" s="426"/>
      <c r="D47" s="519">
        <v>103.5</v>
      </c>
      <c r="E47" s="65">
        <v>1.6</v>
      </c>
      <c r="F47" s="65">
        <v>23.9</v>
      </c>
      <c r="G47" s="355">
        <v>1.9</v>
      </c>
      <c r="H47" s="19">
        <v>-0.4</v>
      </c>
      <c r="I47" s="355">
        <v>1.88</v>
      </c>
      <c r="J47" s="46">
        <v>-0.3</v>
      </c>
      <c r="K47" s="367"/>
    </row>
    <row r="48" spans="2:11" s="345" customFormat="1" ht="15.75" customHeight="1">
      <c r="B48" s="349" t="s">
        <v>63</v>
      </c>
      <c r="C48" s="426"/>
      <c r="D48" s="519">
        <v>101.7</v>
      </c>
      <c r="E48" s="65">
        <v>-1.7</v>
      </c>
      <c r="F48" s="65">
        <v>22.9</v>
      </c>
      <c r="G48" s="355">
        <v>1.8</v>
      </c>
      <c r="H48" s="19">
        <v>-0.1</v>
      </c>
      <c r="I48" s="355">
        <v>1.86</v>
      </c>
      <c r="J48" s="46">
        <v>0</v>
      </c>
      <c r="K48" s="367"/>
    </row>
    <row r="49" spans="2:11" s="345" customFormat="1" ht="15.75" customHeight="1">
      <c r="B49" s="349" t="s">
        <v>64</v>
      </c>
      <c r="C49" s="426"/>
      <c r="D49" s="519">
        <v>99.5</v>
      </c>
      <c r="E49" s="65">
        <v>-2.2</v>
      </c>
      <c r="F49" s="65">
        <v>26.1</v>
      </c>
      <c r="G49" s="355">
        <v>1.92</v>
      </c>
      <c r="H49" s="19">
        <v>0.1</v>
      </c>
      <c r="I49" s="355">
        <v>1.96</v>
      </c>
      <c r="J49" s="46">
        <v>0.1</v>
      </c>
      <c r="K49" s="367"/>
    </row>
    <row r="50" spans="2:11" s="345" customFormat="1" ht="15.75" customHeight="1">
      <c r="B50" s="349" t="s">
        <v>65</v>
      </c>
      <c r="C50" s="426"/>
      <c r="D50" s="368">
        <v>99</v>
      </c>
      <c r="E50" s="65">
        <v>-0.5</v>
      </c>
      <c r="F50" s="65">
        <v>25.3</v>
      </c>
      <c r="G50" s="355">
        <v>1.78</v>
      </c>
      <c r="H50" s="19">
        <v>-0.14</v>
      </c>
      <c r="I50" s="355">
        <v>1.8</v>
      </c>
      <c r="J50" s="46">
        <v>-0.16</v>
      </c>
      <c r="K50" s="367"/>
    </row>
    <row r="51" spans="2:11" s="345" customFormat="1" ht="5.25" customHeight="1">
      <c r="B51" s="707"/>
      <c r="C51" s="708"/>
      <c r="D51" s="369"/>
      <c r="E51" s="370"/>
      <c r="F51" s="370"/>
      <c r="G51" s="371"/>
      <c r="H51" s="372"/>
      <c r="I51" s="371"/>
      <c r="J51" s="373"/>
      <c r="K51" s="367"/>
    </row>
    <row r="52" spans="2:17" ht="12.75" customHeight="1">
      <c r="B52" s="619"/>
      <c r="N52" s="75"/>
      <c r="Q52" s="76"/>
    </row>
    <row r="54" ht="15" customHeight="1">
      <c r="F54" s="434" t="s">
        <v>98</v>
      </c>
    </row>
  </sheetData>
  <mergeCells count="32">
    <mergeCell ref="B25:C25"/>
    <mergeCell ref="B26:C26"/>
    <mergeCell ref="B21:C21"/>
    <mergeCell ref="B22:C22"/>
    <mergeCell ref="B23:C23"/>
    <mergeCell ref="B24:C24"/>
    <mergeCell ref="B44:C44"/>
    <mergeCell ref="F41:F43"/>
    <mergeCell ref="G41:J41"/>
    <mergeCell ref="G42:G43"/>
    <mergeCell ref="I42:I43"/>
    <mergeCell ref="D41:E42"/>
    <mergeCell ref="B33:C33"/>
    <mergeCell ref="B34:C34"/>
    <mergeCell ref="C4:J13"/>
    <mergeCell ref="B41:C43"/>
    <mergeCell ref="B29:C29"/>
    <mergeCell ref="B30:C30"/>
    <mergeCell ref="B35:C35"/>
    <mergeCell ref="F16:F18"/>
    <mergeCell ref="B19:C19"/>
    <mergeCell ref="B20:C20"/>
    <mergeCell ref="B31:C31"/>
    <mergeCell ref="B32:C32"/>
    <mergeCell ref="B51:C51"/>
    <mergeCell ref="G16:J16"/>
    <mergeCell ref="G17:G18"/>
    <mergeCell ref="I17:I18"/>
    <mergeCell ref="D16:E17"/>
    <mergeCell ref="B16:C18"/>
    <mergeCell ref="B27:C27"/>
    <mergeCell ref="B28:C28"/>
  </mergeCells>
  <printOptions/>
  <pageMargins left="0.9055118110236221" right="0.9055118110236221" top="0.77" bottom="0.38" header="0" footer="0.31"/>
  <pageSetup fitToHeight="0" fitToWidth="0"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outlinePr summaryBelow="0" summaryRight="0"/>
  </sheetPr>
  <dimension ref="A1:AS66"/>
  <sheetViews>
    <sheetView workbookViewId="0" topLeftCell="A1">
      <selection activeCell="A1" sqref="A1"/>
    </sheetView>
  </sheetViews>
  <sheetFormatPr defaultColWidth="7.09765625" defaultRowHeight="15" customHeight="1"/>
  <cols>
    <col min="1" max="1" width="1.69921875" style="9" customWidth="1"/>
    <col min="2" max="2" width="2" style="9" customWidth="1"/>
    <col min="3" max="3" width="14.5" style="32" customWidth="1"/>
    <col min="4" max="5" width="3.5" style="32" customWidth="1"/>
    <col min="6" max="7" width="3.3984375" style="36" customWidth="1"/>
    <col min="8" max="8" width="7.09765625" style="36" customWidth="1"/>
    <col min="9" max="10" width="3.3984375" style="36" customWidth="1"/>
    <col min="11" max="12" width="3.5" style="36" customWidth="1"/>
    <col min="13" max="13" width="7" style="36" customWidth="1"/>
    <col min="14" max="15" width="3.5" style="36" customWidth="1"/>
    <col min="16" max="17" width="3.3984375" style="36" customWidth="1"/>
    <col min="18" max="18" width="7.19921875" style="36" customWidth="1"/>
    <col min="19" max="19" width="7" style="36" customWidth="1"/>
    <col min="20" max="20" width="7.09765625" style="9" customWidth="1"/>
    <col min="21" max="22" width="10.3984375" style="9" customWidth="1"/>
    <col min="23" max="16384" width="7.09765625" style="9" customWidth="1"/>
  </cols>
  <sheetData>
    <row r="1" spans="3:44" s="1" customFormat="1" ht="15" customHeight="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17" s="1" customFormat="1" ht="17.25" customHeight="1">
      <c r="A2" s="387" t="s">
        <v>59</v>
      </c>
      <c r="B2" s="3"/>
      <c r="C2" s="381"/>
      <c r="D2" s="381"/>
      <c r="E2" s="381"/>
      <c r="F2" s="2"/>
      <c r="G2" s="2"/>
      <c r="H2" s="2"/>
      <c r="I2" s="2"/>
      <c r="J2" s="2"/>
      <c r="K2" s="2"/>
      <c r="L2" s="2"/>
      <c r="M2" s="2"/>
      <c r="N2" s="2"/>
      <c r="O2" s="2"/>
      <c r="P2" s="2"/>
      <c r="Q2" s="2"/>
    </row>
    <row r="3" spans="6:17" s="1" customFormat="1" ht="12.75" customHeight="1">
      <c r="F3" s="2"/>
      <c r="G3" s="2"/>
      <c r="H3" s="2"/>
      <c r="I3" s="2"/>
      <c r="J3" s="2"/>
      <c r="K3" s="2"/>
      <c r="L3" s="2"/>
      <c r="M3" s="2"/>
      <c r="N3" s="2"/>
      <c r="O3" s="2"/>
      <c r="P3" s="2"/>
      <c r="Q3" s="2"/>
    </row>
    <row r="4" spans="2:17" s="1" customFormat="1" ht="14.25">
      <c r="B4" s="381" t="s">
        <v>718</v>
      </c>
      <c r="F4" s="2"/>
      <c r="G4" s="2"/>
      <c r="H4" s="2"/>
      <c r="I4" s="2"/>
      <c r="J4" s="2"/>
      <c r="K4" s="2"/>
      <c r="L4" s="2"/>
      <c r="M4" s="2"/>
      <c r="N4" s="2"/>
      <c r="O4" s="2"/>
      <c r="P4" s="2"/>
      <c r="Q4" s="2"/>
    </row>
    <row r="5" s="1" customFormat="1" ht="13.5"/>
    <row r="6" spans="3:45" s="1" customFormat="1" ht="13.5" customHeight="1">
      <c r="C6" s="682" t="s">
        <v>743</v>
      </c>
      <c r="D6" s="682"/>
      <c r="E6" s="682"/>
      <c r="F6" s="682"/>
      <c r="G6" s="682"/>
      <c r="H6" s="682"/>
      <c r="I6" s="682"/>
      <c r="J6" s="682"/>
      <c r="K6" s="682"/>
      <c r="L6" s="682"/>
      <c r="M6" s="682"/>
      <c r="N6" s="682"/>
      <c r="O6" s="682"/>
      <c r="P6" s="682"/>
      <c r="Q6" s="682"/>
      <c r="R6" s="682"/>
      <c r="S6" s="682"/>
      <c r="T6" s="82"/>
      <c r="U6" s="374"/>
      <c r="V6" s="374"/>
      <c r="W6" s="374"/>
      <c r="X6" s="374"/>
      <c r="Y6" s="374"/>
      <c r="Z6" s="374"/>
      <c r="AA6" s="374"/>
      <c r="AB6" s="374"/>
      <c r="AC6" s="374"/>
      <c r="AD6" s="374"/>
      <c r="AE6" s="374"/>
      <c r="AF6" s="374"/>
      <c r="AG6" s="374"/>
      <c r="AH6" s="374"/>
      <c r="AI6" s="374"/>
      <c r="AJ6" s="374"/>
      <c r="AK6" s="374"/>
      <c r="AL6" s="374"/>
      <c r="AM6" s="374"/>
      <c r="AN6" s="374"/>
      <c r="AO6" s="374"/>
      <c r="AP6" s="374"/>
      <c r="AQ6" s="5"/>
      <c r="AR6" s="5"/>
      <c r="AS6" s="4"/>
    </row>
    <row r="7" spans="3:45" s="1" customFormat="1" ht="13.5" customHeight="1">
      <c r="C7" s="682"/>
      <c r="D7" s="682"/>
      <c r="E7" s="682"/>
      <c r="F7" s="682"/>
      <c r="G7" s="682"/>
      <c r="H7" s="682"/>
      <c r="I7" s="682"/>
      <c r="J7" s="682"/>
      <c r="K7" s="682"/>
      <c r="L7" s="682"/>
      <c r="M7" s="682"/>
      <c r="N7" s="682"/>
      <c r="O7" s="682"/>
      <c r="P7" s="682"/>
      <c r="Q7" s="682"/>
      <c r="R7" s="682"/>
      <c r="S7" s="682"/>
      <c r="T7" s="82"/>
      <c r="U7" s="374"/>
      <c r="V7" s="374"/>
      <c r="W7" s="374"/>
      <c r="X7" s="374"/>
      <c r="Y7" s="374"/>
      <c r="Z7" s="374"/>
      <c r="AA7" s="374"/>
      <c r="AB7" s="374"/>
      <c r="AC7" s="374"/>
      <c r="AD7" s="374"/>
      <c r="AE7" s="374"/>
      <c r="AF7" s="374"/>
      <c r="AG7" s="374"/>
      <c r="AH7" s="374"/>
      <c r="AI7" s="374"/>
      <c r="AJ7" s="374"/>
      <c r="AK7" s="374"/>
      <c r="AL7" s="374"/>
      <c r="AM7" s="374"/>
      <c r="AN7" s="374"/>
      <c r="AO7" s="374"/>
      <c r="AP7" s="374"/>
      <c r="AQ7" s="5"/>
      <c r="AR7" s="5"/>
      <c r="AS7" s="4"/>
    </row>
    <row r="8" spans="3:45" s="1" customFormat="1" ht="13.5">
      <c r="C8" s="682"/>
      <c r="D8" s="682"/>
      <c r="E8" s="682"/>
      <c r="F8" s="682"/>
      <c r="G8" s="682"/>
      <c r="H8" s="682"/>
      <c r="I8" s="682"/>
      <c r="J8" s="682"/>
      <c r="K8" s="682"/>
      <c r="L8" s="682"/>
      <c r="M8" s="682"/>
      <c r="N8" s="682"/>
      <c r="O8" s="682"/>
      <c r="P8" s="682"/>
      <c r="Q8" s="682"/>
      <c r="R8" s="682"/>
      <c r="S8" s="682"/>
      <c r="T8" s="82"/>
      <c r="U8" s="374"/>
      <c r="V8" s="374"/>
      <c r="W8" s="374"/>
      <c r="X8" s="374"/>
      <c r="Y8" s="374"/>
      <c r="Z8" s="374"/>
      <c r="AA8" s="374"/>
      <c r="AB8" s="374"/>
      <c r="AC8" s="374"/>
      <c r="AD8" s="374"/>
      <c r="AE8" s="374"/>
      <c r="AF8" s="374"/>
      <c r="AG8" s="374"/>
      <c r="AH8" s="374"/>
      <c r="AI8" s="374"/>
      <c r="AJ8" s="374"/>
      <c r="AK8" s="374"/>
      <c r="AL8" s="374"/>
      <c r="AM8" s="374"/>
      <c r="AN8" s="374"/>
      <c r="AO8" s="374"/>
      <c r="AP8" s="374"/>
      <c r="AQ8" s="5"/>
      <c r="AR8" s="5"/>
      <c r="AS8" s="4"/>
    </row>
    <row r="9" spans="3:45" s="1" customFormat="1" ht="13.5">
      <c r="C9" s="682"/>
      <c r="D9" s="682"/>
      <c r="E9" s="682"/>
      <c r="F9" s="682"/>
      <c r="G9" s="682"/>
      <c r="H9" s="682"/>
      <c r="I9" s="682"/>
      <c r="J9" s="682"/>
      <c r="K9" s="682"/>
      <c r="L9" s="682"/>
      <c r="M9" s="682"/>
      <c r="N9" s="682"/>
      <c r="O9" s="682"/>
      <c r="P9" s="682"/>
      <c r="Q9" s="682"/>
      <c r="R9" s="682"/>
      <c r="S9" s="682"/>
      <c r="T9" s="82"/>
      <c r="U9" s="374"/>
      <c r="V9" s="374"/>
      <c r="W9" s="374"/>
      <c r="X9" s="374"/>
      <c r="Y9" s="374"/>
      <c r="Z9" s="374"/>
      <c r="AA9" s="374"/>
      <c r="AB9" s="374"/>
      <c r="AC9" s="374"/>
      <c r="AD9" s="374"/>
      <c r="AE9" s="374"/>
      <c r="AF9" s="374"/>
      <c r="AG9" s="374"/>
      <c r="AH9" s="374"/>
      <c r="AI9" s="374"/>
      <c r="AJ9" s="374"/>
      <c r="AK9" s="374"/>
      <c r="AL9" s="374"/>
      <c r="AM9" s="374"/>
      <c r="AN9" s="374"/>
      <c r="AO9" s="374"/>
      <c r="AP9" s="374"/>
      <c r="AQ9" s="5"/>
      <c r="AR9" s="5"/>
      <c r="AS9" s="4"/>
    </row>
    <row r="10" spans="3:45" s="1" customFormat="1" ht="13.5">
      <c r="C10" s="682"/>
      <c r="D10" s="682"/>
      <c r="E10" s="682"/>
      <c r="F10" s="682"/>
      <c r="G10" s="682"/>
      <c r="H10" s="682"/>
      <c r="I10" s="682"/>
      <c r="J10" s="682"/>
      <c r="K10" s="682"/>
      <c r="L10" s="682"/>
      <c r="M10" s="682"/>
      <c r="N10" s="682"/>
      <c r="O10" s="682"/>
      <c r="P10" s="682"/>
      <c r="Q10" s="682"/>
      <c r="R10" s="682"/>
      <c r="S10" s="682"/>
      <c r="T10" s="82"/>
      <c r="U10" s="374"/>
      <c r="V10" s="374"/>
      <c r="W10" s="374"/>
      <c r="X10" s="374"/>
      <c r="Y10" s="374"/>
      <c r="Z10" s="374"/>
      <c r="AA10" s="374"/>
      <c r="AB10" s="374"/>
      <c r="AC10" s="374"/>
      <c r="AD10" s="374"/>
      <c r="AE10" s="374"/>
      <c r="AF10" s="374"/>
      <c r="AG10" s="374"/>
      <c r="AH10" s="374"/>
      <c r="AI10" s="374"/>
      <c r="AJ10" s="374"/>
      <c r="AK10" s="374"/>
      <c r="AL10" s="374"/>
      <c r="AM10" s="374"/>
      <c r="AN10" s="374"/>
      <c r="AO10" s="374"/>
      <c r="AP10" s="374"/>
      <c r="AQ10" s="6"/>
      <c r="AR10" s="6"/>
      <c r="AS10" s="4"/>
    </row>
    <row r="11" spans="3:45" s="1" customFormat="1" ht="13.5">
      <c r="C11" s="682"/>
      <c r="D11" s="682"/>
      <c r="E11" s="682"/>
      <c r="F11" s="682"/>
      <c r="G11" s="682"/>
      <c r="H11" s="682"/>
      <c r="I11" s="682"/>
      <c r="J11" s="682"/>
      <c r="K11" s="682"/>
      <c r="L11" s="682"/>
      <c r="M11" s="682"/>
      <c r="N11" s="682"/>
      <c r="O11" s="682"/>
      <c r="P11" s="682"/>
      <c r="Q11" s="682"/>
      <c r="R11" s="682"/>
      <c r="S11" s="682"/>
      <c r="T11" s="82"/>
      <c r="U11" s="374"/>
      <c r="V11" s="374"/>
      <c r="W11" s="374"/>
      <c r="X11" s="374"/>
      <c r="Y11" s="374"/>
      <c r="Z11" s="374"/>
      <c r="AA11" s="374"/>
      <c r="AB11" s="374"/>
      <c r="AC11" s="374"/>
      <c r="AD11" s="374"/>
      <c r="AE11" s="374"/>
      <c r="AF11" s="374"/>
      <c r="AG11" s="374"/>
      <c r="AH11" s="374"/>
      <c r="AI11" s="374"/>
      <c r="AJ11" s="374"/>
      <c r="AK11" s="374"/>
      <c r="AL11" s="374"/>
      <c r="AM11" s="374"/>
      <c r="AN11" s="374"/>
      <c r="AO11" s="374"/>
      <c r="AP11" s="374"/>
      <c r="AQ11" s="6"/>
      <c r="AR11" s="6"/>
      <c r="AS11" s="4"/>
    </row>
    <row r="12" spans="3:45" s="1" customFormat="1" ht="13.5">
      <c r="C12" s="682"/>
      <c r="D12" s="682"/>
      <c r="E12" s="682"/>
      <c r="F12" s="682"/>
      <c r="G12" s="682"/>
      <c r="H12" s="682"/>
      <c r="I12" s="682"/>
      <c r="J12" s="682"/>
      <c r="K12" s="682"/>
      <c r="L12" s="682"/>
      <c r="M12" s="682"/>
      <c r="N12" s="682"/>
      <c r="O12" s="682"/>
      <c r="P12" s="682"/>
      <c r="Q12" s="682"/>
      <c r="R12" s="682"/>
      <c r="S12" s="682"/>
      <c r="T12" s="82"/>
      <c r="U12" s="374"/>
      <c r="V12" s="374"/>
      <c r="W12" s="374"/>
      <c r="X12" s="374"/>
      <c r="Y12" s="374"/>
      <c r="Z12" s="374"/>
      <c r="AA12" s="374"/>
      <c r="AB12" s="374"/>
      <c r="AC12" s="374"/>
      <c r="AD12" s="374"/>
      <c r="AE12" s="374"/>
      <c r="AF12" s="374"/>
      <c r="AG12" s="374"/>
      <c r="AH12" s="374"/>
      <c r="AI12" s="374"/>
      <c r="AJ12" s="374"/>
      <c r="AK12" s="374"/>
      <c r="AL12" s="374"/>
      <c r="AM12" s="374"/>
      <c r="AN12" s="374"/>
      <c r="AO12" s="374"/>
      <c r="AP12" s="374"/>
      <c r="AQ12" s="6"/>
      <c r="AR12" s="6"/>
      <c r="AS12" s="4"/>
    </row>
    <row r="13" spans="3:45" s="1" customFormat="1" ht="13.5">
      <c r="C13" s="682"/>
      <c r="D13" s="682"/>
      <c r="E13" s="682"/>
      <c r="F13" s="682"/>
      <c r="G13" s="682"/>
      <c r="H13" s="682"/>
      <c r="I13" s="682"/>
      <c r="J13" s="682"/>
      <c r="K13" s="682"/>
      <c r="L13" s="682"/>
      <c r="M13" s="682"/>
      <c r="N13" s="682"/>
      <c r="O13" s="682"/>
      <c r="P13" s="682"/>
      <c r="Q13" s="682"/>
      <c r="R13" s="682"/>
      <c r="S13" s="682"/>
      <c r="T13" s="82"/>
      <c r="U13" s="374"/>
      <c r="V13" s="374"/>
      <c r="W13" s="374"/>
      <c r="X13" s="374"/>
      <c r="Y13" s="374"/>
      <c r="Z13" s="374"/>
      <c r="AA13" s="374"/>
      <c r="AB13" s="374"/>
      <c r="AC13" s="374"/>
      <c r="AD13" s="374"/>
      <c r="AE13" s="374"/>
      <c r="AF13" s="374"/>
      <c r="AG13" s="374"/>
      <c r="AH13" s="374"/>
      <c r="AI13" s="374"/>
      <c r="AJ13" s="374"/>
      <c r="AK13" s="374"/>
      <c r="AL13" s="374"/>
      <c r="AM13" s="374"/>
      <c r="AN13" s="374"/>
      <c r="AO13" s="374"/>
      <c r="AP13" s="374"/>
      <c r="AQ13" s="6"/>
      <c r="AR13" s="6"/>
      <c r="AS13" s="4"/>
    </row>
    <row r="14" spans="3:45" s="1" customFormat="1" ht="13.5" customHeight="1">
      <c r="C14" s="682"/>
      <c r="D14" s="682"/>
      <c r="E14" s="682"/>
      <c r="F14" s="682"/>
      <c r="G14" s="682"/>
      <c r="H14" s="682"/>
      <c r="I14" s="682"/>
      <c r="J14" s="682"/>
      <c r="K14" s="682"/>
      <c r="L14" s="682"/>
      <c r="M14" s="682"/>
      <c r="N14" s="682"/>
      <c r="O14" s="682"/>
      <c r="P14" s="682"/>
      <c r="Q14" s="682"/>
      <c r="R14" s="682"/>
      <c r="S14" s="682"/>
      <c r="T14" s="82"/>
      <c r="U14" s="374"/>
      <c r="V14" s="374"/>
      <c r="W14" s="374"/>
      <c r="X14" s="374"/>
      <c r="Y14" s="374"/>
      <c r="Z14" s="374"/>
      <c r="AA14" s="374"/>
      <c r="AB14" s="374"/>
      <c r="AC14" s="374"/>
      <c r="AD14" s="374"/>
      <c r="AE14" s="374"/>
      <c r="AF14" s="374"/>
      <c r="AG14" s="374"/>
      <c r="AH14" s="374"/>
      <c r="AI14" s="374"/>
      <c r="AJ14" s="374"/>
      <c r="AK14" s="374"/>
      <c r="AL14" s="374"/>
      <c r="AM14" s="374"/>
      <c r="AN14" s="374"/>
      <c r="AO14" s="374"/>
      <c r="AP14" s="374"/>
      <c r="AQ14" s="6"/>
      <c r="AR14" s="6"/>
      <c r="AS14" s="4"/>
    </row>
    <row r="15" spans="3:45" s="1" customFormat="1" ht="13.5">
      <c r="C15" s="682"/>
      <c r="D15" s="682"/>
      <c r="E15" s="682"/>
      <c r="F15" s="682"/>
      <c r="G15" s="682"/>
      <c r="H15" s="682"/>
      <c r="I15" s="682"/>
      <c r="J15" s="682"/>
      <c r="K15" s="682"/>
      <c r="L15" s="682"/>
      <c r="M15" s="682"/>
      <c r="N15" s="682"/>
      <c r="O15" s="682"/>
      <c r="P15" s="682"/>
      <c r="Q15" s="682"/>
      <c r="R15" s="682"/>
      <c r="S15" s="682"/>
      <c r="T15" s="82"/>
      <c r="U15" s="374"/>
      <c r="V15" s="374"/>
      <c r="W15" s="374"/>
      <c r="X15" s="374"/>
      <c r="Y15" s="374"/>
      <c r="Z15" s="374"/>
      <c r="AA15" s="374"/>
      <c r="AB15" s="374"/>
      <c r="AC15" s="374"/>
      <c r="AD15" s="374"/>
      <c r="AE15" s="374"/>
      <c r="AF15" s="374"/>
      <c r="AG15" s="374"/>
      <c r="AH15" s="374"/>
      <c r="AI15" s="374"/>
      <c r="AJ15" s="374"/>
      <c r="AK15" s="374"/>
      <c r="AL15" s="374"/>
      <c r="AM15" s="374"/>
      <c r="AN15" s="374"/>
      <c r="AO15" s="374"/>
      <c r="AP15" s="374"/>
      <c r="AQ15" s="6"/>
      <c r="AR15" s="6"/>
      <c r="AS15" s="4"/>
    </row>
    <row r="16" spans="3:45" s="1" customFormat="1" ht="13.5">
      <c r="C16" s="682"/>
      <c r="D16" s="682"/>
      <c r="E16" s="682"/>
      <c r="F16" s="682"/>
      <c r="G16" s="682"/>
      <c r="H16" s="682"/>
      <c r="I16" s="682"/>
      <c r="J16" s="682"/>
      <c r="K16" s="682"/>
      <c r="L16" s="682"/>
      <c r="M16" s="682"/>
      <c r="N16" s="682"/>
      <c r="O16" s="682"/>
      <c r="P16" s="682"/>
      <c r="Q16" s="682"/>
      <c r="R16" s="682"/>
      <c r="S16" s="682"/>
      <c r="T16" s="82"/>
      <c r="U16" s="374"/>
      <c r="V16" s="374"/>
      <c r="W16" s="374"/>
      <c r="X16" s="374"/>
      <c r="Y16" s="374"/>
      <c r="Z16" s="374"/>
      <c r="AA16" s="374"/>
      <c r="AB16" s="374"/>
      <c r="AC16" s="374"/>
      <c r="AD16" s="374"/>
      <c r="AE16" s="374"/>
      <c r="AF16" s="374"/>
      <c r="AG16" s="374"/>
      <c r="AH16" s="374"/>
      <c r="AI16" s="374"/>
      <c r="AJ16" s="374"/>
      <c r="AK16" s="374"/>
      <c r="AL16" s="374"/>
      <c r="AM16" s="374"/>
      <c r="AN16" s="374"/>
      <c r="AO16" s="374"/>
      <c r="AP16" s="374"/>
      <c r="AQ16" s="77"/>
      <c r="AR16" s="6"/>
      <c r="AS16" s="4"/>
    </row>
    <row r="17" ht="18.75" customHeight="1"/>
    <row r="18" spans="3:19" ht="20.25" customHeight="1">
      <c r="C18" s="10" t="s">
        <v>742</v>
      </c>
      <c r="D18" s="10"/>
      <c r="E18" s="10"/>
      <c r="F18" s="7"/>
      <c r="G18" s="7"/>
      <c r="H18" s="7"/>
      <c r="I18" s="7"/>
      <c r="J18" s="7"/>
      <c r="K18" s="7"/>
      <c r="L18" s="7"/>
      <c r="M18" s="7"/>
      <c r="N18" s="7"/>
      <c r="O18" s="7"/>
      <c r="P18" s="7"/>
      <c r="Q18" s="7"/>
      <c r="R18" s="7"/>
      <c r="S18" s="8" t="s">
        <v>421</v>
      </c>
    </row>
    <row r="19" spans="2:19" s="11" customFormat="1" ht="7.5" customHeight="1">
      <c r="B19" s="650" t="s">
        <v>411</v>
      </c>
      <c r="C19" s="643"/>
      <c r="D19" s="638" t="s">
        <v>413</v>
      </c>
      <c r="E19" s="639"/>
      <c r="F19" s="639"/>
      <c r="G19" s="639"/>
      <c r="H19" s="547"/>
      <c r="I19" s="547"/>
      <c r="J19" s="547"/>
      <c r="K19" s="547"/>
      <c r="L19" s="547"/>
      <c r="M19" s="547"/>
      <c r="N19" s="547"/>
      <c r="O19" s="547"/>
      <c r="P19" s="547"/>
      <c r="Q19" s="548"/>
      <c r="R19" s="548"/>
      <c r="S19" s="549"/>
    </row>
    <row r="20" spans="2:19" s="12" customFormat="1" ht="7.5" customHeight="1">
      <c r="B20" s="633"/>
      <c r="C20" s="645"/>
      <c r="D20" s="640"/>
      <c r="E20" s="641"/>
      <c r="F20" s="641"/>
      <c r="G20" s="641"/>
      <c r="H20" s="650" t="s">
        <v>666</v>
      </c>
      <c r="I20" s="654"/>
      <c r="J20" s="654"/>
      <c r="K20" s="550"/>
      <c r="L20" s="551"/>
      <c r="M20" s="551"/>
      <c r="N20" s="551"/>
      <c r="O20" s="551"/>
      <c r="P20" s="552"/>
      <c r="Q20" s="553"/>
      <c r="R20" s="654" t="s">
        <v>414</v>
      </c>
      <c r="S20" s="643"/>
    </row>
    <row r="21" spans="2:23" s="12" customFormat="1" ht="15.75" customHeight="1">
      <c r="B21" s="633"/>
      <c r="C21" s="645"/>
      <c r="D21" s="640"/>
      <c r="E21" s="641"/>
      <c r="F21" s="641"/>
      <c r="G21" s="641"/>
      <c r="H21" s="633"/>
      <c r="I21" s="644"/>
      <c r="J21" s="644"/>
      <c r="K21" s="638" t="s">
        <v>415</v>
      </c>
      <c r="L21" s="639"/>
      <c r="M21" s="639"/>
      <c r="N21" s="650" t="s">
        <v>407</v>
      </c>
      <c r="O21" s="654"/>
      <c r="P21" s="654"/>
      <c r="Q21" s="643"/>
      <c r="R21" s="644"/>
      <c r="S21" s="645"/>
      <c r="T21" s="13"/>
      <c r="U21" s="679"/>
      <c r="V21" s="679"/>
      <c r="W21" s="13"/>
    </row>
    <row r="22" spans="2:24" s="12" customFormat="1" ht="14.25" customHeight="1">
      <c r="B22" s="634"/>
      <c r="C22" s="635"/>
      <c r="D22" s="554"/>
      <c r="E22" s="554"/>
      <c r="F22" s="648" t="s">
        <v>416</v>
      </c>
      <c r="G22" s="649"/>
      <c r="H22" s="555"/>
      <c r="I22" s="648" t="s">
        <v>665</v>
      </c>
      <c r="J22" s="677"/>
      <c r="K22" s="556"/>
      <c r="L22" s="557"/>
      <c r="M22" s="527" t="s">
        <v>665</v>
      </c>
      <c r="N22" s="540"/>
      <c r="O22" s="554"/>
      <c r="P22" s="648" t="s">
        <v>417</v>
      </c>
      <c r="Q22" s="649"/>
      <c r="R22" s="558"/>
      <c r="S22" s="375" t="s">
        <v>418</v>
      </c>
      <c r="T22" s="13"/>
      <c r="W22" s="13"/>
      <c r="X22" s="505"/>
    </row>
    <row r="23" spans="2:23" s="18" customFormat="1" ht="9.75" customHeight="1">
      <c r="B23" s="636"/>
      <c r="C23" s="637"/>
      <c r="D23" s="422"/>
      <c r="E23" s="15" t="s">
        <v>419</v>
      </c>
      <c r="G23" s="15" t="s">
        <v>420</v>
      </c>
      <c r="H23" s="15" t="s">
        <v>419</v>
      </c>
      <c r="I23" s="15"/>
      <c r="J23" s="15" t="s">
        <v>420</v>
      </c>
      <c r="L23" s="424" t="s">
        <v>419</v>
      </c>
      <c r="M23" s="424" t="s">
        <v>420</v>
      </c>
      <c r="N23" s="424"/>
      <c r="O23" s="424" t="s">
        <v>419</v>
      </c>
      <c r="Q23" s="424" t="s">
        <v>419</v>
      </c>
      <c r="R23" s="15" t="s">
        <v>419</v>
      </c>
      <c r="S23" s="16" t="s">
        <v>419</v>
      </c>
      <c r="T23" s="17"/>
      <c r="U23" s="17"/>
      <c r="V23" s="17"/>
      <c r="W23" s="17"/>
    </row>
    <row r="24" spans="2:30" ht="16.5" customHeight="1">
      <c r="B24" s="646" t="s">
        <v>387</v>
      </c>
      <c r="C24" s="647"/>
      <c r="D24" s="680">
        <v>345862</v>
      </c>
      <c r="E24" s="681"/>
      <c r="F24" s="678">
        <v>1.1</v>
      </c>
      <c r="G24" s="678"/>
      <c r="H24" s="20">
        <v>282223</v>
      </c>
      <c r="I24" s="651">
        <v>1.5</v>
      </c>
      <c r="J24" s="651"/>
      <c r="K24" s="681">
        <v>257114</v>
      </c>
      <c r="L24" s="681"/>
      <c r="M24" s="19">
        <v>0</v>
      </c>
      <c r="N24" s="681">
        <v>25109</v>
      </c>
      <c r="O24" s="681"/>
      <c r="P24" s="652">
        <v>4087</v>
      </c>
      <c r="Q24" s="652"/>
      <c r="R24" s="508">
        <v>63639</v>
      </c>
      <c r="S24" s="22">
        <v>-355</v>
      </c>
      <c r="T24" s="23"/>
      <c r="U24" s="508"/>
      <c r="V24" s="508"/>
      <c r="W24" s="23"/>
      <c r="X24" s="506"/>
      <c r="Y24" s="508"/>
      <c r="Z24" s="508"/>
      <c r="AA24" s="376"/>
      <c r="AB24" s="376"/>
      <c r="AC24" s="376"/>
      <c r="AD24" s="341"/>
    </row>
    <row r="25" spans="2:30" ht="16.5" customHeight="1">
      <c r="B25" s="646" t="s">
        <v>400</v>
      </c>
      <c r="C25" s="647"/>
      <c r="D25" s="680">
        <v>407016</v>
      </c>
      <c r="E25" s="681"/>
      <c r="F25" s="651">
        <v>11.9</v>
      </c>
      <c r="G25" s="651"/>
      <c r="H25" s="20">
        <v>320696</v>
      </c>
      <c r="I25" s="651">
        <v>6.2</v>
      </c>
      <c r="J25" s="651"/>
      <c r="K25" s="681">
        <v>305594</v>
      </c>
      <c r="L25" s="681"/>
      <c r="M25" s="19">
        <v>5.9</v>
      </c>
      <c r="N25" s="681">
        <v>15102</v>
      </c>
      <c r="O25" s="681"/>
      <c r="P25" s="652">
        <v>1723</v>
      </c>
      <c r="Q25" s="652"/>
      <c r="R25" s="508">
        <v>86320</v>
      </c>
      <c r="S25" s="22">
        <v>20949</v>
      </c>
      <c r="T25" s="23"/>
      <c r="U25" s="508"/>
      <c r="V25" s="508"/>
      <c r="W25" s="23"/>
      <c r="X25" s="506"/>
      <c r="Y25" s="508"/>
      <c r="Z25" s="508"/>
      <c r="AA25" s="376"/>
      <c r="AB25" s="376"/>
      <c r="AC25" s="376"/>
      <c r="AD25" s="341"/>
    </row>
    <row r="26" spans="2:30" ht="16.5" customHeight="1">
      <c r="B26" s="646" t="s">
        <v>401</v>
      </c>
      <c r="C26" s="647"/>
      <c r="D26" s="680">
        <v>384873</v>
      </c>
      <c r="E26" s="681"/>
      <c r="F26" s="651">
        <v>5.1</v>
      </c>
      <c r="G26" s="651"/>
      <c r="H26" s="20">
        <v>311833</v>
      </c>
      <c r="I26" s="651">
        <v>5.4</v>
      </c>
      <c r="J26" s="651"/>
      <c r="K26" s="681">
        <v>275265</v>
      </c>
      <c r="L26" s="681"/>
      <c r="M26" s="19">
        <v>1.5</v>
      </c>
      <c r="N26" s="681">
        <v>36568</v>
      </c>
      <c r="O26" s="681"/>
      <c r="P26" s="652">
        <v>11759</v>
      </c>
      <c r="Q26" s="652"/>
      <c r="R26" s="508">
        <v>73040</v>
      </c>
      <c r="S26" s="22">
        <v>3163</v>
      </c>
      <c r="T26" s="23"/>
      <c r="U26" s="508"/>
      <c r="V26" s="508"/>
      <c r="W26" s="23"/>
      <c r="X26" s="506"/>
      <c r="Y26" s="508"/>
      <c r="Z26" s="508"/>
      <c r="AA26" s="376"/>
      <c r="AB26" s="376"/>
      <c r="AC26" s="376"/>
      <c r="AD26" s="341"/>
    </row>
    <row r="27" spans="2:30" ht="16.5" customHeight="1">
      <c r="B27" s="646" t="s">
        <v>406</v>
      </c>
      <c r="C27" s="647"/>
      <c r="D27" s="680">
        <v>541387</v>
      </c>
      <c r="E27" s="681"/>
      <c r="F27" s="651">
        <v>-0.2</v>
      </c>
      <c r="G27" s="651"/>
      <c r="H27" s="20">
        <v>421245</v>
      </c>
      <c r="I27" s="651">
        <v>-0.3</v>
      </c>
      <c r="J27" s="651"/>
      <c r="K27" s="681">
        <v>362828</v>
      </c>
      <c r="L27" s="681"/>
      <c r="M27" s="19">
        <v>0.8</v>
      </c>
      <c r="N27" s="681">
        <v>58417</v>
      </c>
      <c r="O27" s="681"/>
      <c r="P27" s="652">
        <v>-4069</v>
      </c>
      <c r="Q27" s="652"/>
      <c r="R27" s="508">
        <v>120142</v>
      </c>
      <c r="S27" s="22">
        <v>838</v>
      </c>
      <c r="T27" s="23"/>
      <c r="U27" s="508"/>
      <c r="V27" s="508"/>
      <c r="W27" s="23"/>
      <c r="X27" s="506"/>
      <c r="Y27" s="508"/>
      <c r="Z27" s="508"/>
      <c r="AA27" s="376"/>
      <c r="AB27" s="376"/>
      <c r="AC27" s="376"/>
      <c r="AD27" s="341"/>
    </row>
    <row r="28" spans="2:30" ht="16.5" customHeight="1">
      <c r="B28" s="646" t="s">
        <v>396</v>
      </c>
      <c r="C28" s="647"/>
      <c r="D28" s="680">
        <v>409163</v>
      </c>
      <c r="E28" s="681"/>
      <c r="F28" s="651">
        <v>6</v>
      </c>
      <c r="G28" s="651"/>
      <c r="H28" s="20">
        <v>342874</v>
      </c>
      <c r="I28" s="651">
        <v>10.6</v>
      </c>
      <c r="J28" s="651"/>
      <c r="K28" s="681">
        <v>320477</v>
      </c>
      <c r="L28" s="681"/>
      <c r="M28" s="19">
        <v>13.2</v>
      </c>
      <c r="N28" s="681">
        <v>22397</v>
      </c>
      <c r="O28" s="681"/>
      <c r="P28" s="652">
        <v>-4227</v>
      </c>
      <c r="Q28" s="652"/>
      <c r="R28" s="508">
        <v>66289</v>
      </c>
      <c r="S28" s="22">
        <v>-8364</v>
      </c>
      <c r="T28" s="23"/>
      <c r="U28" s="508"/>
      <c r="V28" s="508"/>
      <c r="W28" s="23"/>
      <c r="X28" s="506"/>
      <c r="Y28" s="508"/>
      <c r="Z28" s="508"/>
      <c r="AA28" s="376"/>
      <c r="AB28" s="376"/>
      <c r="AC28" s="376"/>
      <c r="AD28" s="341"/>
    </row>
    <row r="29" spans="2:30" ht="16.5" customHeight="1">
      <c r="B29" s="646" t="s">
        <v>388</v>
      </c>
      <c r="C29" s="647"/>
      <c r="D29" s="680">
        <v>323565</v>
      </c>
      <c r="E29" s="681"/>
      <c r="F29" s="651">
        <v>-2.1</v>
      </c>
      <c r="G29" s="651"/>
      <c r="H29" s="20">
        <v>268064</v>
      </c>
      <c r="I29" s="651">
        <v>-2.8</v>
      </c>
      <c r="J29" s="651"/>
      <c r="K29" s="681">
        <v>234327</v>
      </c>
      <c r="L29" s="681"/>
      <c r="M29" s="19">
        <v>-4</v>
      </c>
      <c r="N29" s="681">
        <v>33737</v>
      </c>
      <c r="O29" s="681"/>
      <c r="P29" s="652">
        <v>1736</v>
      </c>
      <c r="Q29" s="652"/>
      <c r="R29" s="508">
        <v>55501</v>
      </c>
      <c r="S29" s="22">
        <v>1750</v>
      </c>
      <c r="T29" s="23"/>
      <c r="U29" s="508"/>
      <c r="V29" s="508"/>
      <c r="W29" s="23"/>
      <c r="X29" s="506"/>
      <c r="Y29" s="508"/>
      <c r="Z29" s="508"/>
      <c r="AA29" s="376"/>
      <c r="AB29" s="376"/>
      <c r="AC29" s="376"/>
      <c r="AD29" s="341"/>
    </row>
    <row r="30" spans="2:30" ht="16.5" customHeight="1">
      <c r="B30" s="646" t="s">
        <v>389</v>
      </c>
      <c r="C30" s="647"/>
      <c r="D30" s="680">
        <v>225851</v>
      </c>
      <c r="E30" s="681"/>
      <c r="F30" s="651">
        <v>0.8</v>
      </c>
      <c r="G30" s="651"/>
      <c r="H30" s="20">
        <v>188559</v>
      </c>
      <c r="I30" s="651">
        <v>1</v>
      </c>
      <c r="J30" s="651"/>
      <c r="K30" s="681">
        <v>179380</v>
      </c>
      <c r="L30" s="681"/>
      <c r="M30" s="19">
        <v>2.6</v>
      </c>
      <c r="N30" s="681">
        <v>9179</v>
      </c>
      <c r="O30" s="681"/>
      <c r="P30" s="652">
        <v>-2509</v>
      </c>
      <c r="Q30" s="652"/>
      <c r="R30" s="508">
        <v>37292</v>
      </c>
      <c r="S30" s="22">
        <v>-330</v>
      </c>
      <c r="T30" s="23"/>
      <c r="U30" s="508"/>
      <c r="V30" s="508"/>
      <c r="W30" s="23"/>
      <c r="X30" s="506"/>
      <c r="Y30" s="508"/>
      <c r="Z30" s="508"/>
      <c r="AA30" s="376"/>
      <c r="AB30" s="376"/>
      <c r="AC30" s="376"/>
      <c r="AD30" s="341"/>
    </row>
    <row r="31" spans="2:30" ht="16.5" customHeight="1">
      <c r="B31" s="646" t="s">
        <v>390</v>
      </c>
      <c r="C31" s="647"/>
      <c r="D31" s="680">
        <v>571049</v>
      </c>
      <c r="E31" s="681"/>
      <c r="F31" s="651">
        <v>3.6</v>
      </c>
      <c r="G31" s="651"/>
      <c r="H31" s="20">
        <v>418821</v>
      </c>
      <c r="I31" s="651">
        <v>-1.1</v>
      </c>
      <c r="J31" s="651"/>
      <c r="K31" s="681">
        <v>388618</v>
      </c>
      <c r="L31" s="681"/>
      <c r="M31" s="19">
        <v>-1</v>
      </c>
      <c r="N31" s="681">
        <v>30203</v>
      </c>
      <c r="O31" s="681"/>
      <c r="P31" s="652">
        <v>-575</v>
      </c>
      <c r="Q31" s="652"/>
      <c r="R31" s="508">
        <v>152228</v>
      </c>
      <c r="S31" s="25">
        <v>25390</v>
      </c>
      <c r="T31" s="23"/>
      <c r="U31" s="508"/>
      <c r="V31" s="24"/>
      <c r="W31" s="23"/>
      <c r="X31" s="506"/>
      <c r="Y31" s="508"/>
      <c r="Z31" s="24"/>
      <c r="AA31" s="376"/>
      <c r="AB31" s="376"/>
      <c r="AC31" s="376"/>
      <c r="AD31" s="341"/>
    </row>
    <row r="32" spans="2:30" ht="16.5" customHeight="1">
      <c r="B32" s="646" t="s">
        <v>391</v>
      </c>
      <c r="C32" s="647"/>
      <c r="D32" s="680">
        <v>259198</v>
      </c>
      <c r="E32" s="681"/>
      <c r="F32" s="651" t="s">
        <v>242</v>
      </c>
      <c r="G32" s="651"/>
      <c r="H32" s="20">
        <v>229409</v>
      </c>
      <c r="I32" s="651" t="s">
        <v>242</v>
      </c>
      <c r="J32" s="651"/>
      <c r="K32" s="681">
        <v>218080</v>
      </c>
      <c r="L32" s="681"/>
      <c r="M32" s="65" t="s">
        <v>242</v>
      </c>
      <c r="N32" s="681">
        <v>11329</v>
      </c>
      <c r="O32" s="681"/>
      <c r="P32" s="651" t="s">
        <v>664</v>
      </c>
      <c r="Q32" s="651"/>
      <c r="R32" s="508">
        <v>29789</v>
      </c>
      <c r="S32" s="68" t="s">
        <v>664</v>
      </c>
      <c r="T32" s="23"/>
      <c r="U32" s="20"/>
      <c r="V32" s="20"/>
      <c r="W32" s="23"/>
      <c r="X32" s="506"/>
      <c r="Y32" s="508"/>
      <c r="Z32" s="508"/>
      <c r="AA32" s="376"/>
      <c r="AB32" s="376"/>
      <c r="AC32" s="376"/>
      <c r="AD32" s="341"/>
    </row>
    <row r="33" spans="2:30" ht="16.5" customHeight="1">
      <c r="B33" s="646" t="s">
        <v>392</v>
      </c>
      <c r="C33" s="647"/>
      <c r="D33" s="680">
        <v>478765</v>
      </c>
      <c r="E33" s="681"/>
      <c r="F33" s="651" t="s">
        <v>242</v>
      </c>
      <c r="G33" s="651"/>
      <c r="H33" s="20">
        <v>371958</v>
      </c>
      <c r="I33" s="651" t="s">
        <v>242</v>
      </c>
      <c r="J33" s="651"/>
      <c r="K33" s="681">
        <v>342764</v>
      </c>
      <c r="L33" s="681"/>
      <c r="M33" s="65" t="s">
        <v>242</v>
      </c>
      <c r="N33" s="681">
        <v>29194</v>
      </c>
      <c r="O33" s="681"/>
      <c r="P33" s="651" t="s">
        <v>664</v>
      </c>
      <c r="Q33" s="651"/>
      <c r="R33" s="508">
        <v>106807</v>
      </c>
      <c r="S33" s="68" t="s">
        <v>664</v>
      </c>
      <c r="T33" s="23"/>
      <c r="U33" s="20"/>
      <c r="V33" s="20"/>
      <c r="W33" s="23"/>
      <c r="X33" s="506"/>
      <c r="Y33" s="508"/>
      <c r="Z33" s="508"/>
      <c r="AA33" s="376"/>
      <c r="AB33" s="376"/>
      <c r="AC33" s="376"/>
      <c r="AD33" s="341"/>
    </row>
    <row r="34" spans="2:30" ht="16.5" customHeight="1">
      <c r="B34" s="646" t="s">
        <v>393</v>
      </c>
      <c r="C34" s="647"/>
      <c r="D34" s="680">
        <v>194024</v>
      </c>
      <c r="E34" s="681"/>
      <c r="F34" s="651" t="s">
        <v>242</v>
      </c>
      <c r="G34" s="651"/>
      <c r="H34" s="20">
        <v>178749</v>
      </c>
      <c r="I34" s="651" t="s">
        <v>242</v>
      </c>
      <c r="J34" s="651"/>
      <c r="K34" s="681">
        <v>169729</v>
      </c>
      <c r="L34" s="681"/>
      <c r="M34" s="65" t="s">
        <v>242</v>
      </c>
      <c r="N34" s="681">
        <v>9020</v>
      </c>
      <c r="O34" s="681"/>
      <c r="P34" s="651" t="s">
        <v>664</v>
      </c>
      <c r="Q34" s="651"/>
      <c r="R34" s="508">
        <v>15275</v>
      </c>
      <c r="S34" s="68" t="s">
        <v>664</v>
      </c>
      <c r="T34" s="23"/>
      <c r="U34" s="26"/>
      <c r="V34" s="26"/>
      <c r="X34" s="506"/>
      <c r="Y34" s="21"/>
      <c r="Z34" s="21"/>
      <c r="AA34" s="376"/>
      <c r="AB34" s="376"/>
      <c r="AC34" s="376"/>
      <c r="AD34" s="341"/>
    </row>
    <row r="35" spans="2:30" ht="16.5" customHeight="1">
      <c r="B35" s="646" t="s">
        <v>394</v>
      </c>
      <c r="C35" s="647"/>
      <c r="D35" s="680">
        <v>209317</v>
      </c>
      <c r="E35" s="681"/>
      <c r="F35" s="651" t="s">
        <v>242</v>
      </c>
      <c r="G35" s="651"/>
      <c r="H35" s="20">
        <v>187447</v>
      </c>
      <c r="I35" s="651" t="s">
        <v>242</v>
      </c>
      <c r="J35" s="651"/>
      <c r="K35" s="681">
        <v>178932</v>
      </c>
      <c r="L35" s="681"/>
      <c r="M35" s="65" t="s">
        <v>242</v>
      </c>
      <c r="N35" s="681">
        <v>8515</v>
      </c>
      <c r="O35" s="681"/>
      <c r="P35" s="651" t="s">
        <v>664</v>
      </c>
      <c r="Q35" s="651"/>
      <c r="R35" s="508">
        <v>21870</v>
      </c>
      <c r="S35" s="68" t="s">
        <v>664</v>
      </c>
      <c r="T35" s="23"/>
      <c r="U35" s="26"/>
      <c r="V35" s="26"/>
      <c r="X35" s="506"/>
      <c r="Y35" s="21"/>
      <c r="Z35" s="21"/>
      <c r="AA35" s="376"/>
      <c r="AB35" s="376"/>
      <c r="AC35" s="376"/>
      <c r="AD35" s="341"/>
    </row>
    <row r="36" spans="2:30" ht="16.5" customHeight="1">
      <c r="B36" s="646" t="s">
        <v>402</v>
      </c>
      <c r="C36" s="647"/>
      <c r="D36" s="680">
        <v>481968</v>
      </c>
      <c r="E36" s="681"/>
      <c r="F36" s="651">
        <v>-7.6</v>
      </c>
      <c r="G36" s="651"/>
      <c r="H36" s="20">
        <v>372341</v>
      </c>
      <c r="I36" s="651">
        <v>-1.7</v>
      </c>
      <c r="J36" s="651"/>
      <c r="K36" s="681">
        <v>367042</v>
      </c>
      <c r="L36" s="681"/>
      <c r="M36" s="19">
        <v>-1.6</v>
      </c>
      <c r="N36" s="681">
        <v>5299</v>
      </c>
      <c r="O36" s="681"/>
      <c r="P36" s="652">
        <v>-293</v>
      </c>
      <c r="Q36" s="652"/>
      <c r="R36" s="508">
        <v>109627</v>
      </c>
      <c r="S36" s="22">
        <v>-33563</v>
      </c>
      <c r="T36" s="23"/>
      <c r="U36" s="21"/>
      <c r="V36" s="21"/>
      <c r="X36" s="506"/>
      <c r="Y36" s="21"/>
      <c r="Z36" s="21"/>
      <c r="AA36" s="376"/>
      <c r="AB36" s="376"/>
      <c r="AC36" s="376"/>
      <c r="AD36" s="341"/>
    </row>
    <row r="37" spans="2:30" ht="16.5" customHeight="1">
      <c r="B37" s="646" t="s">
        <v>399</v>
      </c>
      <c r="C37" s="647"/>
      <c r="D37" s="680">
        <v>378103</v>
      </c>
      <c r="E37" s="681"/>
      <c r="F37" s="651">
        <v>-2.8</v>
      </c>
      <c r="G37" s="651"/>
      <c r="H37" s="20">
        <v>311797</v>
      </c>
      <c r="I37" s="651">
        <v>-1.9</v>
      </c>
      <c r="J37" s="651"/>
      <c r="K37" s="681">
        <v>291108</v>
      </c>
      <c r="L37" s="681"/>
      <c r="M37" s="19">
        <v>-0.4</v>
      </c>
      <c r="N37" s="681">
        <v>20689</v>
      </c>
      <c r="O37" s="681"/>
      <c r="P37" s="652">
        <v>-4390</v>
      </c>
      <c r="Q37" s="652"/>
      <c r="R37" s="508">
        <v>66306</v>
      </c>
      <c r="S37" s="22">
        <v>-3488</v>
      </c>
      <c r="T37" s="23"/>
      <c r="U37" s="21"/>
      <c r="V37" s="21"/>
      <c r="X37" s="506"/>
      <c r="Y37" s="21"/>
      <c r="Z37" s="21"/>
      <c r="AA37" s="376"/>
      <c r="AB37" s="376"/>
      <c r="AC37" s="376"/>
      <c r="AD37" s="341"/>
    </row>
    <row r="38" spans="2:30" ht="16.5" customHeight="1">
      <c r="B38" s="646" t="s">
        <v>397</v>
      </c>
      <c r="C38" s="647"/>
      <c r="D38" s="680">
        <v>411751</v>
      </c>
      <c r="E38" s="681"/>
      <c r="F38" s="651">
        <v>7.4</v>
      </c>
      <c r="G38" s="651"/>
      <c r="H38" s="20">
        <v>301600</v>
      </c>
      <c r="I38" s="651">
        <v>3</v>
      </c>
      <c r="J38" s="651"/>
      <c r="K38" s="681">
        <v>293047</v>
      </c>
      <c r="L38" s="681"/>
      <c r="M38" s="19">
        <v>3</v>
      </c>
      <c r="N38" s="681">
        <v>8553</v>
      </c>
      <c r="O38" s="681"/>
      <c r="P38" s="652">
        <v>375</v>
      </c>
      <c r="Q38" s="652"/>
      <c r="R38" s="508">
        <v>110151</v>
      </c>
      <c r="S38" s="25">
        <v>18616</v>
      </c>
      <c r="T38" s="23"/>
      <c r="U38" s="21"/>
      <c r="V38" s="21"/>
      <c r="X38" s="376"/>
      <c r="Y38" s="376"/>
      <c r="Z38" s="376"/>
      <c r="AA38" s="376"/>
      <c r="AB38" s="376"/>
      <c r="AC38" s="376"/>
      <c r="AD38" s="341"/>
    </row>
    <row r="39" spans="2:30" ht="16.5" customHeight="1">
      <c r="B39" s="646" t="s">
        <v>398</v>
      </c>
      <c r="C39" s="647"/>
      <c r="D39" s="680">
        <v>176710</v>
      </c>
      <c r="E39" s="681"/>
      <c r="F39" s="651" t="s">
        <v>242</v>
      </c>
      <c r="G39" s="651"/>
      <c r="H39" s="20">
        <v>164627</v>
      </c>
      <c r="I39" s="651" t="s">
        <v>242</v>
      </c>
      <c r="J39" s="651"/>
      <c r="K39" s="681">
        <v>150246</v>
      </c>
      <c r="L39" s="681"/>
      <c r="M39" s="65" t="s">
        <v>242</v>
      </c>
      <c r="N39" s="681">
        <v>14381</v>
      </c>
      <c r="O39" s="681"/>
      <c r="P39" s="651" t="s">
        <v>664</v>
      </c>
      <c r="Q39" s="651"/>
      <c r="R39" s="508">
        <v>12083</v>
      </c>
      <c r="S39" s="68" t="s">
        <v>664</v>
      </c>
      <c r="T39" s="23"/>
      <c r="U39" s="26"/>
      <c r="V39" s="26"/>
      <c r="X39" s="376"/>
      <c r="Y39" s="376"/>
      <c r="Z39" s="376"/>
      <c r="AA39" s="376"/>
      <c r="AB39" s="376"/>
      <c r="AC39" s="376"/>
      <c r="AD39" s="341"/>
    </row>
    <row r="40" spans="2:22" ht="5.25" customHeight="1">
      <c r="B40" s="81"/>
      <c r="C40" s="377"/>
      <c r="D40" s="423"/>
      <c r="E40" s="423"/>
      <c r="F40" s="80"/>
      <c r="G40" s="28"/>
      <c r="H40" s="29"/>
      <c r="I40" s="29"/>
      <c r="J40" s="29"/>
      <c r="K40" s="29"/>
      <c r="L40" s="29"/>
      <c r="M40" s="29"/>
      <c r="N40" s="29"/>
      <c r="O40" s="29"/>
      <c r="P40" s="29"/>
      <c r="Q40" s="29"/>
      <c r="R40" s="30"/>
      <c r="S40" s="31"/>
      <c r="U40" s="23"/>
      <c r="V40" s="23"/>
    </row>
    <row r="41" spans="2:18" ht="12.75" customHeight="1">
      <c r="B41" s="619" t="s">
        <v>4</v>
      </c>
      <c r="F41" s="33"/>
      <c r="G41" s="34"/>
      <c r="H41" s="35"/>
      <c r="I41" s="35"/>
      <c r="J41" s="35"/>
      <c r="K41" s="35"/>
      <c r="M41" s="35"/>
      <c r="N41" s="35"/>
      <c r="O41" s="35"/>
      <c r="P41" s="35"/>
      <c r="Q41" s="35"/>
      <c r="R41" s="37"/>
    </row>
    <row r="42" spans="2:18" ht="12.75" customHeight="1">
      <c r="B42" s="619"/>
      <c r="F42" s="33"/>
      <c r="G42" s="34"/>
      <c r="H42" s="35"/>
      <c r="I42" s="35"/>
      <c r="J42" s="35"/>
      <c r="K42" s="35"/>
      <c r="M42" s="35"/>
      <c r="N42" s="35"/>
      <c r="O42" s="35"/>
      <c r="P42" s="35"/>
      <c r="Q42" s="35"/>
      <c r="R42" s="37"/>
    </row>
    <row r="43" spans="2:18" ht="12.75" customHeight="1">
      <c r="B43" s="619"/>
      <c r="F43" s="33"/>
      <c r="G43" s="34"/>
      <c r="H43" s="35"/>
      <c r="I43" s="35"/>
      <c r="J43" s="35"/>
      <c r="K43" s="35"/>
      <c r="M43" s="35"/>
      <c r="N43" s="35"/>
      <c r="O43" s="35"/>
      <c r="P43" s="35"/>
      <c r="Q43" s="35"/>
      <c r="R43" s="37"/>
    </row>
    <row r="44" spans="3:18" s="345" customFormat="1" ht="27" customHeight="1">
      <c r="C44" s="342" t="s">
        <v>741</v>
      </c>
      <c r="D44" s="342"/>
      <c r="E44" s="342"/>
      <c r="F44" s="343"/>
      <c r="G44" s="343"/>
      <c r="H44" s="7"/>
      <c r="I44" s="7"/>
      <c r="J44" s="7"/>
      <c r="K44" s="7"/>
      <c r="L44" s="344"/>
      <c r="R44" s="346" t="s">
        <v>176</v>
      </c>
    </row>
    <row r="45" spans="2:18" s="345" customFormat="1" ht="15.75" customHeight="1">
      <c r="B45" s="673" t="s">
        <v>177</v>
      </c>
      <c r="C45" s="674"/>
      <c r="D45" s="638" t="s">
        <v>413</v>
      </c>
      <c r="E45" s="639"/>
      <c r="F45" s="639"/>
      <c r="G45" s="639"/>
      <c r="H45" s="543"/>
      <c r="I45" s="638" t="s">
        <v>178</v>
      </c>
      <c r="J45" s="639"/>
      <c r="K45" s="639"/>
      <c r="L45" s="639"/>
      <c r="M45" s="544"/>
      <c r="N45" s="638" t="s">
        <v>415</v>
      </c>
      <c r="O45" s="639"/>
      <c r="P45" s="639"/>
      <c r="Q45" s="639"/>
      <c r="R45" s="544"/>
    </row>
    <row r="46" spans="2:18" s="345" customFormat="1" ht="15.75" customHeight="1">
      <c r="B46" s="675"/>
      <c r="C46" s="676"/>
      <c r="D46" s="642"/>
      <c r="E46" s="672"/>
      <c r="F46" s="672"/>
      <c r="G46" s="672"/>
      <c r="H46" s="546" t="s">
        <v>416</v>
      </c>
      <c r="I46" s="642"/>
      <c r="J46" s="672"/>
      <c r="K46" s="672"/>
      <c r="L46" s="672"/>
      <c r="M46" s="375" t="s">
        <v>665</v>
      </c>
      <c r="N46" s="642"/>
      <c r="O46" s="672"/>
      <c r="P46" s="672"/>
      <c r="Q46" s="672"/>
      <c r="R46" s="375" t="s">
        <v>665</v>
      </c>
    </row>
    <row r="47" spans="2:18" s="45" customFormat="1" ht="9.75" customHeight="1">
      <c r="B47" s="378"/>
      <c r="C47" s="379"/>
      <c r="D47" s="347"/>
      <c r="E47" s="347"/>
      <c r="F47" s="347"/>
      <c r="G47" s="347"/>
      <c r="H47" s="15" t="s">
        <v>384</v>
      </c>
      <c r="I47" s="15"/>
      <c r="J47" s="15"/>
      <c r="K47" s="15"/>
      <c r="L47" s="15"/>
      <c r="M47" s="15" t="s">
        <v>384</v>
      </c>
      <c r="N47" s="15"/>
      <c r="O47" s="15"/>
      <c r="P47" s="15"/>
      <c r="Q47" s="15"/>
      <c r="R47" s="16" t="s">
        <v>384</v>
      </c>
    </row>
    <row r="48" spans="2:18" s="345" customFormat="1" ht="15.75" customHeight="1">
      <c r="B48" s="348" t="s">
        <v>60</v>
      </c>
      <c r="C48" s="426"/>
      <c r="D48" s="420"/>
      <c r="E48" s="653">
        <v>100</v>
      </c>
      <c r="F48" s="653"/>
      <c r="G48" s="653"/>
      <c r="H48" s="515">
        <v>3</v>
      </c>
      <c r="I48" s="65"/>
      <c r="J48" s="653">
        <v>100</v>
      </c>
      <c r="K48" s="653"/>
      <c r="L48" s="653"/>
      <c r="M48" s="515">
        <v>2.1</v>
      </c>
      <c r="N48" s="65"/>
      <c r="O48" s="653">
        <v>100</v>
      </c>
      <c r="P48" s="653"/>
      <c r="Q48" s="653"/>
      <c r="R48" s="516">
        <v>2</v>
      </c>
    </row>
    <row r="49" spans="2:18" s="345" customFormat="1" ht="15.75" customHeight="1">
      <c r="B49" s="349" t="s">
        <v>61</v>
      </c>
      <c r="C49" s="426"/>
      <c r="D49" s="421"/>
      <c r="E49" s="653">
        <v>99.9</v>
      </c>
      <c r="F49" s="653"/>
      <c r="G49" s="653"/>
      <c r="H49" s="515">
        <v>-0.1</v>
      </c>
      <c r="I49" s="65"/>
      <c r="J49" s="653">
        <v>99.8</v>
      </c>
      <c r="K49" s="653"/>
      <c r="L49" s="653"/>
      <c r="M49" s="515">
        <v>-0.2</v>
      </c>
      <c r="N49" s="65"/>
      <c r="O49" s="653">
        <v>99.7</v>
      </c>
      <c r="P49" s="653"/>
      <c r="Q49" s="653"/>
      <c r="R49" s="516">
        <v>-0.3</v>
      </c>
    </row>
    <row r="50" spans="2:18" s="345" customFormat="1" ht="15.75" customHeight="1">
      <c r="B50" s="349" t="s">
        <v>62</v>
      </c>
      <c r="C50" s="426"/>
      <c r="D50" s="421"/>
      <c r="E50" s="653">
        <v>99.9</v>
      </c>
      <c r="F50" s="653"/>
      <c r="G50" s="653"/>
      <c r="H50" s="515">
        <v>0</v>
      </c>
      <c r="I50" s="65"/>
      <c r="J50" s="653">
        <v>100.2</v>
      </c>
      <c r="K50" s="653"/>
      <c r="L50" s="653"/>
      <c r="M50" s="515">
        <v>0.4</v>
      </c>
      <c r="N50" s="65"/>
      <c r="O50" s="653">
        <v>99.8</v>
      </c>
      <c r="P50" s="653"/>
      <c r="Q50" s="653"/>
      <c r="R50" s="516">
        <v>0.1</v>
      </c>
    </row>
    <row r="51" spans="2:18" s="345" customFormat="1" ht="15.75" customHeight="1">
      <c r="B51" s="349" t="s">
        <v>63</v>
      </c>
      <c r="C51" s="426"/>
      <c r="D51" s="421"/>
      <c r="E51" s="653">
        <v>99.9</v>
      </c>
      <c r="F51" s="653"/>
      <c r="G51" s="653"/>
      <c r="H51" s="515">
        <v>0</v>
      </c>
      <c r="I51" s="65"/>
      <c r="J51" s="653">
        <v>100.3</v>
      </c>
      <c r="K51" s="653"/>
      <c r="L51" s="653"/>
      <c r="M51" s="515">
        <v>0.1</v>
      </c>
      <c r="N51" s="65"/>
      <c r="O51" s="653">
        <v>100.5</v>
      </c>
      <c r="P51" s="653"/>
      <c r="Q51" s="653"/>
      <c r="R51" s="516">
        <v>0.7</v>
      </c>
    </row>
    <row r="52" spans="2:18" s="345" customFormat="1" ht="15.75" customHeight="1">
      <c r="B52" s="349" t="s">
        <v>64</v>
      </c>
      <c r="C52" s="426"/>
      <c r="D52" s="421"/>
      <c r="E52" s="653">
        <v>91.9</v>
      </c>
      <c r="F52" s="653"/>
      <c r="G52" s="653"/>
      <c r="H52" s="515">
        <v>-8</v>
      </c>
      <c r="I52" s="65"/>
      <c r="J52" s="653">
        <v>93.7</v>
      </c>
      <c r="K52" s="653"/>
      <c r="L52" s="653"/>
      <c r="M52" s="515">
        <v>-6.6</v>
      </c>
      <c r="N52" s="65"/>
      <c r="O52" s="653">
        <v>96.5</v>
      </c>
      <c r="P52" s="653"/>
      <c r="Q52" s="653"/>
      <c r="R52" s="516">
        <v>-4</v>
      </c>
    </row>
    <row r="53" spans="2:18" s="345" customFormat="1" ht="15.75" customHeight="1">
      <c r="B53" s="349" t="s">
        <v>65</v>
      </c>
      <c r="C53" s="426"/>
      <c r="D53" s="421"/>
      <c r="E53" s="678">
        <v>92.9</v>
      </c>
      <c r="F53" s="678"/>
      <c r="G53" s="678"/>
      <c r="H53" s="65">
        <v>1.1</v>
      </c>
      <c r="I53" s="65"/>
      <c r="J53" s="678">
        <v>95.1</v>
      </c>
      <c r="K53" s="678"/>
      <c r="L53" s="678"/>
      <c r="M53" s="65">
        <v>1.5</v>
      </c>
      <c r="N53" s="65"/>
      <c r="O53" s="678">
        <v>96.5</v>
      </c>
      <c r="P53" s="678"/>
      <c r="Q53" s="678"/>
      <c r="R53" s="68">
        <v>0</v>
      </c>
    </row>
    <row r="54" spans="2:18" s="345" customFormat="1" ht="5.25" customHeight="1">
      <c r="B54" s="380"/>
      <c r="C54" s="351"/>
      <c r="D54" s="78"/>
      <c r="E54" s="78"/>
      <c r="F54" s="78"/>
      <c r="G54" s="78"/>
      <c r="H54" s="78"/>
      <c r="I54" s="78"/>
      <c r="J54" s="78"/>
      <c r="K54" s="78"/>
      <c r="L54" s="350"/>
      <c r="M54" s="78"/>
      <c r="N54" s="78"/>
      <c r="O54" s="78"/>
      <c r="P54" s="78"/>
      <c r="Q54" s="78"/>
      <c r="R54" s="351"/>
    </row>
    <row r="55" spans="2:18" s="345" customFormat="1" ht="5.25" customHeight="1">
      <c r="B55" s="367"/>
      <c r="C55" s="23"/>
      <c r="D55" s="23"/>
      <c r="E55" s="23"/>
      <c r="F55" s="23"/>
      <c r="G55" s="23"/>
      <c r="H55" s="23"/>
      <c r="I55" s="23"/>
      <c r="J55" s="23"/>
      <c r="K55" s="23"/>
      <c r="L55" s="626"/>
      <c r="M55" s="23"/>
      <c r="N55" s="23"/>
      <c r="O55" s="23"/>
      <c r="P55" s="23"/>
      <c r="Q55" s="23"/>
      <c r="R55" s="23"/>
    </row>
    <row r="56" spans="6:18" ht="13.5" customHeight="1">
      <c r="F56" s="38"/>
      <c r="G56" s="39"/>
      <c r="H56" s="35"/>
      <c r="I56" s="35"/>
      <c r="J56" s="9"/>
      <c r="K56" s="35"/>
      <c r="L56" s="35"/>
      <c r="M56" s="35"/>
      <c r="N56" s="35"/>
      <c r="O56" s="35"/>
      <c r="P56" s="35"/>
      <c r="Q56" s="35"/>
      <c r="R56" s="37"/>
    </row>
    <row r="57" spans="3:18" ht="15" customHeight="1">
      <c r="C57" s="40"/>
      <c r="D57" s="40"/>
      <c r="E57" s="40"/>
      <c r="F57" s="38"/>
      <c r="G57" s="39"/>
      <c r="H57" s="35"/>
      <c r="I57" s="35"/>
      <c r="J57" s="382" t="s">
        <v>99</v>
      </c>
      <c r="L57" s="35"/>
      <c r="M57" s="35"/>
      <c r="N57" s="35"/>
      <c r="O57" s="35"/>
      <c r="P57" s="35"/>
      <c r="Q57" s="35"/>
      <c r="R57" s="37"/>
    </row>
    <row r="58" spans="3:18" ht="15" customHeight="1">
      <c r="C58" s="40"/>
      <c r="D58" s="40"/>
      <c r="E58" s="40"/>
      <c r="F58" s="38"/>
      <c r="G58" s="39"/>
      <c r="H58" s="35"/>
      <c r="I58" s="35"/>
      <c r="J58" s="9"/>
      <c r="L58" s="35"/>
      <c r="M58" s="35"/>
      <c r="N58" s="35"/>
      <c r="O58" s="35"/>
      <c r="P58" s="35"/>
      <c r="Q58" s="35"/>
      <c r="R58" s="37"/>
    </row>
    <row r="59" spans="3:18" ht="15" customHeight="1">
      <c r="C59" s="40"/>
      <c r="D59" s="40"/>
      <c r="E59" s="40"/>
      <c r="F59" s="38"/>
      <c r="G59" s="39"/>
      <c r="H59" s="35"/>
      <c r="I59" s="35"/>
      <c r="J59" s="35"/>
      <c r="K59" s="35"/>
      <c r="L59" s="35"/>
      <c r="M59" s="35"/>
      <c r="N59" s="35"/>
      <c r="O59" s="35"/>
      <c r="P59" s="35"/>
      <c r="Q59" s="35"/>
      <c r="R59" s="37"/>
    </row>
    <row r="60" spans="3:18" ht="15" customHeight="1">
      <c r="C60" s="40"/>
      <c r="D60" s="40"/>
      <c r="E60" s="40"/>
      <c r="F60" s="38"/>
      <c r="G60" s="39"/>
      <c r="H60" s="35"/>
      <c r="I60" s="35"/>
      <c r="J60" s="35"/>
      <c r="K60" s="35"/>
      <c r="L60" s="35"/>
      <c r="M60" s="35"/>
      <c r="N60" s="35"/>
      <c r="O60" s="35"/>
      <c r="P60" s="35"/>
      <c r="Q60" s="35"/>
      <c r="R60" s="37"/>
    </row>
    <row r="61" spans="3:17" ht="15" customHeight="1">
      <c r="C61" s="40"/>
      <c r="D61" s="40"/>
      <c r="E61" s="40"/>
      <c r="F61" s="41"/>
      <c r="G61" s="41"/>
      <c r="H61" s="41"/>
      <c r="I61" s="41"/>
      <c r="J61" s="41"/>
      <c r="K61" s="41"/>
      <c r="L61" s="41"/>
      <c r="M61" s="41"/>
      <c r="N61" s="41"/>
      <c r="O61" s="41"/>
      <c r="P61" s="41"/>
      <c r="Q61" s="41"/>
    </row>
    <row r="62" spans="3:5" ht="15" customHeight="1">
      <c r="C62" s="40"/>
      <c r="D62" s="40"/>
      <c r="E62" s="40"/>
    </row>
    <row r="63" spans="3:5" ht="15" customHeight="1">
      <c r="C63" s="40"/>
      <c r="D63" s="40"/>
      <c r="E63" s="40"/>
    </row>
    <row r="64" spans="3:5" ht="15" customHeight="1">
      <c r="C64" s="40"/>
      <c r="D64" s="40"/>
      <c r="E64" s="40"/>
    </row>
    <row r="65" spans="3:5" ht="15" customHeight="1">
      <c r="C65" s="40"/>
      <c r="D65" s="40"/>
      <c r="E65" s="40"/>
    </row>
    <row r="66" spans="3:5" ht="15" customHeight="1">
      <c r="C66" s="42"/>
      <c r="D66" s="42"/>
      <c r="E66" s="42"/>
    </row>
  </sheetData>
  <mergeCells count="146">
    <mergeCell ref="I39:J39"/>
    <mergeCell ref="I35:J35"/>
    <mergeCell ref="I36:J36"/>
    <mergeCell ref="I37:J37"/>
    <mergeCell ref="I38:J38"/>
    <mergeCell ref="I31:J31"/>
    <mergeCell ref="I32:J32"/>
    <mergeCell ref="I33:J33"/>
    <mergeCell ref="I34:J34"/>
    <mergeCell ref="F37:G37"/>
    <mergeCell ref="F38:G38"/>
    <mergeCell ref="F39:G39"/>
    <mergeCell ref="I24:J24"/>
    <mergeCell ref="I25:J25"/>
    <mergeCell ref="I26:J26"/>
    <mergeCell ref="I27:J27"/>
    <mergeCell ref="I28:J28"/>
    <mergeCell ref="I29:J29"/>
    <mergeCell ref="I30:J30"/>
    <mergeCell ref="F33:G33"/>
    <mergeCell ref="F34:G34"/>
    <mergeCell ref="F35:G35"/>
    <mergeCell ref="F36:G36"/>
    <mergeCell ref="F29:G29"/>
    <mergeCell ref="F30:G30"/>
    <mergeCell ref="F31:G31"/>
    <mergeCell ref="F32:G32"/>
    <mergeCell ref="F25:G25"/>
    <mergeCell ref="F26:G26"/>
    <mergeCell ref="F27:G27"/>
    <mergeCell ref="F28:G28"/>
    <mergeCell ref="N32:O32"/>
    <mergeCell ref="O53:Q53"/>
    <mergeCell ref="J53:L53"/>
    <mergeCell ref="E53:G53"/>
    <mergeCell ref="N37:O37"/>
    <mergeCell ref="N38:O38"/>
    <mergeCell ref="N39:O39"/>
    <mergeCell ref="N33:O33"/>
    <mergeCell ref="N34:O34"/>
    <mergeCell ref="N35:O35"/>
    <mergeCell ref="N36:O36"/>
    <mergeCell ref="K39:L39"/>
    <mergeCell ref="N24:O24"/>
    <mergeCell ref="N25:O25"/>
    <mergeCell ref="N26:O26"/>
    <mergeCell ref="N27:O27"/>
    <mergeCell ref="N28:O28"/>
    <mergeCell ref="N29:O29"/>
    <mergeCell ref="N30:O30"/>
    <mergeCell ref="N31:O31"/>
    <mergeCell ref="K29:L29"/>
    <mergeCell ref="K30:L30"/>
    <mergeCell ref="K38:L38"/>
    <mergeCell ref="K31:L31"/>
    <mergeCell ref="K32:L32"/>
    <mergeCell ref="K33:L33"/>
    <mergeCell ref="K34:L34"/>
    <mergeCell ref="K35:L35"/>
    <mergeCell ref="K36:L36"/>
    <mergeCell ref="K37:L37"/>
    <mergeCell ref="K25:L25"/>
    <mergeCell ref="K26:L26"/>
    <mergeCell ref="K27:L27"/>
    <mergeCell ref="K28:L28"/>
    <mergeCell ref="D36:E36"/>
    <mergeCell ref="D37:E37"/>
    <mergeCell ref="D38:E38"/>
    <mergeCell ref="D39:E39"/>
    <mergeCell ref="D32:E32"/>
    <mergeCell ref="D33:E33"/>
    <mergeCell ref="D34:E34"/>
    <mergeCell ref="D35:E35"/>
    <mergeCell ref="U21:V21"/>
    <mergeCell ref="E48:G48"/>
    <mergeCell ref="J48:L48"/>
    <mergeCell ref="P25:Q25"/>
    <mergeCell ref="P26:Q26"/>
    <mergeCell ref="P32:Q32"/>
    <mergeCell ref="P33:Q33"/>
    <mergeCell ref="P29:Q29"/>
    <mergeCell ref="D25:E25"/>
    <mergeCell ref="D26:E26"/>
    <mergeCell ref="E49:G49"/>
    <mergeCell ref="E50:G50"/>
    <mergeCell ref="E51:G51"/>
    <mergeCell ref="E52:G52"/>
    <mergeCell ref="J49:L49"/>
    <mergeCell ref="P34:Q34"/>
    <mergeCell ref="P35:Q35"/>
    <mergeCell ref="P36:Q36"/>
    <mergeCell ref="P37:Q37"/>
    <mergeCell ref="N45:Q46"/>
    <mergeCell ref="O48:Q48"/>
    <mergeCell ref="O49:Q49"/>
    <mergeCell ref="P38:Q38"/>
    <mergeCell ref="P39:Q39"/>
    <mergeCell ref="P30:Q30"/>
    <mergeCell ref="P31:Q31"/>
    <mergeCell ref="P27:Q27"/>
    <mergeCell ref="P28:Q28"/>
    <mergeCell ref="C6:S16"/>
    <mergeCell ref="B38:C38"/>
    <mergeCell ref="B39:C39"/>
    <mergeCell ref="B45:C46"/>
    <mergeCell ref="B30:C30"/>
    <mergeCell ref="B31:C31"/>
    <mergeCell ref="B32:C32"/>
    <mergeCell ref="B33:C33"/>
    <mergeCell ref="B37:C37"/>
    <mergeCell ref="B34:C34"/>
    <mergeCell ref="B25:C25"/>
    <mergeCell ref="B35:C35"/>
    <mergeCell ref="B36:C36"/>
    <mergeCell ref="B28:C28"/>
    <mergeCell ref="B29:C29"/>
    <mergeCell ref="B26:C26"/>
    <mergeCell ref="B27:C27"/>
    <mergeCell ref="R20:S21"/>
    <mergeCell ref="P24:Q24"/>
    <mergeCell ref="F22:G22"/>
    <mergeCell ref="I22:J22"/>
    <mergeCell ref="P22:Q22"/>
    <mergeCell ref="N21:Q21"/>
    <mergeCell ref="K24:L24"/>
    <mergeCell ref="F24:G24"/>
    <mergeCell ref="I45:L46"/>
    <mergeCell ref="D45:G46"/>
    <mergeCell ref="D19:G21"/>
    <mergeCell ref="H20:J21"/>
    <mergeCell ref="K21:M21"/>
    <mergeCell ref="D27:E27"/>
    <mergeCell ref="D28:E28"/>
    <mergeCell ref="D29:E29"/>
    <mergeCell ref="D30:E30"/>
    <mergeCell ref="D31:E31"/>
    <mergeCell ref="D24:E24"/>
    <mergeCell ref="B19:C22"/>
    <mergeCell ref="B23:C23"/>
    <mergeCell ref="B24:C24"/>
    <mergeCell ref="O50:Q50"/>
    <mergeCell ref="O51:Q51"/>
    <mergeCell ref="O52:Q52"/>
    <mergeCell ref="J52:L52"/>
    <mergeCell ref="J50:L50"/>
    <mergeCell ref="J51:L51"/>
  </mergeCells>
  <printOptions/>
  <pageMargins left="0.74" right="0.64" top="0.59" bottom="0.36" header="0.3" footer="0.24"/>
  <pageSetup fitToHeight="0" fitToWidth="0"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outlinePr summaryBelow="0" summaryRight="0"/>
  </sheetPr>
  <dimension ref="B2:AW63"/>
  <sheetViews>
    <sheetView workbookViewId="0" topLeftCell="A1">
      <selection activeCell="A1" sqref="A1"/>
    </sheetView>
  </sheetViews>
  <sheetFormatPr defaultColWidth="7.09765625" defaultRowHeight="15" customHeight="1"/>
  <cols>
    <col min="1" max="1" width="1.69921875" style="9" customWidth="1"/>
    <col min="2" max="2" width="2" style="9" customWidth="1"/>
    <col min="3" max="3" width="14.5" style="32" customWidth="1"/>
    <col min="4" max="23" width="3.5" style="36" customWidth="1"/>
    <col min="24" max="24" width="4.3984375" style="9" customWidth="1"/>
    <col min="25" max="25" width="10.5" style="9" customWidth="1"/>
    <col min="26" max="26" width="10.3984375" style="9" customWidth="1"/>
    <col min="27" max="27" width="11.5" style="9" customWidth="1"/>
    <col min="28" max="16384" width="7.09765625" style="9" customWidth="1"/>
  </cols>
  <sheetData>
    <row r="2" spans="2:21" s="1" customFormat="1" ht="17.25" customHeight="1">
      <c r="B2" s="381" t="s">
        <v>717</v>
      </c>
      <c r="D2" s="2"/>
      <c r="E2" s="2"/>
      <c r="F2" s="2"/>
      <c r="G2" s="2"/>
      <c r="H2" s="2"/>
      <c r="I2" s="2"/>
      <c r="J2" s="2"/>
      <c r="K2" s="2"/>
      <c r="L2" s="2"/>
      <c r="M2" s="2"/>
      <c r="N2" s="2"/>
      <c r="O2" s="2"/>
      <c r="P2" s="2"/>
      <c r="Q2" s="2"/>
      <c r="R2" s="2"/>
      <c r="S2" s="2"/>
      <c r="T2" s="2"/>
      <c r="U2" s="2"/>
    </row>
    <row r="3" spans="4:21" s="1" customFormat="1" ht="17.25" customHeight="1">
      <c r="D3" s="2"/>
      <c r="E3" s="2"/>
      <c r="F3" s="2"/>
      <c r="G3" s="2"/>
      <c r="H3" s="2"/>
      <c r="I3" s="2"/>
      <c r="J3" s="2"/>
      <c r="K3" s="2"/>
      <c r="L3" s="2"/>
      <c r="M3" s="2"/>
      <c r="N3" s="2"/>
      <c r="O3" s="2"/>
      <c r="P3" s="2"/>
      <c r="Q3" s="2"/>
      <c r="R3" s="2"/>
      <c r="S3" s="2"/>
      <c r="T3" s="2"/>
      <c r="U3" s="2"/>
    </row>
    <row r="4" spans="3:49" s="1" customFormat="1" ht="13.5" customHeight="1">
      <c r="C4" s="706" t="s">
        <v>0</v>
      </c>
      <c r="D4" s="706"/>
      <c r="E4" s="706"/>
      <c r="F4" s="706"/>
      <c r="G4" s="706"/>
      <c r="H4" s="706"/>
      <c r="I4" s="706"/>
      <c r="J4" s="706"/>
      <c r="K4" s="706"/>
      <c r="L4" s="706"/>
      <c r="M4" s="706"/>
      <c r="N4" s="706"/>
      <c r="O4" s="706"/>
      <c r="P4" s="706"/>
      <c r="Q4" s="706"/>
      <c r="R4" s="706"/>
      <c r="S4" s="706"/>
      <c r="T4" s="706"/>
      <c r="U4" s="706"/>
      <c r="V4" s="706"/>
      <c r="W4" s="706"/>
      <c r="X4" s="416"/>
      <c r="Y4" s="374"/>
      <c r="Z4" s="374"/>
      <c r="AA4" s="374"/>
      <c r="AB4" s="374"/>
      <c r="AC4" s="374"/>
      <c r="AD4" s="374"/>
      <c r="AE4" s="374"/>
      <c r="AF4" s="374"/>
      <c r="AG4" s="374"/>
      <c r="AH4" s="374"/>
      <c r="AI4" s="374"/>
      <c r="AJ4" s="374"/>
      <c r="AK4" s="374"/>
      <c r="AL4" s="374"/>
      <c r="AM4" s="374"/>
      <c r="AN4" s="374"/>
      <c r="AO4" s="374"/>
      <c r="AP4" s="374"/>
      <c r="AQ4" s="374"/>
      <c r="AR4" s="374"/>
      <c r="AS4" s="374"/>
      <c r="AT4" s="374"/>
      <c r="AU4" s="5"/>
      <c r="AV4" s="5"/>
      <c r="AW4" s="4"/>
    </row>
    <row r="5" spans="3:49" s="1" customFormat="1" ht="13.5" customHeight="1">
      <c r="C5" s="706"/>
      <c r="D5" s="706"/>
      <c r="E5" s="706"/>
      <c r="F5" s="706"/>
      <c r="G5" s="706"/>
      <c r="H5" s="706"/>
      <c r="I5" s="706"/>
      <c r="J5" s="706"/>
      <c r="K5" s="706"/>
      <c r="L5" s="706"/>
      <c r="M5" s="706"/>
      <c r="N5" s="706"/>
      <c r="O5" s="706"/>
      <c r="P5" s="706"/>
      <c r="Q5" s="706"/>
      <c r="R5" s="706"/>
      <c r="S5" s="706"/>
      <c r="T5" s="706"/>
      <c r="U5" s="706"/>
      <c r="V5" s="706"/>
      <c r="W5" s="706"/>
      <c r="X5" s="416"/>
      <c r="Y5" s="374"/>
      <c r="Z5" s="374"/>
      <c r="AA5" s="374"/>
      <c r="AB5" s="374"/>
      <c r="AC5" s="374"/>
      <c r="AD5" s="374"/>
      <c r="AE5" s="374"/>
      <c r="AF5" s="374"/>
      <c r="AG5" s="374"/>
      <c r="AH5" s="374"/>
      <c r="AI5" s="374"/>
      <c r="AJ5" s="374"/>
      <c r="AK5" s="374"/>
      <c r="AL5" s="374"/>
      <c r="AM5" s="374"/>
      <c r="AN5" s="374"/>
      <c r="AO5" s="374"/>
      <c r="AP5" s="374"/>
      <c r="AQ5" s="374"/>
      <c r="AR5" s="374"/>
      <c r="AS5" s="374"/>
      <c r="AT5" s="374"/>
      <c r="AU5" s="5"/>
      <c r="AV5" s="5"/>
      <c r="AW5" s="4"/>
    </row>
    <row r="6" spans="3:49" s="1" customFormat="1" ht="13.5">
      <c r="C6" s="706"/>
      <c r="D6" s="706"/>
      <c r="E6" s="706"/>
      <c r="F6" s="706"/>
      <c r="G6" s="706"/>
      <c r="H6" s="706"/>
      <c r="I6" s="706"/>
      <c r="J6" s="706"/>
      <c r="K6" s="706"/>
      <c r="L6" s="706"/>
      <c r="M6" s="706"/>
      <c r="N6" s="706"/>
      <c r="O6" s="706"/>
      <c r="P6" s="706"/>
      <c r="Q6" s="706"/>
      <c r="R6" s="706"/>
      <c r="S6" s="706"/>
      <c r="T6" s="706"/>
      <c r="U6" s="706"/>
      <c r="V6" s="706"/>
      <c r="W6" s="706"/>
      <c r="X6" s="416"/>
      <c r="Y6" s="374"/>
      <c r="Z6" s="374"/>
      <c r="AA6" s="374"/>
      <c r="AB6" s="374"/>
      <c r="AC6" s="374"/>
      <c r="AD6" s="374"/>
      <c r="AE6" s="374"/>
      <c r="AF6" s="374"/>
      <c r="AG6" s="374"/>
      <c r="AH6" s="374"/>
      <c r="AI6" s="374"/>
      <c r="AJ6" s="374"/>
      <c r="AK6" s="374"/>
      <c r="AL6" s="374"/>
      <c r="AM6" s="374"/>
      <c r="AN6" s="374"/>
      <c r="AO6" s="374"/>
      <c r="AP6" s="374"/>
      <c r="AQ6" s="374"/>
      <c r="AR6" s="374"/>
      <c r="AS6" s="374"/>
      <c r="AT6" s="374"/>
      <c r="AU6" s="5"/>
      <c r="AV6" s="5"/>
      <c r="AW6" s="4"/>
    </row>
    <row r="7" spans="3:49" s="1" customFormat="1" ht="13.5">
      <c r="C7" s="706"/>
      <c r="D7" s="706"/>
      <c r="E7" s="706"/>
      <c r="F7" s="706"/>
      <c r="G7" s="706"/>
      <c r="H7" s="706"/>
      <c r="I7" s="706"/>
      <c r="J7" s="706"/>
      <c r="K7" s="706"/>
      <c r="L7" s="706"/>
      <c r="M7" s="706"/>
      <c r="N7" s="706"/>
      <c r="O7" s="706"/>
      <c r="P7" s="706"/>
      <c r="Q7" s="706"/>
      <c r="R7" s="706"/>
      <c r="S7" s="706"/>
      <c r="T7" s="706"/>
      <c r="U7" s="706"/>
      <c r="V7" s="706"/>
      <c r="W7" s="706"/>
      <c r="X7" s="416"/>
      <c r="Y7" s="374"/>
      <c r="Z7" s="374"/>
      <c r="AA7" s="374"/>
      <c r="AB7" s="374"/>
      <c r="AC7" s="374"/>
      <c r="AD7" s="374"/>
      <c r="AE7" s="374"/>
      <c r="AF7" s="374"/>
      <c r="AG7" s="374"/>
      <c r="AH7" s="374"/>
      <c r="AI7" s="374"/>
      <c r="AJ7" s="374"/>
      <c r="AK7" s="374"/>
      <c r="AL7" s="374"/>
      <c r="AM7" s="374"/>
      <c r="AN7" s="374"/>
      <c r="AO7" s="374"/>
      <c r="AP7" s="374"/>
      <c r="AQ7" s="374"/>
      <c r="AR7" s="374"/>
      <c r="AS7" s="374"/>
      <c r="AT7" s="374"/>
      <c r="AU7" s="6"/>
      <c r="AV7" s="6"/>
      <c r="AW7" s="4"/>
    </row>
    <row r="8" spans="3:49" s="1" customFormat="1" ht="13.5">
      <c r="C8" s="706"/>
      <c r="D8" s="706"/>
      <c r="E8" s="706"/>
      <c r="F8" s="706"/>
      <c r="G8" s="706"/>
      <c r="H8" s="706"/>
      <c r="I8" s="706"/>
      <c r="J8" s="706"/>
      <c r="K8" s="706"/>
      <c r="L8" s="706"/>
      <c r="M8" s="706"/>
      <c r="N8" s="706"/>
      <c r="O8" s="706"/>
      <c r="P8" s="706"/>
      <c r="Q8" s="706"/>
      <c r="R8" s="706"/>
      <c r="S8" s="706"/>
      <c r="T8" s="706"/>
      <c r="U8" s="706"/>
      <c r="V8" s="706"/>
      <c r="W8" s="706"/>
      <c r="X8" s="416"/>
      <c r="Y8" s="374"/>
      <c r="Z8" s="374"/>
      <c r="AA8" s="374"/>
      <c r="AB8" s="374"/>
      <c r="AC8" s="374"/>
      <c r="AD8" s="374"/>
      <c r="AE8" s="374"/>
      <c r="AF8" s="374"/>
      <c r="AG8" s="374"/>
      <c r="AH8" s="374"/>
      <c r="AI8" s="374"/>
      <c r="AJ8" s="374"/>
      <c r="AK8" s="374"/>
      <c r="AL8" s="374"/>
      <c r="AM8" s="374"/>
      <c r="AN8" s="374"/>
      <c r="AO8" s="374"/>
      <c r="AP8" s="374"/>
      <c r="AQ8" s="374"/>
      <c r="AR8" s="374"/>
      <c r="AS8" s="374"/>
      <c r="AT8" s="374"/>
      <c r="AU8" s="6"/>
      <c r="AV8" s="6"/>
      <c r="AW8" s="4"/>
    </row>
    <row r="9" spans="3:49" s="1" customFormat="1" ht="13.5">
      <c r="C9" s="706"/>
      <c r="D9" s="706"/>
      <c r="E9" s="706"/>
      <c r="F9" s="706"/>
      <c r="G9" s="706"/>
      <c r="H9" s="706"/>
      <c r="I9" s="706"/>
      <c r="J9" s="706"/>
      <c r="K9" s="706"/>
      <c r="L9" s="706"/>
      <c r="M9" s="706"/>
      <c r="N9" s="706"/>
      <c r="O9" s="706"/>
      <c r="P9" s="706"/>
      <c r="Q9" s="706"/>
      <c r="R9" s="706"/>
      <c r="S9" s="706"/>
      <c r="T9" s="706"/>
      <c r="U9" s="706"/>
      <c r="V9" s="706"/>
      <c r="W9" s="706"/>
      <c r="X9" s="416"/>
      <c r="Y9" s="374"/>
      <c r="Z9" s="374"/>
      <c r="AA9" s="374"/>
      <c r="AB9" s="374"/>
      <c r="AC9" s="374"/>
      <c r="AD9" s="374"/>
      <c r="AE9" s="374"/>
      <c r="AF9" s="374"/>
      <c r="AG9" s="374"/>
      <c r="AH9" s="374"/>
      <c r="AI9" s="374"/>
      <c r="AJ9" s="374"/>
      <c r="AK9" s="374"/>
      <c r="AL9" s="374"/>
      <c r="AM9" s="374"/>
      <c r="AN9" s="374"/>
      <c r="AO9" s="374"/>
      <c r="AP9" s="374"/>
      <c r="AQ9" s="374"/>
      <c r="AR9" s="374"/>
      <c r="AS9" s="374"/>
      <c r="AT9" s="374"/>
      <c r="AU9" s="6"/>
      <c r="AV9" s="6"/>
      <c r="AW9" s="4"/>
    </row>
    <row r="10" spans="3:49" s="1" customFormat="1" ht="13.5" customHeight="1">
      <c r="C10" s="706"/>
      <c r="D10" s="706"/>
      <c r="E10" s="706"/>
      <c r="F10" s="706"/>
      <c r="G10" s="706"/>
      <c r="H10" s="706"/>
      <c r="I10" s="706"/>
      <c r="J10" s="706"/>
      <c r="K10" s="706"/>
      <c r="L10" s="706"/>
      <c r="M10" s="706"/>
      <c r="N10" s="706"/>
      <c r="O10" s="706"/>
      <c r="P10" s="706"/>
      <c r="Q10" s="706"/>
      <c r="R10" s="706"/>
      <c r="S10" s="706"/>
      <c r="T10" s="706"/>
      <c r="U10" s="706"/>
      <c r="V10" s="706"/>
      <c r="W10" s="706"/>
      <c r="X10" s="416"/>
      <c r="Y10" s="374"/>
      <c r="Z10" s="374"/>
      <c r="AA10" s="374"/>
      <c r="AB10" s="374"/>
      <c r="AC10" s="374"/>
      <c r="AD10" s="374"/>
      <c r="AE10" s="374"/>
      <c r="AF10" s="374"/>
      <c r="AG10" s="374"/>
      <c r="AH10" s="374"/>
      <c r="AI10" s="374"/>
      <c r="AJ10" s="374"/>
      <c r="AK10" s="374"/>
      <c r="AL10" s="374"/>
      <c r="AM10" s="374"/>
      <c r="AN10" s="374"/>
      <c r="AO10" s="374"/>
      <c r="AP10" s="374"/>
      <c r="AQ10" s="374"/>
      <c r="AR10" s="374"/>
      <c r="AS10" s="374"/>
      <c r="AT10" s="374"/>
      <c r="AU10" s="6"/>
      <c r="AV10" s="6"/>
      <c r="AW10" s="4"/>
    </row>
    <row r="11" spans="3:49" s="1" customFormat="1" ht="13.5">
      <c r="C11" s="706"/>
      <c r="D11" s="706"/>
      <c r="E11" s="706"/>
      <c r="F11" s="706"/>
      <c r="G11" s="706"/>
      <c r="H11" s="706"/>
      <c r="I11" s="706"/>
      <c r="J11" s="706"/>
      <c r="K11" s="706"/>
      <c r="L11" s="706"/>
      <c r="M11" s="706"/>
      <c r="N11" s="706"/>
      <c r="O11" s="706"/>
      <c r="P11" s="706"/>
      <c r="Q11" s="706"/>
      <c r="R11" s="706"/>
      <c r="S11" s="706"/>
      <c r="T11" s="706"/>
      <c r="U11" s="706"/>
      <c r="V11" s="706"/>
      <c r="W11" s="706"/>
      <c r="X11" s="416"/>
      <c r="Y11" s="374"/>
      <c r="Z11" s="374"/>
      <c r="AA11" s="374"/>
      <c r="AB11" s="374"/>
      <c r="AC11" s="374"/>
      <c r="AD11" s="374"/>
      <c r="AE11" s="374"/>
      <c r="AF11" s="374"/>
      <c r="AG11" s="374"/>
      <c r="AH11" s="374"/>
      <c r="AI11" s="374"/>
      <c r="AJ11" s="374"/>
      <c r="AK11" s="374"/>
      <c r="AL11" s="374"/>
      <c r="AM11" s="374"/>
      <c r="AN11" s="374"/>
      <c r="AO11" s="374"/>
      <c r="AP11" s="374"/>
      <c r="AQ11" s="374"/>
      <c r="AR11" s="374"/>
      <c r="AS11" s="374"/>
      <c r="AT11" s="374"/>
      <c r="AU11" s="6"/>
      <c r="AV11" s="6"/>
      <c r="AW11" s="4"/>
    </row>
    <row r="12" spans="3:49" s="1" customFormat="1" ht="13.5" customHeight="1">
      <c r="C12" s="706"/>
      <c r="D12" s="706"/>
      <c r="E12" s="706"/>
      <c r="F12" s="706"/>
      <c r="G12" s="706"/>
      <c r="H12" s="706"/>
      <c r="I12" s="706"/>
      <c r="J12" s="706"/>
      <c r="K12" s="706"/>
      <c r="L12" s="706"/>
      <c r="M12" s="706"/>
      <c r="N12" s="706"/>
      <c r="O12" s="706"/>
      <c r="P12" s="706"/>
      <c r="Q12" s="706"/>
      <c r="R12" s="706"/>
      <c r="S12" s="706"/>
      <c r="T12" s="706"/>
      <c r="U12" s="706"/>
      <c r="V12" s="706"/>
      <c r="W12" s="706"/>
      <c r="X12" s="416"/>
      <c r="Y12" s="374"/>
      <c r="Z12" s="374"/>
      <c r="AA12" s="374"/>
      <c r="AB12" s="374"/>
      <c r="AC12" s="374"/>
      <c r="AD12" s="374"/>
      <c r="AE12" s="374"/>
      <c r="AF12" s="374"/>
      <c r="AG12" s="374"/>
      <c r="AH12" s="374"/>
      <c r="AI12" s="374"/>
      <c r="AJ12" s="374"/>
      <c r="AK12" s="374"/>
      <c r="AL12" s="374"/>
      <c r="AM12" s="374"/>
      <c r="AN12" s="374"/>
      <c r="AO12" s="374"/>
      <c r="AP12" s="374"/>
      <c r="AQ12" s="374"/>
      <c r="AR12" s="374"/>
      <c r="AS12" s="374"/>
      <c r="AT12" s="374"/>
      <c r="AU12" s="6"/>
      <c r="AV12" s="6"/>
      <c r="AW12" s="4"/>
    </row>
    <row r="13" spans="3:49" s="1" customFormat="1" ht="13.5">
      <c r="C13" s="706"/>
      <c r="D13" s="706"/>
      <c r="E13" s="706"/>
      <c r="F13" s="706"/>
      <c r="G13" s="706"/>
      <c r="H13" s="706"/>
      <c r="I13" s="706"/>
      <c r="J13" s="706"/>
      <c r="K13" s="706"/>
      <c r="L13" s="706"/>
      <c r="M13" s="706"/>
      <c r="N13" s="706"/>
      <c r="O13" s="706"/>
      <c r="P13" s="706"/>
      <c r="Q13" s="706"/>
      <c r="R13" s="706"/>
      <c r="S13" s="706"/>
      <c r="T13" s="706"/>
      <c r="U13" s="706"/>
      <c r="V13" s="706"/>
      <c r="W13" s="706"/>
      <c r="X13" s="416"/>
      <c r="Y13" s="374"/>
      <c r="Z13" s="374"/>
      <c r="AA13" s="374"/>
      <c r="AB13" s="374"/>
      <c r="AC13" s="374"/>
      <c r="AD13" s="374"/>
      <c r="AE13" s="374"/>
      <c r="AF13" s="374"/>
      <c r="AG13" s="374"/>
      <c r="AH13" s="374"/>
      <c r="AI13" s="374"/>
      <c r="AJ13" s="374"/>
      <c r="AK13" s="374"/>
      <c r="AL13" s="374"/>
      <c r="AM13" s="374"/>
      <c r="AN13" s="374"/>
      <c r="AO13" s="374"/>
      <c r="AP13" s="374"/>
      <c r="AQ13" s="374"/>
      <c r="AR13" s="374"/>
      <c r="AS13" s="374"/>
      <c r="AT13" s="374"/>
      <c r="AU13" s="6"/>
      <c r="AV13" s="6"/>
      <c r="AW13" s="4"/>
    </row>
    <row r="14" spans="3:49" s="1" customFormat="1" ht="13.5">
      <c r="C14" s="706"/>
      <c r="D14" s="706"/>
      <c r="E14" s="706"/>
      <c r="F14" s="706"/>
      <c r="G14" s="706"/>
      <c r="H14" s="706"/>
      <c r="I14" s="706"/>
      <c r="J14" s="706"/>
      <c r="K14" s="706"/>
      <c r="L14" s="706"/>
      <c r="M14" s="706"/>
      <c r="N14" s="706"/>
      <c r="O14" s="706"/>
      <c r="P14" s="706"/>
      <c r="Q14" s="706"/>
      <c r="R14" s="706"/>
      <c r="S14" s="706"/>
      <c r="T14" s="706"/>
      <c r="U14" s="706"/>
      <c r="V14" s="706"/>
      <c r="W14" s="706"/>
      <c r="X14" s="416"/>
      <c r="Y14" s="374"/>
      <c r="Z14" s="374"/>
      <c r="AA14" s="374"/>
      <c r="AB14" s="374"/>
      <c r="AC14" s="374"/>
      <c r="AD14" s="374"/>
      <c r="AE14" s="374"/>
      <c r="AF14" s="374"/>
      <c r="AG14" s="374"/>
      <c r="AH14" s="374"/>
      <c r="AI14" s="374"/>
      <c r="AJ14" s="374"/>
      <c r="AK14" s="374"/>
      <c r="AL14" s="374"/>
      <c r="AM14" s="374"/>
      <c r="AN14" s="374"/>
      <c r="AO14" s="374"/>
      <c r="AP14" s="374"/>
      <c r="AQ14" s="374"/>
      <c r="AR14" s="374"/>
      <c r="AS14" s="374"/>
      <c r="AT14" s="374"/>
      <c r="AU14" s="77"/>
      <c r="AV14" s="6"/>
      <c r="AW14" s="4"/>
    </row>
    <row r="15" spans="2:23" ht="18.75" customHeight="1">
      <c r="B15" s="23"/>
      <c r="C15" s="425"/>
      <c r="D15" s="41"/>
      <c r="E15" s="41"/>
      <c r="F15" s="41"/>
      <c r="G15" s="41"/>
      <c r="H15" s="41"/>
      <c r="I15" s="41"/>
      <c r="J15" s="41"/>
      <c r="K15" s="41"/>
      <c r="L15" s="41"/>
      <c r="M15" s="41"/>
      <c r="N15" s="41"/>
      <c r="O15" s="41"/>
      <c r="P15" s="41"/>
      <c r="Q15" s="41"/>
      <c r="R15" s="41"/>
      <c r="S15" s="41"/>
      <c r="T15" s="41"/>
      <c r="U15" s="41"/>
      <c r="V15" s="9"/>
      <c r="W15" s="9"/>
    </row>
    <row r="16" spans="3:23" ht="20.25" customHeight="1">
      <c r="C16" s="10" t="s">
        <v>739</v>
      </c>
      <c r="D16" s="7"/>
      <c r="E16" s="7"/>
      <c r="F16" s="7"/>
      <c r="G16" s="7"/>
      <c r="H16" s="7"/>
      <c r="I16" s="7"/>
      <c r="J16" s="7"/>
      <c r="K16" s="7"/>
      <c r="L16" s="7"/>
      <c r="M16" s="7"/>
      <c r="N16" s="7"/>
      <c r="O16" s="7"/>
      <c r="P16" s="7"/>
      <c r="Q16" s="7"/>
      <c r="R16" s="7"/>
      <c r="S16" s="7"/>
      <c r="T16" s="7"/>
      <c r="U16" s="7"/>
      <c r="V16" s="7"/>
      <c r="W16" s="8" t="s">
        <v>421</v>
      </c>
    </row>
    <row r="17" spans="2:23" s="11" customFormat="1" ht="7.5" customHeight="1">
      <c r="B17" s="650" t="s">
        <v>411</v>
      </c>
      <c r="C17" s="643"/>
      <c r="D17" s="695" t="s">
        <v>53</v>
      </c>
      <c r="E17" s="688"/>
      <c r="F17" s="688"/>
      <c r="G17" s="559"/>
      <c r="H17" s="559"/>
      <c r="I17" s="559"/>
      <c r="J17" s="559"/>
      <c r="K17" s="559"/>
      <c r="L17" s="559"/>
      <c r="M17" s="559"/>
      <c r="N17" s="559"/>
      <c r="O17" s="559"/>
      <c r="P17" s="559"/>
      <c r="Q17" s="559"/>
      <c r="R17" s="560"/>
      <c r="S17" s="650" t="s">
        <v>423</v>
      </c>
      <c r="T17" s="654"/>
      <c r="U17" s="654"/>
      <c r="V17" s="550"/>
      <c r="W17" s="553"/>
    </row>
    <row r="18" spans="2:25" s="12" customFormat="1" ht="15.75" customHeight="1">
      <c r="B18" s="633"/>
      <c r="C18" s="645"/>
      <c r="D18" s="696"/>
      <c r="E18" s="697"/>
      <c r="F18" s="697"/>
      <c r="G18" s="561"/>
      <c r="H18" s="561"/>
      <c r="I18" s="695" t="s">
        <v>54</v>
      </c>
      <c r="J18" s="688"/>
      <c r="K18" s="688"/>
      <c r="L18" s="559"/>
      <c r="M18" s="562"/>
      <c r="N18" s="695" t="s">
        <v>55</v>
      </c>
      <c r="O18" s="688"/>
      <c r="P18" s="688"/>
      <c r="Q18" s="559"/>
      <c r="R18" s="562"/>
      <c r="S18" s="633"/>
      <c r="T18" s="644"/>
      <c r="U18" s="644"/>
      <c r="V18" s="563"/>
      <c r="W18" s="564"/>
      <c r="X18" s="11"/>
      <c r="Y18" s="507"/>
    </row>
    <row r="19" spans="2:27" s="12" customFormat="1" ht="15.75" customHeight="1">
      <c r="B19" s="634"/>
      <c r="C19" s="635"/>
      <c r="D19" s="696"/>
      <c r="E19" s="697"/>
      <c r="F19" s="697"/>
      <c r="G19" s="698" t="s">
        <v>667</v>
      </c>
      <c r="H19" s="699"/>
      <c r="I19" s="696"/>
      <c r="J19" s="697"/>
      <c r="K19" s="697"/>
      <c r="L19" s="698" t="s">
        <v>667</v>
      </c>
      <c r="M19" s="699"/>
      <c r="N19" s="696"/>
      <c r="O19" s="697"/>
      <c r="P19" s="697"/>
      <c r="Q19" s="698" t="s">
        <v>667</v>
      </c>
      <c r="R19" s="699"/>
      <c r="S19" s="633"/>
      <c r="T19" s="644"/>
      <c r="U19" s="644"/>
      <c r="V19" s="650" t="s">
        <v>52</v>
      </c>
      <c r="W19" s="643"/>
      <c r="X19" s="11"/>
      <c r="Y19" s="507"/>
      <c r="AA19" s="13"/>
    </row>
    <row r="20" spans="2:27" s="12" customFormat="1" ht="9.75" customHeight="1">
      <c r="B20" s="636"/>
      <c r="C20" s="702"/>
      <c r="D20" s="431"/>
      <c r="E20" s="432"/>
      <c r="F20" s="15" t="s">
        <v>403</v>
      </c>
      <c r="G20" s="432"/>
      <c r="H20" s="15" t="s">
        <v>408</v>
      </c>
      <c r="I20" s="432"/>
      <c r="J20" s="432"/>
      <c r="K20" s="15" t="s">
        <v>403</v>
      </c>
      <c r="L20" s="432"/>
      <c r="M20" s="15" t="s">
        <v>408</v>
      </c>
      <c r="N20" s="432"/>
      <c r="O20" s="15"/>
      <c r="P20" s="15" t="s">
        <v>403</v>
      </c>
      <c r="Q20" s="432"/>
      <c r="R20" s="15" t="s">
        <v>408</v>
      </c>
      <c r="S20" s="432"/>
      <c r="T20" s="432"/>
      <c r="U20" s="15" t="s">
        <v>426</v>
      </c>
      <c r="V20" s="432"/>
      <c r="W20" s="16" t="s">
        <v>426</v>
      </c>
      <c r="Y20" s="45"/>
      <c r="AA20" s="13"/>
    </row>
    <row r="21" spans="2:34" ht="16.5" customHeight="1">
      <c r="B21" s="646" t="s">
        <v>387</v>
      </c>
      <c r="C21" s="703"/>
      <c r="D21" s="704">
        <v>153.9</v>
      </c>
      <c r="E21" s="685"/>
      <c r="F21" s="685"/>
      <c r="G21" s="651">
        <v>3.6</v>
      </c>
      <c r="H21" s="651"/>
      <c r="I21" s="685">
        <v>140.2</v>
      </c>
      <c r="J21" s="685"/>
      <c r="K21" s="685"/>
      <c r="L21" s="651">
        <v>2.4</v>
      </c>
      <c r="M21" s="651"/>
      <c r="N21" s="685">
        <v>13.7</v>
      </c>
      <c r="O21" s="685"/>
      <c r="P21" s="685"/>
      <c r="Q21" s="678">
        <v>18.5</v>
      </c>
      <c r="R21" s="678"/>
      <c r="S21" s="685">
        <v>19.3</v>
      </c>
      <c r="T21" s="685"/>
      <c r="U21" s="685"/>
      <c r="V21" s="678">
        <v>0.40000000000000213</v>
      </c>
      <c r="W21" s="683"/>
      <c r="Y21" s="509"/>
      <c r="AB21" s="509"/>
      <c r="AC21" s="376"/>
      <c r="AD21" s="376"/>
      <c r="AE21" s="376"/>
      <c r="AF21" s="376"/>
      <c r="AG21" s="376"/>
      <c r="AH21" s="341"/>
    </row>
    <row r="22" spans="2:34" ht="16.5" customHeight="1">
      <c r="B22" s="646" t="s">
        <v>400</v>
      </c>
      <c r="C22" s="703"/>
      <c r="D22" s="704">
        <v>171.3</v>
      </c>
      <c r="E22" s="685"/>
      <c r="F22" s="685"/>
      <c r="G22" s="651">
        <v>0.6</v>
      </c>
      <c r="H22" s="651"/>
      <c r="I22" s="685">
        <v>161.2</v>
      </c>
      <c r="J22" s="685"/>
      <c r="K22" s="685"/>
      <c r="L22" s="651">
        <v>0.4</v>
      </c>
      <c r="M22" s="651"/>
      <c r="N22" s="685">
        <v>10.1</v>
      </c>
      <c r="O22" s="685"/>
      <c r="P22" s="685"/>
      <c r="Q22" s="651">
        <v>3.9</v>
      </c>
      <c r="R22" s="651"/>
      <c r="S22" s="685">
        <v>20.3</v>
      </c>
      <c r="T22" s="685"/>
      <c r="U22" s="685"/>
      <c r="V22" s="678">
        <v>-0.09999999999999787</v>
      </c>
      <c r="W22" s="683"/>
      <c r="Y22" s="509"/>
      <c r="AB22" s="509"/>
      <c r="AC22" s="376"/>
      <c r="AD22" s="376"/>
      <c r="AE22" s="376"/>
      <c r="AF22" s="376"/>
      <c r="AG22" s="376"/>
      <c r="AH22" s="341"/>
    </row>
    <row r="23" spans="2:34" ht="16.5" customHeight="1">
      <c r="B23" s="646" t="s">
        <v>401</v>
      </c>
      <c r="C23" s="703"/>
      <c r="D23" s="704">
        <v>165.2</v>
      </c>
      <c r="E23" s="685"/>
      <c r="F23" s="685"/>
      <c r="G23" s="651">
        <v>7.5</v>
      </c>
      <c r="H23" s="651"/>
      <c r="I23" s="685">
        <v>149.1</v>
      </c>
      <c r="J23" s="685"/>
      <c r="K23" s="685"/>
      <c r="L23" s="651">
        <v>4.2</v>
      </c>
      <c r="M23" s="651"/>
      <c r="N23" s="685">
        <v>16.1</v>
      </c>
      <c r="O23" s="685"/>
      <c r="P23" s="685"/>
      <c r="Q23" s="651">
        <v>48.8</v>
      </c>
      <c r="R23" s="651"/>
      <c r="S23" s="685">
        <v>19.4</v>
      </c>
      <c r="T23" s="685"/>
      <c r="U23" s="685"/>
      <c r="V23" s="678">
        <v>0.6999999999999993</v>
      </c>
      <c r="W23" s="683"/>
      <c r="Y23" s="509"/>
      <c r="AB23" s="509"/>
      <c r="AC23" s="376"/>
      <c r="AD23" s="376"/>
      <c r="AE23" s="376"/>
      <c r="AF23" s="376"/>
      <c r="AG23" s="376"/>
      <c r="AH23" s="341"/>
    </row>
    <row r="24" spans="2:34" ht="16.5" customHeight="1">
      <c r="B24" s="646" t="s">
        <v>406</v>
      </c>
      <c r="C24" s="703"/>
      <c r="D24" s="704">
        <v>157.1</v>
      </c>
      <c r="E24" s="685"/>
      <c r="F24" s="685"/>
      <c r="G24" s="651">
        <v>1.6</v>
      </c>
      <c r="H24" s="651"/>
      <c r="I24" s="685">
        <v>142</v>
      </c>
      <c r="J24" s="685"/>
      <c r="K24" s="685"/>
      <c r="L24" s="651">
        <v>1.3</v>
      </c>
      <c r="M24" s="651"/>
      <c r="N24" s="685">
        <v>15.1</v>
      </c>
      <c r="O24" s="685"/>
      <c r="P24" s="685"/>
      <c r="Q24" s="651">
        <v>5.2</v>
      </c>
      <c r="R24" s="651"/>
      <c r="S24" s="685">
        <v>19.1</v>
      </c>
      <c r="T24" s="685"/>
      <c r="U24" s="685"/>
      <c r="V24" s="678">
        <v>0.20000000000000284</v>
      </c>
      <c r="W24" s="683"/>
      <c r="Y24" s="509"/>
      <c r="AB24" s="509"/>
      <c r="AC24" s="376"/>
      <c r="AD24" s="376"/>
      <c r="AE24" s="376"/>
      <c r="AF24" s="376"/>
      <c r="AG24" s="376"/>
      <c r="AH24" s="341"/>
    </row>
    <row r="25" spans="2:34" ht="16.5" customHeight="1">
      <c r="B25" s="646" t="s">
        <v>396</v>
      </c>
      <c r="C25" s="703"/>
      <c r="D25" s="704">
        <v>154.5</v>
      </c>
      <c r="E25" s="685"/>
      <c r="F25" s="685"/>
      <c r="G25" s="651">
        <v>6.9</v>
      </c>
      <c r="H25" s="651"/>
      <c r="I25" s="685">
        <v>144.6</v>
      </c>
      <c r="J25" s="685"/>
      <c r="K25" s="685"/>
      <c r="L25" s="651">
        <v>8.8</v>
      </c>
      <c r="M25" s="651"/>
      <c r="N25" s="685">
        <v>9.9</v>
      </c>
      <c r="O25" s="685"/>
      <c r="P25" s="685"/>
      <c r="Q25" s="651">
        <v>-15.6</v>
      </c>
      <c r="R25" s="651"/>
      <c r="S25" s="685">
        <v>19.4</v>
      </c>
      <c r="T25" s="685"/>
      <c r="U25" s="685"/>
      <c r="V25" s="678">
        <v>0.6999999999999993</v>
      </c>
      <c r="W25" s="683"/>
      <c r="Y25" s="509"/>
      <c r="AB25" s="509"/>
      <c r="AC25" s="376"/>
      <c r="AD25" s="376"/>
      <c r="AE25" s="376"/>
      <c r="AF25" s="376"/>
      <c r="AG25" s="376"/>
      <c r="AH25" s="341"/>
    </row>
    <row r="26" spans="2:34" ht="16.5" customHeight="1">
      <c r="B26" s="646" t="s">
        <v>388</v>
      </c>
      <c r="C26" s="703"/>
      <c r="D26" s="704">
        <v>167</v>
      </c>
      <c r="E26" s="685"/>
      <c r="F26" s="685"/>
      <c r="G26" s="651">
        <v>0.6</v>
      </c>
      <c r="H26" s="651"/>
      <c r="I26" s="685">
        <v>141.4</v>
      </c>
      <c r="J26" s="685"/>
      <c r="K26" s="685"/>
      <c r="L26" s="651">
        <v>-1.2</v>
      </c>
      <c r="M26" s="651"/>
      <c r="N26" s="685">
        <v>25.6</v>
      </c>
      <c r="O26" s="685"/>
      <c r="P26" s="685"/>
      <c r="Q26" s="651">
        <v>12.4</v>
      </c>
      <c r="R26" s="651"/>
      <c r="S26" s="685">
        <v>19.4</v>
      </c>
      <c r="T26" s="685"/>
      <c r="U26" s="685"/>
      <c r="V26" s="678">
        <v>-0.3000000000000007</v>
      </c>
      <c r="W26" s="683"/>
      <c r="Y26" s="509"/>
      <c r="AB26" s="509"/>
      <c r="AC26" s="376"/>
      <c r="AD26" s="376"/>
      <c r="AE26" s="376"/>
      <c r="AF26" s="376"/>
      <c r="AG26" s="376"/>
      <c r="AH26" s="341"/>
    </row>
    <row r="27" spans="2:34" ht="16.5" customHeight="1">
      <c r="B27" s="646" t="s">
        <v>389</v>
      </c>
      <c r="C27" s="703"/>
      <c r="D27" s="704">
        <v>129</v>
      </c>
      <c r="E27" s="685"/>
      <c r="F27" s="685"/>
      <c r="G27" s="651">
        <v>-0.2</v>
      </c>
      <c r="H27" s="651"/>
      <c r="I27" s="685">
        <v>122.3</v>
      </c>
      <c r="J27" s="685"/>
      <c r="K27" s="685"/>
      <c r="L27" s="651">
        <v>1.3</v>
      </c>
      <c r="M27" s="651"/>
      <c r="N27" s="685">
        <v>6.7</v>
      </c>
      <c r="O27" s="685"/>
      <c r="P27" s="685"/>
      <c r="Q27" s="651">
        <v>-23.3</v>
      </c>
      <c r="R27" s="651"/>
      <c r="S27" s="685">
        <v>19.3</v>
      </c>
      <c r="T27" s="685"/>
      <c r="U27" s="685"/>
      <c r="V27" s="678">
        <v>-0.3000000000000007</v>
      </c>
      <c r="W27" s="683"/>
      <c r="Y27" s="509"/>
      <c r="AB27" s="509"/>
      <c r="AC27" s="376"/>
      <c r="AD27" s="376"/>
      <c r="AE27" s="376"/>
      <c r="AF27" s="376"/>
      <c r="AG27" s="376"/>
      <c r="AH27" s="341"/>
    </row>
    <row r="28" spans="2:34" ht="16.5" customHeight="1">
      <c r="B28" s="646" t="s">
        <v>390</v>
      </c>
      <c r="C28" s="703"/>
      <c r="D28" s="704">
        <v>153.5</v>
      </c>
      <c r="E28" s="685"/>
      <c r="F28" s="685"/>
      <c r="G28" s="651">
        <v>0.5</v>
      </c>
      <c r="H28" s="651"/>
      <c r="I28" s="685">
        <v>141.7</v>
      </c>
      <c r="J28" s="685"/>
      <c r="K28" s="685"/>
      <c r="L28" s="651">
        <v>0.6</v>
      </c>
      <c r="M28" s="651"/>
      <c r="N28" s="685">
        <v>11.8</v>
      </c>
      <c r="O28" s="685"/>
      <c r="P28" s="685"/>
      <c r="Q28" s="651">
        <v>-1.8</v>
      </c>
      <c r="R28" s="651"/>
      <c r="S28" s="685">
        <v>19.6</v>
      </c>
      <c r="T28" s="685"/>
      <c r="U28" s="685"/>
      <c r="V28" s="678">
        <v>0.3000000000000007</v>
      </c>
      <c r="W28" s="683"/>
      <c r="Y28" s="509"/>
      <c r="AB28" s="509"/>
      <c r="AC28" s="376"/>
      <c r="AD28" s="376"/>
      <c r="AE28" s="376"/>
      <c r="AF28" s="376"/>
      <c r="AG28" s="376"/>
      <c r="AH28" s="341"/>
    </row>
    <row r="29" spans="2:34" ht="16.5" customHeight="1">
      <c r="B29" s="646" t="s">
        <v>391</v>
      </c>
      <c r="C29" s="703"/>
      <c r="D29" s="704">
        <v>147.1</v>
      </c>
      <c r="E29" s="685"/>
      <c r="F29" s="685"/>
      <c r="G29" s="651" t="s">
        <v>242</v>
      </c>
      <c r="H29" s="651"/>
      <c r="I29" s="685">
        <v>139.7</v>
      </c>
      <c r="J29" s="685"/>
      <c r="K29" s="685"/>
      <c r="L29" s="651" t="s">
        <v>242</v>
      </c>
      <c r="M29" s="651"/>
      <c r="N29" s="685">
        <v>7.4</v>
      </c>
      <c r="O29" s="685"/>
      <c r="P29" s="685"/>
      <c r="Q29" s="651" t="s">
        <v>242</v>
      </c>
      <c r="R29" s="651"/>
      <c r="S29" s="685">
        <v>19.3</v>
      </c>
      <c r="T29" s="685"/>
      <c r="U29" s="685"/>
      <c r="V29" s="651" t="s">
        <v>242</v>
      </c>
      <c r="W29" s="684"/>
      <c r="Y29" s="47"/>
      <c r="AB29" s="509"/>
      <c r="AC29" s="376"/>
      <c r="AD29" s="376"/>
      <c r="AE29" s="376"/>
      <c r="AF29" s="376"/>
      <c r="AG29" s="376"/>
      <c r="AH29" s="341"/>
    </row>
    <row r="30" spans="2:34" ht="16.5" customHeight="1">
      <c r="B30" s="646" t="s">
        <v>392</v>
      </c>
      <c r="C30" s="703"/>
      <c r="D30" s="704">
        <v>151.1</v>
      </c>
      <c r="E30" s="685"/>
      <c r="F30" s="685"/>
      <c r="G30" s="651" t="s">
        <v>242</v>
      </c>
      <c r="H30" s="651"/>
      <c r="I30" s="685">
        <v>140.1</v>
      </c>
      <c r="J30" s="685"/>
      <c r="K30" s="685"/>
      <c r="L30" s="651" t="s">
        <v>242</v>
      </c>
      <c r="M30" s="651"/>
      <c r="N30" s="685">
        <v>11</v>
      </c>
      <c r="O30" s="685"/>
      <c r="P30" s="685"/>
      <c r="Q30" s="651" t="s">
        <v>242</v>
      </c>
      <c r="R30" s="651"/>
      <c r="S30" s="685">
        <v>19.1</v>
      </c>
      <c r="T30" s="685"/>
      <c r="U30" s="685"/>
      <c r="V30" s="651" t="s">
        <v>242</v>
      </c>
      <c r="W30" s="684"/>
      <c r="Y30" s="48"/>
      <c r="AB30" s="509"/>
      <c r="AC30" s="376"/>
      <c r="AD30" s="376"/>
      <c r="AE30" s="376"/>
      <c r="AF30" s="376"/>
      <c r="AG30" s="376"/>
      <c r="AH30" s="341"/>
    </row>
    <row r="31" spans="2:34" ht="16.5" customHeight="1">
      <c r="B31" s="646" t="s">
        <v>393</v>
      </c>
      <c r="C31" s="703"/>
      <c r="D31" s="704">
        <v>136.2</v>
      </c>
      <c r="E31" s="685"/>
      <c r="F31" s="685"/>
      <c r="G31" s="651" t="s">
        <v>242</v>
      </c>
      <c r="H31" s="651"/>
      <c r="I31" s="685">
        <v>126.9</v>
      </c>
      <c r="J31" s="685"/>
      <c r="K31" s="685"/>
      <c r="L31" s="651" t="s">
        <v>242</v>
      </c>
      <c r="M31" s="651"/>
      <c r="N31" s="685">
        <v>9.3</v>
      </c>
      <c r="O31" s="685"/>
      <c r="P31" s="685"/>
      <c r="Q31" s="651" t="s">
        <v>242</v>
      </c>
      <c r="R31" s="651"/>
      <c r="S31" s="685">
        <v>19</v>
      </c>
      <c r="T31" s="685"/>
      <c r="U31" s="685"/>
      <c r="V31" s="651" t="s">
        <v>242</v>
      </c>
      <c r="W31" s="684"/>
      <c r="Y31" s="47"/>
      <c r="AB31" s="510"/>
      <c r="AC31" s="376"/>
      <c r="AD31" s="376"/>
      <c r="AE31" s="376"/>
      <c r="AF31" s="376"/>
      <c r="AG31" s="376"/>
      <c r="AH31" s="341"/>
    </row>
    <row r="32" spans="2:34" ht="16.5" customHeight="1">
      <c r="B32" s="646" t="s">
        <v>394</v>
      </c>
      <c r="C32" s="703"/>
      <c r="D32" s="704">
        <v>146.4</v>
      </c>
      <c r="E32" s="685"/>
      <c r="F32" s="685"/>
      <c r="G32" s="651" t="s">
        <v>242</v>
      </c>
      <c r="H32" s="651"/>
      <c r="I32" s="685">
        <v>136.7</v>
      </c>
      <c r="J32" s="685"/>
      <c r="K32" s="685"/>
      <c r="L32" s="651" t="s">
        <v>242</v>
      </c>
      <c r="M32" s="651"/>
      <c r="N32" s="685">
        <v>9.7</v>
      </c>
      <c r="O32" s="685"/>
      <c r="P32" s="685"/>
      <c r="Q32" s="651" t="s">
        <v>242</v>
      </c>
      <c r="R32" s="651"/>
      <c r="S32" s="685">
        <v>18.6</v>
      </c>
      <c r="T32" s="685"/>
      <c r="U32" s="685"/>
      <c r="V32" s="651" t="s">
        <v>242</v>
      </c>
      <c r="W32" s="684"/>
      <c r="Y32" s="50"/>
      <c r="AB32" s="509"/>
      <c r="AC32" s="376"/>
      <c r="AD32" s="376"/>
      <c r="AE32" s="376"/>
      <c r="AF32" s="376"/>
      <c r="AG32" s="376"/>
      <c r="AH32" s="341"/>
    </row>
    <row r="33" spans="2:34" ht="16.5" customHeight="1">
      <c r="B33" s="646" t="s">
        <v>402</v>
      </c>
      <c r="C33" s="703"/>
      <c r="D33" s="704">
        <v>156.8</v>
      </c>
      <c r="E33" s="685"/>
      <c r="F33" s="685"/>
      <c r="G33" s="651">
        <v>1.3</v>
      </c>
      <c r="H33" s="651"/>
      <c r="I33" s="685">
        <v>130.4</v>
      </c>
      <c r="J33" s="685"/>
      <c r="K33" s="685"/>
      <c r="L33" s="651">
        <v>0.4</v>
      </c>
      <c r="M33" s="651"/>
      <c r="N33" s="685">
        <v>26.4</v>
      </c>
      <c r="O33" s="685"/>
      <c r="P33" s="685"/>
      <c r="Q33" s="651">
        <v>5.6</v>
      </c>
      <c r="R33" s="651"/>
      <c r="S33" s="685">
        <v>18.2</v>
      </c>
      <c r="T33" s="685"/>
      <c r="U33" s="685"/>
      <c r="V33" s="678">
        <v>0.1999999999999993</v>
      </c>
      <c r="W33" s="683"/>
      <c r="Y33" s="509"/>
      <c r="AB33" s="511"/>
      <c r="AC33" s="376"/>
      <c r="AD33" s="376"/>
      <c r="AE33" s="376"/>
      <c r="AF33" s="376"/>
      <c r="AG33" s="376"/>
      <c r="AH33" s="341"/>
    </row>
    <row r="34" spans="2:34" ht="16.5" customHeight="1">
      <c r="B34" s="646" t="s">
        <v>399</v>
      </c>
      <c r="C34" s="703"/>
      <c r="D34" s="704">
        <v>151.8</v>
      </c>
      <c r="E34" s="685"/>
      <c r="F34" s="685"/>
      <c r="G34" s="651">
        <v>0.8</v>
      </c>
      <c r="H34" s="651"/>
      <c r="I34" s="685">
        <v>145</v>
      </c>
      <c r="J34" s="685"/>
      <c r="K34" s="685"/>
      <c r="L34" s="651">
        <v>2</v>
      </c>
      <c r="M34" s="651"/>
      <c r="N34" s="685">
        <v>6.8</v>
      </c>
      <c r="O34" s="685"/>
      <c r="P34" s="685"/>
      <c r="Q34" s="651">
        <v>-17.8</v>
      </c>
      <c r="R34" s="651"/>
      <c r="S34" s="685">
        <v>19.5</v>
      </c>
      <c r="T34" s="685"/>
      <c r="U34" s="685"/>
      <c r="V34" s="678">
        <v>0.3000000000000007</v>
      </c>
      <c r="W34" s="683"/>
      <c r="Y34" s="510"/>
      <c r="AB34" s="512"/>
      <c r="AC34" s="376"/>
      <c r="AD34" s="376"/>
      <c r="AE34" s="376"/>
      <c r="AF34" s="376"/>
      <c r="AG34" s="376"/>
      <c r="AH34" s="341"/>
    </row>
    <row r="35" spans="2:34" ht="16.5" customHeight="1">
      <c r="B35" s="646" t="s">
        <v>397</v>
      </c>
      <c r="C35" s="703"/>
      <c r="D35" s="704">
        <v>150.3</v>
      </c>
      <c r="E35" s="685"/>
      <c r="F35" s="685"/>
      <c r="G35" s="651">
        <v>1.7</v>
      </c>
      <c r="H35" s="651"/>
      <c r="I35" s="685">
        <v>145.9</v>
      </c>
      <c r="J35" s="685"/>
      <c r="K35" s="685"/>
      <c r="L35" s="651">
        <v>1.7</v>
      </c>
      <c r="M35" s="651"/>
      <c r="N35" s="685">
        <v>4.4</v>
      </c>
      <c r="O35" s="685"/>
      <c r="P35" s="685"/>
      <c r="Q35" s="651">
        <v>3.4</v>
      </c>
      <c r="R35" s="651"/>
      <c r="S35" s="685">
        <v>19.2</v>
      </c>
      <c r="T35" s="685"/>
      <c r="U35" s="685"/>
      <c r="V35" s="678">
        <v>0.1999999999999993</v>
      </c>
      <c r="W35" s="683"/>
      <c r="Y35" s="511"/>
      <c r="AB35" s="376"/>
      <c r="AC35" s="376"/>
      <c r="AD35" s="376"/>
      <c r="AE35" s="376"/>
      <c r="AF35" s="376"/>
      <c r="AG35" s="376"/>
      <c r="AH35" s="341"/>
    </row>
    <row r="36" spans="2:34" ht="16.5" customHeight="1">
      <c r="B36" s="646" t="s">
        <v>398</v>
      </c>
      <c r="C36" s="703"/>
      <c r="D36" s="704">
        <v>127.5</v>
      </c>
      <c r="E36" s="685"/>
      <c r="F36" s="685"/>
      <c r="G36" s="651" t="s">
        <v>242</v>
      </c>
      <c r="H36" s="651"/>
      <c r="I36" s="685">
        <v>117.8</v>
      </c>
      <c r="J36" s="685"/>
      <c r="K36" s="685"/>
      <c r="L36" s="651" t="s">
        <v>242</v>
      </c>
      <c r="M36" s="651"/>
      <c r="N36" s="685">
        <v>9.7</v>
      </c>
      <c r="O36" s="685"/>
      <c r="P36" s="685"/>
      <c r="Q36" s="651" t="s">
        <v>242</v>
      </c>
      <c r="R36" s="651"/>
      <c r="S36" s="685">
        <v>18.9</v>
      </c>
      <c r="T36" s="685"/>
      <c r="U36" s="685"/>
      <c r="V36" s="651" t="s">
        <v>242</v>
      </c>
      <c r="W36" s="684"/>
      <c r="Y36" s="50"/>
      <c r="AB36" s="376"/>
      <c r="AC36" s="376"/>
      <c r="AD36" s="376"/>
      <c r="AE36" s="376"/>
      <c r="AF36" s="376"/>
      <c r="AG36" s="376"/>
      <c r="AH36" s="341"/>
    </row>
    <row r="37" spans="2:23" ht="5.25" customHeight="1">
      <c r="B37" s="81"/>
      <c r="C37" s="423"/>
      <c r="D37" s="27"/>
      <c r="E37" s="80"/>
      <c r="F37" s="80"/>
      <c r="G37" s="28"/>
      <c r="H37" s="28"/>
      <c r="I37" s="29"/>
      <c r="J37" s="79"/>
      <c r="K37" s="79"/>
      <c r="L37" s="29"/>
      <c r="M37" s="79"/>
      <c r="N37" s="29"/>
      <c r="O37" s="29"/>
      <c r="P37" s="79"/>
      <c r="Q37" s="29"/>
      <c r="R37" s="29"/>
      <c r="S37" s="30"/>
      <c r="T37" s="79"/>
      <c r="U37" s="29"/>
      <c r="V37" s="78"/>
      <c r="W37" s="31"/>
    </row>
    <row r="38" spans="2:26" ht="14.25" customHeight="1">
      <c r="B38" s="619" t="s">
        <v>4</v>
      </c>
      <c r="D38" s="33"/>
      <c r="E38" s="33"/>
      <c r="F38" s="33"/>
      <c r="G38" s="34"/>
      <c r="H38" s="34"/>
      <c r="I38" s="34"/>
      <c r="J38" s="35"/>
      <c r="K38" s="35"/>
      <c r="L38" s="35"/>
      <c r="M38" s="35"/>
      <c r="N38" s="35"/>
      <c r="O38" s="35"/>
      <c r="R38" s="35"/>
      <c r="S38" s="35"/>
      <c r="T38" s="35"/>
      <c r="U38" s="35"/>
      <c r="V38" s="37"/>
      <c r="Z38" s="23"/>
    </row>
    <row r="39" spans="2:26" ht="14.25" customHeight="1">
      <c r="B39" s="619"/>
      <c r="D39" s="33"/>
      <c r="E39" s="33"/>
      <c r="F39" s="33"/>
      <c r="G39" s="34"/>
      <c r="H39" s="34"/>
      <c r="I39" s="34"/>
      <c r="J39" s="35"/>
      <c r="K39" s="35"/>
      <c r="L39" s="35"/>
      <c r="M39" s="35"/>
      <c r="N39" s="35"/>
      <c r="O39" s="35"/>
      <c r="R39" s="35"/>
      <c r="S39" s="35"/>
      <c r="T39" s="35"/>
      <c r="U39" s="35"/>
      <c r="V39" s="37"/>
      <c r="Z39" s="23"/>
    </row>
    <row r="40" spans="2:26" ht="14.25" customHeight="1">
      <c r="B40" s="619"/>
      <c r="D40" s="33"/>
      <c r="E40" s="33"/>
      <c r="F40" s="33"/>
      <c r="G40" s="34"/>
      <c r="H40" s="34"/>
      <c r="I40" s="34"/>
      <c r="J40" s="35"/>
      <c r="K40" s="35"/>
      <c r="L40" s="35"/>
      <c r="M40" s="35"/>
      <c r="N40" s="35"/>
      <c r="O40" s="35"/>
      <c r="R40" s="35"/>
      <c r="S40" s="35"/>
      <c r="T40" s="35"/>
      <c r="U40" s="35"/>
      <c r="V40" s="37"/>
      <c r="Z40" s="23"/>
    </row>
    <row r="41" spans="3:22" s="345" customFormat="1" ht="27" customHeight="1">
      <c r="C41" s="342" t="s">
        <v>740</v>
      </c>
      <c r="D41" s="343"/>
      <c r="E41" s="343"/>
      <c r="F41" s="343"/>
      <c r="G41" s="343"/>
      <c r="H41" s="343"/>
      <c r="I41" s="343"/>
      <c r="J41" s="7"/>
      <c r="K41" s="7"/>
      <c r="L41" s="7"/>
      <c r="M41" s="7"/>
      <c r="N41" s="7"/>
      <c r="O41" s="7"/>
      <c r="U41" s="346" t="s">
        <v>176</v>
      </c>
      <c r="V41" s="346"/>
    </row>
    <row r="42" spans="2:21" s="345" customFormat="1" ht="15.75" customHeight="1">
      <c r="B42" s="673" t="s">
        <v>177</v>
      </c>
      <c r="C42" s="674"/>
      <c r="D42" s="687" t="s">
        <v>422</v>
      </c>
      <c r="E42" s="688"/>
      <c r="F42" s="688"/>
      <c r="G42" s="688"/>
      <c r="H42" s="566"/>
      <c r="I42" s="567"/>
      <c r="J42" s="687" t="s">
        <v>424</v>
      </c>
      <c r="K42" s="688"/>
      <c r="L42" s="688"/>
      <c r="M42" s="688"/>
      <c r="N42" s="559"/>
      <c r="O42" s="567"/>
      <c r="P42" s="687" t="s">
        <v>425</v>
      </c>
      <c r="Q42" s="688"/>
      <c r="R42" s="688"/>
      <c r="S42" s="688"/>
      <c r="T42" s="559"/>
      <c r="U42" s="544"/>
    </row>
    <row r="43" spans="2:21" s="345" customFormat="1" ht="15.75" customHeight="1">
      <c r="B43" s="675"/>
      <c r="C43" s="676"/>
      <c r="D43" s="689"/>
      <c r="E43" s="690"/>
      <c r="F43" s="690"/>
      <c r="G43" s="691"/>
      <c r="H43" s="692" t="s">
        <v>667</v>
      </c>
      <c r="I43" s="693"/>
      <c r="J43" s="689"/>
      <c r="K43" s="690"/>
      <c r="L43" s="690"/>
      <c r="M43" s="691"/>
      <c r="N43" s="692" t="s">
        <v>667</v>
      </c>
      <c r="O43" s="693"/>
      <c r="P43" s="689"/>
      <c r="Q43" s="690"/>
      <c r="R43" s="690"/>
      <c r="S43" s="691"/>
      <c r="T43" s="692" t="s">
        <v>667</v>
      </c>
      <c r="U43" s="693"/>
    </row>
    <row r="44" spans="2:21" s="45" customFormat="1" ht="9.75" customHeight="1">
      <c r="B44" s="14"/>
      <c r="C44" s="428"/>
      <c r="D44" s="378"/>
      <c r="E44" s="354"/>
      <c r="F44" s="354"/>
      <c r="G44" s="428"/>
      <c r="H44" s="700" t="s">
        <v>381</v>
      </c>
      <c r="I44" s="700"/>
      <c r="J44" s="428"/>
      <c r="K44" s="354"/>
      <c r="L44" s="354"/>
      <c r="M44" s="428"/>
      <c r="N44" s="700" t="s">
        <v>381</v>
      </c>
      <c r="O44" s="700"/>
      <c r="P44" s="428"/>
      <c r="Q44" s="354"/>
      <c r="R44" s="428"/>
      <c r="S44" s="428"/>
      <c r="T44" s="700" t="s">
        <v>381</v>
      </c>
      <c r="U44" s="701"/>
    </row>
    <row r="45" spans="2:21" s="345" customFormat="1" ht="15.75" customHeight="1">
      <c r="B45" s="348" t="s">
        <v>60</v>
      </c>
      <c r="C45" s="426"/>
      <c r="D45" s="430"/>
      <c r="E45" s="694">
        <v>100</v>
      </c>
      <c r="F45" s="694"/>
      <c r="G45" s="694"/>
      <c r="H45" s="653">
        <v>-0.1</v>
      </c>
      <c r="I45" s="653"/>
      <c r="J45" s="367"/>
      <c r="K45" s="694">
        <v>100</v>
      </c>
      <c r="L45" s="694"/>
      <c r="M45" s="694"/>
      <c r="N45" s="653">
        <v>-0.4</v>
      </c>
      <c r="O45" s="653"/>
      <c r="P45" s="367"/>
      <c r="Q45" s="694">
        <v>100</v>
      </c>
      <c r="R45" s="694"/>
      <c r="S45" s="694"/>
      <c r="T45" s="653">
        <v>2.2</v>
      </c>
      <c r="U45" s="686"/>
    </row>
    <row r="46" spans="2:21" s="345" customFormat="1" ht="15.75" customHeight="1">
      <c r="B46" s="349" t="s">
        <v>61</v>
      </c>
      <c r="C46" s="426"/>
      <c r="D46" s="430"/>
      <c r="E46" s="694">
        <v>100.4</v>
      </c>
      <c r="F46" s="694"/>
      <c r="G46" s="694"/>
      <c r="H46" s="653">
        <v>0.4</v>
      </c>
      <c r="I46" s="653"/>
      <c r="J46" s="367"/>
      <c r="K46" s="694">
        <v>100.1</v>
      </c>
      <c r="L46" s="694"/>
      <c r="M46" s="694"/>
      <c r="N46" s="653">
        <v>0.1</v>
      </c>
      <c r="O46" s="653"/>
      <c r="P46" s="367"/>
      <c r="Q46" s="694">
        <v>103.2</v>
      </c>
      <c r="R46" s="694"/>
      <c r="S46" s="694"/>
      <c r="T46" s="653">
        <v>3.3</v>
      </c>
      <c r="U46" s="686"/>
    </row>
    <row r="47" spans="2:21" s="345" customFormat="1" ht="15.75" customHeight="1">
      <c r="B47" s="349" t="s">
        <v>62</v>
      </c>
      <c r="C47" s="426"/>
      <c r="D47" s="430"/>
      <c r="E47" s="694">
        <v>98.3</v>
      </c>
      <c r="F47" s="694"/>
      <c r="G47" s="694"/>
      <c r="H47" s="653">
        <v>-2.1</v>
      </c>
      <c r="I47" s="653"/>
      <c r="J47" s="367"/>
      <c r="K47" s="694">
        <v>97.4</v>
      </c>
      <c r="L47" s="694"/>
      <c r="M47" s="694"/>
      <c r="N47" s="653">
        <v>-2.7</v>
      </c>
      <c r="O47" s="653"/>
      <c r="P47" s="367"/>
      <c r="Q47" s="694">
        <v>107.3</v>
      </c>
      <c r="R47" s="694"/>
      <c r="S47" s="694"/>
      <c r="T47" s="653">
        <v>4</v>
      </c>
      <c r="U47" s="686"/>
    </row>
    <row r="48" spans="2:21" s="345" customFormat="1" ht="15.75" customHeight="1">
      <c r="B48" s="349" t="s">
        <v>63</v>
      </c>
      <c r="C48" s="426"/>
      <c r="D48" s="430"/>
      <c r="E48" s="694">
        <v>96.6</v>
      </c>
      <c r="F48" s="694"/>
      <c r="G48" s="694"/>
      <c r="H48" s="653">
        <v>-1.7</v>
      </c>
      <c r="I48" s="653"/>
      <c r="J48" s="367"/>
      <c r="K48" s="694">
        <v>95.9</v>
      </c>
      <c r="L48" s="694"/>
      <c r="M48" s="694"/>
      <c r="N48" s="653">
        <v>-1.5</v>
      </c>
      <c r="O48" s="653"/>
      <c r="P48" s="367"/>
      <c r="Q48" s="694">
        <v>104.7</v>
      </c>
      <c r="R48" s="694"/>
      <c r="S48" s="694"/>
      <c r="T48" s="653">
        <v>-2.4</v>
      </c>
      <c r="U48" s="686"/>
    </row>
    <row r="49" spans="2:21" s="345" customFormat="1" ht="15.75" customHeight="1">
      <c r="B49" s="349" t="s">
        <v>64</v>
      </c>
      <c r="C49" s="426"/>
      <c r="D49" s="430"/>
      <c r="E49" s="694">
        <v>91.4</v>
      </c>
      <c r="F49" s="694"/>
      <c r="G49" s="694"/>
      <c r="H49" s="653">
        <v>-5.4</v>
      </c>
      <c r="I49" s="653"/>
      <c r="J49" s="367"/>
      <c r="K49" s="694">
        <v>92.7</v>
      </c>
      <c r="L49" s="694"/>
      <c r="M49" s="694"/>
      <c r="N49" s="653">
        <v>-3.3</v>
      </c>
      <c r="O49" s="653"/>
      <c r="P49" s="367"/>
      <c r="Q49" s="694">
        <v>77.5</v>
      </c>
      <c r="R49" s="694"/>
      <c r="S49" s="694"/>
      <c r="T49" s="653">
        <v>-26</v>
      </c>
      <c r="U49" s="686"/>
    </row>
    <row r="50" spans="2:21" s="345" customFormat="1" ht="15.75" customHeight="1">
      <c r="B50" s="349" t="s">
        <v>65</v>
      </c>
      <c r="C50" s="426"/>
      <c r="D50" s="430"/>
      <c r="E50" s="725">
        <v>94.7</v>
      </c>
      <c r="F50" s="725"/>
      <c r="G50" s="725"/>
      <c r="H50" s="726">
        <v>3.6</v>
      </c>
      <c r="I50" s="726"/>
      <c r="J50" s="367"/>
      <c r="K50" s="725">
        <v>94.9</v>
      </c>
      <c r="L50" s="725"/>
      <c r="M50" s="725"/>
      <c r="N50" s="651">
        <v>2.4</v>
      </c>
      <c r="O50" s="651"/>
      <c r="P50" s="367"/>
      <c r="Q50" s="705">
        <v>91.8</v>
      </c>
      <c r="R50" s="705"/>
      <c r="S50" s="705"/>
      <c r="T50" s="651">
        <v>18.5</v>
      </c>
      <c r="U50" s="684"/>
    </row>
    <row r="51" spans="2:21" s="345" customFormat="1" ht="5.25" customHeight="1">
      <c r="B51" s="427"/>
      <c r="C51" s="429"/>
      <c r="D51" s="380"/>
      <c r="E51" s="356"/>
      <c r="F51" s="356"/>
      <c r="G51" s="429"/>
      <c r="H51" s="356"/>
      <c r="I51" s="429"/>
      <c r="J51" s="429"/>
      <c r="K51" s="356"/>
      <c r="L51" s="356"/>
      <c r="M51" s="429"/>
      <c r="N51" s="357"/>
      <c r="O51" s="429"/>
      <c r="P51" s="429"/>
      <c r="Q51" s="358"/>
      <c r="R51" s="429"/>
      <c r="S51" s="429"/>
      <c r="T51" s="356"/>
      <c r="U51" s="351"/>
    </row>
    <row r="52" spans="2:21" s="345" customFormat="1" ht="5.25" customHeight="1">
      <c r="B52" s="627"/>
      <c r="C52" s="367"/>
      <c r="D52" s="367"/>
      <c r="E52" s="628"/>
      <c r="F52" s="628"/>
      <c r="G52" s="367"/>
      <c r="H52" s="628"/>
      <c r="I52" s="367"/>
      <c r="J52" s="367"/>
      <c r="K52" s="628"/>
      <c r="L52" s="628"/>
      <c r="M52" s="367"/>
      <c r="N52" s="629"/>
      <c r="O52" s="367"/>
      <c r="P52" s="367"/>
      <c r="Q52" s="630"/>
      <c r="R52" s="367"/>
      <c r="S52" s="367"/>
      <c r="T52" s="628"/>
      <c r="U52" s="23"/>
    </row>
    <row r="53" spans="4:26" ht="13.5" customHeight="1">
      <c r="D53" s="38"/>
      <c r="E53" s="38"/>
      <c r="F53" s="38"/>
      <c r="G53" s="39"/>
      <c r="H53" s="39"/>
      <c r="I53" s="39"/>
      <c r="J53" s="35"/>
      <c r="K53" s="35"/>
      <c r="L53" s="35"/>
      <c r="M53" s="35"/>
      <c r="N53" s="35"/>
      <c r="O53" s="35"/>
      <c r="P53" s="35"/>
      <c r="Q53" s="35"/>
      <c r="R53" s="35"/>
      <c r="S53" s="35"/>
      <c r="T53" s="35"/>
      <c r="U53" s="35"/>
      <c r="V53" s="37"/>
      <c r="Z53" s="23"/>
    </row>
    <row r="54" spans="3:22" ht="15" customHeight="1">
      <c r="C54" s="40"/>
      <c r="D54" s="38"/>
      <c r="E54" s="38"/>
      <c r="F54" s="38"/>
      <c r="G54" s="39"/>
      <c r="H54" s="39"/>
      <c r="I54" s="39"/>
      <c r="J54" s="35"/>
      <c r="K54" s="382" t="s">
        <v>100</v>
      </c>
      <c r="L54" s="35"/>
      <c r="N54" s="382"/>
      <c r="O54" s="382"/>
      <c r="P54" s="35"/>
      <c r="Q54" s="35"/>
      <c r="R54" s="35"/>
      <c r="S54" s="35"/>
      <c r="T54" s="35"/>
      <c r="U54" s="35"/>
      <c r="V54" s="37"/>
    </row>
    <row r="55" spans="3:22" ht="15" customHeight="1">
      <c r="C55" s="40"/>
      <c r="D55" s="38"/>
      <c r="E55" s="38"/>
      <c r="F55" s="38"/>
      <c r="G55" s="39"/>
      <c r="H55" s="39"/>
      <c r="I55" s="39"/>
      <c r="J55" s="35"/>
      <c r="K55" s="35"/>
      <c r="L55" s="35"/>
      <c r="M55" s="35"/>
      <c r="N55" s="35"/>
      <c r="O55" s="35"/>
      <c r="P55" s="35"/>
      <c r="Q55" s="35"/>
      <c r="R55" s="35"/>
      <c r="S55" s="35"/>
      <c r="T55" s="35"/>
      <c r="U55" s="35"/>
      <c r="V55" s="37"/>
    </row>
    <row r="56" spans="3:22" ht="15" customHeight="1">
      <c r="C56" s="40"/>
      <c r="D56" s="38"/>
      <c r="E56" s="38"/>
      <c r="F56" s="38"/>
      <c r="G56" s="39"/>
      <c r="H56" s="39"/>
      <c r="I56" s="39"/>
      <c r="J56" s="35"/>
      <c r="K56" s="35"/>
      <c r="L56" s="35"/>
      <c r="M56" s="35"/>
      <c r="N56" s="35"/>
      <c r="O56" s="35"/>
      <c r="P56" s="35"/>
      <c r="Q56" s="35"/>
      <c r="R56" s="35"/>
      <c r="S56" s="35"/>
      <c r="T56" s="35"/>
      <c r="U56" s="35"/>
      <c r="V56" s="37"/>
    </row>
    <row r="57" spans="3:22" ht="15" customHeight="1">
      <c r="C57" s="40"/>
      <c r="D57" s="38"/>
      <c r="E57" s="38"/>
      <c r="F57" s="38"/>
      <c r="G57" s="39"/>
      <c r="H57" s="39"/>
      <c r="I57" s="39"/>
      <c r="J57" s="35"/>
      <c r="K57" s="35"/>
      <c r="L57" s="35"/>
      <c r="M57" s="35"/>
      <c r="N57" s="35"/>
      <c r="O57" s="35"/>
      <c r="P57" s="35"/>
      <c r="Q57" s="35"/>
      <c r="R57" s="35"/>
      <c r="S57" s="35"/>
      <c r="T57" s="35"/>
      <c r="U57" s="35"/>
      <c r="V57" s="37"/>
    </row>
    <row r="58" spans="3:21" ht="15" customHeight="1">
      <c r="C58" s="40"/>
      <c r="D58" s="41"/>
      <c r="E58" s="41"/>
      <c r="F58" s="41"/>
      <c r="G58" s="41"/>
      <c r="H58" s="41"/>
      <c r="I58" s="41"/>
      <c r="J58" s="41"/>
      <c r="K58" s="41"/>
      <c r="L58" s="41"/>
      <c r="M58" s="41"/>
      <c r="N58" s="41"/>
      <c r="O58" s="41"/>
      <c r="P58" s="41"/>
      <c r="Q58" s="41"/>
      <c r="R58" s="41"/>
      <c r="S58" s="41"/>
      <c r="T58" s="41"/>
      <c r="U58" s="41"/>
    </row>
    <row r="59" ht="15" customHeight="1">
      <c r="C59" s="40"/>
    </row>
    <row r="60" ht="15" customHeight="1">
      <c r="C60" s="40"/>
    </row>
    <row r="61" ht="15" customHeight="1">
      <c r="C61" s="40"/>
    </row>
    <row r="62" ht="15" customHeight="1">
      <c r="C62" s="40"/>
    </row>
    <row r="63" ht="15" customHeight="1">
      <c r="C63" s="42"/>
    </row>
  </sheetData>
  <mergeCells count="201">
    <mergeCell ref="G32:H32"/>
    <mergeCell ref="G33:H33"/>
    <mergeCell ref="G34:H34"/>
    <mergeCell ref="L35:M35"/>
    <mergeCell ref="L32:M32"/>
    <mergeCell ref="L33:M33"/>
    <mergeCell ref="L34:M34"/>
    <mergeCell ref="L36:M36"/>
    <mergeCell ref="G21:H21"/>
    <mergeCell ref="G22:H22"/>
    <mergeCell ref="G23:H23"/>
    <mergeCell ref="G24:H24"/>
    <mergeCell ref="G25:H25"/>
    <mergeCell ref="G26:H26"/>
    <mergeCell ref="G27:H27"/>
    <mergeCell ref="G28:H28"/>
    <mergeCell ref="L31:M31"/>
    <mergeCell ref="L27:M27"/>
    <mergeCell ref="L28:M28"/>
    <mergeCell ref="L29:M29"/>
    <mergeCell ref="L30:M30"/>
    <mergeCell ref="L21:M21"/>
    <mergeCell ref="L22:M22"/>
    <mergeCell ref="L23:M23"/>
    <mergeCell ref="L24:M24"/>
    <mergeCell ref="Q33:R33"/>
    <mergeCell ref="Q34:R34"/>
    <mergeCell ref="Q35:R35"/>
    <mergeCell ref="Q36:R36"/>
    <mergeCell ref="Q29:R29"/>
    <mergeCell ref="Q30:R30"/>
    <mergeCell ref="Q31:R31"/>
    <mergeCell ref="Q32:R32"/>
    <mergeCell ref="Q25:R25"/>
    <mergeCell ref="Q26:R26"/>
    <mergeCell ref="Q27:R27"/>
    <mergeCell ref="Q28:R28"/>
    <mergeCell ref="Q21:R21"/>
    <mergeCell ref="Q22:R22"/>
    <mergeCell ref="Q23:R23"/>
    <mergeCell ref="Q24:R24"/>
    <mergeCell ref="Q50:S50"/>
    <mergeCell ref="K50:M50"/>
    <mergeCell ref="E50:G50"/>
    <mergeCell ref="T50:U50"/>
    <mergeCell ref="N50:O50"/>
    <mergeCell ref="H50:I50"/>
    <mergeCell ref="S33:U33"/>
    <mergeCell ref="S34:U34"/>
    <mergeCell ref="S35:U35"/>
    <mergeCell ref="S36:U36"/>
    <mergeCell ref="S29:U29"/>
    <mergeCell ref="S30:U30"/>
    <mergeCell ref="S31:U31"/>
    <mergeCell ref="S32:U32"/>
    <mergeCell ref="S25:U25"/>
    <mergeCell ref="S26:U26"/>
    <mergeCell ref="S27:U27"/>
    <mergeCell ref="S28:U28"/>
    <mergeCell ref="D21:F21"/>
    <mergeCell ref="D22:F22"/>
    <mergeCell ref="D23:F23"/>
    <mergeCell ref="D24:F24"/>
    <mergeCell ref="G30:H30"/>
    <mergeCell ref="D34:F34"/>
    <mergeCell ref="D35:F35"/>
    <mergeCell ref="D36:F36"/>
    <mergeCell ref="D30:F30"/>
    <mergeCell ref="D31:F31"/>
    <mergeCell ref="D32:F32"/>
    <mergeCell ref="G35:H35"/>
    <mergeCell ref="G36:H36"/>
    <mergeCell ref="G31:H31"/>
    <mergeCell ref="D26:F26"/>
    <mergeCell ref="D27:F27"/>
    <mergeCell ref="D28:F28"/>
    <mergeCell ref="G29:H29"/>
    <mergeCell ref="D29:F29"/>
    <mergeCell ref="I36:K36"/>
    <mergeCell ref="I29:K29"/>
    <mergeCell ref="I30:K30"/>
    <mergeCell ref="I31:K31"/>
    <mergeCell ref="I32:K32"/>
    <mergeCell ref="N24:P24"/>
    <mergeCell ref="I33:K33"/>
    <mergeCell ref="I34:K34"/>
    <mergeCell ref="I35:K35"/>
    <mergeCell ref="I25:K25"/>
    <mergeCell ref="I26:K26"/>
    <mergeCell ref="I27:K27"/>
    <mergeCell ref="I28:K28"/>
    <mergeCell ref="L25:M25"/>
    <mergeCell ref="L26:M26"/>
    <mergeCell ref="N29:P29"/>
    <mergeCell ref="N30:P30"/>
    <mergeCell ref="N31:P31"/>
    <mergeCell ref="N32:P32"/>
    <mergeCell ref="S22:U22"/>
    <mergeCell ref="S23:U23"/>
    <mergeCell ref="S24:U24"/>
    <mergeCell ref="N33:P33"/>
    <mergeCell ref="N25:P25"/>
    <mergeCell ref="N26:P26"/>
    <mergeCell ref="N27:P27"/>
    <mergeCell ref="N28:P28"/>
    <mergeCell ref="N22:P22"/>
    <mergeCell ref="N23:P23"/>
    <mergeCell ref="V32:W32"/>
    <mergeCell ref="V31:W31"/>
    <mergeCell ref="V30:W30"/>
    <mergeCell ref="E45:G45"/>
    <mergeCell ref="K45:M45"/>
    <mergeCell ref="V33:W33"/>
    <mergeCell ref="H44:I44"/>
    <mergeCell ref="N34:P34"/>
    <mergeCell ref="N35:P35"/>
    <mergeCell ref="N36:P36"/>
    <mergeCell ref="E46:G46"/>
    <mergeCell ref="E47:G47"/>
    <mergeCell ref="E48:G48"/>
    <mergeCell ref="E49:G49"/>
    <mergeCell ref="V36:W36"/>
    <mergeCell ref="V35:W35"/>
    <mergeCell ref="V34:W34"/>
    <mergeCell ref="N45:O45"/>
    <mergeCell ref="Q45:S45"/>
    <mergeCell ref="N44:O44"/>
    <mergeCell ref="T44:U44"/>
    <mergeCell ref="T43:U43"/>
    <mergeCell ref="N43:O43"/>
    <mergeCell ref="P42:S43"/>
    <mergeCell ref="V29:W29"/>
    <mergeCell ref="V28:W28"/>
    <mergeCell ref="V27:W27"/>
    <mergeCell ref="V26:W26"/>
    <mergeCell ref="V25:W25"/>
    <mergeCell ref="V24:W24"/>
    <mergeCell ref="V23:W23"/>
    <mergeCell ref="V22:W22"/>
    <mergeCell ref="Q47:S47"/>
    <mergeCell ref="Q48:S48"/>
    <mergeCell ref="H45:I45"/>
    <mergeCell ref="H46:I46"/>
    <mergeCell ref="H47:I47"/>
    <mergeCell ref="H48:I48"/>
    <mergeCell ref="K46:M46"/>
    <mergeCell ref="N46:O46"/>
    <mergeCell ref="Q46:S46"/>
    <mergeCell ref="T47:U47"/>
    <mergeCell ref="T48:U48"/>
    <mergeCell ref="H49:I49"/>
    <mergeCell ref="N47:O47"/>
    <mergeCell ref="N48:O48"/>
    <mergeCell ref="N49:O49"/>
    <mergeCell ref="K47:M47"/>
    <mergeCell ref="K48:M48"/>
    <mergeCell ref="K49:M49"/>
    <mergeCell ref="Q49:S49"/>
    <mergeCell ref="V21:W21"/>
    <mergeCell ref="N18:P19"/>
    <mergeCell ref="G19:H19"/>
    <mergeCell ref="L19:M19"/>
    <mergeCell ref="Q19:R19"/>
    <mergeCell ref="V19:W19"/>
    <mergeCell ref="S17:U19"/>
    <mergeCell ref="S21:U21"/>
    <mergeCell ref="N21:P21"/>
    <mergeCell ref="I21:K21"/>
    <mergeCell ref="H43:I43"/>
    <mergeCell ref="B42:C43"/>
    <mergeCell ref="D42:G43"/>
    <mergeCell ref="J42:M43"/>
    <mergeCell ref="T49:U49"/>
    <mergeCell ref="T45:U45"/>
    <mergeCell ref="T46:U46"/>
    <mergeCell ref="C4:W14"/>
    <mergeCell ref="B24:C24"/>
    <mergeCell ref="B25:C25"/>
    <mergeCell ref="B26:C26"/>
    <mergeCell ref="B21:C21"/>
    <mergeCell ref="B22:C22"/>
    <mergeCell ref="B23:C23"/>
    <mergeCell ref="B20:C20"/>
    <mergeCell ref="B17:C19"/>
    <mergeCell ref="I18:K19"/>
    <mergeCell ref="B35:C35"/>
    <mergeCell ref="D17:F19"/>
    <mergeCell ref="I22:K22"/>
    <mergeCell ref="I23:K23"/>
    <mergeCell ref="I24:K24"/>
    <mergeCell ref="D33:F33"/>
    <mergeCell ref="D25:F25"/>
    <mergeCell ref="B36:C36"/>
    <mergeCell ref="B27:C27"/>
    <mergeCell ref="B28:C28"/>
    <mergeCell ref="B29:C29"/>
    <mergeCell ref="B30:C30"/>
    <mergeCell ref="B34:C34"/>
    <mergeCell ref="B31:C31"/>
    <mergeCell ref="B32:C32"/>
    <mergeCell ref="B33:C33"/>
  </mergeCells>
  <printOptions/>
  <pageMargins left="0.7086614173228347" right="0.7086614173228347" top="0.86" bottom="0.51" header="0.31496062992125984" footer="0.18"/>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2011-03-10T07:21:50Z</cp:lastPrinted>
  <dcterms:created xsi:type="dcterms:W3CDTF">2003-04-22T00:03:15Z</dcterms:created>
  <dcterms:modified xsi:type="dcterms:W3CDTF">2013-07-19T06:59:29Z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