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<sst xmlns="http://schemas.openxmlformats.org/spreadsheetml/2006/main" count="67" uniqueCount="46">
  <si>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</si>
  <si>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</si>
  <si>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</si>
  <si>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</si>
  <si>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</si>
  <si>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</si>
  <si>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</si>
  <si>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</si>
  <si>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</si>
  <si>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</si>
  <si>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</si>
  <si>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</si>
  <si>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</si>
  <si>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</si>
  <si>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</si>
  <si>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</si>
  <si>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</si>
  <si>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</si>
  <si>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</si>
  <si>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</si>
  <si>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</si>
  <si>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</si>
  <si>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</si>
  <si>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</si>
  <si>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</si>
  <si>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</si>
  <si>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</si>
  <si>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</si>
  <si>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</si>
  <si>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</si>
  <si>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</si>
  <si>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</si>
  <si>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</si>
  <si>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</si>
  <si>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</si>
  <si>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</si>
  <si>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</si>
  <si>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</si>
  <si>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</si>
  <si>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</si>
  <si>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</si>
  <si>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</si>
  <si>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</si>
  <si>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</si>
  <si>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</si>
  <si>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平成22年度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</si>
</sst>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1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 locked="0"/>
    </xf>
    <xf numFmtId="181" fontId="8" fillId="0" borderId="11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/>
      <protection locked="0"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9" t="s">
        <v>21</v>
      </c>
      <c r="E4" s="61" t="s">
        <v>22</v>
      </c>
      <c r="F4" s="62"/>
      <c r="G4" s="63"/>
      <c r="H4" s="51" t="s">
        <v>23</v>
      </c>
      <c r="I4" s="57" t="s">
        <v>40</v>
      </c>
      <c r="J4" s="51" t="s">
        <v>41</v>
      </c>
      <c r="K4" s="51" t="s">
        <v>24</v>
      </c>
      <c r="L4" s="51" t="s">
        <v>25</v>
      </c>
      <c r="M4" s="51" t="s">
        <v>26</v>
      </c>
      <c r="N4" s="53" t="s">
        <v>27</v>
      </c>
      <c r="O4" s="51" t="s">
        <v>28</v>
      </c>
    </row>
    <row r="5" spans="1:15" ht="27" customHeight="1">
      <c r="A5" s="29" t="s">
        <v>2</v>
      </c>
      <c r="B5" s="3"/>
      <c r="C5" s="30"/>
      <c r="D5" s="60"/>
      <c r="E5" s="15" t="s">
        <v>15</v>
      </c>
      <c r="F5" s="15" t="s">
        <v>16</v>
      </c>
      <c r="G5" s="13" t="s">
        <v>17</v>
      </c>
      <c r="H5" s="52"/>
      <c r="I5" s="58"/>
      <c r="J5" s="54"/>
      <c r="K5" s="52"/>
      <c r="L5" s="52"/>
      <c r="M5" s="52"/>
      <c r="N5" s="54"/>
      <c r="O5" s="52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>
        <v>0</v>
      </c>
      <c r="F6" s="42">
        <v>91744</v>
      </c>
      <c r="G6" s="42">
        <f>E6+F6</f>
        <v>91744</v>
      </c>
      <c r="H6" s="42">
        <v>124</v>
      </c>
      <c r="I6" s="42">
        <v>1846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55" t="s">
        <v>6</v>
      </c>
      <c r="C7" s="56"/>
      <c r="D7" s="43">
        <v>339968</v>
      </c>
      <c r="E7" s="42">
        <v>12384</v>
      </c>
      <c r="F7" s="42">
        <v>174556</v>
      </c>
      <c r="G7" s="42">
        <f aca="true" t="shared" si="0" ref="G7:G16">E7+F7</f>
        <v>186940</v>
      </c>
      <c r="H7" s="42">
        <v>6190</v>
      </c>
      <c r="I7" s="42">
        <v>1361</v>
      </c>
      <c r="J7" s="42"/>
      <c r="K7" s="42"/>
      <c r="L7" s="42"/>
      <c r="M7" s="42"/>
      <c r="N7" s="42"/>
      <c r="O7" s="42"/>
    </row>
    <row r="8" spans="1:15" ht="24.75" customHeight="1">
      <c r="A8" s="72"/>
      <c r="B8" s="69" t="s">
        <v>7</v>
      </c>
      <c r="C8" s="69"/>
      <c r="D8" s="44">
        <v>3010676</v>
      </c>
      <c r="E8" s="42">
        <v>4909</v>
      </c>
      <c r="F8" s="42">
        <v>326841</v>
      </c>
      <c r="G8" s="42">
        <f t="shared" si="0"/>
        <v>331750</v>
      </c>
      <c r="H8" s="42">
        <v>4068</v>
      </c>
      <c r="I8" s="42">
        <v>10861</v>
      </c>
      <c r="J8" s="42"/>
      <c r="K8" s="42">
        <v>3</v>
      </c>
      <c r="L8" s="42">
        <v>1</v>
      </c>
      <c r="M8" s="42"/>
      <c r="N8" s="42"/>
      <c r="O8" s="42"/>
    </row>
    <row r="9" spans="1:15" ht="24.75" customHeight="1">
      <c r="A9" s="73"/>
      <c r="B9" s="74" t="s">
        <v>38</v>
      </c>
      <c r="C9" s="75"/>
      <c r="D9" s="38">
        <f>SUM(D6:D8)</f>
        <v>3372692</v>
      </c>
      <c r="E9" s="38">
        <f>SUM(E6:E8)</f>
        <v>17293</v>
      </c>
      <c r="F9" s="38">
        <f>SUM(F6:F8)</f>
        <v>593141</v>
      </c>
      <c r="G9" s="38">
        <f t="shared" si="0"/>
        <v>610434</v>
      </c>
      <c r="H9" s="38">
        <f>SUM(H6:H8)</f>
        <v>10382</v>
      </c>
      <c r="I9" s="38">
        <f>SUM(I6:I8)</f>
        <v>14068</v>
      </c>
      <c r="J9" s="38">
        <f aca="true" t="shared" si="1" ref="J9:O9">SUM(J6:J8)</f>
        <v>0</v>
      </c>
      <c r="K9" s="38">
        <f t="shared" si="1"/>
        <v>3</v>
      </c>
      <c r="L9" s="38">
        <f t="shared" si="1"/>
        <v>1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39</v>
      </c>
      <c r="C10" s="32"/>
      <c r="D10" s="41">
        <v>5038262</v>
      </c>
      <c r="E10" s="42">
        <v>4519</v>
      </c>
      <c r="F10" s="42">
        <v>1515642</v>
      </c>
      <c r="G10" s="42">
        <f t="shared" si="0"/>
        <v>1520161</v>
      </c>
      <c r="H10" s="42">
        <v>8180</v>
      </c>
      <c r="I10" s="42">
        <v>16777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1285415</v>
      </c>
      <c r="E11" s="42">
        <v>980</v>
      </c>
      <c r="F11" s="42">
        <v>964901</v>
      </c>
      <c r="G11" s="42">
        <f t="shared" si="0"/>
        <v>965881</v>
      </c>
      <c r="H11" s="42">
        <v>37</v>
      </c>
      <c r="I11" s="42">
        <v>161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42</v>
      </c>
      <c r="C12" s="32"/>
      <c r="D12" s="41">
        <v>6946080</v>
      </c>
      <c r="E12" s="42">
        <v>10369</v>
      </c>
      <c r="F12" s="42">
        <v>194415</v>
      </c>
      <c r="G12" s="42">
        <f t="shared" si="0"/>
        <v>204784</v>
      </c>
      <c r="H12" s="42">
        <v>19004</v>
      </c>
      <c r="I12" s="42">
        <v>86721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70" t="s">
        <v>7</v>
      </c>
      <c r="C13" s="71"/>
      <c r="D13" s="43">
        <v>7787434</v>
      </c>
      <c r="E13" s="42">
        <v>20393</v>
      </c>
      <c r="F13" s="42">
        <v>485779</v>
      </c>
      <c r="G13" s="42">
        <f t="shared" si="0"/>
        <v>506172</v>
      </c>
      <c r="H13" s="42">
        <v>5635</v>
      </c>
      <c r="I13" s="42">
        <v>49388</v>
      </c>
      <c r="J13" s="42"/>
      <c r="K13" s="42"/>
      <c r="L13" s="42"/>
      <c r="M13" s="42"/>
      <c r="N13" s="42">
        <v>103290</v>
      </c>
      <c r="O13" s="42"/>
    </row>
    <row r="14" spans="1:15" ht="24.75" customHeight="1">
      <c r="A14" s="37"/>
      <c r="B14" s="76" t="s">
        <v>14</v>
      </c>
      <c r="C14" s="77"/>
      <c r="D14" s="38">
        <f>SUM(D10:D13)</f>
        <v>21057191</v>
      </c>
      <c r="E14" s="38">
        <f>SUM(E10:E13)</f>
        <v>36261</v>
      </c>
      <c r="F14" s="38">
        <f>SUM(F10:F13)</f>
        <v>3160737</v>
      </c>
      <c r="G14" s="38">
        <f t="shared" si="0"/>
        <v>3196998</v>
      </c>
      <c r="H14" s="38">
        <f>SUM(H10:H13)</f>
        <v>32856</v>
      </c>
      <c r="I14" s="38">
        <f aca="true" t="shared" si="2" ref="I14:O14">SUM(I10:I13)</f>
        <v>153047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103290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22098102</v>
      </c>
      <c r="E15" s="42">
        <v>640</v>
      </c>
      <c r="F15" s="42">
        <v>449</v>
      </c>
      <c r="G15" s="42">
        <f t="shared" si="0"/>
        <v>1089</v>
      </c>
      <c r="H15" s="42">
        <v>196</v>
      </c>
      <c r="I15" s="42">
        <v>8</v>
      </c>
      <c r="J15" s="42">
        <v>343308</v>
      </c>
      <c r="K15" s="42"/>
      <c r="L15" s="42"/>
      <c r="M15" s="42"/>
      <c r="N15" s="42">
        <v>565463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46527985</v>
      </c>
      <c r="E16" s="38">
        <f>E9+E14+E15</f>
        <v>54194</v>
      </c>
      <c r="F16" s="38">
        <f>F9+F14+F15</f>
        <v>3754327</v>
      </c>
      <c r="G16" s="38">
        <f t="shared" si="0"/>
        <v>3808521</v>
      </c>
      <c r="H16" s="38">
        <f>H9+H14+H15</f>
        <v>43434</v>
      </c>
      <c r="I16" s="38">
        <f aca="true" t="shared" si="3" ref="I16:O16">I9+I14+I15</f>
        <v>167123</v>
      </c>
      <c r="J16" s="38">
        <f t="shared" si="3"/>
        <v>343308</v>
      </c>
      <c r="K16" s="38">
        <f t="shared" si="3"/>
        <v>4</v>
      </c>
      <c r="L16" s="38">
        <f t="shared" si="3"/>
        <v>1</v>
      </c>
      <c r="M16" s="38">
        <f t="shared" si="3"/>
        <v>0</v>
      </c>
      <c r="N16" s="38">
        <f t="shared" si="3"/>
        <v>668753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9" t="s">
        <v>21</v>
      </c>
      <c r="E19" s="61" t="s">
        <v>22</v>
      </c>
      <c r="F19" s="62"/>
      <c r="G19" s="63"/>
      <c r="H19" s="51" t="s">
        <v>23</v>
      </c>
      <c r="I19" s="57" t="s">
        <v>40</v>
      </c>
      <c r="J19" s="51" t="s">
        <v>41</v>
      </c>
      <c r="K19" s="51" t="s">
        <v>24</v>
      </c>
      <c r="L19" s="51" t="s">
        <v>25</v>
      </c>
      <c r="M19" s="51" t="s">
        <v>26</v>
      </c>
      <c r="N19" s="53" t="s">
        <v>27</v>
      </c>
      <c r="O19" s="51" t="s">
        <v>28</v>
      </c>
    </row>
    <row r="20" spans="1:15" ht="24.75" customHeight="1">
      <c r="A20" s="29" t="s">
        <v>2</v>
      </c>
      <c r="B20" s="3"/>
      <c r="C20" s="30"/>
      <c r="D20" s="60"/>
      <c r="E20" s="15" t="s">
        <v>15</v>
      </c>
      <c r="F20" s="15" t="s">
        <v>16</v>
      </c>
      <c r="G20" s="13" t="s">
        <v>17</v>
      </c>
      <c r="H20" s="52"/>
      <c r="I20" s="58"/>
      <c r="J20" s="54"/>
      <c r="K20" s="52"/>
      <c r="L20" s="52"/>
      <c r="M20" s="52"/>
      <c r="N20" s="54"/>
      <c r="O20" s="52"/>
    </row>
    <row r="21" spans="1:15" ht="24.75" customHeight="1">
      <c r="A21" s="31" t="s">
        <v>3</v>
      </c>
      <c r="B21" s="5"/>
      <c r="C21" s="32" t="s">
        <v>13</v>
      </c>
      <c r="D21" s="41">
        <v>309521</v>
      </c>
      <c r="E21" s="42">
        <v>7859</v>
      </c>
      <c r="F21" s="42">
        <v>228377</v>
      </c>
      <c r="G21" s="42">
        <f aca="true" t="shared" si="4" ref="G21:G26">E21+F21</f>
        <v>236236</v>
      </c>
      <c r="H21" s="42">
        <v>1859</v>
      </c>
      <c r="I21" s="42">
        <v>571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4" t="s">
        <v>20</v>
      </c>
      <c r="B22" s="65"/>
      <c r="C22" s="66"/>
      <c r="D22" s="43">
        <v>1008345</v>
      </c>
      <c r="E22" s="42">
        <v>940</v>
      </c>
      <c r="F22" s="42">
        <v>47239</v>
      </c>
      <c r="G22" s="42">
        <f t="shared" si="4"/>
        <v>48179</v>
      </c>
      <c r="H22" s="42">
        <v>365</v>
      </c>
      <c r="I22" s="42">
        <v>6114</v>
      </c>
      <c r="J22" s="42"/>
      <c r="K22" s="42"/>
      <c r="L22" s="42"/>
      <c r="M22" s="42">
        <v>126</v>
      </c>
      <c r="N22" s="42"/>
      <c r="O22" s="42">
        <v>106668</v>
      </c>
    </row>
    <row r="23" spans="1:15" ht="24.75" customHeight="1">
      <c r="A23" s="67" t="s">
        <v>18</v>
      </c>
      <c r="B23" s="68"/>
      <c r="C23" s="68"/>
      <c r="D23" s="43"/>
      <c r="E23" s="42"/>
      <c r="F23" s="42"/>
      <c r="G23" s="42">
        <f t="shared" si="4"/>
        <v>0</v>
      </c>
      <c r="H23" s="42"/>
      <c r="I23" s="42"/>
      <c r="J23" s="42">
        <v>544421</v>
      </c>
      <c r="K23" s="42"/>
      <c r="L23" s="42"/>
      <c r="M23" s="42"/>
      <c r="N23" s="42">
        <v>29593322</v>
      </c>
      <c r="O23" s="42"/>
    </row>
    <row r="24" spans="1:15" ht="24.75" customHeight="1">
      <c r="A24" s="4" t="s">
        <v>43</v>
      </c>
      <c r="B24" s="5"/>
      <c r="C24" s="32"/>
      <c r="D24" s="38">
        <f>SUM(D21:D23)</f>
        <v>1317866</v>
      </c>
      <c r="E24" s="38">
        <f>SUM(E21:E23)</f>
        <v>8799</v>
      </c>
      <c r="F24" s="38">
        <f>SUM(F21:F23)</f>
        <v>275616</v>
      </c>
      <c r="G24" s="38">
        <f t="shared" si="4"/>
        <v>284415</v>
      </c>
      <c r="H24" s="38">
        <f aca="true" t="shared" si="5" ref="H24:O24">SUM(H21:H23)</f>
        <v>2224</v>
      </c>
      <c r="I24" s="38">
        <f t="shared" si="5"/>
        <v>6685</v>
      </c>
      <c r="J24" s="38">
        <f>SUM(J21:J23)</f>
        <v>544421</v>
      </c>
      <c r="K24" s="38">
        <f t="shared" si="5"/>
        <v>0</v>
      </c>
      <c r="L24" s="38">
        <f t="shared" si="5"/>
        <v>0</v>
      </c>
      <c r="M24" s="38">
        <f t="shared" si="5"/>
        <v>126</v>
      </c>
      <c r="N24" s="38">
        <f t="shared" si="5"/>
        <v>29593557</v>
      </c>
      <c r="O24" s="38">
        <f t="shared" si="5"/>
        <v>106668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81" t="s">
        <v>29</v>
      </c>
      <c r="B26" s="82"/>
      <c r="C26" s="83"/>
      <c r="D26" s="20">
        <f>D16+D24</f>
        <v>47845851</v>
      </c>
      <c r="E26" s="20">
        <f>E16+E24</f>
        <v>62993</v>
      </c>
      <c r="F26" s="20">
        <f>F16+F24</f>
        <v>4029943</v>
      </c>
      <c r="G26" s="20">
        <f t="shared" si="4"/>
        <v>4092936</v>
      </c>
      <c r="H26" s="20">
        <f>H16+H24</f>
        <v>45658</v>
      </c>
      <c r="I26" s="20">
        <f aca="true" t="shared" si="6" ref="I26:O26">I16+I24</f>
        <v>173808</v>
      </c>
      <c r="J26" s="20">
        <f t="shared" si="6"/>
        <v>887729</v>
      </c>
      <c r="K26" s="20">
        <f t="shared" si="6"/>
        <v>4</v>
      </c>
      <c r="L26" s="20">
        <f t="shared" si="6"/>
        <v>1</v>
      </c>
      <c r="M26" s="20">
        <f t="shared" si="6"/>
        <v>126</v>
      </c>
      <c r="N26" s="20">
        <f t="shared" si="6"/>
        <v>30262310</v>
      </c>
      <c r="O26" s="20">
        <f t="shared" si="6"/>
        <v>106668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8" t="s">
        <v>35</v>
      </c>
      <c r="B29" s="79"/>
      <c r="C29" s="80"/>
      <c r="D29" s="84" t="s">
        <v>33</v>
      </c>
      <c r="E29" s="85"/>
      <c r="F29" s="25"/>
      <c r="G29" s="78" t="s">
        <v>36</v>
      </c>
      <c r="H29" s="80"/>
      <c r="I29" s="78" t="s">
        <v>33</v>
      </c>
      <c r="J29" s="80"/>
    </row>
    <row r="30" spans="1:10" ht="19.5" customHeight="1">
      <c r="A30" s="46" t="s">
        <v>45</v>
      </c>
      <c r="B30" s="47"/>
      <c r="C30" s="48"/>
      <c r="D30" s="49">
        <v>79260394</v>
      </c>
      <c r="E30" s="50"/>
      <c r="F30" s="45"/>
      <c r="G30" s="46" t="s">
        <v>45</v>
      </c>
      <c r="H30" s="48"/>
      <c r="I30" s="49">
        <v>458200052</v>
      </c>
      <c r="J30" s="50"/>
    </row>
  </sheetData>
  <sheetProtection sheet="1" objects="1" scenarios="1"/>
  <mergeCells count="37">
    <mergeCell ref="N19:N20"/>
    <mergeCell ref="J19:J20"/>
    <mergeCell ref="O19:O20"/>
    <mergeCell ref="L19:L20"/>
    <mergeCell ref="M19:M20"/>
    <mergeCell ref="K19:K20"/>
    <mergeCell ref="I19:I20"/>
    <mergeCell ref="A29:C29"/>
    <mergeCell ref="A26:C26"/>
    <mergeCell ref="H19:H20"/>
    <mergeCell ref="G29:H29"/>
    <mergeCell ref="I29:J29"/>
    <mergeCell ref="D29:E29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田代憲孝</cp:lastModifiedBy>
  <cp:lastPrinted>2010-12-14T06:07:58Z</cp:lastPrinted>
  <dcterms:created xsi:type="dcterms:W3CDTF">2000-05-16T08:56:03Z</dcterms:created>
  <dcterms:modified xsi:type="dcterms:W3CDTF">2015-03-10T00:15:35Z</dcterms:modified>
  <cp:category/>
  <cp:version/>
  <cp:contentType/>
  <cp:contentStatus/>
</cp:coreProperties>
</file>