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<sst xmlns="http://schemas.openxmlformats.org/spreadsheetml/2006/main" count="67" uniqueCount="46">
  <si>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(行政財産)</t>
  </si>
  <si>
    <t>区分</t>
  </si>
  <si>
    <t>分類</t>
  </si>
  <si>
    <t>公</t>
  </si>
  <si>
    <t>本　庁　舎</t>
  </si>
  <si>
    <t>用</t>
  </si>
  <si>
    <t>警察施設</t>
  </si>
  <si>
    <t>その他の施設</t>
  </si>
  <si>
    <t>公  営  住  宅</t>
  </si>
  <si>
    <t>共</t>
  </si>
  <si>
    <t>山　　　　林</t>
  </si>
  <si>
    <t>合　　　　計</t>
  </si>
  <si>
    <t>(普通財産)</t>
  </si>
  <si>
    <t>舎</t>
  </si>
  <si>
    <t>小計</t>
  </si>
  <si>
    <t>木造</t>
  </si>
  <si>
    <t>非木造</t>
  </si>
  <si>
    <t>計</t>
  </si>
  <si>
    <t>山林</t>
  </si>
  <si>
    <t>用</t>
  </si>
  <si>
    <t>公舎以外</t>
  </si>
  <si>
    <t>土地（㎡）</t>
  </si>
  <si>
    <t>建物（㎡）</t>
  </si>
  <si>
    <t>工作物（個）</t>
  </si>
  <si>
    <t>船舶（隻）</t>
  </si>
  <si>
    <t>航空機（機）</t>
  </si>
  <si>
    <t>特許権等（件）</t>
  </si>
  <si>
    <t>地上権（㎡）</t>
  </si>
  <si>
    <t>有価証券・出資による権利（百万円）</t>
  </si>
  <si>
    <t>総合計</t>
  </si>
  <si>
    <t>県有財産</t>
  </si>
  <si>
    <t>①公有財産</t>
  </si>
  <si>
    <t>②債権</t>
  </si>
  <si>
    <t>年度末現在高</t>
  </si>
  <si>
    <t>（千円）</t>
  </si>
  <si>
    <t>区分</t>
  </si>
  <si>
    <t>区分</t>
  </si>
  <si>
    <t>③基金</t>
  </si>
  <si>
    <t>小計</t>
  </si>
  <si>
    <t>学　　　校</t>
  </si>
  <si>
    <t>樹木
（本）</t>
  </si>
  <si>
    <t>立木
（㎥）</t>
  </si>
  <si>
    <t>公　　　園</t>
  </si>
  <si>
    <t>合　　　　計</t>
  </si>
  <si>
    <t>　</t>
  </si>
  <si>
    <t>平成20年度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</si>
</sst>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\ #,##0.00;&quot;△　&quot;\ #,##0.00"/>
    <numFmt numFmtId="177" formatCode="0.00_);[Red]\(0.00\)"/>
    <numFmt numFmtId="178" formatCode="#,##0_);[Red]\(#,##0\)"/>
    <numFmt numFmtId="179" formatCode="#,##0;&quot;△ &quot;#,##0"/>
    <numFmt numFmtId="180" formatCode="#,##0.00;&quot;△ &quot;#,##0.00"/>
    <numFmt numFmtId="181" formatCode="#,##0_ "/>
    <numFmt numFmtId="182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"/>
      <family val="3"/>
    </font>
    <font>
      <sz val="14"/>
      <color indexed="12"/>
      <name val=""/>
      <family val="3"/>
    </font>
    <font>
      <sz val="11"/>
      <color indexed="8"/>
      <name val="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Continuous" vertical="center" shrinkToFit="1"/>
    </xf>
    <xf numFmtId="180" fontId="6" fillId="0" borderId="0" xfId="0" applyNumberFormat="1" applyFont="1" applyAlignment="1">
      <alignment/>
    </xf>
    <xf numFmtId="0" fontId="0" fillId="0" borderId="3" xfId="0" applyBorder="1" applyAlignment="1">
      <alignment/>
    </xf>
    <xf numFmtId="178" fontId="0" fillId="0" borderId="0" xfId="0" applyNumberFormat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Font="1" applyAlignment="1">
      <alignment horizontal="right"/>
    </xf>
    <xf numFmtId="178" fontId="5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178" fontId="8" fillId="0" borderId="3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7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centerContinuous" vertic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0" fillId="0" borderId="3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7" fillId="0" borderId="3" xfId="0" applyNumberFormat="1" applyFont="1" applyBorder="1" applyAlignment="1" applyProtection="1">
      <alignment horizontal="right"/>
      <protection locked="0"/>
    </xf>
    <xf numFmtId="178" fontId="0" fillId="0" borderId="3" xfId="0" applyNumberFormat="1" applyFont="1" applyBorder="1" applyAlignment="1" applyProtection="1">
      <alignment/>
      <protection locked="0"/>
    </xf>
    <xf numFmtId="178" fontId="7" fillId="0" borderId="3" xfId="0" applyNumberFormat="1" applyFont="1" applyBorder="1" applyAlignment="1" applyProtection="1">
      <alignment horizontal="right" shrinkToFit="1"/>
      <protection locked="0"/>
    </xf>
    <xf numFmtId="178" fontId="0" fillId="0" borderId="3" xfId="0" applyNumberFormat="1" applyFont="1" applyFill="1" applyBorder="1" applyAlignment="1" applyProtection="1">
      <alignment horizontal="right" shrinkToFit="1"/>
      <protection locked="0"/>
    </xf>
    <xf numFmtId="178" fontId="0" fillId="0" borderId="0" xfId="0" applyNumberFormat="1" applyAlignment="1" applyProtection="1">
      <alignment/>
      <protection locked="0"/>
    </xf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12" xfId="0" applyFont="1" applyBorder="1" applyAlignment="1" applyProtection="1">
      <alignment horizontal="center" shrinkToFit="1"/>
      <protection locked="0"/>
    </xf>
    <xf numFmtId="0" fontId="8" fillId="0" borderId="13" xfId="0" applyFont="1" applyBorder="1" applyAlignment="1" applyProtection="1">
      <alignment horizontal="center" shrinkToFit="1"/>
      <protection locked="0"/>
    </xf>
    <xf numFmtId="181" fontId="8" fillId="0" borderId="11" xfId="0" applyNumberFormat="1" applyFont="1" applyBorder="1" applyAlignment="1" applyProtection="1">
      <alignment/>
      <protection locked="0"/>
    </xf>
    <xf numFmtId="181" fontId="8" fillId="0" borderId="13" xfId="0" applyNumberFormat="1" applyFont="1" applyBorder="1" applyAlignment="1" applyProtection="1">
      <alignment/>
      <protection locked="0"/>
    </xf>
    <xf numFmtId="178" fontId="0" fillId="0" borderId="14" xfId="0" applyNumberFormat="1" applyBorder="1" applyAlignment="1">
      <alignment horizontal="center" wrapText="1"/>
    </xf>
    <xf numFmtId="178" fontId="0" fillId="0" borderId="15" xfId="0" applyNumberFormat="1" applyBorder="1" applyAlignment="1">
      <alignment horizontal="center" wrapText="1"/>
    </xf>
    <xf numFmtId="178" fontId="0" fillId="0" borderId="14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8" fontId="0" fillId="0" borderId="16" xfId="0" applyNumberFormat="1" applyBorder="1" applyAlignment="1">
      <alignment horizontal="center" wrapText="1"/>
    </xf>
    <xf numFmtId="178" fontId="0" fillId="0" borderId="17" xfId="0" applyNumberForma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78" fontId="5" fillId="0" borderId="15" xfId="0" applyNumberFormat="1" applyFon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180" fontId="8" fillId="0" borderId="13" xfId="0" applyNumberFormat="1" applyFont="1" applyBorder="1" applyAlignment="1">
      <alignment horizontal="center"/>
    </xf>
    <xf numFmtId="182" fontId="8" fillId="0" borderId="11" xfId="0" applyNumberFormat="1" applyFont="1" applyBorder="1" applyAlignment="1">
      <alignment horizontal="center"/>
    </xf>
    <xf numFmtId="182" fontId="8" fillId="0" borderId="1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pane xSplit="3" ySplit="5" topLeftCell="D1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31" sqref="I31"/>
    </sheetView>
  </sheetViews>
  <sheetFormatPr defaultColWidth="9.00390625" defaultRowHeight="13.5"/>
  <cols>
    <col min="1" max="1" width="4.00390625" style="0" customWidth="1"/>
    <col min="2" max="2" width="5.50390625" style="0" customWidth="1"/>
    <col min="3" max="3" width="8.50390625" style="0" customWidth="1"/>
    <col min="4" max="4" width="13.00390625" style="18" customWidth="1"/>
    <col min="5" max="5" width="10.50390625" style="14" customWidth="1"/>
    <col min="6" max="6" width="12.25390625" style="14" customWidth="1"/>
    <col min="7" max="7" width="11.375" style="0" customWidth="1"/>
    <col min="8" max="9" width="8.375" style="0" customWidth="1"/>
    <col min="10" max="10" width="10.25390625" style="0" bestFit="1" customWidth="1"/>
    <col min="11" max="11" width="5.50390625" style="0" customWidth="1"/>
    <col min="12" max="12" width="5.625" style="0" customWidth="1"/>
    <col min="13" max="13" width="6.375" style="0" customWidth="1"/>
    <col min="14" max="14" width="14.00390625" style="0" customWidth="1"/>
    <col min="15" max="15" width="11.75390625" style="0" customWidth="1"/>
  </cols>
  <sheetData>
    <row r="1" spans="1:2" ht="17.25">
      <c r="A1" s="22" t="s">
        <v>30</v>
      </c>
      <c r="B1" s="22"/>
    </row>
    <row r="2" spans="1:2" ht="17.25">
      <c r="A2" s="22" t="s">
        <v>31</v>
      </c>
      <c r="B2" s="22"/>
    </row>
    <row r="3" spans="1:15" ht="17.25">
      <c r="A3" s="23"/>
      <c r="B3" s="7" t="s">
        <v>0</v>
      </c>
      <c r="C3" s="21"/>
      <c r="D3" s="16"/>
      <c r="H3" s="14"/>
      <c r="I3" s="14"/>
      <c r="J3" s="14"/>
      <c r="K3" s="14"/>
      <c r="L3" s="14"/>
      <c r="M3" s="14"/>
      <c r="N3" s="14"/>
      <c r="O3" s="14"/>
    </row>
    <row r="4" spans="1:15" ht="17.25" customHeight="1">
      <c r="A4" s="33"/>
      <c r="B4" s="27"/>
      <c r="C4" s="28" t="s">
        <v>1</v>
      </c>
      <c r="D4" s="59" t="s">
        <v>21</v>
      </c>
      <c r="E4" s="61" t="s">
        <v>22</v>
      </c>
      <c r="F4" s="62"/>
      <c r="G4" s="63"/>
      <c r="H4" s="51" t="s">
        <v>23</v>
      </c>
      <c r="I4" s="57" t="s">
        <v>40</v>
      </c>
      <c r="J4" s="51" t="s">
        <v>41</v>
      </c>
      <c r="K4" s="51" t="s">
        <v>24</v>
      </c>
      <c r="L4" s="51" t="s">
        <v>25</v>
      </c>
      <c r="M4" s="51" t="s">
        <v>26</v>
      </c>
      <c r="N4" s="53" t="s">
        <v>27</v>
      </c>
      <c r="O4" s="51" t="s">
        <v>28</v>
      </c>
    </row>
    <row r="5" spans="1:15" ht="27" customHeight="1">
      <c r="A5" s="29" t="s">
        <v>2</v>
      </c>
      <c r="B5" s="3"/>
      <c r="C5" s="30"/>
      <c r="D5" s="60"/>
      <c r="E5" s="15" t="s">
        <v>15</v>
      </c>
      <c r="F5" s="15" t="s">
        <v>16</v>
      </c>
      <c r="G5" s="13" t="s">
        <v>17</v>
      </c>
      <c r="H5" s="52"/>
      <c r="I5" s="58"/>
      <c r="J5" s="54"/>
      <c r="K5" s="52"/>
      <c r="L5" s="52"/>
      <c r="M5" s="52"/>
      <c r="N5" s="54"/>
      <c r="O5" s="52"/>
    </row>
    <row r="6" spans="1:15" ht="24.75" customHeight="1">
      <c r="A6" s="34" t="s">
        <v>3</v>
      </c>
      <c r="B6" s="4" t="s">
        <v>4</v>
      </c>
      <c r="C6" s="32"/>
      <c r="D6" s="41">
        <v>22048</v>
      </c>
      <c r="E6" s="42">
        <v>0</v>
      </c>
      <c r="F6" s="42">
        <v>91744</v>
      </c>
      <c r="G6" s="42">
        <f>E6+F6</f>
        <v>91744</v>
      </c>
      <c r="H6" s="42">
        <v>124</v>
      </c>
      <c r="I6" s="42">
        <v>1846</v>
      </c>
      <c r="J6" s="42"/>
      <c r="K6" s="42"/>
      <c r="L6" s="42"/>
      <c r="M6" s="42"/>
      <c r="N6" s="42"/>
      <c r="O6" s="42"/>
    </row>
    <row r="7" spans="1:15" ht="24.75" customHeight="1">
      <c r="A7" s="34" t="s">
        <v>5</v>
      </c>
      <c r="B7" s="55" t="s">
        <v>6</v>
      </c>
      <c r="C7" s="56"/>
      <c r="D7" s="43">
        <v>329021</v>
      </c>
      <c r="E7" s="42">
        <v>12855</v>
      </c>
      <c r="F7" s="42">
        <v>174859</v>
      </c>
      <c r="G7" s="42">
        <f aca="true" t="shared" si="0" ref="G7:G16">E7+F7</f>
        <v>187714</v>
      </c>
      <c r="H7" s="42">
        <v>5880</v>
      </c>
      <c r="I7" s="42">
        <v>1384</v>
      </c>
      <c r="J7" s="42"/>
      <c r="K7" s="42"/>
      <c r="L7" s="42"/>
      <c r="M7" s="42"/>
      <c r="N7" s="42"/>
      <c r="O7" s="42"/>
    </row>
    <row r="8" spans="1:15" ht="24.75" customHeight="1">
      <c r="A8" s="72"/>
      <c r="B8" s="69" t="s">
        <v>7</v>
      </c>
      <c r="C8" s="69"/>
      <c r="D8" s="44">
        <v>3107091</v>
      </c>
      <c r="E8" s="42">
        <v>5561</v>
      </c>
      <c r="F8" s="42">
        <v>334596</v>
      </c>
      <c r="G8" s="42">
        <f t="shared" si="0"/>
        <v>340157</v>
      </c>
      <c r="H8" s="42">
        <v>4143</v>
      </c>
      <c r="I8" s="42">
        <v>9286</v>
      </c>
      <c r="J8" s="42"/>
      <c r="K8" s="42">
        <v>4</v>
      </c>
      <c r="L8" s="42">
        <v>2</v>
      </c>
      <c r="M8" s="42"/>
      <c r="N8" s="42"/>
      <c r="O8" s="42"/>
    </row>
    <row r="9" spans="1:15" ht="24.75" customHeight="1">
      <c r="A9" s="73"/>
      <c r="B9" s="74" t="s">
        <v>38</v>
      </c>
      <c r="C9" s="75"/>
      <c r="D9" s="38">
        <f>SUM(D6:D8)</f>
        <v>3458160</v>
      </c>
      <c r="E9" s="38">
        <f>SUM(E6:E8)</f>
        <v>18416</v>
      </c>
      <c r="F9" s="38">
        <f>SUM(F6:F8)</f>
        <v>601199</v>
      </c>
      <c r="G9" s="38">
        <f t="shared" si="0"/>
        <v>619615</v>
      </c>
      <c r="H9" s="38">
        <f>SUM(H6:H8)</f>
        <v>10147</v>
      </c>
      <c r="I9" s="38">
        <f>SUM(I6:I8)</f>
        <v>12516</v>
      </c>
      <c r="J9" s="38">
        <f aca="true" t="shared" si="1" ref="J9:O9">SUM(J6:J8)</f>
        <v>0</v>
      </c>
      <c r="K9" s="38">
        <f t="shared" si="1"/>
        <v>4</v>
      </c>
      <c r="L9" s="38">
        <f t="shared" si="1"/>
        <v>2</v>
      </c>
      <c r="M9" s="38">
        <f t="shared" si="1"/>
        <v>0</v>
      </c>
      <c r="N9" s="38">
        <f t="shared" si="1"/>
        <v>0</v>
      </c>
      <c r="O9" s="38">
        <f t="shared" si="1"/>
        <v>0</v>
      </c>
    </row>
    <row r="10" spans="1:15" ht="24.75" customHeight="1">
      <c r="A10" s="35"/>
      <c r="B10" s="4" t="s">
        <v>39</v>
      </c>
      <c r="C10" s="32"/>
      <c r="D10" s="41">
        <v>5013709</v>
      </c>
      <c r="E10" s="42">
        <v>5200</v>
      </c>
      <c r="F10" s="42">
        <v>1507084</v>
      </c>
      <c r="G10" s="42">
        <f t="shared" si="0"/>
        <v>1512284</v>
      </c>
      <c r="H10" s="42">
        <v>7766</v>
      </c>
      <c r="I10" s="42">
        <v>19028</v>
      </c>
      <c r="J10" s="42"/>
      <c r="K10" s="42">
        <v>1</v>
      </c>
      <c r="L10" s="42"/>
      <c r="M10" s="42"/>
      <c r="N10" s="42"/>
      <c r="O10" s="42"/>
    </row>
    <row r="11" spans="1:15" ht="24.75" customHeight="1">
      <c r="A11" s="36" t="s">
        <v>3</v>
      </c>
      <c r="B11" s="11" t="s">
        <v>8</v>
      </c>
      <c r="C11" s="32"/>
      <c r="D11" s="41">
        <v>1286791</v>
      </c>
      <c r="E11" s="42">
        <v>572</v>
      </c>
      <c r="F11" s="42">
        <v>969379</v>
      </c>
      <c r="G11" s="42">
        <f t="shared" si="0"/>
        <v>969951</v>
      </c>
      <c r="H11" s="42">
        <v>16</v>
      </c>
      <c r="I11" s="42">
        <v>52</v>
      </c>
      <c r="J11" s="42"/>
      <c r="K11" s="42"/>
      <c r="L11" s="42"/>
      <c r="M11" s="42"/>
      <c r="N11" s="42"/>
      <c r="O11" s="42"/>
    </row>
    <row r="12" spans="1:15" ht="24.75" customHeight="1">
      <c r="A12" s="36" t="s">
        <v>9</v>
      </c>
      <c r="B12" s="4" t="s">
        <v>42</v>
      </c>
      <c r="C12" s="32"/>
      <c r="D12" s="41">
        <v>6945719</v>
      </c>
      <c r="E12" s="42">
        <v>10596</v>
      </c>
      <c r="F12" s="42">
        <v>194137</v>
      </c>
      <c r="G12" s="42">
        <f t="shared" si="0"/>
        <v>204733</v>
      </c>
      <c r="H12" s="42">
        <v>17813</v>
      </c>
      <c r="I12" s="42">
        <v>87427</v>
      </c>
      <c r="J12" s="42"/>
      <c r="K12" s="42"/>
      <c r="L12" s="42"/>
      <c r="M12" s="42"/>
      <c r="N12" s="42"/>
      <c r="O12" s="42"/>
    </row>
    <row r="13" spans="1:15" ht="24.75" customHeight="1">
      <c r="A13" s="34" t="s">
        <v>19</v>
      </c>
      <c r="B13" s="70" t="s">
        <v>7</v>
      </c>
      <c r="C13" s="71"/>
      <c r="D13" s="43">
        <v>7661997</v>
      </c>
      <c r="E13" s="42">
        <v>20386</v>
      </c>
      <c r="F13" s="42">
        <v>484368</v>
      </c>
      <c r="G13" s="42">
        <f t="shared" si="0"/>
        <v>504754</v>
      </c>
      <c r="H13" s="42">
        <v>4380</v>
      </c>
      <c r="I13" s="42">
        <v>37741</v>
      </c>
      <c r="J13" s="42"/>
      <c r="K13" s="42"/>
      <c r="L13" s="42"/>
      <c r="M13" s="42"/>
      <c r="N13" s="42">
        <v>103290</v>
      </c>
      <c r="O13" s="42"/>
    </row>
    <row r="14" spans="1:15" ht="24.75" customHeight="1">
      <c r="A14" s="37"/>
      <c r="B14" s="76" t="s">
        <v>14</v>
      </c>
      <c r="C14" s="77"/>
      <c r="D14" s="38">
        <f>SUM(D10:D13)</f>
        <v>20908216</v>
      </c>
      <c r="E14" s="38">
        <f>SUM(E10:E13)</f>
        <v>36754</v>
      </c>
      <c r="F14" s="38">
        <f>SUM(F10:F13)</f>
        <v>3154968</v>
      </c>
      <c r="G14" s="38">
        <f t="shared" si="0"/>
        <v>3191722</v>
      </c>
      <c r="H14" s="38">
        <f>SUM(H10:H13)</f>
        <v>29975</v>
      </c>
      <c r="I14" s="38">
        <f aca="true" t="shared" si="2" ref="I14:O14">SUM(I10:I13)</f>
        <v>144248</v>
      </c>
      <c r="J14" s="38">
        <f t="shared" si="2"/>
        <v>0</v>
      </c>
      <c r="K14" s="38">
        <f t="shared" si="2"/>
        <v>1</v>
      </c>
      <c r="L14" s="38">
        <f t="shared" si="2"/>
        <v>0</v>
      </c>
      <c r="M14" s="38">
        <f t="shared" si="2"/>
        <v>0</v>
      </c>
      <c r="N14" s="38">
        <f t="shared" si="2"/>
        <v>103290</v>
      </c>
      <c r="O14" s="38">
        <f t="shared" si="2"/>
        <v>0</v>
      </c>
    </row>
    <row r="15" spans="1:15" ht="24.75" customHeight="1">
      <c r="A15" s="4" t="s">
        <v>10</v>
      </c>
      <c r="B15" s="5"/>
      <c r="C15" s="32"/>
      <c r="D15" s="41">
        <v>22152808</v>
      </c>
      <c r="E15" s="42">
        <v>640</v>
      </c>
      <c r="F15" s="42">
        <v>449</v>
      </c>
      <c r="G15" s="42">
        <f t="shared" si="0"/>
        <v>1089</v>
      </c>
      <c r="H15" s="42">
        <v>190</v>
      </c>
      <c r="I15" s="42">
        <v>8</v>
      </c>
      <c r="J15" s="42">
        <v>348448</v>
      </c>
      <c r="K15" s="42"/>
      <c r="L15" s="42"/>
      <c r="M15" s="42"/>
      <c r="N15" s="42">
        <v>772481</v>
      </c>
      <c r="O15" s="42"/>
    </row>
    <row r="16" spans="1:15" ht="24.75" customHeight="1">
      <c r="A16" s="4" t="s">
        <v>11</v>
      </c>
      <c r="B16" s="5"/>
      <c r="C16" s="32"/>
      <c r="D16" s="38">
        <f>D9+D14+D15</f>
        <v>46519184</v>
      </c>
      <c r="E16" s="38">
        <f>E9+E14+E15</f>
        <v>55810</v>
      </c>
      <c r="F16" s="38">
        <f>F9+F14+F15</f>
        <v>3756616</v>
      </c>
      <c r="G16" s="38">
        <f t="shared" si="0"/>
        <v>3812426</v>
      </c>
      <c r="H16" s="38">
        <f>H9+H14+H15</f>
        <v>40312</v>
      </c>
      <c r="I16" s="38">
        <f aca="true" t="shared" si="3" ref="I16:O16">I9+I14+I15</f>
        <v>156772</v>
      </c>
      <c r="J16" s="38">
        <f t="shared" si="3"/>
        <v>348448</v>
      </c>
      <c r="K16" s="38">
        <f t="shared" si="3"/>
        <v>5</v>
      </c>
      <c r="L16" s="38">
        <f t="shared" si="3"/>
        <v>2</v>
      </c>
      <c r="M16" s="38">
        <f t="shared" si="3"/>
        <v>0</v>
      </c>
      <c r="N16" s="38">
        <f t="shared" si="3"/>
        <v>875771</v>
      </c>
      <c r="O16" s="38">
        <f t="shared" si="3"/>
        <v>0</v>
      </c>
    </row>
    <row r="17" spans="1:15" ht="17.25">
      <c r="A17" s="6"/>
      <c r="B17" s="7"/>
      <c r="C17" s="7"/>
      <c r="D17" s="17"/>
      <c r="H17" s="14"/>
      <c r="I17" s="14"/>
      <c r="J17" s="14"/>
      <c r="K17" s="14"/>
      <c r="L17" s="14"/>
      <c r="M17" s="14"/>
      <c r="N17" s="14"/>
      <c r="O17" s="14"/>
    </row>
    <row r="18" spans="1:15" ht="17.25">
      <c r="A18" s="8"/>
      <c r="B18" s="2" t="s">
        <v>12</v>
      </c>
      <c r="C18" s="2"/>
      <c r="D18" s="19"/>
      <c r="H18" s="14"/>
      <c r="I18" s="14"/>
      <c r="J18" s="14"/>
      <c r="K18" s="14"/>
      <c r="L18" s="14"/>
      <c r="M18" s="14"/>
      <c r="N18" s="14"/>
      <c r="O18" s="14"/>
    </row>
    <row r="19" spans="1:15" ht="17.25" customHeight="1">
      <c r="A19" s="33"/>
      <c r="B19" s="27"/>
      <c r="C19" s="28" t="s">
        <v>1</v>
      </c>
      <c r="D19" s="59" t="s">
        <v>21</v>
      </c>
      <c r="E19" s="61" t="s">
        <v>22</v>
      </c>
      <c r="F19" s="62"/>
      <c r="G19" s="63"/>
      <c r="H19" s="51" t="s">
        <v>23</v>
      </c>
      <c r="I19" s="57" t="s">
        <v>40</v>
      </c>
      <c r="J19" s="51" t="s">
        <v>41</v>
      </c>
      <c r="K19" s="51" t="s">
        <v>24</v>
      </c>
      <c r="L19" s="51" t="s">
        <v>25</v>
      </c>
      <c r="M19" s="51" t="s">
        <v>26</v>
      </c>
      <c r="N19" s="53" t="s">
        <v>27</v>
      </c>
      <c r="O19" s="51" t="s">
        <v>28</v>
      </c>
    </row>
    <row r="20" spans="1:15" ht="24.75" customHeight="1">
      <c r="A20" s="29" t="s">
        <v>2</v>
      </c>
      <c r="B20" s="3"/>
      <c r="C20" s="30"/>
      <c r="D20" s="60"/>
      <c r="E20" s="15" t="s">
        <v>15</v>
      </c>
      <c r="F20" s="15" t="s">
        <v>16</v>
      </c>
      <c r="G20" s="13" t="s">
        <v>17</v>
      </c>
      <c r="H20" s="52"/>
      <c r="I20" s="58"/>
      <c r="J20" s="54"/>
      <c r="K20" s="52"/>
      <c r="L20" s="52"/>
      <c r="M20" s="52"/>
      <c r="N20" s="54"/>
      <c r="O20" s="52"/>
    </row>
    <row r="21" spans="1:15" ht="24.75" customHeight="1">
      <c r="A21" s="31" t="s">
        <v>3</v>
      </c>
      <c r="B21" s="5"/>
      <c r="C21" s="32" t="s">
        <v>13</v>
      </c>
      <c r="D21" s="41">
        <v>329058</v>
      </c>
      <c r="E21" s="42">
        <v>8770</v>
      </c>
      <c r="F21" s="42">
        <v>231381</v>
      </c>
      <c r="G21" s="42">
        <f aca="true" t="shared" si="4" ref="G21:G26">E21+F21</f>
        <v>240151</v>
      </c>
      <c r="H21" s="42">
        <v>1818</v>
      </c>
      <c r="I21" s="42">
        <v>479</v>
      </c>
      <c r="J21" s="42"/>
      <c r="K21" s="42"/>
      <c r="L21" s="42"/>
      <c r="M21" s="42"/>
      <c r="N21" s="42">
        <v>235</v>
      </c>
      <c r="O21" s="42"/>
    </row>
    <row r="22" spans="1:15" ht="24.75" customHeight="1">
      <c r="A22" s="64" t="s">
        <v>20</v>
      </c>
      <c r="B22" s="65"/>
      <c r="C22" s="66"/>
      <c r="D22" s="43">
        <v>1079389</v>
      </c>
      <c r="E22" s="42">
        <v>801</v>
      </c>
      <c r="F22" s="42">
        <v>41390</v>
      </c>
      <c r="G22" s="42">
        <f t="shared" si="4"/>
        <v>42191</v>
      </c>
      <c r="H22" s="42">
        <v>337</v>
      </c>
      <c r="I22" s="42">
        <v>6291</v>
      </c>
      <c r="J22" s="42"/>
      <c r="K22" s="42"/>
      <c r="L22" s="42"/>
      <c r="M22" s="42">
        <v>123</v>
      </c>
      <c r="N22" s="42"/>
      <c r="O22" s="42">
        <v>92950</v>
      </c>
    </row>
    <row r="23" spans="1:15" ht="24.75" customHeight="1">
      <c r="A23" s="67" t="s">
        <v>18</v>
      </c>
      <c r="B23" s="68"/>
      <c r="C23" s="68"/>
      <c r="D23" s="43"/>
      <c r="E23" s="42"/>
      <c r="F23" s="42"/>
      <c r="G23" s="42">
        <f t="shared" si="4"/>
        <v>0</v>
      </c>
      <c r="H23" s="42"/>
      <c r="I23" s="42"/>
      <c r="J23" s="42">
        <v>571936</v>
      </c>
      <c r="K23" s="42"/>
      <c r="L23" s="42"/>
      <c r="M23" s="42"/>
      <c r="N23" s="42">
        <v>32037403</v>
      </c>
      <c r="O23" s="42"/>
    </row>
    <row r="24" spans="1:15" ht="24.75" customHeight="1">
      <c r="A24" s="4" t="s">
        <v>43</v>
      </c>
      <c r="B24" s="5"/>
      <c r="C24" s="32"/>
      <c r="D24" s="38">
        <f>SUM(D21:D23)</f>
        <v>1408447</v>
      </c>
      <c r="E24" s="38">
        <f>SUM(E21:E23)</f>
        <v>9571</v>
      </c>
      <c r="F24" s="38">
        <f>SUM(F21:F23)</f>
        <v>272771</v>
      </c>
      <c r="G24" s="38">
        <f t="shared" si="4"/>
        <v>282342</v>
      </c>
      <c r="H24" s="38">
        <f aca="true" t="shared" si="5" ref="H24:O24">SUM(H21:H23)</f>
        <v>2155</v>
      </c>
      <c r="I24" s="38">
        <f t="shared" si="5"/>
        <v>6770</v>
      </c>
      <c r="J24" s="38">
        <f>SUM(J21:J23)</f>
        <v>571936</v>
      </c>
      <c r="K24" s="38">
        <f t="shared" si="5"/>
        <v>0</v>
      </c>
      <c r="L24" s="38">
        <f t="shared" si="5"/>
        <v>0</v>
      </c>
      <c r="M24" s="38">
        <f t="shared" si="5"/>
        <v>123</v>
      </c>
      <c r="N24" s="38">
        <f t="shared" si="5"/>
        <v>32037638</v>
      </c>
      <c r="O24" s="38">
        <f t="shared" si="5"/>
        <v>92950</v>
      </c>
    </row>
    <row r="25" spans="1:15" ht="13.5">
      <c r="A25" s="9"/>
      <c r="B25" s="10"/>
      <c r="C25" s="10"/>
      <c r="D25" s="19"/>
      <c r="E25" s="39"/>
      <c r="F25" s="39"/>
      <c r="G25" s="40"/>
      <c r="H25" s="39"/>
      <c r="I25" s="39"/>
      <c r="J25" s="39"/>
      <c r="K25" s="39"/>
      <c r="L25" s="39"/>
      <c r="M25" s="39"/>
      <c r="N25" s="39"/>
      <c r="O25" s="39"/>
    </row>
    <row r="26" spans="1:15" s="12" customFormat="1" ht="17.25">
      <c r="A26" s="81" t="s">
        <v>29</v>
      </c>
      <c r="B26" s="82"/>
      <c r="C26" s="83"/>
      <c r="D26" s="20">
        <f>D16+D24</f>
        <v>47927631</v>
      </c>
      <c r="E26" s="20">
        <f>E16+E24</f>
        <v>65381</v>
      </c>
      <c r="F26" s="20">
        <f>F16+F24</f>
        <v>4029387</v>
      </c>
      <c r="G26" s="20">
        <f t="shared" si="4"/>
        <v>4094768</v>
      </c>
      <c r="H26" s="20">
        <f>H16+H24</f>
        <v>42467</v>
      </c>
      <c r="I26" s="20">
        <f aca="true" t="shared" si="6" ref="I26:O26">I16+I24</f>
        <v>163542</v>
      </c>
      <c r="J26" s="20">
        <f t="shared" si="6"/>
        <v>920384</v>
      </c>
      <c r="K26" s="20">
        <f t="shared" si="6"/>
        <v>5</v>
      </c>
      <c r="L26" s="20">
        <f t="shared" si="6"/>
        <v>2</v>
      </c>
      <c r="M26" s="20">
        <f t="shared" si="6"/>
        <v>123</v>
      </c>
      <c r="N26" s="20">
        <f t="shared" si="6"/>
        <v>32913409</v>
      </c>
      <c r="O26" s="20">
        <f t="shared" si="6"/>
        <v>92950</v>
      </c>
    </row>
    <row r="27" ht="22.5" customHeight="1">
      <c r="A27" s="1"/>
    </row>
    <row r="28" spans="1:10" ht="17.25">
      <c r="A28" s="24" t="s">
        <v>32</v>
      </c>
      <c r="D28" s="18" t="s">
        <v>44</v>
      </c>
      <c r="E28" s="18" t="s">
        <v>34</v>
      </c>
      <c r="G28" s="24" t="s">
        <v>37</v>
      </c>
      <c r="J28" s="18" t="s">
        <v>34</v>
      </c>
    </row>
    <row r="29" spans="1:10" s="26" customFormat="1" ht="19.5" customHeight="1">
      <c r="A29" s="78" t="s">
        <v>35</v>
      </c>
      <c r="B29" s="79"/>
      <c r="C29" s="80"/>
      <c r="D29" s="84" t="s">
        <v>33</v>
      </c>
      <c r="E29" s="85"/>
      <c r="F29" s="25"/>
      <c r="G29" s="78" t="s">
        <v>36</v>
      </c>
      <c r="H29" s="80"/>
      <c r="I29" s="78" t="s">
        <v>33</v>
      </c>
      <c r="J29" s="80"/>
    </row>
    <row r="30" spans="1:10" ht="19.5" customHeight="1">
      <c r="A30" s="46" t="s">
        <v>45</v>
      </c>
      <c r="B30" s="47"/>
      <c r="C30" s="48"/>
      <c r="D30" s="49">
        <v>91155026</v>
      </c>
      <c r="E30" s="50"/>
      <c r="F30" s="45"/>
      <c r="G30" s="46" t="s">
        <v>45</v>
      </c>
      <c r="H30" s="48"/>
      <c r="I30" s="49">
        <v>339003893</v>
      </c>
      <c r="J30" s="50"/>
    </row>
  </sheetData>
  <sheetProtection sheet="1" objects="1" scenarios="1"/>
  <mergeCells count="37">
    <mergeCell ref="N19:N20"/>
    <mergeCell ref="J19:J20"/>
    <mergeCell ref="O19:O20"/>
    <mergeCell ref="L19:L20"/>
    <mergeCell ref="M19:M20"/>
    <mergeCell ref="K19:K20"/>
    <mergeCell ref="I19:I20"/>
    <mergeCell ref="A29:C29"/>
    <mergeCell ref="A26:C26"/>
    <mergeCell ref="H19:H20"/>
    <mergeCell ref="G29:H29"/>
    <mergeCell ref="I29:J29"/>
    <mergeCell ref="D29:E29"/>
    <mergeCell ref="E4:G4"/>
    <mergeCell ref="A22:C22"/>
    <mergeCell ref="A23:C23"/>
    <mergeCell ref="B8:C8"/>
    <mergeCell ref="B13:C13"/>
    <mergeCell ref="E19:G19"/>
    <mergeCell ref="A8:A9"/>
    <mergeCell ref="B9:C9"/>
    <mergeCell ref="B14:C14"/>
    <mergeCell ref="D19:D20"/>
    <mergeCell ref="M4:M5"/>
    <mergeCell ref="N4:N5"/>
    <mergeCell ref="O4:O5"/>
    <mergeCell ref="B7:C7"/>
    <mergeCell ref="L4:L5"/>
    <mergeCell ref="K4:K5"/>
    <mergeCell ref="H4:H5"/>
    <mergeCell ref="I4:I5"/>
    <mergeCell ref="J4:J5"/>
    <mergeCell ref="D4:D5"/>
    <mergeCell ref="A30:C30"/>
    <mergeCell ref="D30:E30"/>
    <mergeCell ref="G30:H30"/>
    <mergeCell ref="I30:J30"/>
  </mergeCells>
  <printOptions/>
  <pageMargins left="0.75" right="0.75" top="1" bottom="1" header="0.512" footer="0.51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 BEER?</dc:creator>
  <cp:keywords/>
  <dc:description/>
  <cp:lastModifiedBy> </cp:lastModifiedBy>
  <cp:lastPrinted>2009-07-07T07:19:35Z</cp:lastPrinted>
  <dcterms:created xsi:type="dcterms:W3CDTF">2000-05-16T08:56:03Z</dcterms:created>
  <dcterms:modified xsi:type="dcterms:W3CDTF">2009-07-07T08:10:35Z</dcterms:modified>
  <cp:category/>
  <cp:version/>
  <cp:contentType/>
  <cp:contentStatus/>
</cp:coreProperties>
</file>