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1475" windowHeight="63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<sst xmlns="http://schemas.openxmlformats.org/spreadsheetml/2006/main" count="77" uniqueCount="51">
  <si>
    <t>(行政財産)</t>
  </si>
  <si>
    <t>区分</t>
  </si>
  <si>
    <t>分類</t>
  </si>
  <si>
    <t>公</t>
  </si>
  <si>
    <t>本　庁　舎</t>
  </si>
  <si>
    <t>用</t>
  </si>
  <si>
    <t>警察施設</t>
  </si>
  <si>
    <t>その他の施設</t>
  </si>
  <si>
    <t>公  営  住  宅</t>
  </si>
  <si>
    <t>共</t>
  </si>
  <si>
    <t>山　　　　林</t>
  </si>
  <si>
    <t>合　　　　計</t>
  </si>
  <si>
    <t>(普通財産)</t>
  </si>
  <si>
    <t>舎</t>
  </si>
  <si>
    <t>小計</t>
  </si>
  <si>
    <t>木造</t>
  </si>
  <si>
    <t>非木造</t>
  </si>
  <si>
    <t>計</t>
  </si>
  <si>
    <t>山林</t>
  </si>
  <si>
    <t>用</t>
  </si>
  <si>
    <t>公舎以外</t>
  </si>
  <si>
    <t>土地（㎡）</t>
  </si>
  <si>
    <t>建物（㎡）</t>
  </si>
  <si>
    <t>工作物（個）</t>
  </si>
  <si>
    <t>船舶（隻）</t>
  </si>
  <si>
    <t>航空機（機）</t>
  </si>
  <si>
    <t>特許権等（件）</t>
  </si>
  <si>
    <t>地上権（㎡）</t>
  </si>
  <si>
    <t>有価証券・出資による権利（百万円）</t>
  </si>
  <si>
    <t>総合計</t>
  </si>
  <si>
    <t>県有財産</t>
  </si>
  <si>
    <t>①公有財産</t>
  </si>
  <si>
    <t>②債権</t>
  </si>
  <si>
    <t>年度末現在高</t>
  </si>
  <si>
    <t>（千円）</t>
  </si>
  <si>
    <t>区分</t>
  </si>
  <si>
    <t>区分</t>
  </si>
  <si>
    <t>平成１０年度</t>
  </si>
  <si>
    <t>平成１１年度</t>
  </si>
  <si>
    <t>平成１２年度</t>
  </si>
  <si>
    <t>③基金</t>
  </si>
  <si>
    <t>小計</t>
  </si>
  <si>
    <t>平成１３年度</t>
  </si>
  <si>
    <t>平成１４年度</t>
  </si>
  <si>
    <t>学　　　校</t>
  </si>
  <si>
    <t>樹木
（本）</t>
  </si>
  <si>
    <t>立木
（㎥）</t>
  </si>
  <si>
    <t>平成１５年度</t>
  </si>
  <si>
    <t>公　　　園</t>
  </si>
  <si>
    <t>合　　　　計</t>
  </si>
  <si>
    <t>　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</si>
</sst>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&quot;\ #,##0.00;&quot;△　&quot;\ #,##0.00"/>
    <numFmt numFmtId="177" formatCode="0.00_);[Red]\(0.00\)"/>
    <numFmt numFmtId="178" formatCode="#,##0_);[Red]\(#,##0\)"/>
    <numFmt numFmtId="179" formatCode="#,##0;&quot;△ &quot;#,##0"/>
    <numFmt numFmtId="180" formatCode="#,##0.00;&quot;△ &quot;#,##0.00"/>
    <numFmt numFmtId="181" formatCode="#,##0_ "/>
    <numFmt numFmtId="182" formatCode="0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sz val="14"/>
      <color indexed="8"/>
      <name val=""/>
      <family val="3"/>
    </font>
    <font>
      <sz val="14"/>
      <color indexed="12"/>
      <name val=""/>
      <family val="3"/>
    </font>
    <font>
      <sz val="11"/>
      <color indexed="8"/>
      <name val="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3"/>
      <name val="ＭＳ Ｐ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3" fillId="0" borderId="2" xfId="0" applyFont="1" applyBorder="1" applyAlignment="1">
      <alignment horizontal="centerContinuous" vertical="center" shrinkToFit="1"/>
    </xf>
    <xf numFmtId="180" fontId="6" fillId="0" borderId="0" xfId="0" applyNumberFormat="1" applyFont="1" applyAlignment="1">
      <alignment/>
    </xf>
    <xf numFmtId="0" fontId="0" fillId="0" borderId="3" xfId="0" applyBorder="1" applyAlignment="1">
      <alignment/>
    </xf>
    <xf numFmtId="178" fontId="0" fillId="0" borderId="0" xfId="0" applyNumberFormat="1" applyAlignment="1">
      <alignment/>
    </xf>
    <xf numFmtId="178" fontId="0" fillId="0" borderId="3" xfId="0" applyNumberFormat="1" applyBorder="1" applyAlignment="1">
      <alignment/>
    </xf>
    <xf numFmtId="178" fontId="0" fillId="0" borderId="0" xfId="0" applyNumberFormat="1" applyFont="1" applyAlignment="1">
      <alignment horizontal="right"/>
    </xf>
    <xf numFmtId="178" fontId="5" fillId="0" borderId="0" xfId="0" applyNumberFormat="1" applyFont="1" applyAlignment="1">
      <alignment horizontal="right"/>
    </xf>
    <xf numFmtId="178" fontId="0" fillId="0" borderId="0" xfId="0" applyNumberFormat="1" applyFont="1" applyAlignment="1">
      <alignment horizontal="right"/>
    </xf>
    <xf numFmtId="178" fontId="5" fillId="0" borderId="3" xfId="0" applyNumberFormat="1" applyFont="1" applyBorder="1" applyAlignment="1">
      <alignment horizontal="right"/>
    </xf>
    <xf numFmtId="178" fontId="5" fillId="0" borderId="3" xfId="0" applyNumberFormat="1" applyFont="1" applyBorder="1" applyAlignment="1">
      <alignment horizontal="right" shrinkToFit="1"/>
    </xf>
    <xf numFmtId="178" fontId="7" fillId="0" borderId="0" xfId="0" applyNumberFormat="1" applyFont="1" applyAlignment="1">
      <alignment horizontal="right"/>
    </xf>
    <xf numFmtId="178" fontId="8" fillId="0" borderId="3" xfId="0" applyNumberFormat="1" applyFont="1" applyBorder="1" applyAlignment="1">
      <alignment/>
    </xf>
    <xf numFmtId="0" fontId="9" fillId="0" borderId="0" xfId="0" applyFont="1" applyAlignment="1">
      <alignment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78" fontId="8" fillId="0" borderId="0" xfId="0" applyNumberFormat="1" applyFont="1" applyAlignment="1">
      <alignment/>
    </xf>
    <xf numFmtId="0" fontId="8" fillId="0" borderId="0" xfId="0" applyFont="1" applyAlignment="1">
      <alignment/>
    </xf>
    <xf numFmtId="0" fontId="2" fillId="0" borderId="4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3" fillId="0" borderId="6" xfId="0" applyFont="1" applyBorder="1" applyAlignment="1">
      <alignment horizontal="centerContinuous" vertical="center"/>
    </xf>
    <xf numFmtId="0" fontId="0" fillId="0" borderId="7" xfId="0" applyBorder="1" applyAlignment="1">
      <alignment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8" fontId="0" fillId="0" borderId="3" xfId="0" applyNumberFormat="1" applyFont="1" applyFill="1" applyBorder="1" applyAlignment="1">
      <alignment horizontal="right" shrinkToFit="1"/>
    </xf>
    <xf numFmtId="0" fontId="8" fillId="0" borderId="11" xfId="0" applyFont="1" applyBorder="1" applyAlignment="1">
      <alignment horizontal="center" shrinkToFit="1"/>
    </xf>
    <xf numFmtId="0" fontId="8" fillId="0" borderId="12" xfId="0" applyFont="1" applyBorder="1" applyAlignment="1">
      <alignment horizontal="center" shrinkToFit="1"/>
    </xf>
    <xf numFmtId="181" fontId="8" fillId="0" borderId="3" xfId="0" applyNumberFormat="1" applyFont="1" applyBorder="1" applyAlignment="1">
      <alignment horizontal="right"/>
    </xf>
    <xf numFmtId="178" fontId="0" fillId="0" borderId="13" xfId="0" applyNumberFormat="1" applyBorder="1" applyAlignment="1">
      <alignment horizontal="center" wrapText="1"/>
    </xf>
    <xf numFmtId="178" fontId="0" fillId="0" borderId="14" xfId="0" applyNumberFormat="1" applyBorder="1" applyAlignment="1">
      <alignment horizontal="center" wrapText="1"/>
    </xf>
    <xf numFmtId="181" fontId="8" fillId="0" borderId="3" xfId="0" applyNumberFormat="1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82" fontId="8" fillId="0" borderId="11" xfId="0" applyNumberFormat="1" applyFont="1" applyBorder="1" applyAlignment="1">
      <alignment horizontal="center"/>
    </xf>
    <xf numFmtId="182" fontId="8" fillId="0" borderId="12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 shrinkToFit="1"/>
    </xf>
    <xf numFmtId="181" fontId="8" fillId="0" borderId="11" xfId="0" applyNumberFormat="1" applyFont="1" applyBorder="1" applyAlignment="1">
      <alignment/>
    </xf>
    <xf numFmtId="181" fontId="8" fillId="0" borderId="12" xfId="0" applyNumberFormat="1" applyFont="1" applyBorder="1" applyAlignment="1">
      <alignment/>
    </xf>
    <xf numFmtId="178" fontId="0" fillId="0" borderId="13" xfId="0" applyNumberFormat="1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78" fontId="5" fillId="0" borderId="13" xfId="0" applyNumberFormat="1" applyFont="1" applyBorder="1" applyAlignment="1">
      <alignment horizontal="center"/>
    </xf>
    <xf numFmtId="178" fontId="5" fillId="0" borderId="14" xfId="0" applyNumberFormat="1" applyFont="1" applyBorder="1" applyAlignment="1">
      <alignment horizontal="center"/>
    </xf>
    <xf numFmtId="178" fontId="0" fillId="0" borderId="19" xfId="0" applyNumberFormat="1" applyBorder="1" applyAlignment="1">
      <alignment horizontal="center" wrapText="1"/>
    </xf>
    <xf numFmtId="178" fontId="0" fillId="0" borderId="20" xfId="0" applyNumberFormat="1" applyBorder="1" applyAlignment="1">
      <alignment horizontal="center"/>
    </xf>
    <xf numFmtId="180" fontId="8" fillId="0" borderId="11" xfId="0" applyNumberFormat="1" applyFont="1" applyBorder="1" applyAlignment="1">
      <alignment horizontal="center"/>
    </xf>
    <xf numFmtId="180" fontId="8" fillId="0" borderId="15" xfId="0" applyNumberFormat="1" applyFont="1" applyBorder="1" applyAlignment="1">
      <alignment horizontal="center"/>
    </xf>
    <xf numFmtId="180" fontId="8" fillId="0" borderId="12" xfId="0" applyNumberFormat="1" applyFon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178" fontId="0" fillId="0" borderId="15" xfId="0" applyNumberFormat="1" applyBorder="1" applyAlignment="1">
      <alignment horizontal="center"/>
    </xf>
    <xf numFmtId="178" fontId="0" fillId="0" borderId="12" xfId="0" applyNumberForma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I26" sqref="I26"/>
    </sheetView>
  </sheetViews>
  <sheetFormatPr defaultColWidth="9.00390625" defaultRowHeight="13.5"/>
  <cols>
    <col min="1" max="1" width="4.00390625" style="0" customWidth="1"/>
    <col min="2" max="2" width="5.50390625" style="0" customWidth="1"/>
    <col min="3" max="3" width="8.50390625" style="0" customWidth="1"/>
    <col min="4" max="4" width="13.00390625" style="18" customWidth="1"/>
    <col min="5" max="5" width="10.50390625" style="14" customWidth="1"/>
    <col min="6" max="6" width="12.25390625" style="14" customWidth="1"/>
    <col min="7" max="7" width="11.375" style="0" customWidth="1"/>
    <col min="8" max="9" width="8.375" style="0" customWidth="1"/>
    <col min="10" max="10" width="10.25390625" style="0" bestFit="1" customWidth="1"/>
    <col min="11" max="11" width="5.50390625" style="0" customWidth="1"/>
    <col min="12" max="12" width="5.625" style="0" customWidth="1"/>
    <col min="13" max="13" width="6.375" style="0" customWidth="1"/>
    <col min="14" max="14" width="14.00390625" style="0" customWidth="1"/>
    <col min="15" max="15" width="11.75390625" style="0" customWidth="1"/>
  </cols>
  <sheetData>
    <row r="1" spans="1:2" ht="17.25">
      <c r="A1" s="24" t="s">
        <v>30</v>
      </c>
      <c r="B1" s="24"/>
    </row>
    <row r="2" spans="1:2" ht="17.25">
      <c r="A2" s="24" t="s">
        <v>31</v>
      </c>
      <c r="B2" s="24"/>
    </row>
    <row r="3" spans="1:15" ht="17.25">
      <c r="A3" s="25"/>
      <c r="B3" s="7" t="s">
        <v>0</v>
      </c>
      <c r="C3" s="23"/>
      <c r="D3" s="16"/>
      <c r="H3" s="14"/>
      <c r="I3" s="14"/>
      <c r="J3" s="14"/>
      <c r="K3" s="14"/>
      <c r="L3" s="14"/>
      <c r="M3" s="14"/>
      <c r="N3" s="14"/>
      <c r="O3" s="14"/>
    </row>
    <row r="4" spans="1:15" ht="17.25" customHeight="1">
      <c r="A4" s="35"/>
      <c r="B4" s="29"/>
      <c r="C4" s="30" t="s">
        <v>1</v>
      </c>
      <c r="D4" s="63" t="s">
        <v>21</v>
      </c>
      <c r="E4" s="70" t="s">
        <v>22</v>
      </c>
      <c r="F4" s="71"/>
      <c r="G4" s="72"/>
      <c r="H4" s="44" t="s">
        <v>23</v>
      </c>
      <c r="I4" s="65" t="s">
        <v>45</v>
      </c>
      <c r="J4" s="44" t="s">
        <v>46</v>
      </c>
      <c r="K4" s="44" t="s">
        <v>24</v>
      </c>
      <c r="L4" s="44" t="s">
        <v>25</v>
      </c>
      <c r="M4" s="44" t="s">
        <v>26</v>
      </c>
      <c r="N4" s="55" t="s">
        <v>27</v>
      </c>
      <c r="O4" s="44" t="s">
        <v>28</v>
      </c>
    </row>
    <row r="5" spans="1:15" ht="27" customHeight="1">
      <c r="A5" s="31" t="s">
        <v>2</v>
      </c>
      <c r="B5" s="3"/>
      <c r="C5" s="32"/>
      <c r="D5" s="64"/>
      <c r="E5" s="15" t="s">
        <v>15</v>
      </c>
      <c r="F5" s="15" t="s">
        <v>16</v>
      </c>
      <c r="G5" s="13" t="s">
        <v>17</v>
      </c>
      <c r="H5" s="45"/>
      <c r="I5" s="66"/>
      <c r="J5" s="56"/>
      <c r="K5" s="45"/>
      <c r="L5" s="45"/>
      <c r="M5" s="45"/>
      <c r="N5" s="56"/>
      <c r="O5" s="45"/>
    </row>
    <row r="6" spans="1:15" ht="24.75" customHeight="1">
      <c r="A6" s="36" t="s">
        <v>3</v>
      </c>
      <c r="B6" s="4" t="s">
        <v>4</v>
      </c>
      <c r="C6" s="34"/>
      <c r="D6" s="19">
        <v>22048</v>
      </c>
      <c r="E6" s="15">
        <v>216</v>
      </c>
      <c r="F6" s="15">
        <v>93593</v>
      </c>
      <c r="G6" s="15">
        <f>E6+F6</f>
        <v>93809</v>
      </c>
      <c r="H6" s="15">
        <v>122</v>
      </c>
      <c r="I6" s="15">
        <v>1833</v>
      </c>
      <c r="J6" s="15"/>
      <c r="K6" s="15"/>
      <c r="L6" s="15"/>
      <c r="M6" s="15"/>
      <c r="N6" s="15"/>
      <c r="O6" s="15"/>
    </row>
    <row r="7" spans="1:15" ht="24.75" customHeight="1">
      <c r="A7" s="36" t="s">
        <v>5</v>
      </c>
      <c r="B7" s="81" t="s">
        <v>6</v>
      </c>
      <c r="C7" s="82"/>
      <c r="D7" s="20">
        <v>319306</v>
      </c>
      <c r="E7" s="15">
        <v>14629</v>
      </c>
      <c r="F7" s="15">
        <v>160667</v>
      </c>
      <c r="G7" s="15">
        <f aca="true" t="shared" si="0" ref="G7:G16">E7+F7</f>
        <v>175296</v>
      </c>
      <c r="H7" s="15">
        <v>5118</v>
      </c>
      <c r="I7" s="15">
        <v>1356</v>
      </c>
      <c r="J7" s="15"/>
      <c r="K7" s="15"/>
      <c r="L7" s="15"/>
      <c r="M7" s="15"/>
      <c r="N7" s="15"/>
      <c r="O7" s="15"/>
    </row>
    <row r="8" spans="1:15" ht="24.75" customHeight="1">
      <c r="A8" s="57"/>
      <c r="B8" s="78" t="s">
        <v>7</v>
      </c>
      <c r="C8" s="78"/>
      <c r="D8" s="40">
        <v>3333999</v>
      </c>
      <c r="E8" s="15">
        <v>6754</v>
      </c>
      <c r="F8" s="15">
        <v>350281</v>
      </c>
      <c r="G8" s="15">
        <f t="shared" si="0"/>
        <v>357035</v>
      </c>
      <c r="H8" s="15">
        <v>4027</v>
      </c>
      <c r="I8" s="15">
        <v>6223</v>
      </c>
      <c r="J8" s="15"/>
      <c r="K8" s="15">
        <v>5</v>
      </c>
      <c r="L8" s="15">
        <v>2</v>
      </c>
      <c r="M8" s="15"/>
      <c r="N8" s="15"/>
      <c r="O8" s="15"/>
    </row>
    <row r="9" spans="1:15" ht="24.75" customHeight="1">
      <c r="A9" s="58"/>
      <c r="B9" s="59" t="s">
        <v>41</v>
      </c>
      <c r="C9" s="60"/>
      <c r="D9" s="15">
        <f>SUM(D6:D8)</f>
        <v>3675353</v>
      </c>
      <c r="E9" s="15">
        <f>SUM(E6:E8)</f>
        <v>21599</v>
      </c>
      <c r="F9" s="15">
        <f>SUM(F6:F8)</f>
        <v>604541</v>
      </c>
      <c r="G9" s="15">
        <f t="shared" si="0"/>
        <v>626140</v>
      </c>
      <c r="H9" s="15">
        <f aca="true" t="shared" si="1" ref="H9:O9">SUM(H6:H8)</f>
        <v>9267</v>
      </c>
      <c r="I9" s="15">
        <f t="shared" si="1"/>
        <v>9412</v>
      </c>
      <c r="J9" s="15">
        <f t="shared" si="1"/>
        <v>0</v>
      </c>
      <c r="K9" s="15">
        <f t="shared" si="1"/>
        <v>5</v>
      </c>
      <c r="L9" s="15">
        <f t="shared" si="1"/>
        <v>2</v>
      </c>
      <c r="M9" s="15">
        <f t="shared" si="1"/>
        <v>0</v>
      </c>
      <c r="N9" s="15">
        <f t="shared" si="1"/>
        <v>0</v>
      </c>
      <c r="O9" s="15">
        <f t="shared" si="1"/>
        <v>0</v>
      </c>
    </row>
    <row r="10" spans="1:15" ht="24.75" customHeight="1">
      <c r="A10" s="37"/>
      <c r="B10" s="4" t="s">
        <v>44</v>
      </c>
      <c r="C10" s="34"/>
      <c r="D10" s="19">
        <v>5310200</v>
      </c>
      <c r="E10" s="15">
        <v>5084</v>
      </c>
      <c r="F10" s="15">
        <v>1613616</v>
      </c>
      <c r="G10" s="15">
        <f t="shared" si="0"/>
        <v>1618700</v>
      </c>
      <c r="H10" s="15">
        <v>7732</v>
      </c>
      <c r="I10" s="15">
        <v>21102</v>
      </c>
      <c r="J10" s="15"/>
      <c r="K10" s="15">
        <v>1</v>
      </c>
      <c r="L10" s="15"/>
      <c r="M10" s="15"/>
      <c r="N10" s="15"/>
      <c r="O10" s="15"/>
    </row>
    <row r="11" spans="1:15" ht="24.75" customHeight="1">
      <c r="A11" s="38" t="s">
        <v>3</v>
      </c>
      <c r="B11" s="11" t="s">
        <v>8</v>
      </c>
      <c r="C11" s="34"/>
      <c r="D11" s="19">
        <v>1322260</v>
      </c>
      <c r="E11" s="15">
        <v>662</v>
      </c>
      <c r="F11" s="15">
        <v>964674</v>
      </c>
      <c r="G11" s="15">
        <f t="shared" si="0"/>
        <v>965336</v>
      </c>
      <c r="H11" s="15">
        <v>17</v>
      </c>
      <c r="I11" s="15">
        <v>52</v>
      </c>
      <c r="J11" s="15"/>
      <c r="K11" s="15"/>
      <c r="L11" s="15"/>
      <c r="M11" s="15"/>
      <c r="N11" s="15"/>
      <c r="O11" s="15"/>
    </row>
    <row r="12" spans="1:15" ht="24.75" customHeight="1">
      <c r="A12" s="38" t="s">
        <v>9</v>
      </c>
      <c r="B12" s="4" t="s">
        <v>48</v>
      </c>
      <c r="C12" s="34"/>
      <c r="D12" s="19">
        <v>6937726</v>
      </c>
      <c r="E12" s="15">
        <v>10845</v>
      </c>
      <c r="F12" s="15">
        <v>185175</v>
      </c>
      <c r="G12" s="15">
        <f t="shared" si="0"/>
        <v>196020</v>
      </c>
      <c r="H12" s="15">
        <v>8090</v>
      </c>
      <c r="I12" s="15">
        <v>38958</v>
      </c>
      <c r="J12" s="15"/>
      <c r="K12" s="15"/>
      <c r="L12" s="15"/>
      <c r="M12" s="15"/>
      <c r="N12" s="15"/>
      <c r="O12" s="15"/>
    </row>
    <row r="13" spans="1:15" ht="24.75" customHeight="1">
      <c r="A13" s="36" t="s">
        <v>19</v>
      </c>
      <c r="B13" s="79" t="s">
        <v>7</v>
      </c>
      <c r="C13" s="80"/>
      <c r="D13" s="20">
        <v>7496734</v>
      </c>
      <c r="E13" s="15">
        <v>20440</v>
      </c>
      <c r="F13" s="15">
        <v>434931</v>
      </c>
      <c r="G13" s="15">
        <f t="shared" si="0"/>
        <v>455371</v>
      </c>
      <c r="H13" s="15">
        <v>3844</v>
      </c>
      <c r="I13" s="15">
        <v>51259</v>
      </c>
      <c r="J13" s="15"/>
      <c r="K13" s="15"/>
      <c r="L13" s="15"/>
      <c r="M13" s="15"/>
      <c r="N13" s="15">
        <v>1797</v>
      </c>
      <c r="O13" s="15"/>
    </row>
    <row r="14" spans="1:15" ht="24.75" customHeight="1">
      <c r="A14" s="39"/>
      <c r="B14" s="61" t="s">
        <v>14</v>
      </c>
      <c r="C14" s="62"/>
      <c r="D14" s="15">
        <f>SUM(D10:D13)</f>
        <v>21066920</v>
      </c>
      <c r="E14" s="15">
        <f>SUM(E10:E13)</f>
        <v>37031</v>
      </c>
      <c r="F14" s="15">
        <f>SUM(F10:F13)</f>
        <v>3198396</v>
      </c>
      <c r="G14" s="15">
        <f t="shared" si="0"/>
        <v>3235427</v>
      </c>
      <c r="H14" s="15">
        <f>SUM(H10:H13)</f>
        <v>19683</v>
      </c>
      <c r="I14" s="15">
        <f aca="true" t="shared" si="2" ref="I14:O14">SUM(I10:I13)</f>
        <v>111371</v>
      </c>
      <c r="J14" s="15">
        <f t="shared" si="2"/>
        <v>0</v>
      </c>
      <c r="K14" s="15">
        <f t="shared" si="2"/>
        <v>1</v>
      </c>
      <c r="L14" s="15">
        <f t="shared" si="2"/>
        <v>0</v>
      </c>
      <c r="M14" s="15">
        <f t="shared" si="2"/>
        <v>0</v>
      </c>
      <c r="N14" s="15">
        <f t="shared" si="2"/>
        <v>1797</v>
      </c>
      <c r="O14" s="15">
        <f t="shared" si="2"/>
        <v>0</v>
      </c>
    </row>
    <row r="15" spans="1:15" ht="24.75" customHeight="1">
      <c r="A15" s="4" t="s">
        <v>10</v>
      </c>
      <c r="B15" s="5"/>
      <c r="C15" s="34"/>
      <c r="D15" s="19">
        <v>22153479</v>
      </c>
      <c r="E15" s="15">
        <v>391</v>
      </c>
      <c r="F15" s="15">
        <v>443</v>
      </c>
      <c r="G15" s="15">
        <f t="shared" si="0"/>
        <v>834</v>
      </c>
      <c r="H15" s="15">
        <v>25</v>
      </c>
      <c r="I15" s="15"/>
      <c r="J15" s="15">
        <v>338786</v>
      </c>
      <c r="K15" s="15"/>
      <c r="L15" s="15"/>
      <c r="M15" s="15"/>
      <c r="N15" s="15">
        <v>793009</v>
      </c>
      <c r="O15" s="15"/>
    </row>
    <row r="16" spans="1:15" ht="24.75" customHeight="1">
      <c r="A16" s="4" t="s">
        <v>11</v>
      </c>
      <c r="B16" s="5"/>
      <c r="C16" s="34"/>
      <c r="D16" s="15">
        <f>D9+D14+D15</f>
        <v>46895752</v>
      </c>
      <c r="E16" s="15">
        <f>E9+E14+E15</f>
        <v>59021</v>
      </c>
      <c r="F16" s="15">
        <f>F9+F14+F15</f>
        <v>3803380</v>
      </c>
      <c r="G16" s="15">
        <f t="shared" si="0"/>
        <v>3862401</v>
      </c>
      <c r="H16" s="15">
        <f>H9+H14+H15</f>
        <v>28975</v>
      </c>
      <c r="I16" s="15">
        <f aca="true" t="shared" si="3" ref="I16:O16">I9+I14+I15</f>
        <v>120783</v>
      </c>
      <c r="J16" s="15">
        <f t="shared" si="3"/>
        <v>338786</v>
      </c>
      <c r="K16" s="15">
        <f t="shared" si="3"/>
        <v>6</v>
      </c>
      <c r="L16" s="15">
        <f t="shared" si="3"/>
        <v>2</v>
      </c>
      <c r="M16" s="15">
        <f t="shared" si="3"/>
        <v>0</v>
      </c>
      <c r="N16" s="15">
        <f t="shared" si="3"/>
        <v>794806</v>
      </c>
      <c r="O16" s="15">
        <f t="shared" si="3"/>
        <v>0</v>
      </c>
    </row>
    <row r="17" spans="1:15" ht="17.25">
      <c r="A17" s="6"/>
      <c r="B17" s="7"/>
      <c r="C17" s="7"/>
      <c r="D17" s="17"/>
      <c r="H17" s="14"/>
      <c r="I17" s="14"/>
      <c r="J17" s="14"/>
      <c r="K17" s="14"/>
      <c r="L17" s="14"/>
      <c r="M17" s="14"/>
      <c r="N17" s="14"/>
      <c r="O17" s="14"/>
    </row>
    <row r="18" spans="1:15" ht="17.25">
      <c r="A18" s="8"/>
      <c r="B18" s="2" t="s">
        <v>12</v>
      </c>
      <c r="C18" s="2"/>
      <c r="D18" s="21"/>
      <c r="H18" s="14"/>
      <c r="I18" s="14"/>
      <c r="J18" s="14"/>
      <c r="K18" s="14"/>
      <c r="L18" s="14"/>
      <c r="M18" s="14"/>
      <c r="N18" s="14"/>
      <c r="O18" s="14"/>
    </row>
    <row r="19" spans="1:15" ht="17.25" customHeight="1">
      <c r="A19" s="35"/>
      <c r="B19" s="29"/>
      <c r="C19" s="30" t="s">
        <v>1</v>
      </c>
      <c r="D19" s="63" t="s">
        <v>21</v>
      </c>
      <c r="E19" s="70" t="s">
        <v>22</v>
      </c>
      <c r="F19" s="71"/>
      <c r="G19" s="72"/>
      <c r="H19" s="44" t="s">
        <v>23</v>
      </c>
      <c r="I19" s="65" t="s">
        <v>45</v>
      </c>
      <c r="J19" s="44" t="s">
        <v>46</v>
      </c>
      <c r="K19" s="44" t="s">
        <v>24</v>
      </c>
      <c r="L19" s="44" t="s">
        <v>25</v>
      </c>
      <c r="M19" s="44" t="s">
        <v>26</v>
      </c>
      <c r="N19" s="55" t="s">
        <v>27</v>
      </c>
      <c r="O19" s="44" t="s">
        <v>28</v>
      </c>
    </row>
    <row r="20" spans="1:15" ht="24.75" customHeight="1">
      <c r="A20" s="31" t="s">
        <v>2</v>
      </c>
      <c r="B20" s="3"/>
      <c r="C20" s="32"/>
      <c r="D20" s="64"/>
      <c r="E20" s="15" t="s">
        <v>15</v>
      </c>
      <c r="F20" s="15" t="s">
        <v>16</v>
      </c>
      <c r="G20" s="13" t="s">
        <v>17</v>
      </c>
      <c r="H20" s="45"/>
      <c r="I20" s="66"/>
      <c r="J20" s="56"/>
      <c r="K20" s="45"/>
      <c r="L20" s="45"/>
      <c r="M20" s="45"/>
      <c r="N20" s="56"/>
      <c r="O20" s="45"/>
    </row>
    <row r="21" spans="1:15" ht="24.75" customHeight="1">
      <c r="A21" s="33" t="s">
        <v>3</v>
      </c>
      <c r="B21" s="5"/>
      <c r="C21" s="34" t="s">
        <v>13</v>
      </c>
      <c r="D21" s="19">
        <v>371318</v>
      </c>
      <c r="E21" s="15">
        <v>13611</v>
      </c>
      <c r="F21" s="15">
        <v>254387</v>
      </c>
      <c r="G21" s="15">
        <f aca="true" t="shared" si="4" ref="G21:G26">E21+F21</f>
        <v>267998</v>
      </c>
      <c r="H21" s="15">
        <v>1485</v>
      </c>
      <c r="I21" s="15">
        <v>406</v>
      </c>
      <c r="J21" s="15"/>
      <c r="K21" s="15"/>
      <c r="L21" s="15"/>
      <c r="M21" s="15"/>
      <c r="N21" s="15">
        <v>235</v>
      </c>
      <c r="O21" s="15"/>
    </row>
    <row r="22" spans="1:15" ht="24.75" customHeight="1">
      <c r="A22" s="73" t="s">
        <v>20</v>
      </c>
      <c r="B22" s="74"/>
      <c r="C22" s="75"/>
      <c r="D22" s="20">
        <v>1479534</v>
      </c>
      <c r="E22" s="15">
        <v>1167</v>
      </c>
      <c r="F22" s="15">
        <v>61338</v>
      </c>
      <c r="G22" s="15">
        <f t="shared" si="4"/>
        <v>62505</v>
      </c>
      <c r="H22" s="15">
        <v>471</v>
      </c>
      <c r="I22" s="15">
        <v>6812</v>
      </c>
      <c r="J22" s="15"/>
      <c r="K22" s="15"/>
      <c r="L22" s="15"/>
      <c r="M22" s="15">
        <v>80</v>
      </c>
      <c r="N22" s="15"/>
      <c r="O22" s="15">
        <v>68460</v>
      </c>
    </row>
    <row r="23" spans="1:15" ht="24.75" customHeight="1">
      <c r="A23" s="76" t="s">
        <v>18</v>
      </c>
      <c r="B23" s="77"/>
      <c r="C23" s="77"/>
      <c r="D23" s="20"/>
      <c r="E23" s="15"/>
      <c r="F23" s="15"/>
      <c r="G23" s="15">
        <f t="shared" si="4"/>
        <v>0</v>
      </c>
      <c r="H23" s="15"/>
      <c r="I23" s="15"/>
      <c r="J23" s="15">
        <v>796576</v>
      </c>
      <c r="K23" s="15"/>
      <c r="L23" s="15"/>
      <c r="M23" s="15"/>
      <c r="N23" s="15">
        <v>50636745</v>
      </c>
      <c r="O23" s="15"/>
    </row>
    <row r="24" spans="1:15" ht="24.75" customHeight="1">
      <c r="A24" s="4" t="s">
        <v>49</v>
      </c>
      <c r="B24" s="5"/>
      <c r="C24" s="34"/>
      <c r="D24" s="15">
        <f>SUM(D21:D23)</f>
        <v>1850852</v>
      </c>
      <c r="E24" s="15">
        <f>SUM(E21:E23)</f>
        <v>14778</v>
      </c>
      <c r="F24" s="15">
        <f>SUM(F21:F23)</f>
        <v>315725</v>
      </c>
      <c r="G24" s="15">
        <f t="shared" si="4"/>
        <v>330503</v>
      </c>
      <c r="H24" s="15">
        <f aca="true" t="shared" si="5" ref="H24:O24">SUM(H21:H23)</f>
        <v>1956</v>
      </c>
      <c r="I24" s="15">
        <f t="shared" si="5"/>
        <v>7218</v>
      </c>
      <c r="J24" s="15">
        <f t="shared" si="5"/>
        <v>796576</v>
      </c>
      <c r="K24" s="15">
        <f t="shared" si="5"/>
        <v>0</v>
      </c>
      <c r="L24" s="15">
        <f t="shared" si="5"/>
        <v>0</v>
      </c>
      <c r="M24" s="15">
        <f t="shared" si="5"/>
        <v>80</v>
      </c>
      <c r="N24" s="15">
        <f t="shared" si="5"/>
        <v>50636980</v>
      </c>
      <c r="O24" s="15">
        <f t="shared" si="5"/>
        <v>68460</v>
      </c>
    </row>
    <row r="25" spans="1:15" ht="13.5">
      <c r="A25" s="9"/>
      <c r="B25" s="10"/>
      <c r="C25" s="10"/>
      <c r="D25" s="17"/>
      <c r="H25" s="14"/>
      <c r="I25" s="14"/>
      <c r="J25" s="14"/>
      <c r="K25" s="14"/>
      <c r="L25" s="14"/>
      <c r="M25" s="14"/>
      <c r="N25" s="14"/>
      <c r="O25" s="14"/>
    </row>
    <row r="26" spans="1:15" s="12" customFormat="1" ht="17.25">
      <c r="A26" s="67" t="s">
        <v>29</v>
      </c>
      <c r="B26" s="68"/>
      <c r="C26" s="69"/>
      <c r="D26" s="22">
        <f>D16+D24</f>
        <v>48746604</v>
      </c>
      <c r="E26" s="22">
        <f>E16+E24</f>
        <v>73799</v>
      </c>
      <c r="F26" s="22">
        <f>F16+F24</f>
        <v>4119105</v>
      </c>
      <c r="G26" s="22">
        <f t="shared" si="4"/>
        <v>4192904</v>
      </c>
      <c r="H26" s="22">
        <f>H16+H24</f>
        <v>30931</v>
      </c>
      <c r="I26" s="22">
        <f aca="true" t="shared" si="6" ref="I26:O26">I16+I24</f>
        <v>128001</v>
      </c>
      <c r="J26" s="22">
        <f t="shared" si="6"/>
        <v>1135362</v>
      </c>
      <c r="K26" s="22">
        <f t="shared" si="6"/>
        <v>6</v>
      </c>
      <c r="L26" s="22">
        <f t="shared" si="6"/>
        <v>2</v>
      </c>
      <c r="M26" s="22">
        <f t="shared" si="6"/>
        <v>80</v>
      </c>
      <c r="N26" s="22">
        <f t="shared" si="6"/>
        <v>51431786</v>
      </c>
      <c r="O26" s="22">
        <f t="shared" si="6"/>
        <v>68460</v>
      </c>
    </row>
    <row r="27" ht="22.5" customHeight="1">
      <c r="A27" s="1"/>
    </row>
    <row r="28" spans="1:10" ht="17.25">
      <c r="A28" s="26" t="s">
        <v>32</v>
      </c>
      <c r="D28" s="18" t="s">
        <v>50</v>
      </c>
      <c r="E28" s="18" t="s">
        <v>34</v>
      </c>
      <c r="G28" s="26" t="s">
        <v>40</v>
      </c>
      <c r="J28" s="18" t="s">
        <v>34</v>
      </c>
    </row>
    <row r="29" spans="1:10" s="28" customFormat="1" ht="19.5" customHeight="1">
      <c r="A29" s="47" t="s">
        <v>35</v>
      </c>
      <c r="B29" s="51"/>
      <c r="C29" s="48"/>
      <c r="D29" s="49" t="s">
        <v>33</v>
      </c>
      <c r="E29" s="50"/>
      <c r="F29" s="27"/>
      <c r="G29" s="47" t="s">
        <v>36</v>
      </c>
      <c r="H29" s="48"/>
      <c r="I29" s="47" t="s">
        <v>33</v>
      </c>
      <c r="J29" s="48"/>
    </row>
    <row r="30" spans="1:10" s="28" customFormat="1" ht="19.5" customHeight="1">
      <c r="A30" s="41" t="s">
        <v>37</v>
      </c>
      <c r="B30" s="52"/>
      <c r="C30" s="42"/>
      <c r="D30" s="43">
        <v>239496341</v>
      </c>
      <c r="E30" s="43"/>
      <c r="F30" s="27"/>
      <c r="G30" s="41" t="s">
        <v>37</v>
      </c>
      <c r="H30" s="42"/>
      <c r="I30" s="53">
        <v>241824172</v>
      </c>
      <c r="J30" s="54"/>
    </row>
    <row r="31" spans="1:10" s="28" customFormat="1" ht="19.5" customHeight="1">
      <c r="A31" s="41" t="s">
        <v>38</v>
      </c>
      <c r="B31" s="52"/>
      <c r="C31" s="42"/>
      <c r="D31" s="43">
        <v>215981881</v>
      </c>
      <c r="E31" s="43"/>
      <c r="F31" s="27"/>
      <c r="G31" s="41" t="s">
        <v>38</v>
      </c>
      <c r="H31" s="42"/>
      <c r="I31" s="53">
        <v>229443478</v>
      </c>
      <c r="J31" s="54"/>
    </row>
    <row r="32" spans="1:10" s="28" customFormat="1" ht="19.5" customHeight="1">
      <c r="A32" s="41" t="s">
        <v>39</v>
      </c>
      <c r="B32" s="52"/>
      <c r="C32" s="42"/>
      <c r="D32" s="43">
        <v>201736591</v>
      </c>
      <c r="E32" s="43"/>
      <c r="F32" s="27"/>
      <c r="G32" s="41" t="s">
        <v>39</v>
      </c>
      <c r="H32" s="42"/>
      <c r="I32" s="46">
        <v>230951041</v>
      </c>
      <c r="J32" s="46"/>
    </row>
    <row r="33" spans="1:10" s="28" customFormat="1" ht="19.5" customHeight="1">
      <c r="A33" s="41" t="s">
        <v>42</v>
      </c>
      <c r="B33" s="52"/>
      <c r="C33" s="42"/>
      <c r="D33" s="43">
        <v>183244579</v>
      </c>
      <c r="E33" s="43"/>
      <c r="F33" s="27"/>
      <c r="G33" s="41" t="s">
        <v>42</v>
      </c>
      <c r="H33" s="42"/>
      <c r="I33" s="46">
        <v>239430344</v>
      </c>
      <c r="J33" s="46"/>
    </row>
    <row r="34" spans="1:10" ht="19.5" customHeight="1">
      <c r="A34" s="41" t="s">
        <v>43</v>
      </c>
      <c r="B34" s="52"/>
      <c r="C34" s="42"/>
      <c r="D34" s="43">
        <v>165767580</v>
      </c>
      <c r="E34" s="43"/>
      <c r="G34" s="41" t="s">
        <v>43</v>
      </c>
      <c r="H34" s="42"/>
      <c r="I34" s="46">
        <v>256485316</v>
      </c>
      <c r="J34" s="46"/>
    </row>
    <row r="35" spans="1:10" ht="19.5" customHeight="1">
      <c r="A35" s="41" t="s">
        <v>47</v>
      </c>
      <c r="B35" s="52"/>
      <c r="C35" s="42"/>
      <c r="D35" s="53">
        <v>139350429</v>
      </c>
      <c r="E35" s="54"/>
      <c r="G35" s="41" t="s">
        <v>47</v>
      </c>
      <c r="H35" s="42"/>
      <c r="I35" s="53">
        <v>258983188</v>
      </c>
      <c r="J35" s="54"/>
    </row>
  </sheetData>
  <mergeCells count="57">
    <mergeCell ref="A35:C35"/>
    <mergeCell ref="D35:E35"/>
    <mergeCell ref="G35:H35"/>
    <mergeCell ref="I35:J35"/>
    <mergeCell ref="A34:C34"/>
    <mergeCell ref="D34:E34"/>
    <mergeCell ref="G34:H34"/>
    <mergeCell ref="I34:J34"/>
    <mergeCell ref="A33:C33"/>
    <mergeCell ref="D33:E33"/>
    <mergeCell ref="G33:H33"/>
    <mergeCell ref="I33:J33"/>
    <mergeCell ref="M4:M5"/>
    <mergeCell ref="N4:N5"/>
    <mergeCell ref="O4:O5"/>
    <mergeCell ref="B7:C7"/>
    <mergeCell ref="L4:L5"/>
    <mergeCell ref="K4:K5"/>
    <mergeCell ref="H4:H5"/>
    <mergeCell ref="I4:I5"/>
    <mergeCell ref="J4:J5"/>
    <mergeCell ref="A26:C26"/>
    <mergeCell ref="D4:D5"/>
    <mergeCell ref="E4:G4"/>
    <mergeCell ref="A22:C22"/>
    <mergeCell ref="A23:C23"/>
    <mergeCell ref="B8:C8"/>
    <mergeCell ref="B13:C13"/>
    <mergeCell ref="E19:G19"/>
    <mergeCell ref="O19:O20"/>
    <mergeCell ref="A8:A9"/>
    <mergeCell ref="B9:C9"/>
    <mergeCell ref="B14:C14"/>
    <mergeCell ref="K19:K20"/>
    <mergeCell ref="L19:L20"/>
    <mergeCell ref="M19:M20"/>
    <mergeCell ref="D19:D20"/>
    <mergeCell ref="I19:I20"/>
    <mergeCell ref="I30:J30"/>
    <mergeCell ref="G31:H31"/>
    <mergeCell ref="I31:J31"/>
    <mergeCell ref="N19:N20"/>
    <mergeCell ref="J19:J20"/>
    <mergeCell ref="A29:C29"/>
    <mergeCell ref="A30:C30"/>
    <mergeCell ref="A31:C31"/>
    <mergeCell ref="A32:C32"/>
    <mergeCell ref="G32:H32"/>
    <mergeCell ref="D31:E31"/>
    <mergeCell ref="H19:H20"/>
    <mergeCell ref="I32:J32"/>
    <mergeCell ref="D30:E30"/>
    <mergeCell ref="G29:H29"/>
    <mergeCell ref="I29:J29"/>
    <mergeCell ref="D32:E32"/>
    <mergeCell ref="D29:E29"/>
    <mergeCell ref="G30:H30"/>
  </mergeCells>
  <printOptions/>
  <pageMargins left="0.75" right="0.75" top="1" bottom="1" header="0.512" footer="0.51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静岡県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LOVE BEER?</dc:creator>
  <cp:keywords/>
  <dc:description/>
  <cp:lastModifiedBy>sdouser</cp:lastModifiedBy>
  <cp:lastPrinted>2005-01-11T01:35:25Z</cp:lastPrinted>
  <dcterms:created xsi:type="dcterms:W3CDTF">2000-05-16T08:56:03Z</dcterms:created>
  <dcterms:modified xsi:type="dcterms:W3CDTF">2005-01-11T07:14:37Z</dcterms:modified>
  <cp:category/>
  <cp:version/>
  <cp:contentType/>
  <cp:contentStatus/>
</cp:coreProperties>
</file>