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伊豆、富士、駿河、奥大井" sheetId="1" r:id="rId1"/>
    <sheet name="西駿河、中東遠、西遠、北遠" sheetId="2" r:id="rId2"/>
  </sheets>
  <externalReferences>
    <externalReference r:id="rId5"/>
    <externalReference r:id="rId6"/>
  </externalReferences>
  <definedNames>
    <definedName name="_xlnm._FilterDatabase" localSheetId="0" hidden="1">'伊豆、富士、駿河、奥大井'!$A$3:$IA$32</definedName>
    <definedName name="_xlnm._FilterDatabase" localSheetId="1" hidden="1">'西駿河、中東遠、西遠、北遠'!$A$3:$IA$39</definedName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<sst xmlns="http://schemas.openxmlformats.org/spreadsheetml/2006/main" count="100" uniqueCount="85">
  <si>
    <t>１７年度計</t>
  </si>
  <si>
    <t>前年度比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</si>
  <si>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</si>
  <si>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</si>
  <si>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</si>
  <si>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</si>
  <si>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</si>
  <si>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</si>
  <si>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</si>
  <si>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</si>
  <si>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</si>
  <si>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</si>
  <si>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</si>
  <si>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</si>
  <si>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伊豆地域計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</si>
  <si>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</si>
  <si>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</si>
  <si>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</si>
  <si>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</si>
  <si>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</si>
  <si>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</si>
  <si>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</si>
  <si>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</si>
  <si>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</si>
  <si>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</si>
  <si>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</si>
  <si>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</si>
  <si>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</si>
  <si>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</si>
  <si>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</si>
  <si>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</si>
  <si>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</si>
  <si>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</si>
  <si>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</si>
  <si>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</si>
  <si>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</si>
  <si>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</si>
  <si>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</si>
  <si>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</si>
  <si>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</si>
  <si>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</si>
  <si>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</si>
  <si>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</si>
  <si>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</si>
  <si>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</si>
  <si>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</si>
  <si>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</si>
  <si>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</si>
  <si>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</si>
  <si>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</si>
  <si>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</si>
  <si>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</si>
  <si>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</si>
  <si>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</si>
  <si>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</si>
  <si>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御前崎市</t>
  </si>
  <si>
    <t>菊川市</t>
  </si>
  <si>
    <t>森町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</si>
  <si>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</si>
  <si>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</si>
  <si>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</si>
  <si>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</si>
  <si>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</si>
  <si>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</si>
  <si>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</si>
  <si>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</si>
  <si>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</si>
  <si>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</si>
  <si>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</si>
  <si>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佐久間町</t>
  </si>
  <si>
    <t>水窪町</t>
  </si>
  <si>
    <t>県合計</t>
  </si>
  <si>
    <t>県一括調査</t>
  </si>
  <si>
    <t>市町調査計</t>
  </si>
  <si>
    <t>富士地域計</t>
  </si>
  <si>
    <t>駿河地域計</t>
  </si>
  <si>
    <t>奥大井地域計</t>
  </si>
  <si>
    <t>西駿河地域計</t>
  </si>
  <si>
    <t>中東遠地域計</t>
  </si>
  <si>
    <t>西遠地域計</t>
  </si>
  <si>
    <t>北遠地域計</t>
  </si>
  <si>
    <t>龍山村</t>
  </si>
  <si>
    <t>市町村名</t>
  </si>
  <si>
    <t>平成１７年度　観光交流客数（総計）　月別内訳（市町村別-２）</t>
  </si>
  <si>
    <t>平成１７年度　観光交流客数（総計）　月別内訳（市町村別-１）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</si>
</sst>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0_ ;[Red]\-0\ "/>
    <numFmt numFmtId="199" formatCode="0.0000000_ "/>
    <numFmt numFmtId="200" formatCode="#,##0;&quot;△ &quot;#,##0"/>
    <numFmt numFmtId="201" formatCode="0.0000000000_ "/>
    <numFmt numFmtId="202" formatCode="#,##0.0_ ;[Red]\-#,##0.0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name val="ＤＦ新細丸ゴシック体"/>
      <family val="3"/>
    </font>
    <font>
      <sz val="10"/>
      <name val="ＭＳ Ｐ明朝"/>
      <family val="1"/>
    </font>
    <font>
      <sz val="9"/>
      <name val="MS UI Gothic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38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38" fontId="12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38" fontId="12" fillId="0" borderId="2" xfId="0" applyNumberFormat="1" applyFont="1" applyBorder="1" applyAlignment="1">
      <alignment horizontal="center"/>
    </xf>
    <xf numFmtId="176" fontId="12" fillId="0" borderId="2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38" fontId="14" fillId="0" borderId="1" xfId="0" applyNumberFormat="1" applyFont="1" applyFill="1" applyBorder="1" applyAlignment="1" applyProtection="1">
      <alignment/>
      <protection/>
    </xf>
    <xf numFmtId="187" fontId="12" fillId="0" borderId="1" xfId="0" applyNumberFormat="1" applyFont="1" applyFill="1" applyBorder="1" applyAlignment="1">
      <alignment/>
    </xf>
    <xf numFmtId="38" fontId="12" fillId="0" borderId="1" xfId="17" applyFont="1" applyFill="1" applyBorder="1" applyAlignment="1">
      <alignment/>
    </xf>
    <xf numFmtId="38" fontId="12" fillId="0" borderId="1" xfId="17" applyNumberFormat="1" applyFont="1" applyFill="1" applyBorder="1" applyAlignment="1">
      <alignment/>
    </xf>
    <xf numFmtId="38" fontId="12" fillId="0" borderId="1" xfId="21" applyNumberFormat="1" applyFont="1" applyFill="1" applyBorder="1" applyAlignment="1" applyProtection="1">
      <alignment/>
      <protection/>
    </xf>
    <xf numFmtId="187" fontId="12" fillId="0" borderId="1" xfId="21" applyNumberFormat="1" applyFont="1" applyFill="1" applyBorder="1" applyAlignment="1">
      <alignment/>
      <protection/>
    </xf>
    <xf numFmtId="0" fontId="12" fillId="0" borderId="1" xfId="0" applyFont="1" applyFill="1" applyBorder="1" applyAlignment="1">
      <alignment shrinkToFit="1"/>
    </xf>
    <xf numFmtId="0" fontId="12" fillId="0" borderId="2" xfId="0" applyFont="1" applyFill="1" applyBorder="1" applyAlignment="1">
      <alignment/>
    </xf>
    <xf numFmtId="38" fontId="12" fillId="0" borderId="2" xfId="17" applyNumberFormat="1" applyFont="1" applyFill="1" applyBorder="1" applyAlignment="1">
      <alignment/>
    </xf>
    <xf numFmtId="187" fontId="12" fillId="0" borderId="2" xfId="0" applyNumberFormat="1" applyFont="1" applyFill="1" applyBorder="1" applyAlignment="1">
      <alignment/>
    </xf>
    <xf numFmtId="38" fontId="12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8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38" fontId="12" fillId="0" borderId="1" xfId="0" applyNumberFormat="1" applyFont="1" applyFill="1" applyBorder="1" applyAlignment="1">
      <alignment shrinkToFit="1"/>
    </xf>
    <xf numFmtId="187" fontId="14" fillId="0" borderId="1" xfId="0" applyNumberFormat="1" applyFont="1" applyFill="1" applyBorder="1" applyAlignment="1" applyProtection="1">
      <alignment/>
      <protection/>
    </xf>
    <xf numFmtId="38" fontId="12" fillId="0" borderId="1" xfId="0" applyNumberFormat="1" applyFont="1" applyFill="1" applyBorder="1" applyAlignment="1">
      <alignment horizontal="right"/>
    </xf>
    <xf numFmtId="187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38" fontId="12" fillId="0" borderId="1" xfId="0" applyNumberFormat="1" applyFont="1" applyFill="1" applyBorder="1" applyAlignment="1">
      <alignment/>
    </xf>
    <xf numFmtId="187" fontId="12" fillId="0" borderId="1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left"/>
    </xf>
    <xf numFmtId="38" fontId="12" fillId="0" borderId="2" xfId="0" applyNumberFormat="1" applyFont="1" applyFill="1" applyBorder="1" applyAlignment="1">
      <alignment/>
    </xf>
    <xf numFmtId="187" fontId="12" fillId="0" borderId="2" xfId="0" applyNumberFormat="1" applyFont="1" applyFill="1" applyBorder="1" applyAlignment="1">
      <alignment/>
    </xf>
    <xf numFmtId="0" fontId="14" fillId="0" borderId="3" xfId="0" applyFont="1" applyFill="1" applyBorder="1" applyAlignment="1">
      <alignment horizontal="left"/>
    </xf>
    <xf numFmtId="38" fontId="14" fillId="0" borderId="3" xfId="0" applyNumberFormat="1" applyFont="1" applyFill="1" applyBorder="1" applyAlignment="1">
      <alignment/>
    </xf>
    <xf numFmtId="187" fontId="14" fillId="0" borderId="3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left" vertical="center" wrapText="1"/>
    </xf>
    <xf numFmtId="38" fontId="12" fillId="0" borderId="1" xfId="0" applyNumberFormat="1" applyFont="1" applyFill="1" applyBorder="1" applyAlignment="1">
      <alignment vertical="center" wrapText="1"/>
    </xf>
    <xf numFmtId="187" fontId="12" fillId="0" borderId="1" xfId="0" applyNumberFormat="1" applyFont="1" applyFill="1" applyBorder="1" applyAlignment="1">
      <alignment vertical="center" wrapText="1"/>
    </xf>
    <xf numFmtId="38" fontId="12" fillId="0" borderId="1" xfId="0" applyNumberFormat="1" applyFont="1" applyBorder="1" applyAlignment="1">
      <alignment horizontal="right"/>
    </xf>
    <xf numFmtId="38" fontId="12" fillId="0" borderId="1" xfId="0" applyNumberFormat="1" applyFont="1" applyBorder="1" applyAlignment="1">
      <alignment/>
    </xf>
    <xf numFmtId="187" fontId="12" fillId="0" borderId="1" xfId="0" applyNumberFormat="1" applyFont="1" applyBorder="1" applyAlignment="1">
      <alignment/>
    </xf>
    <xf numFmtId="187" fontId="12" fillId="0" borderId="1" xfId="0" applyNumberFormat="1" applyFont="1" applyBorder="1" applyAlignment="1">
      <alignment/>
    </xf>
    <xf numFmtId="38" fontId="14" fillId="0" borderId="1" xfId="0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B2" sqref="B2"/>
    </sheetView>
  </sheetViews>
  <sheetFormatPr defaultColWidth="9.00390625" defaultRowHeight="13.5"/>
  <cols>
    <col min="1" max="1" width="15.625" style="1" customWidth="1"/>
    <col min="2" max="2" width="13.625" style="2" customWidth="1"/>
    <col min="3" max="3" width="9.875" style="3" customWidth="1"/>
    <col min="4" max="15" width="13.625" style="2" customWidth="1"/>
    <col min="16" max="16384" width="9.00390625" style="1" customWidth="1"/>
  </cols>
  <sheetData>
    <row r="1" ht="13.5" customHeight="1"/>
    <row r="2" spans="1:15" ht="18" customHeight="1">
      <c r="A2" s="11" t="s">
        <v>84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" customFormat="1" ht="21.75" customHeight="1">
      <c r="A3" s="14" t="s">
        <v>82</v>
      </c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  <c r="O3" s="15" t="s">
        <v>13</v>
      </c>
    </row>
    <row r="4" spans="1:15" s="4" customFormat="1" ht="21.75" customHeight="1">
      <c r="A4" s="14" t="s">
        <v>71</v>
      </c>
      <c r="B4" s="52">
        <f>B6+B7</f>
        <v>132899729.62</v>
      </c>
      <c r="C4" s="54">
        <v>98.3</v>
      </c>
      <c r="D4" s="52">
        <f aca="true" t="shared" si="0" ref="D4:O4">D6+D7</f>
        <v>11226145</v>
      </c>
      <c r="E4" s="52">
        <f t="shared" si="0"/>
        <v>13405609</v>
      </c>
      <c r="F4" s="52">
        <f t="shared" si="0"/>
        <v>7911231</v>
      </c>
      <c r="G4" s="52">
        <f t="shared" si="0"/>
        <v>12091941</v>
      </c>
      <c r="H4" s="52">
        <f t="shared" si="0"/>
        <v>19577675</v>
      </c>
      <c r="I4" s="52">
        <f t="shared" si="0"/>
        <v>8660510</v>
      </c>
      <c r="J4" s="52">
        <f t="shared" si="0"/>
        <v>9538890.4</v>
      </c>
      <c r="K4" s="52">
        <f t="shared" si="0"/>
        <v>12196039.7</v>
      </c>
      <c r="L4" s="52">
        <f t="shared" si="0"/>
        <v>8373317.2</v>
      </c>
      <c r="M4" s="52">
        <f t="shared" si="0"/>
        <v>10198319.6</v>
      </c>
      <c r="N4" s="52">
        <f t="shared" si="0"/>
        <v>8557328.48</v>
      </c>
      <c r="O4" s="52">
        <f t="shared" si="0"/>
        <v>10433219.24</v>
      </c>
    </row>
    <row r="5" spans="1:15" s="4" customFormat="1" ht="21.75" customHeight="1">
      <c r="A5" s="14"/>
      <c r="B5" s="15"/>
      <c r="C5" s="5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4" customFormat="1" ht="21.75" customHeight="1">
      <c r="A6" s="14" t="s">
        <v>72</v>
      </c>
      <c r="B6" s="52">
        <v>729504</v>
      </c>
      <c r="C6" s="54">
        <v>84.2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4" customFormat="1" ht="21.75" customHeight="1">
      <c r="A7" s="14" t="s">
        <v>73</v>
      </c>
      <c r="B7" s="52">
        <f>B9+B25+B34+B40+'西駿河、中東遠、西遠、北遠'!B4+'西駿河、中東遠、西遠、北遠'!B15+'西駿河、中東遠、西遠、北遠'!B23+'西駿河、中東遠、西遠、北遠'!B34</f>
        <v>132170225.62</v>
      </c>
      <c r="C7" s="54">
        <v>98.4</v>
      </c>
      <c r="D7" s="52">
        <f>D9+D25+D34+D40+'西駿河、中東遠、西遠、北遠'!D4+'西駿河、中東遠、西遠、北遠'!D15+'西駿河、中東遠、西遠、北遠'!D23+'西駿河、中東遠、西遠、北遠'!D34</f>
        <v>11226145</v>
      </c>
      <c r="E7" s="52">
        <f>E9+E25+E34+E40+'西駿河、中東遠、西遠、北遠'!E4+'西駿河、中東遠、西遠、北遠'!E15+'西駿河、中東遠、西遠、北遠'!E23+'西駿河、中東遠、西遠、北遠'!E34</f>
        <v>13405609</v>
      </c>
      <c r="F7" s="52">
        <f>F9+F25+F34+F40+'西駿河、中東遠、西遠、北遠'!F4+'西駿河、中東遠、西遠、北遠'!F15+'西駿河、中東遠、西遠、北遠'!F23+'西駿河、中東遠、西遠、北遠'!F34</f>
        <v>7911231</v>
      </c>
      <c r="G7" s="52">
        <f>G9+G25+G34+G40+'西駿河、中東遠、西遠、北遠'!G4+'西駿河、中東遠、西遠、北遠'!G15+'西駿河、中東遠、西遠、北遠'!G23+'西駿河、中東遠、西遠、北遠'!G34</f>
        <v>12091941</v>
      </c>
      <c r="H7" s="52">
        <f>H9+H25+H34+H40+'西駿河、中東遠、西遠、北遠'!H4+'西駿河、中東遠、西遠、北遠'!H15+'西駿河、中東遠、西遠、北遠'!H23+'西駿河、中東遠、西遠、北遠'!H34</f>
        <v>19577675</v>
      </c>
      <c r="I7" s="52">
        <f>I9+I25+I34+I40+'西駿河、中東遠、西遠、北遠'!I4+'西駿河、中東遠、西遠、北遠'!I15+'西駿河、中東遠、西遠、北遠'!I23+'西駿河、中東遠、西遠、北遠'!I34</f>
        <v>8660510</v>
      </c>
      <c r="J7" s="52">
        <f>J9+J25+J34+J40+'西駿河、中東遠、西遠、北遠'!J4+'西駿河、中東遠、西遠、北遠'!J15+'西駿河、中東遠、西遠、北遠'!J23+'西駿河、中東遠、西遠、北遠'!J34</f>
        <v>9538890.4</v>
      </c>
      <c r="K7" s="52">
        <f>K9+K25+K34+K40+'西駿河、中東遠、西遠、北遠'!K4+'西駿河、中東遠、西遠、北遠'!K15+'西駿河、中東遠、西遠、北遠'!K23+'西駿河、中東遠、西遠、北遠'!K34</f>
        <v>12196039.7</v>
      </c>
      <c r="L7" s="52">
        <f>L9+L25+L34+L40+'西駿河、中東遠、西遠、北遠'!L4+'西駿河、中東遠、西遠、北遠'!L15+'西駿河、中東遠、西遠、北遠'!L23+'西駿河、中東遠、西遠、北遠'!L34</f>
        <v>8373317.2</v>
      </c>
      <c r="M7" s="52">
        <f>M9+M25+M34+M40+'西駿河、中東遠、西遠、北遠'!M4+'西駿河、中東遠、西遠、北遠'!M15+'西駿河、中東遠、西遠、北遠'!M23+'西駿河、中東遠、西遠、北遠'!M34</f>
        <v>10198319.6</v>
      </c>
      <c r="N7" s="52">
        <f>N9+N25+N34+N40+'西駿河、中東遠、西遠、北遠'!N4+'西駿河、中東遠、西遠、北遠'!N15+'西駿河、中東遠、西遠、北遠'!N23+'西駿河、中東遠、西遠、北遠'!N34</f>
        <v>8557328.48</v>
      </c>
      <c r="O7" s="52">
        <f>O9+O25+O34+O40+'西駿河、中東遠、西遠、北遠'!O4+'西駿河、中東遠、西遠、北遠'!O15+'西駿河、中東遠、西遠、北遠'!O23+'西駿河、中東遠、西遠、北遠'!O34</f>
        <v>10433219.24</v>
      </c>
    </row>
    <row r="8" spans="1:15" s="4" customFormat="1" ht="19.5" customHeight="1">
      <c r="A8" s="17"/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4" customFormat="1" ht="21.75" customHeight="1">
      <c r="A9" s="20" t="s">
        <v>14</v>
      </c>
      <c r="B9" s="52">
        <f>SUM(B10:B23)</f>
        <v>41663116</v>
      </c>
      <c r="C9" s="54">
        <v>101.3</v>
      </c>
      <c r="D9" s="52">
        <f aca="true" t="shared" si="1" ref="D9:O9">SUM(D10:D23)</f>
        <v>3031230</v>
      </c>
      <c r="E9" s="52">
        <f t="shared" si="1"/>
        <v>3662515</v>
      </c>
      <c r="F9" s="52">
        <f t="shared" si="1"/>
        <v>2314799</v>
      </c>
      <c r="G9" s="52">
        <f t="shared" si="1"/>
        <v>3932265</v>
      </c>
      <c r="H9" s="52">
        <f t="shared" si="1"/>
        <v>7157015</v>
      </c>
      <c r="I9" s="52">
        <f t="shared" si="1"/>
        <v>2592191</v>
      </c>
      <c r="J9" s="52">
        <f t="shared" si="1"/>
        <v>2661380</v>
      </c>
      <c r="K9" s="52">
        <f t="shared" si="1"/>
        <v>3192434</v>
      </c>
      <c r="L9" s="52">
        <f t="shared" si="1"/>
        <v>2562635</v>
      </c>
      <c r="M9" s="52">
        <f t="shared" si="1"/>
        <v>2877253</v>
      </c>
      <c r="N9" s="52">
        <f t="shared" si="1"/>
        <v>3528335</v>
      </c>
      <c r="O9" s="52">
        <f t="shared" si="1"/>
        <v>4151064</v>
      </c>
    </row>
    <row r="10" spans="1:15" s="5" customFormat="1" ht="21.75" customHeight="1">
      <c r="A10" s="21" t="s">
        <v>15</v>
      </c>
      <c r="B10" s="22">
        <v>4161093</v>
      </c>
      <c r="C10" s="23">
        <v>100.42030303037618</v>
      </c>
      <c r="D10" s="22">
        <v>322818</v>
      </c>
      <c r="E10" s="22">
        <v>350146</v>
      </c>
      <c r="F10" s="22">
        <v>191448</v>
      </c>
      <c r="G10" s="22">
        <v>691128</v>
      </c>
      <c r="H10" s="22">
        <v>598378</v>
      </c>
      <c r="I10" s="22">
        <v>225671</v>
      </c>
      <c r="J10" s="22">
        <v>374877</v>
      </c>
      <c r="K10" s="22">
        <v>478922</v>
      </c>
      <c r="L10" s="22">
        <v>231610</v>
      </c>
      <c r="M10" s="22">
        <v>248183</v>
      </c>
      <c r="N10" s="22">
        <v>204929</v>
      </c>
      <c r="O10" s="22">
        <v>242983</v>
      </c>
    </row>
    <row r="11" spans="1:15" s="5" customFormat="1" ht="21.75" customHeight="1">
      <c r="A11" s="21" t="s">
        <v>16</v>
      </c>
      <c r="B11" s="24">
        <v>7328642</v>
      </c>
      <c r="C11" s="23">
        <v>98.98607589978538</v>
      </c>
      <c r="D11" s="24">
        <v>635284</v>
      </c>
      <c r="E11" s="24">
        <v>732476</v>
      </c>
      <c r="F11" s="24">
        <v>344162</v>
      </c>
      <c r="G11" s="24">
        <v>733425</v>
      </c>
      <c r="H11" s="24">
        <v>1194155</v>
      </c>
      <c r="I11" s="24">
        <v>418899</v>
      </c>
      <c r="J11" s="24">
        <v>382656</v>
      </c>
      <c r="K11" s="24">
        <v>393867</v>
      </c>
      <c r="L11" s="24">
        <v>478031</v>
      </c>
      <c r="M11" s="24">
        <v>586823</v>
      </c>
      <c r="N11" s="24">
        <v>751200</v>
      </c>
      <c r="O11" s="24">
        <v>677664</v>
      </c>
    </row>
    <row r="12" spans="1:15" s="5" customFormat="1" ht="21.75" customHeight="1">
      <c r="A12" s="21" t="s">
        <v>17</v>
      </c>
      <c r="B12" s="25">
        <v>1252218</v>
      </c>
      <c r="C12" s="23">
        <v>115.79354239737827</v>
      </c>
      <c r="D12" s="25">
        <v>56338</v>
      </c>
      <c r="E12" s="25">
        <v>104806</v>
      </c>
      <c r="F12" s="25">
        <v>50798</v>
      </c>
      <c r="G12" s="25">
        <v>41789</v>
      </c>
      <c r="H12" s="25">
        <v>564503</v>
      </c>
      <c r="I12" s="25">
        <v>59210</v>
      </c>
      <c r="J12" s="25">
        <v>53007</v>
      </c>
      <c r="K12" s="25">
        <v>155989</v>
      </c>
      <c r="L12" s="25">
        <v>44817</v>
      </c>
      <c r="M12" s="25">
        <v>36315</v>
      </c>
      <c r="N12" s="25">
        <v>33385</v>
      </c>
      <c r="O12" s="25">
        <v>51261</v>
      </c>
    </row>
    <row r="13" spans="1:15" s="5" customFormat="1" ht="21.75" customHeight="1">
      <c r="A13" s="21" t="s">
        <v>18</v>
      </c>
      <c r="B13" s="25">
        <v>11213802</v>
      </c>
      <c r="C13" s="23">
        <v>106.38964896013998</v>
      </c>
      <c r="D13" s="25">
        <v>969514</v>
      </c>
      <c r="E13" s="25">
        <v>959076</v>
      </c>
      <c r="F13" s="25">
        <v>634589</v>
      </c>
      <c r="G13" s="25">
        <v>1117090</v>
      </c>
      <c r="H13" s="25">
        <v>1841103</v>
      </c>
      <c r="I13" s="25">
        <v>845626</v>
      </c>
      <c r="J13" s="25">
        <v>790214</v>
      </c>
      <c r="K13" s="25">
        <v>818142</v>
      </c>
      <c r="L13" s="25">
        <v>791746</v>
      </c>
      <c r="M13" s="25">
        <v>744268</v>
      </c>
      <c r="N13" s="25">
        <v>744037</v>
      </c>
      <c r="O13" s="25">
        <v>958397</v>
      </c>
    </row>
    <row r="14" spans="1:15" s="5" customFormat="1" ht="21.75" customHeight="1">
      <c r="A14" s="21" t="s">
        <v>19</v>
      </c>
      <c r="B14" s="25">
        <v>3507890</v>
      </c>
      <c r="C14" s="23">
        <v>105.52612650717121</v>
      </c>
      <c r="D14" s="25">
        <v>112341</v>
      </c>
      <c r="E14" s="25">
        <v>371870</v>
      </c>
      <c r="F14" s="25">
        <v>299408</v>
      </c>
      <c r="G14" s="25">
        <v>301485</v>
      </c>
      <c r="H14" s="25">
        <v>954221</v>
      </c>
      <c r="I14" s="25">
        <v>235663</v>
      </c>
      <c r="J14" s="25">
        <v>143183</v>
      </c>
      <c r="K14" s="25">
        <v>143015</v>
      </c>
      <c r="L14" s="25">
        <v>190617</v>
      </c>
      <c r="M14" s="25">
        <v>423587</v>
      </c>
      <c r="N14" s="25">
        <v>129747</v>
      </c>
      <c r="O14" s="25">
        <v>202753</v>
      </c>
    </row>
    <row r="15" spans="1:15" s="6" customFormat="1" ht="21.75" customHeight="1">
      <c r="A15" s="26" t="s">
        <v>20</v>
      </c>
      <c r="B15" s="25">
        <v>3841543</v>
      </c>
      <c r="C15" s="27">
        <v>102.3134322196746</v>
      </c>
      <c r="D15" s="25">
        <v>264701</v>
      </c>
      <c r="E15" s="25">
        <v>339338</v>
      </c>
      <c r="F15" s="25">
        <v>244886</v>
      </c>
      <c r="G15" s="25">
        <v>285976</v>
      </c>
      <c r="H15" s="25">
        <v>582207</v>
      </c>
      <c r="I15" s="25">
        <v>221899</v>
      </c>
      <c r="J15" s="25">
        <v>267682</v>
      </c>
      <c r="K15" s="25">
        <v>449852</v>
      </c>
      <c r="L15" s="25">
        <v>263680</v>
      </c>
      <c r="M15" s="25">
        <v>246545</v>
      </c>
      <c r="N15" s="25">
        <v>319885</v>
      </c>
      <c r="O15" s="25">
        <v>354892</v>
      </c>
    </row>
    <row r="16" spans="1:15" s="5" customFormat="1" ht="21.75" customHeight="1">
      <c r="A16" s="28" t="s">
        <v>21</v>
      </c>
      <c r="B16" s="25">
        <v>2118560</v>
      </c>
      <c r="C16" s="23">
        <v>87.81169990926865</v>
      </c>
      <c r="D16" s="25">
        <v>209633</v>
      </c>
      <c r="E16" s="25">
        <v>190276</v>
      </c>
      <c r="F16" s="25">
        <v>132343</v>
      </c>
      <c r="G16" s="25">
        <v>155630</v>
      </c>
      <c r="H16" s="25">
        <v>246943</v>
      </c>
      <c r="I16" s="25">
        <v>136063</v>
      </c>
      <c r="J16" s="25">
        <v>158302</v>
      </c>
      <c r="K16" s="25">
        <v>212414</v>
      </c>
      <c r="L16" s="25">
        <v>162416</v>
      </c>
      <c r="M16" s="25">
        <v>163370</v>
      </c>
      <c r="N16" s="25">
        <v>172683</v>
      </c>
      <c r="O16" s="25">
        <v>178487</v>
      </c>
    </row>
    <row r="17" spans="1:15" s="5" customFormat="1" ht="21.75" customHeight="1">
      <c r="A17" s="21" t="s">
        <v>22</v>
      </c>
      <c r="B17" s="25">
        <f>SUM(D17:O17)</f>
        <v>2178591</v>
      </c>
      <c r="C17" s="23">
        <v>96.5</v>
      </c>
      <c r="D17" s="25">
        <v>130402</v>
      </c>
      <c r="E17" s="25">
        <v>159778</v>
      </c>
      <c r="F17" s="25">
        <v>128307</v>
      </c>
      <c r="G17" s="25">
        <v>180071</v>
      </c>
      <c r="H17" s="25">
        <v>290991</v>
      </c>
      <c r="I17" s="25">
        <v>126043</v>
      </c>
      <c r="J17" s="25">
        <v>139156</v>
      </c>
      <c r="K17" s="25">
        <v>152366</v>
      </c>
      <c r="L17" s="25">
        <v>143145</v>
      </c>
      <c r="M17" s="25">
        <v>171306</v>
      </c>
      <c r="N17" s="25">
        <v>260571</v>
      </c>
      <c r="O17" s="25">
        <v>296455</v>
      </c>
    </row>
    <row r="18" spans="1:15" s="5" customFormat="1" ht="21.75" customHeight="1">
      <c r="A18" s="21" t="s">
        <v>23</v>
      </c>
      <c r="B18" s="25">
        <v>1757899</v>
      </c>
      <c r="C18" s="23">
        <v>100.95986298993904</v>
      </c>
      <c r="D18" s="25">
        <v>22898</v>
      </c>
      <c r="E18" s="25">
        <v>100044</v>
      </c>
      <c r="F18" s="25">
        <v>55852</v>
      </c>
      <c r="G18" s="25">
        <v>61755</v>
      </c>
      <c r="H18" s="25">
        <v>155396</v>
      </c>
      <c r="I18" s="25">
        <v>27315</v>
      </c>
      <c r="J18" s="25">
        <v>30201</v>
      </c>
      <c r="K18" s="25">
        <v>53633</v>
      </c>
      <c r="L18" s="25">
        <v>28562</v>
      </c>
      <c r="M18" s="25">
        <v>28364</v>
      </c>
      <c r="N18" s="25">
        <v>447614</v>
      </c>
      <c r="O18" s="25">
        <v>746265</v>
      </c>
    </row>
    <row r="19" spans="1:15" s="5" customFormat="1" ht="21.75" customHeight="1">
      <c r="A19" s="21" t="s">
        <v>24</v>
      </c>
      <c r="B19" s="25">
        <v>1121418</v>
      </c>
      <c r="C19" s="23">
        <v>95.16946750423052</v>
      </c>
      <c r="D19" s="25">
        <v>39462</v>
      </c>
      <c r="E19" s="25">
        <v>53486</v>
      </c>
      <c r="F19" s="25">
        <v>31140</v>
      </c>
      <c r="G19" s="25">
        <v>94958</v>
      </c>
      <c r="H19" s="25">
        <v>178352</v>
      </c>
      <c r="I19" s="25">
        <v>41585</v>
      </c>
      <c r="J19" s="25">
        <v>46091</v>
      </c>
      <c r="K19" s="25">
        <v>47608</v>
      </c>
      <c r="L19" s="25">
        <v>40115</v>
      </c>
      <c r="M19" s="25">
        <v>43943</v>
      </c>
      <c r="N19" s="25">
        <v>297316</v>
      </c>
      <c r="O19" s="25">
        <v>207362</v>
      </c>
    </row>
    <row r="20" spans="1:15" s="5" customFormat="1" ht="21.75" customHeight="1">
      <c r="A20" s="21" t="s">
        <v>25</v>
      </c>
      <c r="B20" s="22">
        <v>538056</v>
      </c>
      <c r="C20" s="23">
        <v>90.96036028725607</v>
      </c>
      <c r="D20" s="22">
        <v>54338</v>
      </c>
      <c r="E20" s="22">
        <v>46236</v>
      </c>
      <c r="F20" s="22">
        <v>25579</v>
      </c>
      <c r="G20" s="22">
        <v>52557</v>
      </c>
      <c r="H20" s="22">
        <v>116349</v>
      </c>
      <c r="I20" s="22">
        <v>46890</v>
      </c>
      <c r="J20" s="22">
        <v>39077</v>
      </c>
      <c r="K20" s="22">
        <v>36745</v>
      </c>
      <c r="L20" s="22">
        <v>26807</v>
      </c>
      <c r="M20" s="22">
        <v>32584</v>
      </c>
      <c r="N20" s="22">
        <v>25452</v>
      </c>
      <c r="O20" s="22">
        <v>35442</v>
      </c>
    </row>
    <row r="21" spans="1:15" s="5" customFormat="1" ht="21.75" customHeight="1">
      <c r="A21" s="21" t="s">
        <v>26</v>
      </c>
      <c r="B21" s="25">
        <v>1348685</v>
      </c>
      <c r="C21" s="23">
        <v>94.28686680564819</v>
      </c>
      <c r="D21" s="25">
        <v>98033</v>
      </c>
      <c r="E21" s="25">
        <v>129336</v>
      </c>
      <c r="F21" s="25">
        <v>81146</v>
      </c>
      <c r="G21" s="25">
        <v>117773</v>
      </c>
      <c r="H21" s="25">
        <v>235449</v>
      </c>
      <c r="I21" s="25">
        <v>105735</v>
      </c>
      <c r="J21" s="25">
        <v>119794</v>
      </c>
      <c r="K21" s="25">
        <v>130157</v>
      </c>
      <c r="L21" s="25">
        <v>65676</v>
      </c>
      <c r="M21" s="25">
        <v>82996</v>
      </c>
      <c r="N21" s="25">
        <v>76317</v>
      </c>
      <c r="O21" s="25">
        <v>106273</v>
      </c>
    </row>
    <row r="22" spans="1:15" s="5" customFormat="1" ht="21.75" customHeight="1">
      <c r="A22" s="21" t="s">
        <v>27</v>
      </c>
      <c r="B22" s="25">
        <v>868319</v>
      </c>
      <c r="C22" s="23">
        <v>99.6992897313012</v>
      </c>
      <c r="D22" s="25">
        <v>74868</v>
      </c>
      <c r="E22" s="25">
        <v>91947</v>
      </c>
      <c r="F22" s="25">
        <v>62441</v>
      </c>
      <c r="G22" s="25">
        <v>62828</v>
      </c>
      <c r="H22" s="25">
        <v>105268</v>
      </c>
      <c r="I22" s="25">
        <v>71092</v>
      </c>
      <c r="J22" s="25">
        <v>75440</v>
      </c>
      <c r="K22" s="25">
        <v>88124</v>
      </c>
      <c r="L22" s="25">
        <v>60613</v>
      </c>
      <c r="M22" s="25">
        <v>55769</v>
      </c>
      <c r="N22" s="25">
        <v>48899</v>
      </c>
      <c r="O22" s="25">
        <v>71030</v>
      </c>
    </row>
    <row r="23" spans="1:15" s="5" customFormat="1" ht="21.75" customHeight="1">
      <c r="A23" s="21" t="s">
        <v>28</v>
      </c>
      <c r="B23" s="25">
        <v>426400</v>
      </c>
      <c r="C23" s="23">
        <v>101.88769414575867</v>
      </c>
      <c r="D23" s="25">
        <v>40600</v>
      </c>
      <c r="E23" s="25">
        <v>33700</v>
      </c>
      <c r="F23" s="25">
        <v>32700</v>
      </c>
      <c r="G23" s="25">
        <v>35800</v>
      </c>
      <c r="H23" s="25">
        <v>93700</v>
      </c>
      <c r="I23" s="25">
        <v>30500</v>
      </c>
      <c r="J23" s="25">
        <v>41700</v>
      </c>
      <c r="K23" s="25">
        <v>31600</v>
      </c>
      <c r="L23" s="25">
        <v>34800</v>
      </c>
      <c r="M23" s="25">
        <v>13200</v>
      </c>
      <c r="N23" s="25">
        <v>16300</v>
      </c>
      <c r="O23" s="25">
        <v>21800</v>
      </c>
    </row>
    <row r="24" spans="1:15" s="5" customFormat="1" ht="19.5" customHeight="1">
      <c r="A24" s="29"/>
      <c r="B24" s="30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5" customFormat="1" ht="21.75" customHeight="1">
      <c r="A25" s="21" t="s">
        <v>74</v>
      </c>
      <c r="B25" s="25">
        <f>SUM(B26:B32)</f>
        <v>24362769</v>
      </c>
      <c r="C25" s="23">
        <v>106</v>
      </c>
      <c r="D25" s="25">
        <f aca="true" t="shared" si="2" ref="D25:O25">SUM(D26:D32)</f>
        <v>1948613</v>
      </c>
      <c r="E25" s="25">
        <f t="shared" si="2"/>
        <v>2423929</v>
      </c>
      <c r="F25" s="25">
        <f t="shared" si="2"/>
        <v>1755154</v>
      </c>
      <c r="G25" s="25">
        <f t="shared" si="2"/>
        <v>2310851</v>
      </c>
      <c r="H25" s="25">
        <f t="shared" si="2"/>
        <v>3520145</v>
      </c>
      <c r="I25" s="25">
        <f t="shared" si="2"/>
        <v>2024606</v>
      </c>
      <c r="J25" s="25">
        <f t="shared" si="2"/>
        <v>1884965</v>
      </c>
      <c r="K25" s="25">
        <f t="shared" si="2"/>
        <v>1897491</v>
      </c>
      <c r="L25" s="25">
        <f t="shared" si="2"/>
        <v>1554820</v>
      </c>
      <c r="M25" s="25">
        <f t="shared" si="2"/>
        <v>1942867</v>
      </c>
      <c r="N25" s="25">
        <f t="shared" si="2"/>
        <v>1329274</v>
      </c>
      <c r="O25" s="25">
        <f t="shared" si="2"/>
        <v>1770054</v>
      </c>
    </row>
    <row r="26" spans="1:15" s="5" customFormat="1" ht="21.75" customHeight="1">
      <c r="A26" s="21" t="s">
        <v>29</v>
      </c>
      <c r="B26" s="24">
        <v>4909586</v>
      </c>
      <c r="C26" s="23">
        <v>94.6</v>
      </c>
      <c r="D26" s="24">
        <v>325775</v>
      </c>
      <c r="E26" s="24">
        <v>549421</v>
      </c>
      <c r="F26" s="24">
        <v>304842</v>
      </c>
      <c r="G26" s="24">
        <v>459320</v>
      </c>
      <c r="H26" s="24">
        <v>808650</v>
      </c>
      <c r="I26" s="24">
        <v>400155</v>
      </c>
      <c r="J26" s="24">
        <v>362712</v>
      </c>
      <c r="K26" s="24">
        <v>433681</v>
      </c>
      <c r="L26" s="24">
        <v>169360</v>
      </c>
      <c r="M26" s="24">
        <v>658723</v>
      </c>
      <c r="N26" s="24">
        <v>189263</v>
      </c>
      <c r="O26" s="24">
        <v>247684</v>
      </c>
    </row>
    <row r="27" spans="1:15" s="5" customFormat="1" ht="21.75" customHeight="1">
      <c r="A27" s="21" t="s">
        <v>30</v>
      </c>
      <c r="B27" s="25">
        <v>2083091</v>
      </c>
      <c r="C27" s="23">
        <v>115.65621345995183</v>
      </c>
      <c r="D27" s="25">
        <v>145036</v>
      </c>
      <c r="E27" s="25">
        <v>172381</v>
      </c>
      <c r="F27" s="25">
        <v>230244</v>
      </c>
      <c r="G27" s="25">
        <v>256962</v>
      </c>
      <c r="H27" s="25">
        <v>308247</v>
      </c>
      <c r="I27" s="25">
        <v>129708</v>
      </c>
      <c r="J27" s="25">
        <v>124466</v>
      </c>
      <c r="K27" s="25">
        <v>104334</v>
      </c>
      <c r="L27" s="25">
        <v>91006</v>
      </c>
      <c r="M27" s="25">
        <v>104220</v>
      </c>
      <c r="N27" s="25">
        <v>261104</v>
      </c>
      <c r="O27" s="25">
        <v>155383</v>
      </c>
    </row>
    <row r="28" spans="1:15" s="5" customFormat="1" ht="21.75" customHeight="1">
      <c r="A28" s="21" t="s">
        <v>31</v>
      </c>
      <c r="B28" s="32">
        <v>11834587</v>
      </c>
      <c r="C28" s="23">
        <v>100.6707252045445</v>
      </c>
      <c r="D28" s="32">
        <v>997471</v>
      </c>
      <c r="E28" s="32">
        <v>1119041</v>
      </c>
      <c r="F28" s="32">
        <v>829699</v>
      </c>
      <c r="G28" s="32">
        <v>1106279</v>
      </c>
      <c r="H28" s="32">
        <v>1553009</v>
      </c>
      <c r="I28" s="32">
        <v>948513</v>
      </c>
      <c r="J28" s="32">
        <v>972478</v>
      </c>
      <c r="K28" s="32">
        <v>956292</v>
      </c>
      <c r="L28" s="32">
        <v>950885</v>
      </c>
      <c r="M28" s="32">
        <v>849998</v>
      </c>
      <c r="N28" s="32">
        <v>612368</v>
      </c>
      <c r="O28" s="32">
        <v>938554</v>
      </c>
    </row>
    <row r="29" spans="1:15" s="5" customFormat="1" ht="21.75" customHeight="1">
      <c r="A29" s="21" t="s">
        <v>32</v>
      </c>
      <c r="B29" s="32">
        <v>2118876</v>
      </c>
      <c r="C29" s="23">
        <v>103.50476203502564</v>
      </c>
      <c r="D29" s="32">
        <v>129294</v>
      </c>
      <c r="E29" s="32">
        <v>230835</v>
      </c>
      <c r="F29" s="32">
        <v>108262</v>
      </c>
      <c r="G29" s="32">
        <v>163508</v>
      </c>
      <c r="H29" s="32">
        <v>418416</v>
      </c>
      <c r="I29" s="32">
        <v>191534</v>
      </c>
      <c r="J29" s="32">
        <v>160451</v>
      </c>
      <c r="K29" s="32">
        <v>121001</v>
      </c>
      <c r="L29" s="32">
        <v>120220</v>
      </c>
      <c r="M29" s="32">
        <v>162537</v>
      </c>
      <c r="N29" s="32">
        <v>137673</v>
      </c>
      <c r="O29" s="32">
        <v>175145</v>
      </c>
    </row>
    <row r="30" spans="1:15" s="5" customFormat="1" ht="21.75" customHeight="1">
      <c r="A30" s="21" t="s">
        <v>33</v>
      </c>
      <c r="B30" s="25">
        <v>367837</v>
      </c>
      <c r="C30" s="23">
        <v>205.9949822474603</v>
      </c>
      <c r="D30" s="25">
        <v>33695</v>
      </c>
      <c r="E30" s="25">
        <v>41227</v>
      </c>
      <c r="F30" s="25">
        <v>35675</v>
      </c>
      <c r="G30" s="25">
        <v>22986</v>
      </c>
      <c r="H30" s="25">
        <v>40673</v>
      </c>
      <c r="I30" s="25">
        <v>34559</v>
      </c>
      <c r="J30" s="25">
        <v>35479</v>
      </c>
      <c r="K30" s="25">
        <v>39755</v>
      </c>
      <c r="L30" s="25">
        <v>29051</v>
      </c>
      <c r="M30" s="25">
        <v>17968</v>
      </c>
      <c r="N30" s="25">
        <v>13034</v>
      </c>
      <c r="O30" s="25">
        <v>23735</v>
      </c>
    </row>
    <row r="31" spans="1:15" s="7" customFormat="1" ht="21.75" customHeight="1">
      <c r="A31" s="21" t="s">
        <v>34</v>
      </c>
      <c r="B31" s="32">
        <v>2840798</v>
      </c>
      <c r="C31" s="23">
        <v>159.43285238260967</v>
      </c>
      <c r="D31" s="32">
        <v>302466</v>
      </c>
      <c r="E31" s="32">
        <v>294164</v>
      </c>
      <c r="F31" s="32">
        <v>229468</v>
      </c>
      <c r="G31" s="32">
        <v>283858</v>
      </c>
      <c r="H31" s="32">
        <v>368475</v>
      </c>
      <c r="I31" s="32">
        <v>303732</v>
      </c>
      <c r="J31" s="32">
        <v>214850</v>
      </c>
      <c r="K31" s="32">
        <v>225921</v>
      </c>
      <c r="L31" s="32">
        <v>180681</v>
      </c>
      <c r="M31" s="32">
        <v>132006</v>
      </c>
      <c r="N31" s="32">
        <v>102190</v>
      </c>
      <c r="O31" s="32">
        <v>202987</v>
      </c>
    </row>
    <row r="32" spans="1:15" s="5" customFormat="1" ht="21.75" customHeight="1">
      <c r="A32" s="21" t="s">
        <v>35</v>
      </c>
      <c r="B32" s="32">
        <v>207994</v>
      </c>
      <c r="C32" s="23">
        <v>91.75476718822377</v>
      </c>
      <c r="D32" s="32">
        <v>14876</v>
      </c>
      <c r="E32" s="32">
        <v>16860</v>
      </c>
      <c r="F32" s="32">
        <v>16964</v>
      </c>
      <c r="G32" s="32">
        <v>17938</v>
      </c>
      <c r="H32" s="32">
        <v>22675</v>
      </c>
      <c r="I32" s="32">
        <v>16405</v>
      </c>
      <c r="J32" s="32">
        <v>14529</v>
      </c>
      <c r="K32" s="32">
        <v>16507</v>
      </c>
      <c r="L32" s="32">
        <v>13617</v>
      </c>
      <c r="M32" s="32">
        <v>17415</v>
      </c>
      <c r="N32" s="32">
        <v>13642</v>
      </c>
      <c r="O32" s="32">
        <v>26566</v>
      </c>
    </row>
    <row r="33" spans="1:15" ht="19.5" customHeight="1">
      <c r="A33" s="33"/>
      <c r="B33" s="34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21.75" customHeight="1">
      <c r="A34" s="20" t="s">
        <v>75</v>
      </c>
      <c r="B34" s="53">
        <f>SUM(B35:B38)</f>
        <v>26903914</v>
      </c>
      <c r="C34" s="23">
        <v>102.1</v>
      </c>
      <c r="D34" s="53">
        <f aca="true" t="shared" si="3" ref="D34:O34">SUM(D35:D38)</f>
        <v>3082544</v>
      </c>
      <c r="E34" s="53">
        <f t="shared" si="3"/>
        <v>2049677</v>
      </c>
      <c r="F34" s="53">
        <f t="shared" si="3"/>
        <v>1391709</v>
      </c>
      <c r="G34" s="53">
        <f t="shared" si="3"/>
        <v>2664911</v>
      </c>
      <c r="H34" s="53">
        <f t="shared" si="3"/>
        <v>3152730</v>
      </c>
      <c r="I34" s="53">
        <f t="shared" si="3"/>
        <v>1784171</v>
      </c>
      <c r="J34" s="53">
        <f t="shared" si="3"/>
        <v>2198294</v>
      </c>
      <c r="K34" s="53">
        <f t="shared" si="3"/>
        <v>3996633</v>
      </c>
      <c r="L34" s="53">
        <f t="shared" si="3"/>
        <v>1505528</v>
      </c>
      <c r="M34" s="53">
        <f t="shared" si="3"/>
        <v>1581013</v>
      </c>
      <c r="N34" s="53">
        <f t="shared" si="3"/>
        <v>1585388</v>
      </c>
      <c r="O34" s="53">
        <f t="shared" si="3"/>
        <v>1911316</v>
      </c>
    </row>
    <row r="35" spans="1:15" s="5" customFormat="1" ht="21.75" customHeight="1">
      <c r="A35" s="21" t="s">
        <v>36</v>
      </c>
      <c r="B35" s="36">
        <v>23608449</v>
      </c>
      <c r="C35" s="23">
        <v>101.62261647347559</v>
      </c>
      <c r="D35" s="36">
        <v>2750753</v>
      </c>
      <c r="E35" s="36">
        <v>1708137</v>
      </c>
      <c r="F35" s="36">
        <v>1185076</v>
      </c>
      <c r="G35" s="36">
        <v>2385898</v>
      </c>
      <c r="H35" s="36">
        <v>2743749</v>
      </c>
      <c r="I35" s="36">
        <v>1566235</v>
      </c>
      <c r="J35" s="36">
        <v>1962355</v>
      </c>
      <c r="K35" s="36">
        <v>3709292</v>
      </c>
      <c r="L35" s="36">
        <v>1259144</v>
      </c>
      <c r="M35" s="36">
        <v>1335375</v>
      </c>
      <c r="N35" s="36">
        <v>1366718</v>
      </c>
      <c r="O35" s="36">
        <v>1635717</v>
      </c>
    </row>
    <row r="36" spans="1:15" s="5" customFormat="1" ht="21.75" customHeight="1">
      <c r="A36" s="21" t="s">
        <v>37</v>
      </c>
      <c r="B36" s="32">
        <v>2943735</v>
      </c>
      <c r="C36" s="23">
        <v>101.6535732168448</v>
      </c>
      <c r="D36" s="32">
        <v>222351</v>
      </c>
      <c r="E36" s="32">
        <v>282646</v>
      </c>
      <c r="F36" s="32">
        <v>190529</v>
      </c>
      <c r="G36" s="32">
        <v>268748</v>
      </c>
      <c r="H36" s="32">
        <v>397566</v>
      </c>
      <c r="I36" s="32">
        <v>207796</v>
      </c>
      <c r="J36" s="32">
        <v>200979</v>
      </c>
      <c r="K36" s="32">
        <v>235846</v>
      </c>
      <c r="L36" s="32">
        <v>237598</v>
      </c>
      <c r="M36" s="32">
        <v>234674</v>
      </c>
      <c r="N36" s="32">
        <v>205739</v>
      </c>
      <c r="O36" s="32">
        <v>259263</v>
      </c>
    </row>
    <row r="37" spans="1:15" s="5" customFormat="1" ht="21.75" customHeight="1">
      <c r="A37" s="21" t="s">
        <v>38</v>
      </c>
      <c r="B37" s="32">
        <v>159869</v>
      </c>
      <c r="C37" s="23">
        <v>153.74975956914793</v>
      </c>
      <c r="D37" s="32">
        <v>96070</v>
      </c>
      <c r="E37" s="32">
        <v>3811</v>
      </c>
      <c r="F37" s="32">
        <v>2626</v>
      </c>
      <c r="G37" s="32">
        <v>1596</v>
      </c>
      <c r="H37" s="32">
        <v>4333</v>
      </c>
      <c r="I37" s="32">
        <v>2607</v>
      </c>
      <c r="J37" s="32">
        <v>3342</v>
      </c>
      <c r="K37" s="32">
        <v>36192</v>
      </c>
      <c r="L37" s="32">
        <v>1312</v>
      </c>
      <c r="M37" s="32">
        <v>1825</v>
      </c>
      <c r="N37" s="32">
        <v>1285</v>
      </c>
      <c r="O37" s="32">
        <v>4870</v>
      </c>
    </row>
    <row r="38" spans="1:15" s="8" customFormat="1" ht="21.75" customHeight="1">
      <c r="A38" s="21" t="s">
        <v>39</v>
      </c>
      <c r="B38" s="32">
        <v>191861</v>
      </c>
      <c r="C38" s="23">
        <v>177.03110438561686</v>
      </c>
      <c r="D38" s="32">
        <v>13370</v>
      </c>
      <c r="E38" s="32">
        <v>55083</v>
      </c>
      <c r="F38" s="32">
        <v>13478</v>
      </c>
      <c r="G38" s="32">
        <v>8669</v>
      </c>
      <c r="H38" s="32">
        <v>7082</v>
      </c>
      <c r="I38" s="32">
        <v>7533</v>
      </c>
      <c r="J38" s="32">
        <v>31618</v>
      </c>
      <c r="K38" s="32">
        <v>15303</v>
      </c>
      <c r="L38" s="32">
        <v>7474</v>
      </c>
      <c r="M38" s="32">
        <v>9139</v>
      </c>
      <c r="N38" s="32">
        <v>11646</v>
      </c>
      <c r="O38" s="32">
        <v>11466</v>
      </c>
    </row>
    <row r="39" spans="1:15" ht="19.5" customHeight="1">
      <c r="A39" s="33"/>
      <c r="B39" s="34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s="4" customFormat="1" ht="21.75" customHeight="1">
      <c r="A40" s="20" t="s">
        <v>76</v>
      </c>
      <c r="B40" s="52">
        <f>SUM(B41:B43)</f>
        <v>1034739</v>
      </c>
      <c r="C40" s="55">
        <v>101.2</v>
      </c>
      <c r="D40" s="52">
        <f aca="true" t="shared" si="4" ref="D40:O40">SUM(D41:D43)</f>
        <v>107367</v>
      </c>
      <c r="E40" s="52">
        <f t="shared" si="4"/>
        <v>107031</v>
      </c>
      <c r="F40" s="52">
        <f t="shared" si="4"/>
        <v>56328</v>
      </c>
      <c r="G40" s="52">
        <f t="shared" si="4"/>
        <v>69403</v>
      </c>
      <c r="H40" s="52">
        <f t="shared" si="4"/>
        <v>125996</v>
      </c>
      <c r="I40" s="52">
        <f t="shared" si="4"/>
        <v>74171</v>
      </c>
      <c r="J40" s="52">
        <f t="shared" si="4"/>
        <v>95104</v>
      </c>
      <c r="K40" s="52">
        <f t="shared" si="4"/>
        <v>178357</v>
      </c>
      <c r="L40" s="52">
        <f t="shared" si="4"/>
        <v>63722</v>
      </c>
      <c r="M40" s="52">
        <f t="shared" si="4"/>
        <v>58294</v>
      </c>
      <c r="N40" s="52">
        <f t="shared" si="4"/>
        <v>39112</v>
      </c>
      <c r="O40" s="52">
        <f t="shared" si="4"/>
        <v>59854</v>
      </c>
    </row>
    <row r="41" spans="1:15" s="5" customFormat="1" ht="21.75" customHeight="1">
      <c r="A41" s="21" t="s">
        <v>40</v>
      </c>
      <c r="B41" s="32">
        <v>474628</v>
      </c>
      <c r="C41" s="37">
        <v>104.19316527889674</v>
      </c>
      <c r="D41" s="32">
        <v>67741</v>
      </c>
      <c r="E41" s="32">
        <v>42049</v>
      </c>
      <c r="F41" s="32">
        <v>31331</v>
      </c>
      <c r="G41" s="32">
        <v>34656</v>
      </c>
      <c r="H41" s="32">
        <v>50148</v>
      </c>
      <c r="I41" s="32">
        <v>34201</v>
      </c>
      <c r="J41" s="32">
        <v>33837</v>
      </c>
      <c r="K41" s="32">
        <v>43494</v>
      </c>
      <c r="L41" s="32">
        <v>30933</v>
      </c>
      <c r="M41" s="32">
        <v>41136</v>
      </c>
      <c r="N41" s="32">
        <v>27357</v>
      </c>
      <c r="O41" s="32">
        <v>37745</v>
      </c>
    </row>
    <row r="42" spans="1:15" s="5" customFormat="1" ht="21.75" customHeight="1">
      <c r="A42" s="21" t="s">
        <v>41</v>
      </c>
      <c r="B42" s="38">
        <v>224981</v>
      </c>
      <c r="C42" s="39">
        <v>97.40196205764951</v>
      </c>
      <c r="D42" s="38">
        <v>17078</v>
      </c>
      <c r="E42" s="38">
        <v>26512</v>
      </c>
      <c r="F42" s="38">
        <v>8472</v>
      </c>
      <c r="G42" s="38">
        <v>13707</v>
      </c>
      <c r="H42" s="38">
        <v>31950</v>
      </c>
      <c r="I42" s="38">
        <v>18188</v>
      </c>
      <c r="J42" s="38">
        <v>28095</v>
      </c>
      <c r="K42" s="38">
        <v>41698</v>
      </c>
      <c r="L42" s="38">
        <v>21207</v>
      </c>
      <c r="M42" s="38">
        <v>6438</v>
      </c>
      <c r="N42" s="38">
        <v>4603</v>
      </c>
      <c r="O42" s="38">
        <v>7033</v>
      </c>
    </row>
    <row r="43" spans="1:15" s="5" customFormat="1" ht="21.75" customHeight="1">
      <c r="A43" s="21" t="s">
        <v>42</v>
      </c>
      <c r="B43" s="32">
        <v>335130</v>
      </c>
      <c r="C43" s="23">
        <v>99.8519189457344</v>
      </c>
      <c r="D43" s="32">
        <v>22548</v>
      </c>
      <c r="E43" s="32">
        <v>38470</v>
      </c>
      <c r="F43" s="32">
        <v>16525</v>
      </c>
      <c r="G43" s="32">
        <v>21040</v>
      </c>
      <c r="H43" s="32">
        <v>43898</v>
      </c>
      <c r="I43" s="32">
        <v>21782</v>
      </c>
      <c r="J43" s="32">
        <v>33172</v>
      </c>
      <c r="K43" s="32">
        <v>93165</v>
      </c>
      <c r="L43" s="32">
        <v>11582</v>
      </c>
      <c r="M43" s="32">
        <v>10720</v>
      </c>
      <c r="N43" s="32">
        <v>7152</v>
      </c>
      <c r="O43" s="32">
        <v>15076</v>
      </c>
    </row>
  </sheetData>
  <autoFilter ref="A3:IA32"/>
  <printOptions/>
  <pageMargins left="0.984251968503937" right="0.984251968503937" top="0.5905511811023623" bottom="0.5905511811023623" header="0.1968503937007874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workbookViewId="0" topLeftCell="A1">
      <pane xSplit="3" ySplit="3" topLeftCell="D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B2" sqref="B2"/>
    </sheetView>
  </sheetViews>
  <sheetFormatPr defaultColWidth="9.00390625" defaultRowHeight="13.5"/>
  <cols>
    <col min="1" max="1" width="15.625" style="1" customWidth="1"/>
    <col min="2" max="2" width="13.625" style="2" customWidth="1"/>
    <col min="3" max="3" width="9.875" style="3" customWidth="1"/>
    <col min="4" max="15" width="13.625" style="2" customWidth="1"/>
    <col min="16" max="16384" width="9.00390625" style="1" customWidth="1"/>
  </cols>
  <sheetData>
    <row r="1" ht="22.5" customHeight="1"/>
    <row r="2" spans="1:15" ht="18" customHeight="1">
      <c r="A2" s="11" t="s">
        <v>83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" customFormat="1" ht="21.75" customHeight="1">
      <c r="A3" s="14" t="s">
        <v>82</v>
      </c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  <c r="O3" s="15" t="s">
        <v>13</v>
      </c>
    </row>
    <row r="4" spans="1:15" s="5" customFormat="1" ht="21.75" customHeight="1">
      <c r="A4" s="40" t="s">
        <v>77</v>
      </c>
      <c r="B4" s="41">
        <f>SUM(B5:B13)</f>
        <v>8286203.62</v>
      </c>
      <c r="C4" s="42">
        <v>88.6</v>
      </c>
      <c r="D4" s="41">
        <f aca="true" t="shared" si="0" ref="D4:O4">SUM(D5:D13)</f>
        <v>693530</v>
      </c>
      <c r="E4" s="41">
        <f t="shared" si="0"/>
        <v>677010</v>
      </c>
      <c r="F4" s="41">
        <f t="shared" si="0"/>
        <v>429259</v>
      </c>
      <c r="G4" s="41">
        <f t="shared" si="0"/>
        <v>795656</v>
      </c>
      <c r="H4" s="41">
        <f t="shared" si="0"/>
        <v>1923485</v>
      </c>
      <c r="I4" s="41">
        <f t="shared" si="0"/>
        <v>481742</v>
      </c>
      <c r="J4" s="41">
        <f t="shared" si="0"/>
        <v>531207.4</v>
      </c>
      <c r="K4" s="41">
        <f t="shared" si="0"/>
        <v>660432.7</v>
      </c>
      <c r="L4" s="41">
        <f t="shared" si="0"/>
        <v>543493.2</v>
      </c>
      <c r="M4" s="41">
        <f t="shared" si="0"/>
        <v>527281.6</v>
      </c>
      <c r="N4" s="41">
        <f t="shared" si="0"/>
        <v>530692.48</v>
      </c>
      <c r="O4" s="41">
        <f t="shared" si="0"/>
        <v>492414.24</v>
      </c>
    </row>
    <row r="5" spans="1:15" s="5" customFormat="1" ht="21.75" customHeight="1">
      <c r="A5" s="40" t="s">
        <v>43</v>
      </c>
      <c r="B5" s="41">
        <v>1094329</v>
      </c>
      <c r="C5" s="42">
        <v>63.38031925695439</v>
      </c>
      <c r="D5" s="41">
        <v>57674</v>
      </c>
      <c r="E5" s="41">
        <v>112455</v>
      </c>
      <c r="F5" s="41">
        <v>63346</v>
      </c>
      <c r="G5" s="41">
        <v>53706</v>
      </c>
      <c r="H5" s="41">
        <v>331828</v>
      </c>
      <c r="I5" s="41">
        <v>97694</v>
      </c>
      <c r="J5" s="41">
        <v>64049.2</v>
      </c>
      <c r="K5" s="41">
        <v>136214</v>
      </c>
      <c r="L5" s="41">
        <v>44496.8</v>
      </c>
      <c r="M5" s="41">
        <v>44090.8</v>
      </c>
      <c r="N5" s="41">
        <v>41117.8</v>
      </c>
      <c r="O5" s="41">
        <v>47657.4</v>
      </c>
    </row>
    <row r="6" spans="1:15" s="5" customFormat="1" ht="21.75" customHeight="1">
      <c r="A6" s="40" t="s">
        <v>44</v>
      </c>
      <c r="B6" s="41">
        <v>3228887</v>
      </c>
      <c r="C6" s="42">
        <v>93.35672392881048</v>
      </c>
      <c r="D6" s="41">
        <v>306351</v>
      </c>
      <c r="E6" s="41">
        <v>245766</v>
      </c>
      <c r="F6" s="41">
        <v>213073</v>
      </c>
      <c r="G6" s="41">
        <v>195426</v>
      </c>
      <c r="H6" s="41">
        <v>452462</v>
      </c>
      <c r="I6" s="41">
        <v>213065</v>
      </c>
      <c r="J6" s="41">
        <v>228396</v>
      </c>
      <c r="K6" s="41">
        <v>290835</v>
      </c>
      <c r="L6" s="41">
        <v>344551</v>
      </c>
      <c r="M6" s="41">
        <v>203227</v>
      </c>
      <c r="N6" s="41">
        <v>265258</v>
      </c>
      <c r="O6" s="41">
        <v>270477</v>
      </c>
    </row>
    <row r="7" spans="1:15" s="5" customFormat="1" ht="21.75" customHeight="1">
      <c r="A7" s="40" t="s">
        <v>45</v>
      </c>
      <c r="B7" s="41">
        <v>1221270</v>
      </c>
      <c r="C7" s="42">
        <v>90.8</v>
      </c>
      <c r="D7" s="41">
        <v>199698</v>
      </c>
      <c r="E7" s="41">
        <v>133493</v>
      </c>
      <c r="F7" s="41">
        <v>47858</v>
      </c>
      <c r="G7" s="41">
        <v>57109</v>
      </c>
      <c r="H7" s="41">
        <v>223788</v>
      </c>
      <c r="I7" s="41">
        <v>58160</v>
      </c>
      <c r="J7" s="41">
        <v>128079</v>
      </c>
      <c r="K7" s="41">
        <v>101172</v>
      </c>
      <c r="L7" s="41">
        <v>37043</v>
      </c>
      <c r="M7" s="41">
        <v>81758</v>
      </c>
      <c r="N7" s="41">
        <v>108685</v>
      </c>
      <c r="O7" s="41">
        <v>44427</v>
      </c>
    </row>
    <row r="8" spans="1:15" s="5" customFormat="1" ht="21.75" customHeight="1">
      <c r="A8" s="40" t="s">
        <v>46</v>
      </c>
      <c r="B8" s="41">
        <v>90238</v>
      </c>
      <c r="C8" s="42">
        <v>108.65241053797621</v>
      </c>
      <c r="D8" s="41">
        <v>7246</v>
      </c>
      <c r="E8" s="41">
        <v>10204</v>
      </c>
      <c r="F8" s="41">
        <v>4512</v>
      </c>
      <c r="G8" s="41">
        <v>6390</v>
      </c>
      <c r="H8" s="41">
        <v>8114</v>
      </c>
      <c r="I8" s="41">
        <v>4891</v>
      </c>
      <c r="J8" s="41">
        <v>24933</v>
      </c>
      <c r="K8" s="41">
        <v>5781</v>
      </c>
      <c r="L8" s="41">
        <v>1793</v>
      </c>
      <c r="M8" s="41">
        <v>2650</v>
      </c>
      <c r="N8" s="41">
        <v>5093</v>
      </c>
      <c r="O8" s="41">
        <v>8631</v>
      </c>
    </row>
    <row r="9" spans="1:15" s="5" customFormat="1" ht="21.75" customHeight="1">
      <c r="A9" s="40" t="s">
        <v>47</v>
      </c>
      <c r="B9" s="41">
        <v>126982</v>
      </c>
      <c r="C9" s="42">
        <v>93.45845293295062</v>
      </c>
      <c r="D9" s="41">
        <v>10975</v>
      </c>
      <c r="E9" s="41">
        <v>8229</v>
      </c>
      <c r="F9" s="41">
        <v>5315</v>
      </c>
      <c r="G9" s="41">
        <v>32888</v>
      </c>
      <c r="H9" s="41">
        <v>8000</v>
      </c>
      <c r="I9" s="41">
        <v>5605</v>
      </c>
      <c r="J9" s="41">
        <v>10107</v>
      </c>
      <c r="K9" s="41">
        <v>16173</v>
      </c>
      <c r="L9" s="41">
        <v>8076</v>
      </c>
      <c r="M9" s="41">
        <v>7802</v>
      </c>
      <c r="N9" s="41">
        <v>4979</v>
      </c>
      <c r="O9" s="41">
        <v>8833</v>
      </c>
    </row>
    <row r="10" spans="1:15" s="5" customFormat="1" ht="21.75" customHeight="1">
      <c r="A10" s="40" t="s">
        <v>48</v>
      </c>
      <c r="B10" s="41">
        <v>613421</v>
      </c>
      <c r="C10" s="42">
        <v>91.65592104771653</v>
      </c>
      <c r="D10" s="41">
        <v>19263</v>
      </c>
      <c r="E10" s="41">
        <v>44423</v>
      </c>
      <c r="F10" s="41">
        <v>26167</v>
      </c>
      <c r="G10" s="41">
        <v>91408</v>
      </c>
      <c r="H10" s="41">
        <v>237616</v>
      </c>
      <c r="I10" s="41">
        <v>16036</v>
      </c>
      <c r="J10" s="41">
        <v>15328</v>
      </c>
      <c r="K10" s="41">
        <v>17805</v>
      </c>
      <c r="L10" s="41">
        <v>32100</v>
      </c>
      <c r="M10" s="41">
        <v>38943</v>
      </c>
      <c r="N10" s="41">
        <v>37722</v>
      </c>
      <c r="O10" s="41">
        <v>36610</v>
      </c>
    </row>
    <row r="11" spans="1:15" s="5" customFormat="1" ht="21.75" customHeight="1">
      <c r="A11" s="40" t="s">
        <v>49</v>
      </c>
      <c r="B11" s="41">
        <v>813668</v>
      </c>
      <c r="C11" s="42">
        <v>100.74574844145634</v>
      </c>
      <c r="D11" s="41">
        <v>17177</v>
      </c>
      <c r="E11" s="41">
        <v>48746</v>
      </c>
      <c r="F11" s="41">
        <v>14010</v>
      </c>
      <c r="G11" s="41">
        <v>283241</v>
      </c>
      <c r="H11" s="41">
        <v>432417</v>
      </c>
      <c r="I11" s="41">
        <v>2150</v>
      </c>
      <c r="J11" s="41">
        <v>3290</v>
      </c>
      <c r="K11" s="41">
        <v>1752</v>
      </c>
      <c r="L11" s="41">
        <v>2947</v>
      </c>
      <c r="M11" s="41">
        <v>2030</v>
      </c>
      <c r="N11" s="41">
        <v>1708</v>
      </c>
      <c r="O11" s="41">
        <v>4200</v>
      </c>
    </row>
    <row r="12" spans="1:15" s="5" customFormat="1" ht="21.75" customHeight="1">
      <c r="A12" s="40" t="s">
        <v>50</v>
      </c>
      <c r="B12" s="41">
        <v>109962</v>
      </c>
      <c r="C12" s="42">
        <v>116.20082214073612</v>
      </c>
      <c r="D12" s="41">
        <v>9468</v>
      </c>
      <c r="E12" s="41">
        <v>8114</v>
      </c>
      <c r="F12" s="41">
        <v>3880</v>
      </c>
      <c r="G12" s="41">
        <v>4092</v>
      </c>
      <c r="H12" s="41">
        <v>33791</v>
      </c>
      <c r="I12" s="41">
        <v>4383</v>
      </c>
      <c r="J12" s="41">
        <v>4920</v>
      </c>
      <c r="K12" s="41">
        <v>27433</v>
      </c>
      <c r="L12" s="41">
        <v>2340</v>
      </c>
      <c r="M12" s="41">
        <v>3241</v>
      </c>
      <c r="N12" s="41">
        <v>3106</v>
      </c>
      <c r="O12" s="41">
        <v>5194</v>
      </c>
    </row>
    <row r="13" spans="1:15" s="5" customFormat="1" ht="21.75" customHeight="1">
      <c r="A13" s="40" t="s">
        <v>51</v>
      </c>
      <c r="B13" s="41">
        <v>987446.62</v>
      </c>
      <c r="C13" s="42">
        <v>93.08063385853471</v>
      </c>
      <c r="D13" s="41">
        <v>65678</v>
      </c>
      <c r="E13" s="41">
        <v>65580</v>
      </c>
      <c r="F13" s="41">
        <v>51098</v>
      </c>
      <c r="G13" s="41">
        <v>71396</v>
      </c>
      <c r="H13" s="41">
        <v>195469</v>
      </c>
      <c r="I13" s="41">
        <v>79758</v>
      </c>
      <c r="J13" s="41">
        <v>52105.2</v>
      </c>
      <c r="K13" s="41">
        <v>63267.7</v>
      </c>
      <c r="L13" s="41">
        <v>70146.4</v>
      </c>
      <c r="M13" s="41">
        <v>143539.8</v>
      </c>
      <c r="N13" s="41">
        <v>63023.68</v>
      </c>
      <c r="O13" s="41">
        <v>66384.84</v>
      </c>
    </row>
    <row r="14" spans="1:15" s="5" customFormat="1" ht="19.5" customHeight="1">
      <c r="A14" s="43"/>
      <c r="B14" s="44"/>
      <c r="C14" s="4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s="5" customFormat="1" ht="19.5" customHeight="1">
      <c r="A15" s="40" t="s">
        <v>78</v>
      </c>
      <c r="B15" s="41">
        <f>SUM(B16:B21)</f>
        <v>12939300</v>
      </c>
      <c r="C15" s="42">
        <v>101.7</v>
      </c>
      <c r="D15" s="41">
        <f aca="true" t="shared" si="1" ref="D15:O15">SUM(D16:D21)</f>
        <v>1136890</v>
      </c>
      <c r="E15" s="41">
        <f t="shared" si="1"/>
        <v>1271736</v>
      </c>
      <c r="F15" s="41">
        <f t="shared" si="1"/>
        <v>870436</v>
      </c>
      <c r="G15" s="41">
        <f t="shared" si="1"/>
        <v>962088</v>
      </c>
      <c r="H15" s="41">
        <f t="shared" si="1"/>
        <v>1551892</v>
      </c>
      <c r="I15" s="41">
        <f t="shared" si="1"/>
        <v>688249</v>
      </c>
      <c r="J15" s="41">
        <f t="shared" si="1"/>
        <v>936373</v>
      </c>
      <c r="K15" s="41">
        <f t="shared" si="1"/>
        <v>959260</v>
      </c>
      <c r="L15" s="41">
        <f t="shared" si="1"/>
        <v>659756</v>
      </c>
      <c r="M15" s="41">
        <f t="shared" si="1"/>
        <v>2188253</v>
      </c>
      <c r="N15" s="41">
        <f t="shared" si="1"/>
        <v>803840</v>
      </c>
      <c r="O15" s="41">
        <f t="shared" si="1"/>
        <v>910527</v>
      </c>
    </row>
    <row r="16" spans="1:15" s="5" customFormat="1" ht="21.75" customHeight="1">
      <c r="A16" s="40" t="s">
        <v>52</v>
      </c>
      <c r="B16" s="41">
        <v>2422745</v>
      </c>
      <c r="C16" s="42">
        <v>105.37687397460947</v>
      </c>
      <c r="D16" s="41">
        <v>259351</v>
      </c>
      <c r="E16" s="41">
        <v>336387</v>
      </c>
      <c r="F16" s="41">
        <v>133273</v>
      </c>
      <c r="G16" s="41">
        <v>264306</v>
      </c>
      <c r="H16" s="41">
        <v>243426</v>
      </c>
      <c r="I16" s="41">
        <v>141249</v>
      </c>
      <c r="J16" s="41">
        <v>228235</v>
      </c>
      <c r="K16" s="41">
        <v>226284</v>
      </c>
      <c r="L16" s="41">
        <v>147392</v>
      </c>
      <c r="M16" s="41">
        <v>185883</v>
      </c>
      <c r="N16" s="41">
        <v>107537</v>
      </c>
      <c r="O16" s="41">
        <v>149422</v>
      </c>
    </row>
    <row r="17" spans="1:15" s="6" customFormat="1" ht="21.75" customHeight="1">
      <c r="A17" s="46" t="s">
        <v>53</v>
      </c>
      <c r="B17" s="47">
        <v>2677962</v>
      </c>
      <c r="C17" s="48">
        <v>108.99129929402915</v>
      </c>
      <c r="D17" s="47">
        <v>235814</v>
      </c>
      <c r="E17" s="47">
        <v>296244</v>
      </c>
      <c r="F17" s="47">
        <v>219637</v>
      </c>
      <c r="G17" s="47">
        <v>278203</v>
      </c>
      <c r="H17" s="47">
        <v>262334</v>
      </c>
      <c r="I17" s="47">
        <v>157474</v>
      </c>
      <c r="J17" s="47">
        <v>221107</v>
      </c>
      <c r="K17" s="47">
        <v>161966</v>
      </c>
      <c r="L17" s="47">
        <v>144781</v>
      </c>
      <c r="M17" s="47">
        <v>193261</v>
      </c>
      <c r="N17" s="47">
        <v>210920</v>
      </c>
      <c r="O17" s="56">
        <v>296221</v>
      </c>
    </row>
    <row r="18" spans="1:15" s="6" customFormat="1" ht="21.75" customHeight="1">
      <c r="A18" s="40" t="s">
        <v>54</v>
      </c>
      <c r="B18" s="41">
        <v>4173429</v>
      </c>
      <c r="C18" s="42">
        <v>100.80568627654634</v>
      </c>
      <c r="D18" s="41">
        <v>402282</v>
      </c>
      <c r="E18" s="41">
        <v>310499</v>
      </c>
      <c r="F18" s="41">
        <v>294814</v>
      </c>
      <c r="G18" s="41">
        <v>171290</v>
      </c>
      <c r="H18" s="41">
        <v>490988</v>
      </c>
      <c r="I18" s="41">
        <v>130376</v>
      </c>
      <c r="J18" s="41">
        <v>242725</v>
      </c>
      <c r="K18" s="41">
        <v>250296</v>
      </c>
      <c r="L18" s="41">
        <v>184021</v>
      </c>
      <c r="M18" s="41">
        <v>1223262</v>
      </c>
      <c r="N18" s="41">
        <v>250957</v>
      </c>
      <c r="O18" s="41">
        <v>221919</v>
      </c>
    </row>
    <row r="19" spans="1:15" s="9" customFormat="1" ht="21.75" customHeight="1">
      <c r="A19" s="40" t="s">
        <v>55</v>
      </c>
      <c r="B19" s="41">
        <v>2389457</v>
      </c>
      <c r="C19" s="42">
        <v>93.33790884165552</v>
      </c>
      <c r="D19" s="41">
        <v>160014</v>
      </c>
      <c r="E19" s="41">
        <v>278759</v>
      </c>
      <c r="F19" s="41">
        <v>145778</v>
      </c>
      <c r="G19" s="41">
        <v>178969</v>
      </c>
      <c r="H19" s="41">
        <v>459615</v>
      </c>
      <c r="I19" s="41">
        <v>197748</v>
      </c>
      <c r="J19" s="41">
        <v>134746</v>
      </c>
      <c r="K19" s="41">
        <v>186797</v>
      </c>
      <c r="L19" s="41">
        <v>124023</v>
      </c>
      <c r="M19" s="41">
        <v>187319</v>
      </c>
      <c r="N19" s="41">
        <v>157409</v>
      </c>
      <c r="O19" s="41">
        <v>178280</v>
      </c>
    </row>
    <row r="20" spans="1:15" s="5" customFormat="1" ht="21.75" customHeight="1">
      <c r="A20" s="40" t="s">
        <v>56</v>
      </c>
      <c r="B20" s="41">
        <v>264849</v>
      </c>
      <c r="C20" s="42">
        <v>107.29581915410793</v>
      </c>
      <c r="D20" s="41">
        <v>15955</v>
      </c>
      <c r="E20" s="41">
        <v>14947</v>
      </c>
      <c r="F20" s="41">
        <v>20013</v>
      </c>
      <c r="G20" s="41">
        <v>18350</v>
      </c>
      <c r="H20" s="41">
        <v>25755</v>
      </c>
      <c r="I20" s="41">
        <v>16899</v>
      </c>
      <c r="J20" s="41">
        <v>59703</v>
      </c>
      <c r="K20" s="41">
        <v>24193</v>
      </c>
      <c r="L20" s="41">
        <v>18316</v>
      </c>
      <c r="M20" s="41">
        <v>16300</v>
      </c>
      <c r="N20" s="41">
        <v>17810</v>
      </c>
      <c r="O20" s="41">
        <v>16608</v>
      </c>
    </row>
    <row r="21" spans="1:15" s="5" customFormat="1" ht="21.75" customHeight="1">
      <c r="A21" s="40" t="s">
        <v>57</v>
      </c>
      <c r="B21" s="41">
        <v>1010858</v>
      </c>
      <c r="C21" s="42">
        <v>98.72865340007326</v>
      </c>
      <c r="D21" s="41">
        <v>63474</v>
      </c>
      <c r="E21" s="41">
        <v>34900</v>
      </c>
      <c r="F21" s="41">
        <v>56921</v>
      </c>
      <c r="G21" s="41">
        <v>50970</v>
      </c>
      <c r="H21" s="41">
        <v>69774</v>
      </c>
      <c r="I21" s="41">
        <v>44503</v>
      </c>
      <c r="J21" s="41">
        <v>49857</v>
      </c>
      <c r="K21" s="41">
        <v>109724</v>
      </c>
      <c r="L21" s="41">
        <v>41223</v>
      </c>
      <c r="M21" s="41">
        <v>382228</v>
      </c>
      <c r="N21" s="41">
        <v>59207</v>
      </c>
      <c r="O21" s="41">
        <v>48077</v>
      </c>
    </row>
    <row r="22" spans="1:15" s="5" customFormat="1" ht="19.5" customHeight="1">
      <c r="A22" s="40"/>
      <c r="B22" s="41"/>
      <c r="C22" s="4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5" customFormat="1" ht="21.75" customHeight="1">
      <c r="A23" s="40" t="s">
        <v>79</v>
      </c>
      <c r="B23" s="41">
        <f>SUM(B24:B32)</f>
        <v>15099564</v>
      </c>
      <c r="C23" s="42">
        <v>79.9</v>
      </c>
      <c r="D23" s="41">
        <f>SUM(D24:D32)</f>
        <v>1096995</v>
      </c>
      <c r="E23" s="41">
        <f aca="true" t="shared" si="2" ref="E23:O23">SUM(E24:E32)</f>
        <v>3110177</v>
      </c>
      <c r="F23" s="41">
        <f t="shared" si="2"/>
        <v>1025092</v>
      </c>
      <c r="G23" s="41">
        <f t="shared" si="2"/>
        <v>1242025</v>
      </c>
      <c r="H23" s="41">
        <f t="shared" si="2"/>
        <v>1691210</v>
      </c>
      <c r="I23" s="41">
        <f t="shared" si="2"/>
        <v>875806</v>
      </c>
      <c r="J23" s="41">
        <f t="shared" si="2"/>
        <v>1120889</v>
      </c>
      <c r="K23" s="41">
        <f t="shared" si="2"/>
        <v>1029108</v>
      </c>
      <c r="L23" s="41">
        <f t="shared" si="2"/>
        <v>1355344</v>
      </c>
      <c r="M23" s="41">
        <f t="shared" si="2"/>
        <v>799797</v>
      </c>
      <c r="N23" s="41">
        <f t="shared" si="2"/>
        <v>684502</v>
      </c>
      <c r="O23" s="41">
        <f t="shared" si="2"/>
        <v>1068619</v>
      </c>
    </row>
    <row r="24" spans="1:15" s="5" customFormat="1" ht="21.75" customHeight="1">
      <c r="A24" s="40" t="s">
        <v>58</v>
      </c>
      <c r="B24" s="41">
        <v>9849507</v>
      </c>
      <c r="C24" s="42">
        <v>71.85023094622518</v>
      </c>
      <c r="D24" s="41">
        <v>572094</v>
      </c>
      <c r="E24" s="41">
        <v>2532053</v>
      </c>
      <c r="F24" s="41">
        <v>585525</v>
      </c>
      <c r="G24" s="41">
        <v>661868</v>
      </c>
      <c r="H24" s="41">
        <v>988574</v>
      </c>
      <c r="I24" s="41">
        <v>560759</v>
      </c>
      <c r="J24" s="41">
        <v>692558</v>
      </c>
      <c r="K24" s="41">
        <v>613375</v>
      </c>
      <c r="L24" s="41">
        <v>1104535</v>
      </c>
      <c r="M24" s="41">
        <v>448830</v>
      </c>
      <c r="N24" s="41">
        <v>419575</v>
      </c>
      <c r="O24" s="41">
        <v>669761</v>
      </c>
    </row>
    <row r="25" spans="1:15" s="5" customFormat="1" ht="21.75" customHeight="1">
      <c r="A25" s="40" t="s">
        <v>59</v>
      </c>
      <c r="B25" s="41">
        <v>1641274</v>
      </c>
      <c r="C25" s="42">
        <v>100.65244521306116</v>
      </c>
      <c r="D25" s="41">
        <v>156179</v>
      </c>
      <c r="E25" s="41">
        <v>175259</v>
      </c>
      <c r="F25" s="41">
        <v>174190</v>
      </c>
      <c r="G25" s="41">
        <v>85692</v>
      </c>
      <c r="H25" s="41">
        <v>110878</v>
      </c>
      <c r="I25" s="41">
        <v>105193</v>
      </c>
      <c r="J25" s="41">
        <v>198177</v>
      </c>
      <c r="K25" s="41">
        <v>172978</v>
      </c>
      <c r="L25" s="41">
        <v>83510</v>
      </c>
      <c r="M25" s="41">
        <v>80849</v>
      </c>
      <c r="N25" s="41">
        <v>102622</v>
      </c>
      <c r="O25" s="41">
        <v>195747</v>
      </c>
    </row>
    <row r="26" spans="1:15" s="5" customFormat="1" ht="21.75" customHeight="1">
      <c r="A26" s="40" t="s">
        <v>60</v>
      </c>
      <c r="B26" s="41">
        <v>408104</v>
      </c>
      <c r="C26" s="42">
        <v>120.2686494148712</v>
      </c>
      <c r="D26" s="41">
        <v>33077</v>
      </c>
      <c r="E26" s="41">
        <v>32542</v>
      </c>
      <c r="F26" s="41">
        <v>28989</v>
      </c>
      <c r="G26" s="41">
        <v>34581</v>
      </c>
      <c r="H26" s="41">
        <v>42155</v>
      </c>
      <c r="I26" s="41">
        <v>28021</v>
      </c>
      <c r="J26" s="41">
        <v>30403</v>
      </c>
      <c r="K26" s="41">
        <v>28847</v>
      </c>
      <c r="L26" s="41">
        <v>28648</v>
      </c>
      <c r="M26" s="41">
        <v>40259</v>
      </c>
      <c r="N26" s="41">
        <v>36913</v>
      </c>
      <c r="O26" s="41">
        <v>43669</v>
      </c>
    </row>
    <row r="27" spans="1:15" s="5" customFormat="1" ht="21.75" customHeight="1">
      <c r="A27" s="40" t="s">
        <v>61</v>
      </c>
      <c r="B27" s="41">
        <v>506808</v>
      </c>
      <c r="C27" s="42">
        <v>96.3033622036172</v>
      </c>
      <c r="D27" s="41">
        <v>31742</v>
      </c>
      <c r="E27" s="41">
        <v>108768</v>
      </c>
      <c r="F27" s="41">
        <v>61581</v>
      </c>
      <c r="G27" s="41">
        <v>156224</v>
      </c>
      <c r="H27" s="41">
        <v>68802</v>
      </c>
      <c r="I27" s="41">
        <v>14783</v>
      </c>
      <c r="J27" s="41">
        <v>12804</v>
      </c>
      <c r="K27" s="41">
        <v>13403</v>
      </c>
      <c r="L27" s="41">
        <v>11225</v>
      </c>
      <c r="M27" s="41">
        <v>8573</v>
      </c>
      <c r="N27" s="41">
        <v>8097</v>
      </c>
      <c r="O27" s="41">
        <v>10806</v>
      </c>
    </row>
    <row r="28" spans="1:15" s="5" customFormat="1" ht="21.75" customHeight="1">
      <c r="A28" s="40" t="s">
        <v>62</v>
      </c>
      <c r="B28" s="41">
        <v>537110</v>
      </c>
      <c r="C28" s="42">
        <v>123.36182859662743</v>
      </c>
      <c r="D28" s="41">
        <v>32132</v>
      </c>
      <c r="E28" s="41">
        <v>46258</v>
      </c>
      <c r="F28" s="41">
        <v>37199</v>
      </c>
      <c r="G28" s="41">
        <v>86976</v>
      </c>
      <c r="H28" s="41">
        <v>101259</v>
      </c>
      <c r="I28" s="41">
        <v>41434</v>
      </c>
      <c r="J28" s="41">
        <v>59277</v>
      </c>
      <c r="K28" s="41">
        <v>31997</v>
      </c>
      <c r="L28" s="41">
        <v>17071</v>
      </c>
      <c r="M28" s="41">
        <v>21889</v>
      </c>
      <c r="N28" s="41">
        <v>25109</v>
      </c>
      <c r="O28" s="41">
        <v>36509</v>
      </c>
    </row>
    <row r="29" spans="1:15" s="10" customFormat="1" ht="21.75" customHeight="1">
      <c r="A29" s="49" t="s">
        <v>63</v>
      </c>
      <c r="B29" s="50">
        <v>272478</v>
      </c>
      <c r="C29" s="51">
        <v>96.02410487736115</v>
      </c>
      <c r="D29" s="50">
        <v>22285</v>
      </c>
      <c r="E29" s="50">
        <v>22489</v>
      </c>
      <c r="F29" s="50">
        <v>20525</v>
      </c>
      <c r="G29" s="50">
        <v>33554</v>
      </c>
      <c r="H29" s="50">
        <v>60752</v>
      </c>
      <c r="I29" s="50">
        <v>19615</v>
      </c>
      <c r="J29" s="50">
        <v>12937</v>
      </c>
      <c r="K29" s="50">
        <v>17357</v>
      </c>
      <c r="L29" s="50">
        <v>15716</v>
      </c>
      <c r="M29" s="50">
        <v>15465</v>
      </c>
      <c r="N29" s="50">
        <v>12128</v>
      </c>
      <c r="O29" s="50">
        <v>19655</v>
      </c>
    </row>
    <row r="30" spans="1:15" s="5" customFormat="1" ht="21.75" customHeight="1">
      <c r="A30" s="40" t="s">
        <v>64</v>
      </c>
      <c r="B30" s="41">
        <v>300479</v>
      </c>
      <c r="C30" s="42">
        <v>119.88421686795057</v>
      </c>
      <c r="D30" s="41">
        <v>93954</v>
      </c>
      <c r="E30" s="41">
        <v>11578</v>
      </c>
      <c r="F30" s="41">
        <v>8903</v>
      </c>
      <c r="G30" s="41">
        <v>69422</v>
      </c>
      <c r="H30" s="41">
        <v>11218</v>
      </c>
      <c r="I30" s="41">
        <v>9379</v>
      </c>
      <c r="J30" s="41">
        <v>11526</v>
      </c>
      <c r="K30" s="41">
        <v>10356</v>
      </c>
      <c r="L30" s="41">
        <v>8209</v>
      </c>
      <c r="M30" s="41">
        <v>44921</v>
      </c>
      <c r="N30" s="41">
        <v>8891</v>
      </c>
      <c r="O30" s="41">
        <v>12122</v>
      </c>
    </row>
    <row r="31" spans="1:15" s="5" customFormat="1" ht="21.75" customHeight="1">
      <c r="A31" s="40" t="s">
        <v>65</v>
      </c>
      <c r="B31" s="41">
        <v>869085</v>
      </c>
      <c r="C31" s="42">
        <v>96.63866013428013</v>
      </c>
      <c r="D31" s="41">
        <v>108311</v>
      </c>
      <c r="E31" s="41">
        <v>128659</v>
      </c>
      <c r="F31" s="41">
        <v>60495</v>
      </c>
      <c r="G31" s="41">
        <v>55494</v>
      </c>
      <c r="H31" s="41">
        <v>98907</v>
      </c>
      <c r="I31" s="41">
        <v>52575</v>
      </c>
      <c r="J31" s="41">
        <v>54132</v>
      </c>
      <c r="K31" s="41">
        <v>78930</v>
      </c>
      <c r="L31" s="41">
        <v>31226</v>
      </c>
      <c r="M31" s="41">
        <v>104250</v>
      </c>
      <c r="N31" s="41">
        <v>37536</v>
      </c>
      <c r="O31" s="41">
        <v>58570</v>
      </c>
    </row>
    <row r="32" spans="1:15" s="5" customFormat="1" ht="21.75" customHeight="1">
      <c r="A32" s="40" t="s">
        <v>66</v>
      </c>
      <c r="B32" s="41">
        <v>714719</v>
      </c>
      <c r="C32" s="42">
        <v>86.43636930943445</v>
      </c>
      <c r="D32" s="41">
        <v>47221</v>
      </c>
      <c r="E32" s="41">
        <v>52571</v>
      </c>
      <c r="F32" s="41">
        <v>47685</v>
      </c>
      <c r="G32" s="41">
        <v>58214</v>
      </c>
      <c r="H32" s="41">
        <v>208665</v>
      </c>
      <c r="I32" s="41">
        <v>44047</v>
      </c>
      <c r="J32" s="41">
        <v>49075</v>
      </c>
      <c r="K32" s="41">
        <v>61865</v>
      </c>
      <c r="L32" s="41">
        <v>55204</v>
      </c>
      <c r="M32" s="41">
        <v>34761</v>
      </c>
      <c r="N32" s="41">
        <v>33631</v>
      </c>
      <c r="O32" s="41">
        <v>21780</v>
      </c>
    </row>
    <row r="33" spans="1:15" s="5" customFormat="1" ht="21.75" customHeight="1">
      <c r="A33" s="43"/>
      <c r="B33" s="44"/>
      <c r="C33" s="4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s="5" customFormat="1" ht="21.75" customHeight="1">
      <c r="A34" s="40" t="s">
        <v>80</v>
      </c>
      <c r="B34" s="41">
        <f>SUM(B35:B39)</f>
        <v>1880620</v>
      </c>
      <c r="C34" s="42">
        <v>98.5</v>
      </c>
      <c r="D34" s="41">
        <f aca="true" t="shared" si="3" ref="D34:O34">SUM(D35:D39)</f>
        <v>128976</v>
      </c>
      <c r="E34" s="41">
        <f t="shared" si="3"/>
        <v>103534</v>
      </c>
      <c r="F34" s="41">
        <f t="shared" si="3"/>
        <v>68454</v>
      </c>
      <c r="G34" s="41">
        <f t="shared" si="3"/>
        <v>114742</v>
      </c>
      <c r="H34" s="41">
        <f t="shared" si="3"/>
        <v>455202</v>
      </c>
      <c r="I34" s="41">
        <f t="shared" si="3"/>
        <v>139574</v>
      </c>
      <c r="J34" s="41">
        <f t="shared" si="3"/>
        <v>110678</v>
      </c>
      <c r="K34" s="41">
        <f t="shared" si="3"/>
        <v>282324</v>
      </c>
      <c r="L34" s="41">
        <f t="shared" si="3"/>
        <v>128019</v>
      </c>
      <c r="M34" s="41">
        <f t="shared" si="3"/>
        <v>223561</v>
      </c>
      <c r="N34" s="41">
        <f t="shared" si="3"/>
        <v>56185</v>
      </c>
      <c r="O34" s="41">
        <f t="shared" si="3"/>
        <v>69371</v>
      </c>
    </row>
    <row r="35" spans="1:15" s="5" customFormat="1" ht="21.75" customHeight="1">
      <c r="A35" s="40" t="s">
        <v>67</v>
      </c>
      <c r="B35" s="41">
        <v>895839</v>
      </c>
      <c r="C35" s="42">
        <v>95.82416101352263</v>
      </c>
      <c r="D35" s="41">
        <v>67366</v>
      </c>
      <c r="E35" s="41">
        <v>43742</v>
      </c>
      <c r="F35" s="41">
        <v>35697</v>
      </c>
      <c r="G35" s="41">
        <v>67465</v>
      </c>
      <c r="H35" s="41">
        <v>375420</v>
      </c>
      <c r="I35" s="41">
        <v>52800</v>
      </c>
      <c r="J35" s="41">
        <v>39102</v>
      </c>
      <c r="K35" s="41">
        <v>129999</v>
      </c>
      <c r="L35" s="41">
        <v>24071</v>
      </c>
      <c r="M35" s="41">
        <v>16630</v>
      </c>
      <c r="N35" s="41">
        <v>16996</v>
      </c>
      <c r="O35" s="41">
        <v>26551</v>
      </c>
    </row>
    <row r="36" spans="1:15" s="5" customFormat="1" ht="21.75" customHeight="1">
      <c r="A36" s="40" t="s">
        <v>68</v>
      </c>
      <c r="B36" s="41">
        <v>631938</v>
      </c>
      <c r="C36" s="42">
        <v>102.49200013623691</v>
      </c>
      <c r="D36" s="41">
        <v>29560</v>
      </c>
      <c r="E36" s="41">
        <v>31086</v>
      </c>
      <c r="F36" s="41">
        <v>17762</v>
      </c>
      <c r="G36" s="41">
        <v>19488</v>
      </c>
      <c r="H36" s="41">
        <v>20739</v>
      </c>
      <c r="I36" s="41">
        <v>21136</v>
      </c>
      <c r="J36" s="41">
        <v>33227</v>
      </c>
      <c r="K36" s="41">
        <v>102328</v>
      </c>
      <c r="L36" s="41">
        <v>94096</v>
      </c>
      <c r="M36" s="41">
        <v>200949</v>
      </c>
      <c r="N36" s="41">
        <v>31618</v>
      </c>
      <c r="O36" s="41">
        <v>29949</v>
      </c>
    </row>
    <row r="37" spans="1:15" s="5" customFormat="1" ht="21.75" customHeight="1">
      <c r="A37" s="40" t="s">
        <v>81</v>
      </c>
      <c r="B37" s="41">
        <v>115878</v>
      </c>
      <c r="C37" s="42">
        <v>104.91064153403227</v>
      </c>
      <c r="D37" s="41">
        <v>15489</v>
      </c>
      <c r="E37" s="41">
        <v>6997</v>
      </c>
      <c r="F37" s="41">
        <v>5574</v>
      </c>
      <c r="G37" s="41">
        <v>6723</v>
      </c>
      <c r="H37" s="41">
        <v>15198</v>
      </c>
      <c r="I37" s="41">
        <v>11537</v>
      </c>
      <c r="J37" s="41">
        <v>14479</v>
      </c>
      <c r="K37" s="41">
        <v>24088</v>
      </c>
      <c r="L37" s="41">
        <v>4125</v>
      </c>
      <c r="M37" s="41">
        <v>3191</v>
      </c>
      <c r="N37" s="41">
        <v>2756</v>
      </c>
      <c r="O37" s="41">
        <v>5721</v>
      </c>
    </row>
    <row r="38" spans="1:15" s="5" customFormat="1" ht="21.75" customHeight="1">
      <c r="A38" s="40" t="s">
        <v>69</v>
      </c>
      <c r="B38" s="41">
        <v>139877</v>
      </c>
      <c r="C38" s="42">
        <v>101.63485362610534</v>
      </c>
      <c r="D38" s="41">
        <v>12715</v>
      </c>
      <c r="E38" s="41">
        <v>17021</v>
      </c>
      <c r="F38" s="41">
        <v>6593</v>
      </c>
      <c r="G38" s="41">
        <v>13676</v>
      </c>
      <c r="H38" s="41">
        <v>33500</v>
      </c>
      <c r="I38" s="41">
        <v>13173</v>
      </c>
      <c r="J38" s="41">
        <v>14765</v>
      </c>
      <c r="K38" s="41">
        <v>14479</v>
      </c>
      <c r="L38" s="41">
        <v>2544</v>
      </c>
      <c r="M38" s="41">
        <v>2261</v>
      </c>
      <c r="N38" s="41">
        <v>3440</v>
      </c>
      <c r="O38" s="41">
        <v>5710</v>
      </c>
    </row>
    <row r="39" spans="1:15" s="5" customFormat="1" ht="21.75" customHeight="1">
      <c r="A39" s="40" t="s">
        <v>70</v>
      </c>
      <c r="B39" s="41">
        <v>97088</v>
      </c>
      <c r="C39" s="42">
        <v>88.4572282405678</v>
      </c>
      <c r="D39" s="41">
        <v>3846</v>
      </c>
      <c r="E39" s="41">
        <v>4688</v>
      </c>
      <c r="F39" s="41">
        <v>2828</v>
      </c>
      <c r="G39" s="41">
        <v>7390</v>
      </c>
      <c r="H39" s="41">
        <v>10345</v>
      </c>
      <c r="I39" s="41">
        <v>40928</v>
      </c>
      <c r="J39" s="41">
        <v>9105</v>
      </c>
      <c r="K39" s="41">
        <v>11430</v>
      </c>
      <c r="L39" s="41">
        <v>3183</v>
      </c>
      <c r="M39" s="41">
        <v>530</v>
      </c>
      <c r="N39" s="41">
        <v>1375</v>
      </c>
      <c r="O39" s="41">
        <v>1440</v>
      </c>
    </row>
  </sheetData>
  <autoFilter ref="A3:IA39"/>
  <printOptions/>
  <pageMargins left="0.984251968503937" right="0.984251968503937" top="0.7874015748031497" bottom="0.7874015748031497" header="0.1968503937007874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2006-10-16T04:09:01Z</cp:lastPrinted>
  <dcterms:created xsi:type="dcterms:W3CDTF">2006-08-17T08:41:30Z</dcterms:created>
  <dcterms:modified xsi:type="dcterms:W3CDTF">2006-10-16T06:45:53Z</dcterms:modified>
  <cp:category/>
  <cp:version/>
  <cp:contentType/>
  <cp:contentStatus/>
</cp:coreProperties>
</file>