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1"/>
  </bookViews>
  <sheets>
    <sheet name="伊豆、富士、駿河、奥大井" sheetId="1" r:id="rId1"/>
    <sheet name="西駿河、中東遠、西遠、北遠" sheetId="2" r:id="rId2"/>
  </sheets>
  <externalReferences>
    <externalReference r:id="rId5"/>
    <externalReference r:id="rId6"/>
  </externalReferences>
  <definedNames>
    <definedName name="_xlnm._FilterDatabase" localSheetId="0" hidden="1">'伊豆、富士、駿河、奥大井'!$A$3:$HZ$32</definedName>
    <definedName name="_xlnm._FilterDatabase" localSheetId="1" hidden="1">'西駿河、中東遠、西遠、北遠'!$A$3:$IA$39</definedName>
    <definedName name="_xlnm.Print_Area" localSheetId="1">'西駿河、中東遠、西遠、北遠'!$A$2:$O$39</definedName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<sst xmlns="http://schemas.openxmlformats.org/spreadsheetml/2006/main" count="100" uniqueCount="85">
  <si>
    <t>１７年度計</t>
  </si>
  <si>
    <t>前年度比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</si>
  <si>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</si>
  <si>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</si>
  <si>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</si>
  <si>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</si>
  <si>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</si>
  <si>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</si>
  <si>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</si>
  <si>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</si>
  <si>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</si>
  <si>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</si>
  <si>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</si>
  <si>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</si>
  <si>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伊豆地域計</t>
  </si>
  <si>
    <t>沼津市</t>
  </si>
  <si>
    <t>熱海市</t>
  </si>
  <si>
    <t>三島市</t>
  </si>
  <si>
    <t>下田市</t>
  </si>
  <si>
    <t>伊豆の国市</t>
  </si>
  <si>
    <t>函南町</t>
  </si>
  <si>
    <t>清水町</t>
  </si>
  <si>
    <t>富士宮市</t>
  </si>
  <si>
    <t>御殿場市</t>
  </si>
  <si>
    <t>裾野市</t>
  </si>
  <si>
    <t>長泉町</t>
  </si>
  <si>
    <t>小山町</t>
  </si>
  <si>
    <t>芝川町</t>
  </si>
  <si>
    <t>静岡市</t>
  </si>
  <si>
    <t>蒲原町</t>
  </si>
  <si>
    <t>中川根町</t>
  </si>
  <si>
    <t>本川根町</t>
  </si>
  <si>
    <t>島田市</t>
  </si>
  <si>
    <t>藤枝市</t>
  </si>
  <si>
    <t>岡部町</t>
  </si>
  <si>
    <t>大井川町</t>
  </si>
  <si>
    <t>相良町</t>
  </si>
  <si>
    <t>榛原町</t>
  </si>
  <si>
    <t>吉田町</t>
  </si>
  <si>
    <t>金谷町</t>
  </si>
  <si>
    <t>磐田市</t>
  </si>
  <si>
    <t>袋井市</t>
  </si>
  <si>
    <t>御前崎市</t>
  </si>
  <si>
    <t>菊川市</t>
  </si>
  <si>
    <t>森町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</si>
  <si>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</si>
  <si>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</si>
  <si>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</si>
  <si>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</si>
  <si>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</si>
  <si>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</si>
  <si>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</si>
  <si>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</si>
  <si>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</si>
  <si>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</si>
  <si>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</si>
  <si>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佐久間町</t>
  </si>
  <si>
    <t>水窪町</t>
  </si>
  <si>
    <t>県合計</t>
  </si>
  <si>
    <t>県一括調査</t>
  </si>
  <si>
    <t>市町調査計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</si>
  <si>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</si>
  <si>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</si>
  <si>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</si>
  <si>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</si>
  <si>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</si>
  <si>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</si>
  <si>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</si>
  <si>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伊東市</t>
  </si>
  <si>
    <t>伊豆市</t>
  </si>
  <si>
    <t>東伊豆町</t>
  </si>
  <si>
    <t>河津町</t>
  </si>
  <si>
    <t>南伊豆町</t>
  </si>
  <si>
    <t>松崎町</t>
  </si>
  <si>
    <t>西伊豆町</t>
  </si>
  <si>
    <t>富士市</t>
  </si>
  <si>
    <t>富士川町</t>
  </si>
  <si>
    <t>由比町</t>
  </si>
  <si>
    <t>川根町</t>
  </si>
  <si>
    <t>焼津市</t>
  </si>
  <si>
    <t>掛川市</t>
  </si>
  <si>
    <t>龍山村</t>
  </si>
  <si>
    <t>市町村名</t>
  </si>
  <si>
    <t>平成１７年度　宿泊客数　月別内訳（市町村別-１）</t>
  </si>
  <si>
    <t>平成１７年度　宿泊客数　月別内訳（市町村別-２）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</si>
</sst>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0_ ;[Red]\-0\ "/>
    <numFmt numFmtId="199" formatCode="0.0000000_ "/>
    <numFmt numFmtId="200" formatCode="#,##0;&quot;△ &quot;#,##0"/>
    <numFmt numFmtId="201" formatCode="0.0000000000_ "/>
    <numFmt numFmtId="202" formatCode="#,##0.0_ ;[Red]\-#,##0.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8"/>
      <name val="ＭＳ 明朝"/>
      <family val="1"/>
    </font>
    <font>
      <sz val="8"/>
      <name val="ＤＦ新細丸ゴシック体"/>
      <family val="3"/>
    </font>
    <font>
      <sz val="10"/>
      <name val="ＭＳ Ｐ明朝"/>
      <family val="1"/>
    </font>
    <font>
      <sz val="9"/>
      <name val="MS UI Gothic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38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38" fontId="11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38" fontId="11" fillId="0" borderId="2" xfId="0" applyNumberFormat="1" applyFont="1" applyBorder="1" applyAlignment="1">
      <alignment horizontal="center"/>
    </xf>
    <xf numFmtId="176" fontId="11" fillId="0" borderId="2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38" fontId="13" fillId="0" borderId="1" xfId="0" applyNumberFormat="1" applyFont="1" applyFill="1" applyBorder="1" applyAlignment="1" applyProtection="1">
      <alignment/>
      <protection/>
    </xf>
    <xf numFmtId="187" fontId="11" fillId="0" borderId="1" xfId="0" applyNumberFormat="1" applyFont="1" applyFill="1" applyBorder="1" applyAlignment="1">
      <alignment/>
    </xf>
    <xf numFmtId="38" fontId="11" fillId="0" borderId="1" xfId="17" applyFont="1" applyFill="1" applyBorder="1" applyAlignment="1">
      <alignment/>
    </xf>
    <xf numFmtId="38" fontId="11" fillId="0" borderId="1" xfId="17" applyNumberFormat="1" applyFont="1" applyFill="1" applyBorder="1" applyAlignment="1">
      <alignment/>
    </xf>
    <xf numFmtId="38" fontId="11" fillId="0" borderId="1" xfId="21" applyNumberFormat="1" applyFont="1" applyFill="1" applyBorder="1" applyAlignment="1" applyProtection="1">
      <alignment/>
      <protection/>
    </xf>
    <xf numFmtId="187" fontId="11" fillId="0" borderId="1" xfId="21" applyNumberFormat="1" applyFont="1" applyFill="1" applyBorder="1" applyAlignment="1">
      <alignment/>
      <protection/>
    </xf>
    <xf numFmtId="0" fontId="11" fillId="0" borderId="1" xfId="0" applyFont="1" applyFill="1" applyBorder="1" applyAlignment="1">
      <alignment shrinkToFit="1"/>
    </xf>
    <xf numFmtId="0" fontId="11" fillId="0" borderId="2" xfId="0" applyFont="1" applyFill="1" applyBorder="1" applyAlignment="1">
      <alignment/>
    </xf>
    <xf numFmtId="38" fontId="11" fillId="0" borderId="2" xfId="17" applyNumberFormat="1" applyFont="1" applyFill="1" applyBorder="1" applyAlignment="1">
      <alignment/>
    </xf>
    <xf numFmtId="187" fontId="11" fillId="0" borderId="2" xfId="0" applyNumberFormat="1" applyFont="1" applyFill="1" applyBorder="1" applyAlignment="1">
      <alignment/>
    </xf>
    <xf numFmtId="38" fontId="11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8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1" fillId="0" borderId="1" xfId="0" applyNumberFormat="1" applyFont="1" applyFill="1" applyBorder="1" applyAlignment="1">
      <alignment shrinkToFit="1"/>
    </xf>
    <xf numFmtId="187" fontId="13" fillId="0" borderId="1" xfId="0" applyNumberFormat="1" applyFont="1" applyFill="1" applyBorder="1" applyAlignment="1" applyProtection="1">
      <alignment/>
      <protection/>
    </xf>
    <xf numFmtId="38" fontId="11" fillId="0" borderId="1" xfId="0" applyNumberFormat="1" applyFont="1" applyFill="1" applyBorder="1" applyAlignment="1">
      <alignment horizontal="right"/>
    </xf>
    <xf numFmtId="187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38" fontId="11" fillId="0" borderId="1" xfId="0" applyNumberFormat="1" applyFont="1" applyFill="1" applyBorder="1" applyAlignment="1">
      <alignment/>
    </xf>
    <xf numFmtId="187" fontId="11" fillId="0" borderId="1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left"/>
    </xf>
    <xf numFmtId="38" fontId="11" fillId="0" borderId="2" xfId="0" applyNumberFormat="1" applyFont="1" applyFill="1" applyBorder="1" applyAlignment="1">
      <alignment/>
    </xf>
    <xf numFmtId="187" fontId="11" fillId="0" borderId="2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left"/>
    </xf>
    <xf numFmtId="38" fontId="13" fillId="0" borderId="3" xfId="0" applyNumberFormat="1" applyFont="1" applyFill="1" applyBorder="1" applyAlignment="1">
      <alignment/>
    </xf>
    <xf numFmtId="187" fontId="13" fillId="0" borderId="3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38" fontId="11" fillId="0" borderId="1" xfId="0" applyNumberFormat="1" applyFont="1" applyFill="1" applyBorder="1" applyAlignment="1">
      <alignment vertical="center" wrapText="1"/>
    </xf>
    <xf numFmtId="187" fontId="11" fillId="0" borderId="1" xfId="0" applyNumberFormat="1" applyFont="1" applyFill="1" applyBorder="1" applyAlignment="1">
      <alignment vertical="center" wrapText="1"/>
    </xf>
    <xf numFmtId="38" fontId="11" fillId="0" borderId="1" xfId="0" applyNumberFormat="1" applyFont="1" applyBorder="1" applyAlignment="1">
      <alignment horizontal="right"/>
    </xf>
    <xf numFmtId="38" fontId="11" fillId="0" borderId="1" xfId="0" applyNumberFormat="1" applyFont="1" applyBorder="1" applyAlignment="1">
      <alignment/>
    </xf>
    <xf numFmtId="187" fontId="11" fillId="0" borderId="1" xfId="0" applyNumberFormat="1" applyFont="1" applyBorder="1" applyAlignment="1">
      <alignment/>
    </xf>
    <xf numFmtId="187" fontId="11" fillId="0" borderId="1" xfId="0" applyNumberFormat="1" applyFont="1" applyBorder="1" applyAlignment="1">
      <alignment/>
    </xf>
    <xf numFmtId="38" fontId="13" fillId="0" borderId="1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pane xSplit="3" ySplit="3" topLeftCell="G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B2" sqref="B2"/>
    </sheetView>
  </sheetViews>
  <sheetFormatPr defaultColWidth="9.00390625" defaultRowHeight="13.5"/>
  <cols>
    <col min="1" max="1" width="15.625" style="1" customWidth="1"/>
    <col min="2" max="2" width="13.625" style="2" customWidth="1"/>
    <col min="3" max="3" width="9.875" style="3" customWidth="1"/>
    <col min="4" max="15" width="13.625" style="2" customWidth="1"/>
    <col min="16" max="16384" width="9.00390625" style="1" customWidth="1"/>
  </cols>
  <sheetData>
    <row r="1" ht="13.5" customHeight="1"/>
    <row r="2" spans="1:15" ht="18" customHeight="1">
      <c r="A2" s="11" t="s">
        <v>83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" customFormat="1" ht="21.75" customHeight="1">
      <c r="A3" s="14" t="s">
        <v>82</v>
      </c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</row>
    <row r="4" spans="1:15" s="4" customFormat="1" ht="21.75" customHeight="1">
      <c r="A4" s="14" t="s">
        <v>58</v>
      </c>
      <c r="B4" s="52">
        <f>B6+B7</f>
        <v>18794979.619999997</v>
      </c>
      <c r="C4" s="54">
        <v>97.5</v>
      </c>
      <c r="D4" s="52">
        <f aca="true" t="shared" si="0" ref="D4:O4">D6+D7</f>
        <v>1359783</v>
      </c>
      <c r="E4" s="52">
        <f t="shared" si="0"/>
        <v>1489447</v>
      </c>
      <c r="F4" s="52">
        <f t="shared" si="0"/>
        <v>1271771</v>
      </c>
      <c r="G4" s="52">
        <f t="shared" si="0"/>
        <v>1603350</v>
      </c>
      <c r="H4" s="52">
        <f t="shared" si="0"/>
        <v>2503389</v>
      </c>
      <c r="I4" s="52">
        <f t="shared" si="0"/>
        <v>1434441</v>
      </c>
      <c r="J4" s="52">
        <f t="shared" si="0"/>
        <v>1443557.4</v>
      </c>
      <c r="K4" s="52">
        <f t="shared" si="0"/>
        <v>1559919.7</v>
      </c>
      <c r="L4" s="52">
        <f t="shared" si="0"/>
        <v>1578703.2</v>
      </c>
      <c r="M4" s="52">
        <f t="shared" si="0"/>
        <v>1427719.6</v>
      </c>
      <c r="N4" s="52">
        <f t="shared" si="0"/>
        <v>1383627.48</v>
      </c>
      <c r="O4" s="52">
        <f t="shared" si="0"/>
        <v>1739271.24</v>
      </c>
    </row>
    <row r="5" spans="1:15" s="4" customFormat="1" ht="21.75" customHeight="1">
      <c r="A5" s="14"/>
      <c r="B5" s="15"/>
      <c r="C5" s="5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4" customFormat="1" ht="21.75" customHeight="1">
      <c r="A6" s="14" t="s">
        <v>59</v>
      </c>
      <c r="B6" s="52"/>
      <c r="C6" s="5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4" customFormat="1" ht="21.75" customHeight="1">
      <c r="A7" s="14" t="s">
        <v>60</v>
      </c>
      <c r="B7" s="52">
        <f>B9+B25+B34+B40+'西駿河、中東遠、西遠、北遠'!B4+'西駿河、中東遠、西遠、北遠'!B15+'西駿河、中東遠、西遠、北遠'!B23+'西駿河、中東遠、西遠、北遠'!B34</f>
        <v>18794979.619999997</v>
      </c>
      <c r="C7" s="54">
        <v>97.5</v>
      </c>
      <c r="D7" s="52">
        <f>D9+D25+D34+D40+'西駿河、中東遠、西遠、北遠'!D4+'西駿河、中東遠、西遠、北遠'!D15+'西駿河、中東遠、西遠、北遠'!D23+'西駿河、中東遠、西遠、北遠'!D34</f>
        <v>1359783</v>
      </c>
      <c r="E7" s="52">
        <f>E9+E25+E34+E40+'西駿河、中東遠、西遠、北遠'!E4+'西駿河、中東遠、西遠、北遠'!E15+'西駿河、中東遠、西遠、北遠'!E23+'西駿河、中東遠、西遠、北遠'!E34</f>
        <v>1489447</v>
      </c>
      <c r="F7" s="52">
        <f>F9+F25+F34+F40+'西駿河、中東遠、西遠、北遠'!F4+'西駿河、中東遠、西遠、北遠'!F15+'西駿河、中東遠、西遠、北遠'!F23+'西駿河、中東遠、西遠、北遠'!F34</f>
        <v>1271771</v>
      </c>
      <c r="G7" s="52">
        <f>G9+G25+G34+G40+'西駿河、中東遠、西遠、北遠'!G4+'西駿河、中東遠、西遠、北遠'!G15+'西駿河、中東遠、西遠、北遠'!G23+'西駿河、中東遠、西遠、北遠'!G34</f>
        <v>1603350</v>
      </c>
      <c r="H7" s="52">
        <f>H9+H25+H34+H40+'西駿河、中東遠、西遠、北遠'!H4+'西駿河、中東遠、西遠、北遠'!H15+'西駿河、中東遠、西遠、北遠'!H23+'西駿河、中東遠、西遠、北遠'!H34</f>
        <v>2503389</v>
      </c>
      <c r="I7" s="52">
        <f>I9+I25+I34+I40+'西駿河、中東遠、西遠、北遠'!I4+'西駿河、中東遠、西遠、北遠'!I15+'西駿河、中東遠、西遠、北遠'!I23+'西駿河、中東遠、西遠、北遠'!I34</f>
        <v>1434441</v>
      </c>
      <c r="J7" s="52">
        <f>J9+J25+J34+J40+'西駿河、中東遠、西遠、北遠'!J4+'西駿河、中東遠、西遠、北遠'!J15+'西駿河、中東遠、西遠、北遠'!J23+'西駿河、中東遠、西遠、北遠'!J34</f>
        <v>1443557.4</v>
      </c>
      <c r="K7" s="52">
        <f>K9+K25+K34+K40+'西駿河、中東遠、西遠、北遠'!K4+'西駿河、中東遠、西遠、北遠'!K15+'西駿河、中東遠、西遠、北遠'!K23+'西駿河、中東遠、西遠、北遠'!K34</f>
        <v>1559919.7</v>
      </c>
      <c r="L7" s="52">
        <f>L9+L25+L34+L40+'西駿河、中東遠、西遠、北遠'!L4+'西駿河、中東遠、西遠、北遠'!L15+'西駿河、中東遠、西遠、北遠'!L23+'西駿河、中東遠、西遠、北遠'!L34</f>
        <v>1578703.2</v>
      </c>
      <c r="M7" s="52">
        <f>M9+M25+M34+M40+'西駿河、中東遠、西遠、北遠'!M4+'西駿河、中東遠、西遠、北遠'!M15+'西駿河、中東遠、西遠、北遠'!M23+'西駿河、中東遠、西遠、北遠'!M34</f>
        <v>1427719.6</v>
      </c>
      <c r="N7" s="52">
        <f>N9+N25+N34+N40+'西駿河、中東遠、西遠、北遠'!N4+'西駿河、中東遠、西遠、北遠'!N15+'西駿河、中東遠、西遠、北遠'!N23+'西駿河、中東遠、西遠、北遠'!N34</f>
        <v>1383627.48</v>
      </c>
      <c r="O7" s="52">
        <f>O9+O25+O34+O40+'西駿河、中東遠、西遠、北遠'!O4+'西駿河、中東遠、西遠、北遠'!O15+'西駿河、中東遠、西遠、北遠'!O23+'西駿河、中東遠、西遠、北遠'!O34</f>
        <v>1739271.24</v>
      </c>
    </row>
    <row r="8" spans="1:15" s="4" customFormat="1" ht="19.5" customHeight="1">
      <c r="A8" s="17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4" customFormat="1" ht="21.75" customHeight="1">
      <c r="A9" s="20" t="s">
        <v>14</v>
      </c>
      <c r="B9" s="52">
        <f>SUM(B10:B23)</f>
        <v>11920558</v>
      </c>
      <c r="C9" s="54">
        <v>99.1</v>
      </c>
      <c r="D9" s="52">
        <f aca="true" t="shared" si="1" ref="D9:O9">SUM(D10:D23)</f>
        <v>796170</v>
      </c>
      <c r="E9" s="52">
        <f t="shared" si="1"/>
        <v>895483</v>
      </c>
      <c r="F9" s="52">
        <f t="shared" si="1"/>
        <v>730983</v>
      </c>
      <c r="G9" s="52">
        <f t="shared" si="1"/>
        <v>996051</v>
      </c>
      <c r="H9" s="52">
        <f t="shared" si="1"/>
        <v>1702036</v>
      </c>
      <c r="I9" s="52">
        <f t="shared" si="1"/>
        <v>896035</v>
      </c>
      <c r="J9" s="52">
        <f t="shared" si="1"/>
        <v>882336</v>
      </c>
      <c r="K9" s="52">
        <f t="shared" si="1"/>
        <v>973239</v>
      </c>
      <c r="L9" s="52">
        <f t="shared" si="1"/>
        <v>1012220</v>
      </c>
      <c r="M9" s="52">
        <f t="shared" si="1"/>
        <v>956884</v>
      </c>
      <c r="N9" s="52">
        <f t="shared" si="1"/>
        <v>926901</v>
      </c>
      <c r="O9" s="52">
        <f t="shared" si="1"/>
        <v>1152220</v>
      </c>
    </row>
    <row r="10" spans="1:16" s="5" customFormat="1" ht="21.75" customHeight="1">
      <c r="A10" s="21" t="s">
        <v>15</v>
      </c>
      <c r="B10" s="22">
        <v>804396</v>
      </c>
      <c r="C10" s="23">
        <v>97.46911059600161</v>
      </c>
      <c r="D10" s="22">
        <v>63201</v>
      </c>
      <c r="E10" s="22">
        <v>63877</v>
      </c>
      <c r="F10" s="22">
        <v>52788</v>
      </c>
      <c r="G10" s="22">
        <v>68069</v>
      </c>
      <c r="H10" s="22">
        <v>104303</v>
      </c>
      <c r="I10" s="22">
        <v>57087</v>
      </c>
      <c r="J10" s="22">
        <v>60633</v>
      </c>
      <c r="K10" s="22">
        <v>73172</v>
      </c>
      <c r="L10" s="22">
        <v>73678</v>
      </c>
      <c r="M10" s="22">
        <v>60767</v>
      </c>
      <c r="N10" s="22">
        <v>56845</v>
      </c>
      <c r="O10" s="22">
        <v>69976</v>
      </c>
      <c r="P10" s="57">
        <f>C10*100</f>
        <v>9746.911059600161</v>
      </c>
    </row>
    <row r="11" spans="1:16" s="5" customFormat="1" ht="21.75" customHeight="1">
      <c r="A11" s="21" t="s">
        <v>16</v>
      </c>
      <c r="B11" s="24">
        <v>2914484</v>
      </c>
      <c r="C11" s="23">
        <v>100.55621052297452</v>
      </c>
      <c r="D11" s="24">
        <v>190054</v>
      </c>
      <c r="E11" s="24">
        <v>217665</v>
      </c>
      <c r="F11" s="24">
        <v>189827</v>
      </c>
      <c r="G11" s="24">
        <v>237668</v>
      </c>
      <c r="H11" s="24">
        <v>338858</v>
      </c>
      <c r="I11" s="24">
        <v>249556</v>
      </c>
      <c r="J11" s="24">
        <v>220209</v>
      </c>
      <c r="K11" s="24">
        <v>232061</v>
      </c>
      <c r="L11" s="24">
        <v>280284</v>
      </c>
      <c r="M11" s="24">
        <v>247622</v>
      </c>
      <c r="N11" s="24">
        <v>239195</v>
      </c>
      <c r="O11" s="24">
        <v>271485</v>
      </c>
      <c r="P11" s="57">
        <f aca="true" t="shared" si="2" ref="P11:P23">C11*100</f>
        <v>10055.621052297452</v>
      </c>
    </row>
    <row r="12" spans="1:16" s="5" customFormat="1" ht="21.75" customHeight="1">
      <c r="A12" s="21" t="s">
        <v>17</v>
      </c>
      <c r="B12" s="25">
        <v>152614</v>
      </c>
      <c r="C12" s="23">
        <v>93.62534891567744</v>
      </c>
      <c r="D12" s="25">
        <v>12530</v>
      </c>
      <c r="E12" s="25">
        <v>11847</v>
      </c>
      <c r="F12" s="25">
        <v>11470</v>
      </c>
      <c r="G12" s="25">
        <v>14102</v>
      </c>
      <c r="H12" s="25">
        <v>16882</v>
      </c>
      <c r="I12" s="25">
        <v>12177</v>
      </c>
      <c r="J12" s="25">
        <v>12635</v>
      </c>
      <c r="K12" s="25">
        <v>12246</v>
      </c>
      <c r="L12" s="25">
        <v>10881</v>
      </c>
      <c r="M12" s="25">
        <v>11634</v>
      </c>
      <c r="N12" s="25">
        <v>11200</v>
      </c>
      <c r="O12" s="25">
        <v>15010</v>
      </c>
      <c r="P12" s="57">
        <f t="shared" si="2"/>
        <v>9362.534891567744</v>
      </c>
    </row>
    <row r="13" spans="1:16" s="5" customFormat="1" ht="21.75" customHeight="1">
      <c r="A13" s="21" t="s">
        <v>68</v>
      </c>
      <c r="B13" s="25">
        <v>2994500</v>
      </c>
      <c r="C13" s="23">
        <v>109.44809941520468</v>
      </c>
      <c r="D13" s="25">
        <v>204000</v>
      </c>
      <c r="E13" s="25">
        <v>230300</v>
      </c>
      <c r="F13" s="25">
        <v>188400</v>
      </c>
      <c r="G13" s="25">
        <v>238500</v>
      </c>
      <c r="H13" s="25">
        <v>424100</v>
      </c>
      <c r="I13" s="25">
        <v>207600</v>
      </c>
      <c r="J13" s="25">
        <v>227000</v>
      </c>
      <c r="K13" s="25">
        <v>237900</v>
      </c>
      <c r="L13" s="25">
        <v>267400</v>
      </c>
      <c r="M13" s="25">
        <v>246900</v>
      </c>
      <c r="N13" s="25">
        <v>232100</v>
      </c>
      <c r="O13" s="25">
        <v>290300</v>
      </c>
      <c r="P13" s="57">
        <f t="shared" si="2"/>
        <v>10944.809941520469</v>
      </c>
    </row>
    <row r="14" spans="1:16" s="5" customFormat="1" ht="21.75" customHeight="1">
      <c r="A14" s="21" t="s">
        <v>18</v>
      </c>
      <c r="B14" s="25">
        <v>1080223</v>
      </c>
      <c r="C14" s="23">
        <v>109.56152993404338</v>
      </c>
      <c r="D14" s="25">
        <v>52113</v>
      </c>
      <c r="E14" s="25">
        <v>70523</v>
      </c>
      <c r="F14" s="25">
        <v>54489</v>
      </c>
      <c r="G14" s="25">
        <v>102448</v>
      </c>
      <c r="H14" s="25">
        <v>226317</v>
      </c>
      <c r="I14" s="25">
        <v>95276</v>
      </c>
      <c r="J14" s="25">
        <v>58545</v>
      </c>
      <c r="K14" s="25">
        <v>69210</v>
      </c>
      <c r="L14" s="25">
        <v>74490</v>
      </c>
      <c r="M14" s="25">
        <v>80914</v>
      </c>
      <c r="N14" s="25">
        <v>76731</v>
      </c>
      <c r="O14" s="25">
        <v>119167</v>
      </c>
      <c r="P14" s="57">
        <f t="shared" si="2"/>
        <v>10956.152993404337</v>
      </c>
    </row>
    <row r="15" spans="1:16" s="6" customFormat="1" ht="21.75" customHeight="1">
      <c r="A15" s="26" t="s">
        <v>69</v>
      </c>
      <c r="B15" s="25">
        <v>844599</v>
      </c>
      <c r="C15" s="27">
        <v>82.67721391359505</v>
      </c>
      <c r="D15" s="25">
        <v>63588</v>
      </c>
      <c r="E15" s="25">
        <v>65117</v>
      </c>
      <c r="F15" s="25">
        <v>45010</v>
      </c>
      <c r="G15" s="25">
        <v>76501</v>
      </c>
      <c r="H15" s="25">
        <v>130754</v>
      </c>
      <c r="I15" s="25">
        <v>53281</v>
      </c>
      <c r="J15" s="25">
        <v>67382</v>
      </c>
      <c r="K15" s="25">
        <v>74666</v>
      </c>
      <c r="L15" s="25">
        <v>63966</v>
      </c>
      <c r="M15" s="25">
        <v>63684</v>
      </c>
      <c r="N15" s="25">
        <v>57663</v>
      </c>
      <c r="O15" s="25">
        <v>82987</v>
      </c>
      <c r="P15" s="57">
        <f t="shared" si="2"/>
        <v>8267.721391359506</v>
      </c>
    </row>
    <row r="16" spans="1:16" s="5" customFormat="1" ht="21.75" customHeight="1">
      <c r="A16" s="28" t="s">
        <v>19</v>
      </c>
      <c r="B16" s="25">
        <v>777282</v>
      </c>
      <c r="C16" s="23">
        <v>95.27266041551756</v>
      </c>
      <c r="D16" s="25">
        <v>59770</v>
      </c>
      <c r="E16" s="25">
        <v>57935</v>
      </c>
      <c r="F16" s="25">
        <v>53026</v>
      </c>
      <c r="G16" s="25">
        <v>55203</v>
      </c>
      <c r="H16" s="25">
        <v>79532</v>
      </c>
      <c r="I16" s="25">
        <v>54046</v>
      </c>
      <c r="J16" s="25">
        <v>60757</v>
      </c>
      <c r="K16" s="25">
        <v>73547</v>
      </c>
      <c r="L16" s="25">
        <v>73316</v>
      </c>
      <c r="M16" s="25">
        <v>65914</v>
      </c>
      <c r="N16" s="25">
        <v>67469</v>
      </c>
      <c r="O16" s="25">
        <v>76767</v>
      </c>
      <c r="P16" s="57">
        <f t="shared" si="2"/>
        <v>9527.266041551757</v>
      </c>
    </row>
    <row r="17" spans="1:16" s="5" customFormat="1" ht="21.75" customHeight="1">
      <c r="A17" s="21" t="s">
        <v>70</v>
      </c>
      <c r="B17" s="25">
        <v>1197795</v>
      </c>
      <c r="C17" s="23">
        <v>96.9289780658631</v>
      </c>
      <c r="D17" s="25">
        <v>75889</v>
      </c>
      <c r="E17" s="25">
        <v>89903</v>
      </c>
      <c r="F17" s="25">
        <v>76258</v>
      </c>
      <c r="G17" s="25">
        <v>90419</v>
      </c>
      <c r="H17" s="25">
        <v>168012</v>
      </c>
      <c r="I17" s="25">
        <v>82464</v>
      </c>
      <c r="J17" s="25">
        <v>92467</v>
      </c>
      <c r="K17" s="25">
        <v>102828</v>
      </c>
      <c r="L17" s="25">
        <v>89280</v>
      </c>
      <c r="M17" s="25">
        <v>98075</v>
      </c>
      <c r="N17" s="25">
        <v>101375</v>
      </c>
      <c r="O17" s="25">
        <v>130825</v>
      </c>
      <c r="P17" s="57">
        <f t="shared" si="2"/>
        <v>9692.89780658631</v>
      </c>
    </row>
    <row r="18" spans="1:16" s="5" customFormat="1" ht="21.75" customHeight="1">
      <c r="A18" s="21" t="s">
        <v>71</v>
      </c>
      <c r="B18" s="25">
        <v>177291</v>
      </c>
      <c r="C18" s="23">
        <v>72.16602692218454</v>
      </c>
      <c r="D18" s="25">
        <v>8156</v>
      </c>
      <c r="E18" s="25">
        <v>11087</v>
      </c>
      <c r="F18" s="25">
        <v>3136</v>
      </c>
      <c r="G18" s="25">
        <v>17865</v>
      </c>
      <c r="H18" s="25">
        <v>41267</v>
      </c>
      <c r="I18" s="25">
        <v>13775</v>
      </c>
      <c r="J18" s="25">
        <v>7988</v>
      </c>
      <c r="K18" s="25">
        <v>17692</v>
      </c>
      <c r="L18" s="25">
        <v>15873</v>
      </c>
      <c r="M18" s="25">
        <v>10234</v>
      </c>
      <c r="N18" s="25">
        <v>15980</v>
      </c>
      <c r="O18" s="25">
        <v>14238</v>
      </c>
      <c r="P18" s="57">
        <f t="shared" si="2"/>
        <v>7216.602692218455</v>
      </c>
    </row>
    <row r="19" spans="1:16" s="5" customFormat="1" ht="21.75" customHeight="1">
      <c r="A19" s="21" t="s">
        <v>72</v>
      </c>
      <c r="B19" s="25">
        <v>299535</v>
      </c>
      <c r="C19" s="23">
        <v>91.14325010193463</v>
      </c>
      <c r="D19" s="25">
        <v>16586</v>
      </c>
      <c r="E19" s="25">
        <v>23324</v>
      </c>
      <c r="F19" s="25">
        <v>15194</v>
      </c>
      <c r="G19" s="25">
        <v>39685</v>
      </c>
      <c r="H19" s="25">
        <v>58491</v>
      </c>
      <c r="I19" s="25">
        <v>17155</v>
      </c>
      <c r="J19" s="25">
        <v>18517</v>
      </c>
      <c r="K19" s="25">
        <v>21673</v>
      </c>
      <c r="L19" s="25">
        <v>18931</v>
      </c>
      <c r="M19" s="25">
        <v>19524</v>
      </c>
      <c r="N19" s="25">
        <v>25262</v>
      </c>
      <c r="O19" s="25">
        <v>25193</v>
      </c>
      <c r="P19" s="57">
        <f t="shared" si="2"/>
        <v>9114.325010193463</v>
      </c>
    </row>
    <row r="20" spans="1:16" s="5" customFormat="1" ht="21.75" customHeight="1">
      <c r="A20" s="21" t="s">
        <v>73</v>
      </c>
      <c r="B20" s="22">
        <v>182466</v>
      </c>
      <c r="C20" s="23">
        <v>89.14347690143047</v>
      </c>
      <c r="D20" s="22">
        <v>12075</v>
      </c>
      <c r="E20" s="22">
        <v>12530</v>
      </c>
      <c r="F20" s="22">
        <v>9300</v>
      </c>
      <c r="G20" s="22">
        <v>14617</v>
      </c>
      <c r="H20" s="22">
        <v>41220</v>
      </c>
      <c r="I20" s="22">
        <v>17451</v>
      </c>
      <c r="J20" s="22">
        <v>13416</v>
      </c>
      <c r="K20" s="22">
        <v>13280</v>
      </c>
      <c r="L20" s="22">
        <v>11615</v>
      </c>
      <c r="M20" s="22">
        <v>14499</v>
      </c>
      <c r="N20" s="22">
        <v>8994</v>
      </c>
      <c r="O20" s="22">
        <v>13469</v>
      </c>
      <c r="P20" s="57">
        <f t="shared" si="2"/>
        <v>8914.347690143048</v>
      </c>
    </row>
    <row r="21" spans="1:16" s="5" customFormat="1" ht="21.75" customHeight="1">
      <c r="A21" s="21" t="s">
        <v>74</v>
      </c>
      <c r="B21" s="25">
        <v>394440</v>
      </c>
      <c r="C21" s="23">
        <v>86.67506081361698</v>
      </c>
      <c r="D21" s="25">
        <v>26332</v>
      </c>
      <c r="E21" s="25">
        <v>30926</v>
      </c>
      <c r="F21" s="25">
        <v>26287</v>
      </c>
      <c r="G21" s="25">
        <v>31486</v>
      </c>
      <c r="H21" s="25">
        <v>51535</v>
      </c>
      <c r="I21" s="25">
        <v>30532</v>
      </c>
      <c r="J21" s="25">
        <v>37647</v>
      </c>
      <c r="K21" s="25">
        <v>38702</v>
      </c>
      <c r="L21" s="25">
        <v>26604</v>
      </c>
      <c r="M21" s="25">
        <v>30636</v>
      </c>
      <c r="N21" s="25">
        <v>29778</v>
      </c>
      <c r="O21" s="25">
        <v>33975</v>
      </c>
      <c r="P21" s="57">
        <f t="shared" si="2"/>
        <v>8667.506081361698</v>
      </c>
    </row>
    <row r="22" spans="1:16" s="5" customFormat="1" ht="21.75" customHeight="1">
      <c r="A22" s="21" t="s">
        <v>20</v>
      </c>
      <c r="B22" s="25">
        <v>81533</v>
      </c>
      <c r="C22" s="23">
        <v>89.71797044356657</v>
      </c>
      <c r="D22" s="25">
        <v>10276</v>
      </c>
      <c r="E22" s="25">
        <v>8749</v>
      </c>
      <c r="F22" s="25">
        <v>4098</v>
      </c>
      <c r="G22" s="25">
        <v>7688</v>
      </c>
      <c r="H22" s="25">
        <v>19065</v>
      </c>
      <c r="I22" s="25">
        <v>4135</v>
      </c>
      <c r="J22" s="25">
        <v>3440</v>
      </c>
      <c r="K22" s="25">
        <v>4662</v>
      </c>
      <c r="L22" s="25">
        <v>4102</v>
      </c>
      <c r="M22" s="25">
        <v>5281</v>
      </c>
      <c r="N22" s="25">
        <v>3009</v>
      </c>
      <c r="O22" s="25">
        <v>7028</v>
      </c>
      <c r="P22" s="57">
        <f t="shared" si="2"/>
        <v>8971.797044356657</v>
      </c>
    </row>
    <row r="23" spans="1:16" s="5" customFormat="1" ht="21.75" customHeight="1">
      <c r="A23" s="21" t="s">
        <v>21</v>
      </c>
      <c r="B23" s="25">
        <v>19400</v>
      </c>
      <c r="C23" s="23">
        <v>99.48717948717949</v>
      </c>
      <c r="D23" s="25">
        <v>1600</v>
      </c>
      <c r="E23" s="25">
        <v>1700</v>
      </c>
      <c r="F23" s="25">
        <v>1700</v>
      </c>
      <c r="G23" s="25">
        <v>1800</v>
      </c>
      <c r="H23" s="25">
        <v>1700</v>
      </c>
      <c r="I23" s="25">
        <v>1500</v>
      </c>
      <c r="J23" s="25">
        <v>1700</v>
      </c>
      <c r="K23" s="25">
        <v>1600</v>
      </c>
      <c r="L23" s="25">
        <v>1800</v>
      </c>
      <c r="M23" s="25">
        <v>1200</v>
      </c>
      <c r="N23" s="25">
        <v>1300</v>
      </c>
      <c r="O23" s="25">
        <v>1800</v>
      </c>
      <c r="P23" s="57">
        <f t="shared" si="2"/>
        <v>9948.71794871795</v>
      </c>
    </row>
    <row r="24" spans="1:15" s="5" customFormat="1" ht="19.5" customHeight="1">
      <c r="A24" s="29"/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5" customFormat="1" ht="21.75" customHeight="1">
      <c r="A25" s="21" t="s">
        <v>61</v>
      </c>
      <c r="B25" s="25">
        <f>SUM(B26:B32)</f>
        <v>1319268</v>
      </c>
      <c r="C25" s="23">
        <v>105</v>
      </c>
      <c r="D25" s="25">
        <f aca="true" t="shared" si="3" ref="D25:O25">SUM(D26:D32)</f>
        <v>119445</v>
      </c>
      <c r="E25" s="25">
        <f t="shared" si="3"/>
        <v>121459</v>
      </c>
      <c r="F25" s="25">
        <f t="shared" si="3"/>
        <v>98046</v>
      </c>
      <c r="G25" s="25">
        <f t="shared" si="3"/>
        <v>131787</v>
      </c>
      <c r="H25" s="25">
        <f t="shared" si="3"/>
        <v>176442</v>
      </c>
      <c r="I25" s="25">
        <f t="shared" si="3"/>
        <v>107836</v>
      </c>
      <c r="J25" s="25">
        <f t="shared" si="3"/>
        <v>105938</v>
      </c>
      <c r="K25" s="25">
        <f t="shared" si="3"/>
        <v>102231</v>
      </c>
      <c r="L25" s="25">
        <f t="shared" si="3"/>
        <v>96275</v>
      </c>
      <c r="M25" s="25">
        <f t="shared" si="3"/>
        <v>76520</v>
      </c>
      <c r="N25" s="25">
        <f t="shared" si="3"/>
        <v>73000</v>
      </c>
      <c r="O25" s="25">
        <f t="shared" si="3"/>
        <v>110289</v>
      </c>
    </row>
    <row r="26" spans="1:15" s="5" customFormat="1" ht="21.75" customHeight="1">
      <c r="A26" s="21" t="s">
        <v>22</v>
      </c>
      <c r="B26" s="24">
        <v>183279</v>
      </c>
      <c r="C26" s="23">
        <v>98.78938148497507</v>
      </c>
      <c r="D26" s="24">
        <v>13357</v>
      </c>
      <c r="E26" s="24">
        <v>16028</v>
      </c>
      <c r="F26" s="24">
        <v>11471</v>
      </c>
      <c r="G26" s="24">
        <v>18429</v>
      </c>
      <c r="H26" s="24">
        <v>24631</v>
      </c>
      <c r="I26" s="24">
        <v>17311</v>
      </c>
      <c r="J26" s="24">
        <v>14147</v>
      </c>
      <c r="K26" s="24">
        <v>14613</v>
      </c>
      <c r="L26" s="24">
        <v>13476</v>
      </c>
      <c r="M26" s="24">
        <v>12233</v>
      </c>
      <c r="N26" s="24">
        <v>11091</v>
      </c>
      <c r="O26" s="24">
        <v>16492</v>
      </c>
    </row>
    <row r="27" spans="1:15" s="5" customFormat="1" ht="21.75" customHeight="1">
      <c r="A27" s="21" t="s">
        <v>75</v>
      </c>
      <c r="B27" s="25">
        <v>284262</v>
      </c>
      <c r="C27" s="23">
        <v>94.8175277435882</v>
      </c>
      <c r="D27" s="25">
        <v>25245</v>
      </c>
      <c r="E27" s="25">
        <v>26144</v>
      </c>
      <c r="F27" s="25">
        <v>22608</v>
      </c>
      <c r="G27" s="25">
        <v>28173</v>
      </c>
      <c r="H27" s="25">
        <v>33159</v>
      </c>
      <c r="I27" s="25">
        <v>24516</v>
      </c>
      <c r="J27" s="25">
        <v>28927</v>
      </c>
      <c r="K27" s="25">
        <v>23506</v>
      </c>
      <c r="L27" s="25">
        <v>18319</v>
      </c>
      <c r="M27" s="25">
        <v>14666</v>
      </c>
      <c r="N27" s="25">
        <v>16912</v>
      </c>
      <c r="O27" s="25">
        <v>22087</v>
      </c>
    </row>
    <row r="28" spans="1:15" s="5" customFormat="1" ht="21.75" customHeight="1">
      <c r="A28" s="21" t="s">
        <v>23</v>
      </c>
      <c r="B28" s="32">
        <v>677898</v>
      </c>
      <c r="C28" s="23">
        <v>116.16893298717324</v>
      </c>
      <c r="D28" s="32">
        <v>68491</v>
      </c>
      <c r="E28" s="32">
        <v>65287</v>
      </c>
      <c r="F28" s="32">
        <v>52990</v>
      </c>
      <c r="G28" s="32">
        <v>67734</v>
      </c>
      <c r="H28" s="32">
        <v>91494</v>
      </c>
      <c r="I28" s="32">
        <v>51468</v>
      </c>
      <c r="J28" s="32">
        <v>47902</v>
      </c>
      <c r="K28" s="32">
        <v>48121</v>
      </c>
      <c r="L28" s="32">
        <v>49750</v>
      </c>
      <c r="M28" s="32">
        <v>39540</v>
      </c>
      <c r="N28" s="32">
        <v>36353</v>
      </c>
      <c r="O28" s="32">
        <v>58768</v>
      </c>
    </row>
    <row r="29" spans="1:15" s="5" customFormat="1" ht="21.75" customHeight="1">
      <c r="A29" s="21" t="s">
        <v>24</v>
      </c>
      <c r="B29" s="32">
        <v>97398</v>
      </c>
      <c r="C29" s="23">
        <v>96.91150424867166</v>
      </c>
      <c r="D29" s="32">
        <v>8778</v>
      </c>
      <c r="E29" s="32">
        <v>9256</v>
      </c>
      <c r="F29" s="32">
        <v>7856</v>
      </c>
      <c r="G29" s="32">
        <v>9659</v>
      </c>
      <c r="H29" s="32">
        <v>15001</v>
      </c>
      <c r="I29" s="32">
        <v>7368</v>
      </c>
      <c r="J29" s="32">
        <v>8097</v>
      </c>
      <c r="K29" s="32">
        <v>8801</v>
      </c>
      <c r="L29" s="32">
        <v>8038</v>
      </c>
      <c r="M29" s="32">
        <v>4084</v>
      </c>
      <c r="N29" s="32">
        <v>4336</v>
      </c>
      <c r="O29" s="32">
        <v>6124</v>
      </c>
    </row>
    <row r="30" spans="1:15" s="5" customFormat="1" ht="21.75" customHeight="1">
      <c r="A30" s="21" t="s">
        <v>25</v>
      </c>
      <c r="B30" s="25">
        <v>4264</v>
      </c>
      <c r="C30" s="23">
        <v>378.34960070984914</v>
      </c>
      <c r="D30" s="25">
        <v>221</v>
      </c>
      <c r="E30" s="25">
        <v>181</v>
      </c>
      <c r="F30" s="25">
        <v>193</v>
      </c>
      <c r="G30" s="25">
        <v>383</v>
      </c>
      <c r="H30" s="25">
        <v>503</v>
      </c>
      <c r="I30" s="25">
        <v>218</v>
      </c>
      <c r="J30" s="25">
        <v>372</v>
      </c>
      <c r="K30" s="25">
        <v>377</v>
      </c>
      <c r="L30" s="25">
        <v>513</v>
      </c>
      <c r="M30" s="25">
        <v>410</v>
      </c>
      <c r="N30" s="25">
        <v>367</v>
      </c>
      <c r="O30" s="25">
        <v>526</v>
      </c>
    </row>
    <row r="31" spans="1:15" s="7" customFormat="1" ht="21.75" customHeight="1">
      <c r="A31" s="21" t="s">
        <v>26</v>
      </c>
      <c r="B31" s="32">
        <v>58025</v>
      </c>
      <c r="C31" s="23">
        <v>78.6502385599653</v>
      </c>
      <c r="D31" s="32">
        <v>2261</v>
      </c>
      <c r="E31" s="32">
        <v>3318</v>
      </c>
      <c r="F31" s="32">
        <v>2182</v>
      </c>
      <c r="G31" s="32">
        <v>6270</v>
      </c>
      <c r="H31" s="32">
        <v>9835</v>
      </c>
      <c r="I31" s="32">
        <v>5993</v>
      </c>
      <c r="J31" s="32">
        <v>5700</v>
      </c>
      <c r="K31" s="32">
        <v>5821</v>
      </c>
      <c r="L31" s="32">
        <v>5013</v>
      </c>
      <c r="M31" s="32">
        <v>3958</v>
      </c>
      <c r="N31" s="32">
        <v>2856</v>
      </c>
      <c r="O31" s="32">
        <v>4818</v>
      </c>
    </row>
    <row r="32" spans="1:15" s="5" customFormat="1" ht="21.75" customHeight="1">
      <c r="A32" s="21" t="s">
        <v>27</v>
      </c>
      <c r="B32" s="32">
        <v>14142</v>
      </c>
      <c r="C32" s="23">
        <v>115.27551353113792</v>
      </c>
      <c r="D32" s="32">
        <v>1092</v>
      </c>
      <c r="E32" s="32">
        <v>1245</v>
      </c>
      <c r="F32" s="32">
        <v>746</v>
      </c>
      <c r="G32" s="32">
        <v>1139</v>
      </c>
      <c r="H32" s="32">
        <v>1819</v>
      </c>
      <c r="I32" s="32">
        <v>962</v>
      </c>
      <c r="J32" s="32">
        <v>793</v>
      </c>
      <c r="K32" s="32">
        <v>992</v>
      </c>
      <c r="L32" s="32">
        <v>1166</v>
      </c>
      <c r="M32" s="32">
        <v>1629</v>
      </c>
      <c r="N32" s="32">
        <v>1085</v>
      </c>
      <c r="O32" s="32">
        <v>1474</v>
      </c>
    </row>
    <row r="33" spans="1:15" ht="19.5" customHeight="1">
      <c r="A33" s="33"/>
      <c r="B33" s="34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21.75" customHeight="1">
      <c r="A34" s="20" t="s">
        <v>62</v>
      </c>
      <c r="B34" s="53">
        <f>SUM(B35:B38)</f>
        <v>1421388</v>
      </c>
      <c r="C34" s="23">
        <v>98.2</v>
      </c>
      <c r="D34" s="53">
        <f aca="true" t="shared" si="4" ref="D34:O34">SUM(D35:D38)</f>
        <v>110734</v>
      </c>
      <c r="E34" s="53">
        <f t="shared" si="4"/>
        <v>117392</v>
      </c>
      <c r="F34" s="53">
        <f t="shared" si="4"/>
        <v>107688</v>
      </c>
      <c r="G34" s="53">
        <f t="shared" si="4"/>
        <v>116307</v>
      </c>
      <c r="H34" s="53">
        <f t="shared" si="4"/>
        <v>152777</v>
      </c>
      <c r="I34" s="53">
        <f t="shared" si="4"/>
        <v>109786</v>
      </c>
      <c r="J34" s="53">
        <f t="shared" si="4"/>
        <v>115504</v>
      </c>
      <c r="K34" s="53">
        <f t="shared" si="4"/>
        <v>119003</v>
      </c>
      <c r="L34" s="53">
        <f t="shared" si="4"/>
        <v>115056</v>
      </c>
      <c r="M34" s="53">
        <f t="shared" si="4"/>
        <v>106661</v>
      </c>
      <c r="N34" s="53">
        <f t="shared" si="4"/>
        <v>110539</v>
      </c>
      <c r="O34" s="53">
        <f t="shared" si="4"/>
        <v>139941</v>
      </c>
    </row>
    <row r="35" spans="1:15" s="5" customFormat="1" ht="21.75" customHeight="1">
      <c r="A35" s="21" t="s">
        <v>28</v>
      </c>
      <c r="B35" s="36">
        <v>1416941</v>
      </c>
      <c r="C35" s="23">
        <v>98.21956626318948</v>
      </c>
      <c r="D35" s="36">
        <v>110328</v>
      </c>
      <c r="E35" s="36">
        <v>116889</v>
      </c>
      <c r="F35" s="36">
        <v>107388</v>
      </c>
      <c r="G35" s="36">
        <v>115935</v>
      </c>
      <c r="H35" s="36">
        <v>152063</v>
      </c>
      <c r="I35" s="36">
        <v>109383</v>
      </c>
      <c r="J35" s="36">
        <v>115220</v>
      </c>
      <c r="K35" s="36">
        <v>118694</v>
      </c>
      <c r="L35" s="36">
        <v>114785</v>
      </c>
      <c r="M35" s="36">
        <v>106356</v>
      </c>
      <c r="N35" s="36">
        <v>110316</v>
      </c>
      <c r="O35" s="36">
        <v>139584</v>
      </c>
    </row>
    <row r="36" spans="1:15" s="5" customFormat="1" ht="21.75" customHeight="1">
      <c r="A36" s="21" t="s">
        <v>76</v>
      </c>
      <c r="B36" s="32">
        <v>0</v>
      </c>
      <c r="C36" s="23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</row>
    <row r="37" spans="1:15" s="5" customFormat="1" ht="21.75" customHeight="1">
      <c r="A37" s="21" t="s">
        <v>29</v>
      </c>
      <c r="B37" s="32">
        <v>0</v>
      </c>
      <c r="C37" s="23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</row>
    <row r="38" spans="1:15" s="8" customFormat="1" ht="21.75" customHeight="1">
      <c r="A38" s="21" t="s">
        <v>77</v>
      </c>
      <c r="B38" s="32">
        <v>4447</v>
      </c>
      <c r="C38" s="23">
        <v>104.12081479747133</v>
      </c>
      <c r="D38" s="32">
        <v>406</v>
      </c>
      <c r="E38" s="32">
        <v>503</v>
      </c>
      <c r="F38" s="32">
        <v>300</v>
      </c>
      <c r="G38" s="32">
        <v>372</v>
      </c>
      <c r="H38" s="32">
        <v>714</v>
      </c>
      <c r="I38" s="32">
        <v>403</v>
      </c>
      <c r="J38" s="32">
        <v>284</v>
      </c>
      <c r="K38" s="32">
        <v>309</v>
      </c>
      <c r="L38" s="32">
        <v>271</v>
      </c>
      <c r="M38" s="32">
        <v>305</v>
      </c>
      <c r="N38" s="32">
        <v>223</v>
      </c>
      <c r="O38" s="32">
        <v>357</v>
      </c>
    </row>
    <row r="39" spans="1:15" ht="19.5" customHeight="1">
      <c r="A39" s="33"/>
      <c r="B39" s="34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s="4" customFormat="1" ht="21.75" customHeight="1">
      <c r="A40" s="20" t="s">
        <v>63</v>
      </c>
      <c r="B40" s="52">
        <f>SUM(B41:B43)</f>
        <v>82061</v>
      </c>
      <c r="C40" s="55">
        <v>98.4</v>
      </c>
      <c r="D40" s="52">
        <f aca="true" t="shared" si="5" ref="D40:O40">SUM(D41:D43)</f>
        <v>6313</v>
      </c>
      <c r="E40" s="52">
        <f t="shared" si="5"/>
        <v>8820</v>
      </c>
      <c r="F40" s="52">
        <f t="shared" si="5"/>
        <v>6004</v>
      </c>
      <c r="G40" s="52">
        <f t="shared" si="5"/>
        <v>6125</v>
      </c>
      <c r="H40" s="52">
        <f t="shared" si="5"/>
        <v>9655</v>
      </c>
      <c r="I40" s="52">
        <f t="shared" si="5"/>
        <v>6178</v>
      </c>
      <c r="J40" s="52">
        <f t="shared" si="5"/>
        <v>8194</v>
      </c>
      <c r="K40" s="52">
        <f t="shared" si="5"/>
        <v>12531</v>
      </c>
      <c r="L40" s="52">
        <f t="shared" si="5"/>
        <v>4878</v>
      </c>
      <c r="M40" s="52">
        <f t="shared" si="5"/>
        <v>4129</v>
      </c>
      <c r="N40" s="52">
        <f t="shared" si="5"/>
        <v>3289</v>
      </c>
      <c r="O40" s="52">
        <f t="shared" si="5"/>
        <v>5945</v>
      </c>
    </row>
    <row r="41" spans="1:15" s="5" customFormat="1" ht="21.75" customHeight="1">
      <c r="A41" s="21" t="s">
        <v>78</v>
      </c>
      <c r="B41" s="32">
        <v>15154</v>
      </c>
      <c r="C41" s="37">
        <v>118.21514938762773</v>
      </c>
      <c r="D41" s="32">
        <v>1144</v>
      </c>
      <c r="E41" s="32">
        <v>1421</v>
      </c>
      <c r="F41" s="32">
        <v>1157</v>
      </c>
      <c r="G41" s="32">
        <v>1377</v>
      </c>
      <c r="H41" s="32">
        <v>1710</v>
      </c>
      <c r="I41" s="32">
        <v>1195</v>
      </c>
      <c r="J41" s="32">
        <v>1055</v>
      </c>
      <c r="K41" s="32">
        <v>1220</v>
      </c>
      <c r="L41" s="32">
        <v>1262</v>
      </c>
      <c r="M41" s="32">
        <v>1223</v>
      </c>
      <c r="N41" s="32">
        <v>944</v>
      </c>
      <c r="O41" s="32">
        <v>1446</v>
      </c>
    </row>
    <row r="42" spans="1:15" s="5" customFormat="1" ht="21.75" customHeight="1">
      <c r="A42" s="21" t="s">
        <v>30</v>
      </c>
      <c r="B42" s="38">
        <v>1570</v>
      </c>
      <c r="C42" s="39">
        <v>97.88029925187033</v>
      </c>
      <c r="D42" s="38">
        <v>159</v>
      </c>
      <c r="E42" s="38">
        <v>293</v>
      </c>
      <c r="F42" s="38">
        <v>100</v>
      </c>
      <c r="G42" s="38">
        <v>165</v>
      </c>
      <c r="H42" s="38">
        <v>341</v>
      </c>
      <c r="I42" s="38">
        <v>96</v>
      </c>
      <c r="J42" s="38">
        <v>83</v>
      </c>
      <c r="K42" s="38">
        <v>141</v>
      </c>
      <c r="L42" s="38">
        <v>21</v>
      </c>
      <c r="M42" s="38">
        <v>60</v>
      </c>
      <c r="N42" s="38">
        <v>46</v>
      </c>
      <c r="O42" s="38">
        <v>65</v>
      </c>
    </row>
    <row r="43" spans="1:15" s="5" customFormat="1" ht="21.75" customHeight="1">
      <c r="A43" s="21" t="s">
        <v>31</v>
      </c>
      <c r="B43" s="32">
        <v>65337</v>
      </c>
      <c r="C43" s="23">
        <v>94.67346731775173</v>
      </c>
      <c r="D43" s="32">
        <v>5010</v>
      </c>
      <c r="E43" s="32">
        <v>7106</v>
      </c>
      <c r="F43" s="32">
        <v>4747</v>
      </c>
      <c r="G43" s="32">
        <v>4583</v>
      </c>
      <c r="H43" s="32">
        <v>7604</v>
      </c>
      <c r="I43" s="32">
        <v>4887</v>
      </c>
      <c r="J43" s="32">
        <v>7056</v>
      </c>
      <c r="K43" s="32">
        <v>11170</v>
      </c>
      <c r="L43" s="32">
        <v>3595</v>
      </c>
      <c r="M43" s="32">
        <v>2846</v>
      </c>
      <c r="N43" s="32">
        <v>2299</v>
      </c>
      <c r="O43" s="32">
        <v>4434</v>
      </c>
    </row>
  </sheetData>
  <autoFilter ref="A3:HZ32"/>
  <printOptions/>
  <pageMargins left="0.984251968503937" right="0.984251968503937" top="0.5905511811023623" bottom="0.5905511811023623" header="0.196850393700787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D7" sqref="D7"/>
    </sheetView>
  </sheetViews>
  <sheetFormatPr defaultColWidth="9.00390625" defaultRowHeight="13.5"/>
  <cols>
    <col min="1" max="1" width="15.625" style="1" customWidth="1"/>
    <col min="2" max="2" width="13.625" style="2" customWidth="1"/>
    <col min="3" max="3" width="9.875" style="3" customWidth="1"/>
    <col min="4" max="15" width="13.625" style="2" customWidth="1"/>
    <col min="16" max="16384" width="9.00390625" style="1" customWidth="1"/>
  </cols>
  <sheetData>
    <row r="1" ht="22.5" customHeight="1"/>
    <row r="2" spans="1:15" ht="18" customHeight="1">
      <c r="A2" s="11" t="s">
        <v>84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" customFormat="1" ht="21.75" customHeight="1">
      <c r="A3" s="14" t="s">
        <v>82</v>
      </c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</row>
    <row r="4" spans="1:15" s="5" customFormat="1" ht="21.75" customHeight="1">
      <c r="A4" s="40" t="s">
        <v>64</v>
      </c>
      <c r="B4" s="41">
        <f>SUM(B5:B13)</f>
        <v>642037.62</v>
      </c>
      <c r="C4" s="42">
        <v>92.8</v>
      </c>
      <c r="D4" s="41">
        <f aca="true" t="shared" si="0" ref="D4:O4">SUM(D5:D13)</f>
        <v>58267</v>
      </c>
      <c r="E4" s="41">
        <f t="shared" si="0"/>
        <v>56755</v>
      </c>
      <c r="F4" s="41">
        <f t="shared" si="0"/>
        <v>53785</v>
      </c>
      <c r="G4" s="41">
        <f t="shared" si="0"/>
        <v>52244</v>
      </c>
      <c r="H4" s="41">
        <f t="shared" si="0"/>
        <v>70950</v>
      </c>
      <c r="I4" s="41">
        <f t="shared" si="0"/>
        <v>46468</v>
      </c>
      <c r="J4" s="41">
        <f t="shared" si="0"/>
        <v>52040.399999999994</v>
      </c>
      <c r="K4" s="41">
        <f t="shared" si="0"/>
        <v>53970.7</v>
      </c>
      <c r="L4" s="41">
        <f t="shared" si="0"/>
        <v>54245.200000000004</v>
      </c>
      <c r="M4" s="41">
        <f t="shared" si="0"/>
        <v>45570.600000000006</v>
      </c>
      <c r="N4" s="41">
        <f t="shared" si="0"/>
        <v>43142.48</v>
      </c>
      <c r="O4" s="41">
        <f t="shared" si="0"/>
        <v>54599.24</v>
      </c>
    </row>
    <row r="5" spans="1:16" s="5" customFormat="1" ht="21.75" customHeight="1">
      <c r="A5" s="40" t="s">
        <v>32</v>
      </c>
      <c r="B5" s="41">
        <v>75838</v>
      </c>
      <c r="C5" s="42">
        <v>101.34976212113114</v>
      </c>
      <c r="D5" s="41">
        <v>9769</v>
      </c>
      <c r="E5" s="41">
        <v>9527</v>
      </c>
      <c r="F5" s="41">
        <v>8665</v>
      </c>
      <c r="G5" s="41">
        <v>3039</v>
      </c>
      <c r="H5" s="41">
        <v>3913</v>
      </c>
      <c r="I5" s="41">
        <v>2617</v>
      </c>
      <c r="J5" s="41">
        <v>6815.2</v>
      </c>
      <c r="K5" s="41">
        <v>6776</v>
      </c>
      <c r="L5" s="41">
        <v>7044.8</v>
      </c>
      <c r="M5" s="41">
        <v>5120.8</v>
      </c>
      <c r="N5" s="41">
        <v>5692.8</v>
      </c>
      <c r="O5" s="41">
        <v>6858.4</v>
      </c>
      <c r="P5" s="57">
        <f>C5*100</f>
        <v>10134.976212113113</v>
      </c>
    </row>
    <row r="6" spans="1:16" s="5" customFormat="1" ht="21.75" customHeight="1">
      <c r="A6" s="40" t="s">
        <v>79</v>
      </c>
      <c r="B6" s="41">
        <v>382129</v>
      </c>
      <c r="C6" s="42">
        <v>90.60707587322136</v>
      </c>
      <c r="D6" s="41">
        <v>33205</v>
      </c>
      <c r="E6" s="41">
        <v>32920</v>
      </c>
      <c r="F6" s="41">
        <v>33270</v>
      </c>
      <c r="G6" s="41">
        <v>30242</v>
      </c>
      <c r="H6" s="41">
        <v>39042</v>
      </c>
      <c r="I6" s="41">
        <v>30008</v>
      </c>
      <c r="J6" s="41">
        <v>30849</v>
      </c>
      <c r="K6" s="41">
        <v>34180</v>
      </c>
      <c r="L6" s="41">
        <v>31785</v>
      </c>
      <c r="M6" s="41">
        <v>28437</v>
      </c>
      <c r="N6" s="41">
        <v>26453</v>
      </c>
      <c r="O6" s="41">
        <v>31738</v>
      </c>
      <c r="P6" s="57">
        <f aca="true" t="shared" si="1" ref="P6:P13">C6*100</f>
        <v>9060.707587322137</v>
      </c>
    </row>
    <row r="7" spans="1:16" s="5" customFormat="1" ht="21.75" customHeight="1">
      <c r="A7" s="40" t="s">
        <v>33</v>
      </c>
      <c r="B7" s="41">
        <v>96920</v>
      </c>
      <c r="C7" s="42">
        <v>92.94742697124883</v>
      </c>
      <c r="D7" s="41">
        <v>8230</v>
      </c>
      <c r="E7" s="41">
        <v>7354</v>
      </c>
      <c r="F7" s="41">
        <v>7620</v>
      </c>
      <c r="G7" s="41">
        <v>7769</v>
      </c>
      <c r="H7" s="41">
        <v>10219</v>
      </c>
      <c r="I7" s="41">
        <v>8210</v>
      </c>
      <c r="J7" s="41">
        <v>8551</v>
      </c>
      <c r="K7" s="41">
        <v>8188</v>
      </c>
      <c r="L7" s="41">
        <v>8601</v>
      </c>
      <c r="M7" s="41">
        <v>7302</v>
      </c>
      <c r="N7" s="41">
        <v>7143</v>
      </c>
      <c r="O7" s="41">
        <v>7733</v>
      </c>
      <c r="P7" s="57">
        <f t="shared" si="1"/>
        <v>9294.742697124882</v>
      </c>
    </row>
    <row r="8" spans="1:16" s="5" customFormat="1" ht="21.75" customHeight="1">
      <c r="A8" s="40" t="s">
        <v>34</v>
      </c>
      <c r="B8" s="41">
        <v>6708</v>
      </c>
      <c r="C8" s="42">
        <v>160.09546539379477</v>
      </c>
      <c r="D8" s="41">
        <v>187</v>
      </c>
      <c r="E8" s="41">
        <v>252</v>
      </c>
      <c r="F8" s="41">
        <v>175</v>
      </c>
      <c r="G8" s="41">
        <v>1588</v>
      </c>
      <c r="H8" s="41">
        <v>1622</v>
      </c>
      <c r="I8" s="41">
        <v>984</v>
      </c>
      <c r="J8" s="41">
        <v>175</v>
      </c>
      <c r="K8" s="41">
        <v>222</v>
      </c>
      <c r="L8" s="41">
        <v>446</v>
      </c>
      <c r="M8" s="41">
        <v>159</v>
      </c>
      <c r="N8" s="41">
        <v>236</v>
      </c>
      <c r="O8" s="41">
        <v>662</v>
      </c>
      <c r="P8" s="57">
        <f t="shared" si="1"/>
        <v>16009.546539379477</v>
      </c>
    </row>
    <row r="9" spans="1:16" s="5" customFormat="1" ht="21.75" customHeight="1">
      <c r="A9" s="40" t="s">
        <v>35</v>
      </c>
      <c r="B9" s="41">
        <v>5316</v>
      </c>
      <c r="C9" s="42">
        <v>116.14594712693903</v>
      </c>
      <c r="D9" s="41">
        <v>614</v>
      </c>
      <c r="E9" s="41">
        <v>390</v>
      </c>
      <c r="F9" s="41">
        <v>293</v>
      </c>
      <c r="G9" s="41">
        <v>431</v>
      </c>
      <c r="H9" s="41">
        <v>613</v>
      </c>
      <c r="I9" s="41">
        <v>426</v>
      </c>
      <c r="J9" s="41">
        <v>235</v>
      </c>
      <c r="K9" s="41">
        <v>282</v>
      </c>
      <c r="L9" s="41">
        <v>503</v>
      </c>
      <c r="M9" s="41">
        <v>510</v>
      </c>
      <c r="N9" s="41">
        <v>398</v>
      </c>
      <c r="O9" s="41">
        <v>621</v>
      </c>
      <c r="P9" s="57">
        <f t="shared" si="1"/>
        <v>11614.594712693903</v>
      </c>
    </row>
    <row r="10" spans="1:16" s="5" customFormat="1" ht="21.75" customHeight="1">
      <c r="A10" s="40" t="s">
        <v>36</v>
      </c>
      <c r="B10" s="41">
        <v>25031</v>
      </c>
      <c r="C10" s="42">
        <v>89.97807254035011</v>
      </c>
      <c r="D10" s="41">
        <v>1809</v>
      </c>
      <c r="E10" s="41">
        <v>1509</v>
      </c>
      <c r="F10" s="41">
        <v>1278</v>
      </c>
      <c r="G10" s="41">
        <v>3366</v>
      </c>
      <c r="H10" s="41">
        <v>6015</v>
      </c>
      <c r="I10" s="41">
        <v>1427</v>
      </c>
      <c r="J10" s="41">
        <v>1509</v>
      </c>
      <c r="K10" s="41">
        <v>1936</v>
      </c>
      <c r="L10" s="41">
        <v>2371</v>
      </c>
      <c r="M10" s="41">
        <v>1320</v>
      </c>
      <c r="N10" s="41">
        <v>855</v>
      </c>
      <c r="O10" s="41">
        <v>1636</v>
      </c>
      <c r="P10" s="57">
        <f t="shared" si="1"/>
        <v>8997.807254035011</v>
      </c>
    </row>
    <row r="11" spans="1:16" s="5" customFormat="1" ht="21.75" customHeight="1">
      <c r="A11" s="40" t="s">
        <v>37</v>
      </c>
      <c r="B11" s="41">
        <v>39668</v>
      </c>
      <c r="C11" s="42">
        <v>90.88784511398785</v>
      </c>
      <c r="D11" s="41">
        <v>3177</v>
      </c>
      <c r="E11" s="41">
        <v>3746</v>
      </c>
      <c r="F11" s="41">
        <v>1806</v>
      </c>
      <c r="G11" s="41">
        <v>4620</v>
      </c>
      <c r="H11" s="41">
        <v>8242</v>
      </c>
      <c r="I11" s="41">
        <v>2150</v>
      </c>
      <c r="J11" s="41">
        <v>3290</v>
      </c>
      <c r="K11" s="41">
        <v>1752</v>
      </c>
      <c r="L11" s="41">
        <v>2947</v>
      </c>
      <c r="M11" s="41">
        <v>2030</v>
      </c>
      <c r="N11" s="41">
        <v>1708</v>
      </c>
      <c r="O11" s="41">
        <v>4200</v>
      </c>
      <c r="P11" s="57">
        <f t="shared" si="1"/>
        <v>9088.784511398786</v>
      </c>
    </row>
    <row r="12" spans="1:16" s="5" customFormat="1" ht="21.75" customHeight="1">
      <c r="A12" s="40" t="s">
        <v>38</v>
      </c>
      <c r="B12" s="41">
        <v>6568</v>
      </c>
      <c r="C12" s="42">
        <v>107.1102413568167</v>
      </c>
      <c r="D12" s="41">
        <v>981</v>
      </c>
      <c r="E12" s="41">
        <v>777</v>
      </c>
      <c r="F12" s="41">
        <v>474</v>
      </c>
      <c r="G12" s="41">
        <v>1039</v>
      </c>
      <c r="H12" s="41">
        <v>863</v>
      </c>
      <c r="I12" s="41">
        <v>535</v>
      </c>
      <c r="J12" s="41">
        <v>409</v>
      </c>
      <c r="K12" s="41">
        <v>256</v>
      </c>
      <c r="L12" s="41">
        <v>385</v>
      </c>
      <c r="M12" s="41">
        <v>290</v>
      </c>
      <c r="N12" s="41">
        <v>249</v>
      </c>
      <c r="O12" s="41">
        <v>310</v>
      </c>
      <c r="P12" s="57">
        <f t="shared" si="1"/>
        <v>10711.02413568167</v>
      </c>
    </row>
    <row r="13" spans="1:16" s="5" customFormat="1" ht="21.75" customHeight="1">
      <c r="A13" s="40" t="s">
        <v>39</v>
      </c>
      <c r="B13" s="41">
        <v>3859.62</v>
      </c>
      <c r="C13" s="42">
        <v>78.97728667894415</v>
      </c>
      <c r="D13" s="41">
        <v>295</v>
      </c>
      <c r="E13" s="41">
        <v>280</v>
      </c>
      <c r="F13" s="41">
        <v>204</v>
      </c>
      <c r="G13" s="41">
        <v>150</v>
      </c>
      <c r="H13" s="41">
        <v>421</v>
      </c>
      <c r="I13" s="41">
        <v>111</v>
      </c>
      <c r="J13" s="41">
        <v>207.2</v>
      </c>
      <c r="K13" s="41">
        <v>378.7</v>
      </c>
      <c r="L13" s="41">
        <v>162.4</v>
      </c>
      <c r="M13" s="41">
        <v>401.8</v>
      </c>
      <c r="N13" s="41">
        <v>407.68</v>
      </c>
      <c r="O13" s="41">
        <v>840.84</v>
      </c>
      <c r="P13" s="57">
        <f t="shared" si="1"/>
        <v>7897.728667894416</v>
      </c>
    </row>
    <row r="14" spans="1:15" s="5" customFormat="1" ht="19.5" customHeight="1">
      <c r="A14" s="43"/>
      <c r="B14" s="44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s="5" customFormat="1" ht="19.5" customHeight="1">
      <c r="A15" s="40" t="s">
        <v>65</v>
      </c>
      <c r="B15" s="41">
        <f>SUM(B16:B21)</f>
        <v>903750</v>
      </c>
      <c r="C15" s="42">
        <v>90.1</v>
      </c>
      <c r="D15" s="41">
        <f aca="true" t="shared" si="2" ref="D15:O15">SUM(D16:D21)</f>
        <v>74212</v>
      </c>
      <c r="E15" s="41">
        <f t="shared" si="2"/>
        <v>75545</v>
      </c>
      <c r="F15" s="41">
        <f t="shared" si="2"/>
        <v>65859</v>
      </c>
      <c r="G15" s="41">
        <f t="shared" si="2"/>
        <v>81354</v>
      </c>
      <c r="H15" s="41">
        <f t="shared" si="2"/>
        <v>99218</v>
      </c>
      <c r="I15" s="41">
        <f t="shared" si="2"/>
        <v>67334</v>
      </c>
      <c r="J15" s="41">
        <f t="shared" si="2"/>
        <v>68461</v>
      </c>
      <c r="K15" s="41">
        <f t="shared" si="2"/>
        <v>71614</v>
      </c>
      <c r="L15" s="41">
        <f t="shared" si="2"/>
        <v>79879</v>
      </c>
      <c r="M15" s="41">
        <f t="shared" si="2"/>
        <v>63888</v>
      </c>
      <c r="N15" s="41">
        <f t="shared" si="2"/>
        <v>67869</v>
      </c>
      <c r="O15" s="41">
        <f t="shared" si="2"/>
        <v>88517</v>
      </c>
    </row>
    <row r="16" spans="1:16" s="5" customFormat="1" ht="21.75" customHeight="1">
      <c r="A16" s="40" t="s">
        <v>40</v>
      </c>
      <c r="B16" s="41">
        <v>140315</v>
      </c>
      <c r="C16" s="42">
        <v>97.39362809745262</v>
      </c>
      <c r="D16" s="41">
        <v>12970</v>
      </c>
      <c r="E16" s="41">
        <v>13497</v>
      </c>
      <c r="F16" s="41">
        <v>10457</v>
      </c>
      <c r="G16" s="41">
        <v>11549</v>
      </c>
      <c r="H16" s="41">
        <v>14728</v>
      </c>
      <c r="I16" s="41">
        <v>9605</v>
      </c>
      <c r="J16" s="41">
        <v>11635</v>
      </c>
      <c r="K16" s="41">
        <v>11675</v>
      </c>
      <c r="L16" s="41">
        <v>12637</v>
      </c>
      <c r="M16" s="41">
        <v>9839</v>
      </c>
      <c r="N16" s="41">
        <v>9376</v>
      </c>
      <c r="O16" s="41">
        <v>12347</v>
      </c>
      <c r="P16" s="57">
        <f aca="true" t="shared" si="3" ref="P16:P21">C16*100</f>
        <v>9739.362809745262</v>
      </c>
    </row>
    <row r="17" spans="1:16" s="6" customFormat="1" ht="21.75" customHeight="1">
      <c r="A17" s="46" t="s">
        <v>80</v>
      </c>
      <c r="B17" s="47">
        <v>434574</v>
      </c>
      <c r="C17" s="48">
        <v>104.64148635437687</v>
      </c>
      <c r="D17" s="47">
        <v>37886</v>
      </c>
      <c r="E17" s="47">
        <v>35753</v>
      </c>
      <c r="F17" s="47">
        <v>34267</v>
      </c>
      <c r="G17" s="47">
        <v>42238</v>
      </c>
      <c r="H17" s="47">
        <v>50624</v>
      </c>
      <c r="I17" s="47">
        <v>34529</v>
      </c>
      <c r="J17" s="47">
        <v>31829</v>
      </c>
      <c r="K17" s="47">
        <v>31480</v>
      </c>
      <c r="L17" s="47">
        <v>33885</v>
      </c>
      <c r="M17" s="47">
        <v>26426</v>
      </c>
      <c r="N17" s="47">
        <v>32532</v>
      </c>
      <c r="O17" s="56">
        <v>43125</v>
      </c>
      <c r="P17" s="57">
        <f t="shared" si="3"/>
        <v>10464.148635437687</v>
      </c>
    </row>
    <row r="18" spans="1:16" s="6" customFormat="1" ht="21.75" customHeight="1">
      <c r="A18" s="40" t="s">
        <v>41</v>
      </c>
      <c r="B18" s="41">
        <v>83584</v>
      </c>
      <c r="C18" s="42">
        <v>93.47454120488933</v>
      </c>
      <c r="D18" s="41">
        <v>6967</v>
      </c>
      <c r="E18" s="41">
        <v>7378</v>
      </c>
      <c r="F18" s="41">
        <v>6942</v>
      </c>
      <c r="G18" s="41">
        <v>8158</v>
      </c>
      <c r="H18" s="41">
        <v>8697</v>
      </c>
      <c r="I18" s="41">
        <v>6130</v>
      </c>
      <c r="J18" s="41">
        <v>6804</v>
      </c>
      <c r="K18" s="41">
        <v>7094</v>
      </c>
      <c r="L18" s="41">
        <v>7589</v>
      </c>
      <c r="M18" s="41">
        <v>5233</v>
      </c>
      <c r="N18" s="41">
        <v>5494</v>
      </c>
      <c r="O18" s="41">
        <v>7098</v>
      </c>
      <c r="P18" s="57">
        <f t="shared" si="3"/>
        <v>9347.454120488934</v>
      </c>
    </row>
    <row r="19" spans="1:16" s="9" customFormat="1" ht="21.75" customHeight="1">
      <c r="A19" s="40" t="s">
        <v>42</v>
      </c>
      <c r="B19" s="41">
        <v>175990</v>
      </c>
      <c r="C19" s="42">
        <v>54.88162359046004</v>
      </c>
      <c r="D19" s="41">
        <v>12254</v>
      </c>
      <c r="E19" s="41">
        <v>14933</v>
      </c>
      <c r="F19" s="41">
        <v>10758</v>
      </c>
      <c r="G19" s="41">
        <v>14791</v>
      </c>
      <c r="H19" s="41">
        <v>18928</v>
      </c>
      <c r="I19" s="41">
        <v>12124</v>
      </c>
      <c r="J19" s="41">
        <v>13452</v>
      </c>
      <c r="K19" s="41">
        <v>15704</v>
      </c>
      <c r="L19" s="41">
        <v>17942</v>
      </c>
      <c r="M19" s="41">
        <v>16178</v>
      </c>
      <c r="N19" s="41">
        <v>11144</v>
      </c>
      <c r="O19" s="41">
        <v>17782</v>
      </c>
      <c r="P19" s="57">
        <f t="shared" si="3"/>
        <v>5488.162359046004</v>
      </c>
    </row>
    <row r="20" spans="1:16" s="5" customFormat="1" ht="21.75" customHeight="1">
      <c r="A20" s="40" t="s">
        <v>43</v>
      </c>
      <c r="B20" s="41">
        <v>60712</v>
      </c>
      <c r="C20" s="42">
        <v>251.6663903166971</v>
      </c>
      <c r="D20" s="41">
        <v>3609</v>
      </c>
      <c r="E20" s="41">
        <v>3343</v>
      </c>
      <c r="F20" s="41">
        <v>2915</v>
      </c>
      <c r="G20" s="41">
        <v>4013</v>
      </c>
      <c r="H20" s="41">
        <v>4681</v>
      </c>
      <c r="I20" s="41">
        <v>4223</v>
      </c>
      <c r="J20" s="41">
        <v>4059</v>
      </c>
      <c r="K20" s="41">
        <v>5025</v>
      </c>
      <c r="L20" s="41">
        <v>7029</v>
      </c>
      <c r="M20" s="41">
        <v>5586</v>
      </c>
      <c r="N20" s="41">
        <v>8744</v>
      </c>
      <c r="O20" s="41">
        <v>7485</v>
      </c>
      <c r="P20" s="57">
        <f t="shared" si="3"/>
        <v>25166.63903166971</v>
      </c>
    </row>
    <row r="21" spans="1:16" s="5" customFormat="1" ht="21.75" customHeight="1">
      <c r="A21" s="40" t="s">
        <v>44</v>
      </c>
      <c r="B21" s="41">
        <v>8575</v>
      </c>
      <c r="C21" s="42">
        <v>87.23296032553408</v>
      </c>
      <c r="D21" s="41">
        <v>526</v>
      </c>
      <c r="E21" s="41">
        <v>641</v>
      </c>
      <c r="F21" s="41">
        <v>520</v>
      </c>
      <c r="G21" s="41">
        <v>605</v>
      </c>
      <c r="H21" s="41">
        <v>1560</v>
      </c>
      <c r="I21" s="41">
        <v>723</v>
      </c>
      <c r="J21" s="41">
        <v>682</v>
      </c>
      <c r="K21" s="41">
        <v>636</v>
      </c>
      <c r="L21" s="41">
        <v>797</v>
      </c>
      <c r="M21" s="41">
        <v>626</v>
      </c>
      <c r="N21" s="41">
        <v>579</v>
      </c>
      <c r="O21" s="41">
        <v>680</v>
      </c>
      <c r="P21" s="57">
        <f t="shared" si="3"/>
        <v>8723.296032553408</v>
      </c>
    </row>
    <row r="22" spans="1:15" s="5" customFormat="1" ht="19.5" customHeight="1">
      <c r="A22" s="40"/>
      <c r="B22" s="41"/>
      <c r="C22" s="4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5" customFormat="1" ht="21.75" customHeight="1">
      <c r="A23" s="40" t="s">
        <v>66</v>
      </c>
      <c r="B23" s="41">
        <f>SUM(B24:B32)</f>
        <v>2464698</v>
      </c>
      <c r="C23" s="42">
        <v>90.3</v>
      </c>
      <c r="D23" s="41">
        <f>SUM(D24:D32)</f>
        <v>191783</v>
      </c>
      <c r="E23" s="41">
        <f aca="true" t="shared" si="4" ref="E23:O23">SUM(E24:E32)</f>
        <v>209292</v>
      </c>
      <c r="F23" s="41">
        <f t="shared" si="4"/>
        <v>207450</v>
      </c>
      <c r="G23" s="41">
        <f t="shared" si="4"/>
        <v>215904</v>
      </c>
      <c r="H23" s="41">
        <f t="shared" si="4"/>
        <v>286356</v>
      </c>
      <c r="I23" s="41">
        <f t="shared" si="4"/>
        <v>197996</v>
      </c>
      <c r="J23" s="41">
        <f t="shared" si="4"/>
        <v>207698</v>
      </c>
      <c r="K23" s="41">
        <f t="shared" si="4"/>
        <v>224291</v>
      </c>
      <c r="L23" s="41">
        <f t="shared" si="4"/>
        <v>211957</v>
      </c>
      <c r="M23" s="41">
        <f t="shared" si="4"/>
        <v>172536</v>
      </c>
      <c r="N23" s="41">
        <f t="shared" si="4"/>
        <v>155616</v>
      </c>
      <c r="O23" s="41">
        <f t="shared" si="4"/>
        <v>183819</v>
      </c>
    </row>
    <row r="24" spans="1:16" s="5" customFormat="1" ht="21.75" customHeight="1">
      <c r="A24" s="40" t="s">
        <v>45</v>
      </c>
      <c r="B24" s="41">
        <v>1680589</v>
      </c>
      <c r="C24" s="42">
        <v>90.21165469634019</v>
      </c>
      <c r="D24" s="41">
        <v>123398</v>
      </c>
      <c r="E24" s="41">
        <v>135851</v>
      </c>
      <c r="F24" s="41">
        <v>135712</v>
      </c>
      <c r="G24" s="41">
        <v>137914</v>
      </c>
      <c r="H24" s="41">
        <v>176028</v>
      </c>
      <c r="I24" s="41">
        <v>132953</v>
      </c>
      <c r="J24" s="41">
        <v>153628</v>
      </c>
      <c r="K24" s="41">
        <v>161606</v>
      </c>
      <c r="L24" s="41">
        <v>143363</v>
      </c>
      <c r="M24" s="41">
        <v>124853</v>
      </c>
      <c r="N24" s="41">
        <v>113249</v>
      </c>
      <c r="O24" s="41">
        <v>142034</v>
      </c>
      <c r="P24" s="57">
        <f>C24*100</f>
        <v>9021.16546963402</v>
      </c>
    </row>
    <row r="25" spans="1:16" s="5" customFormat="1" ht="21.75" customHeight="1">
      <c r="A25" s="40" t="s">
        <v>46</v>
      </c>
      <c r="B25" s="41">
        <v>35576</v>
      </c>
      <c r="C25" s="42">
        <v>85.42477068626039</v>
      </c>
      <c r="D25" s="41">
        <v>3095</v>
      </c>
      <c r="E25" s="41">
        <v>3201</v>
      </c>
      <c r="F25" s="41">
        <v>2824</v>
      </c>
      <c r="G25" s="41">
        <v>3112</v>
      </c>
      <c r="H25" s="41">
        <v>5144</v>
      </c>
      <c r="I25" s="41">
        <v>2199</v>
      </c>
      <c r="J25" s="41">
        <v>2904</v>
      </c>
      <c r="K25" s="41">
        <v>2529</v>
      </c>
      <c r="L25" s="41">
        <v>2351</v>
      </c>
      <c r="M25" s="41">
        <v>1669</v>
      </c>
      <c r="N25" s="41">
        <v>1550</v>
      </c>
      <c r="O25" s="41">
        <v>4998</v>
      </c>
      <c r="P25" s="57">
        <f aca="true" t="shared" si="5" ref="P25:P32">C25*100</f>
        <v>8542.477068626038</v>
      </c>
    </row>
    <row r="26" spans="1:16" s="5" customFormat="1" ht="21.75" customHeight="1">
      <c r="A26" s="40" t="s">
        <v>47</v>
      </c>
      <c r="B26" s="41">
        <v>77929</v>
      </c>
      <c r="C26" s="42">
        <v>127.56424946799802</v>
      </c>
      <c r="D26" s="41">
        <v>6376</v>
      </c>
      <c r="E26" s="41">
        <v>6868</v>
      </c>
      <c r="F26" s="41">
        <v>6170</v>
      </c>
      <c r="G26" s="41">
        <v>7940</v>
      </c>
      <c r="H26" s="41">
        <v>9050</v>
      </c>
      <c r="I26" s="41">
        <v>6958</v>
      </c>
      <c r="J26" s="41">
        <v>6838</v>
      </c>
      <c r="K26" s="41">
        <v>6317</v>
      </c>
      <c r="L26" s="41">
        <v>5749</v>
      </c>
      <c r="M26" s="41">
        <v>5060</v>
      </c>
      <c r="N26" s="41">
        <v>4797</v>
      </c>
      <c r="O26" s="41">
        <v>5806</v>
      </c>
      <c r="P26" s="57">
        <f t="shared" si="5"/>
        <v>12756.424946799802</v>
      </c>
    </row>
    <row r="27" spans="1:16" s="5" customFormat="1" ht="21.75" customHeight="1">
      <c r="A27" s="40" t="s">
        <v>48</v>
      </c>
      <c r="B27" s="41">
        <v>99829</v>
      </c>
      <c r="C27" s="42">
        <v>76.78858505442099</v>
      </c>
      <c r="D27" s="41">
        <v>6922</v>
      </c>
      <c r="E27" s="41">
        <v>8805</v>
      </c>
      <c r="F27" s="41">
        <v>8526</v>
      </c>
      <c r="G27" s="41">
        <v>9441</v>
      </c>
      <c r="H27" s="41">
        <v>14760</v>
      </c>
      <c r="I27" s="41">
        <v>7859</v>
      </c>
      <c r="J27" s="41">
        <v>5927</v>
      </c>
      <c r="K27" s="41">
        <v>7509</v>
      </c>
      <c r="L27" s="41">
        <v>9314</v>
      </c>
      <c r="M27" s="41">
        <v>6898</v>
      </c>
      <c r="N27" s="41">
        <v>6106</v>
      </c>
      <c r="O27" s="41">
        <v>7762</v>
      </c>
      <c r="P27" s="57">
        <f t="shared" si="5"/>
        <v>7678.858505442099</v>
      </c>
    </row>
    <row r="28" spans="1:16" s="5" customFormat="1" ht="21.75" customHeight="1">
      <c r="A28" s="40" t="s">
        <v>49</v>
      </c>
      <c r="B28" s="41">
        <v>35096</v>
      </c>
      <c r="C28" s="42">
        <v>96.19031957463136</v>
      </c>
      <c r="D28" s="41">
        <v>2662</v>
      </c>
      <c r="E28" s="41">
        <v>3540</v>
      </c>
      <c r="F28" s="41">
        <v>2558</v>
      </c>
      <c r="G28" s="41">
        <v>4589</v>
      </c>
      <c r="H28" s="41">
        <v>7055</v>
      </c>
      <c r="I28" s="41">
        <v>3226</v>
      </c>
      <c r="J28" s="41">
        <v>2031</v>
      </c>
      <c r="K28" s="41">
        <v>1674</v>
      </c>
      <c r="L28" s="41">
        <v>2507</v>
      </c>
      <c r="M28" s="41">
        <v>1099</v>
      </c>
      <c r="N28" s="41">
        <v>1410</v>
      </c>
      <c r="O28" s="41">
        <v>2745</v>
      </c>
      <c r="P28" s="57">
        <f t="shared" si="5"/>
        <v>9619.031957463136</v>
      </c>
    </row>
    <row r="29" spans="1:16" s="10" customFormat="1" ht="21.75" customHeight="1">
      <c r="A29" s="49" t="s">
        <v>50</v>
      </c>
      <c r="B29" s="50">
        <v>166602</v>
      </c>
      <c r="C29" s="51">
        <v>94.0717443718556</v>
      </c>
      <c r="D29" s="50">
        <v>16351</v>
      </c>
      <c r="E29" s="50">
        <v>16154</v>
      </c>
      <c r="F29" s="50">
        <v>14932</v>
      </c>
      <c r="G29" s="50">
        <v>15419</v>
      </c>
      <c r="H29" s="50">
        <v>22676</v>
      </c>
      <c r="I29" s="50">
        <v>13368</v>
      </c>
      <c r="J29" s="50">
        <v>8433</v>
      </c>
      <c r="K29" s="50">
        <v>12534</v>
      </c>
      <c r="L29" s="50">
        <v>11766</v>
      </c>
      <c r="M29" s="50">
        <v>11313</v>
      </c>
      <c r="N29" s="50">
        <v>9200</v>
      </c>
      <c r="O29" s="50">
        <v>14456</v>
      </c>
      <c r="P29" s="57">
        <f t="shared" si="5"/>
        <v>9407.17443718556</v>
      </c>
    </row>
    <row r="30" spans="1:16" s="5" customFormat="1" ht="21.75" customHeight="1">
      <c r="A30" s="40" t="s">
        <v>51</v>
      </c>
      <c r="B30" s="41">
        <v>26458</v>
      </c>
      <c r="C30" s="42">
        <v>101.8085270124673</v>
      </c>
      <c r="D30" s="41">
        <v>2918</v>
      </c>
      <c r="E30" s="41">
        <v>2627</v>
      </c>
      <c r="F30" s="41">
        <v>2248</v>
      </c>
      <c r="G30" s="41">
        <v>1848</v>
      </c>
      <c r="H30" s="41">
        <v>2698</v>
      </c>
      <c r="I30" s="41">
        <v>2212</v>
      </c>
      <c r="J30" s="41">
        <v>1890</v>
      </c>
      <c r="K30" s="41">
        <v>2165</v>
      </c>
      <c r="L30" s="41">
        <v>2110</v>
      </c>
      <c r="M30" s="41">
        <v>1773</v>
      </c>
      <c r="N30" s="41">
        <v>1944</v>
      </c>
      <c r="O30" s="41">
        <v>2025</v>
      </c>
      <c r="P30" s="57">
        <f t="shared" si="5"/>
        <v>10180.85270124673</v>
      </c>
    </row>
    <row r="31" spans="1:16" s="5" customFormat="1" ht="21.75" customHeight="1">
      <c r="A31" s="40" t="s">
        <v>52</v>
      </c>
      <c r="B31" s="41">
        <v>16191</v>
      </c>
      <c r="C31" s="42">
        <v>165.94240032796966</v>
      </c>
      <c r="D31" s="41">
        <v>707</v>
      </c>
      <c r="E31" s="41">
        <v>543</v>
      </c>
      <c r="F31" s="41">
        <v>875</v>
      </c>
      <c r="G31" s="41">
        <v>3172</v>
      </c>
      <c r="H31" s="41">
        <v>3354</v>
      </c>
      <c r="I31" s="41">
        <v>2553</v>
      </c>
      <c r="J31" s="41">
        <v>716</v>
      </c>
      <c r="K31" s="41">
        <v>800</v>
      </c>
      <c r="L31" s="41">
        <v>962</v>
      </c>
      <c r="M31" s="41">
        <v>658</v>
      </c>
      <c r="N31" s="41">
        <v>894</v>
      </c>
      <c r="O31" s="41">
        <v>957</v>
      </c>
      <c r="P31" s="57">
        <f t="shared" si="5"/>
        <v>16594.240032796966</v>
      </c>
    </row>
    <row r="32" spans="1:16" s="5" customFormat="1" ht="21.75" customHeight="1">
      <c r="A32" s="40" t="s">
        <v>53</v>
      </c>
      <c r="B32" s="41">
        <v>326428</v>
      </c>
      <c r="C32" s="42">
        <v>85.10236696726291</v>
      </c>
      <c r="D32" s="41">
        <v>29354</v>
      </c>
      <c r="E32" s="41">
        <v>31703</v>
      </c>
      <c r="F32" s="41">
        <v>33605</v>
      </c>
      <c r="G32" s="41">
        <v>32469</v>
      </c>
      <c r="H32" s="41">
        <v>45591</v>
      </c>
      <c r="I32" s="41">
        <v>26668</v>
      </c>
      <c r="J32" s="41">
        <v>25331</v>
      </c>
      <c r="K32" s="41">
        <v>29157</v>
      </c>
      <c r="L32" s="41">
        <v>33835</v>
      </c>
      <c r="M32" s="41">
        <v>19213</v>
      </c>
      <c r="N32" s="41">
        <v>16466</v>
      </c>
      <c r="O32" s="41">
        <v>3036</v>
      </c>
      <c r="P32" s="57">
        <f t="shared" si="5"/>
        <v>8510.236696726291</v>
      </c>
    </row>
    <row r="33" spans="1:15" s="5" customFormat="1" ht="21.75" customHeight="1">
      <c r="A33" s="43"/>
      <c r="B33" s="44"/>
      <c r="C33" s="4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s="5" customFormat="1" ht="21.75" customHeight="1">
      <c r="A34" s="40" t="s">
        <v>67</v>
      </c>
      <c r="B34" s="41">
        <f>SUM(B35:B39)</f>
        <v>41219</v>
      </c>
      <c r="C34" s="42">
        <v>104.8</v>
      </c>
      <c r="D34" s="41">
        <f aca="true" t="shared" si="6" ref="D34:O34">SUM(D35:D39)</f>
        <v>2859</v>
      </c>
      <c r="E34" s="41">
        <f t="shared" si="6"/>
        <v>4701</v>
      </c>
      <c r="F34" s="41">
        <f t="shared" si="6"/>
        <v>1956</v>
      </c>
      <c r="G34" s="41">
        <f t="shared" si="6"/>
        <v>3578</v>
      </c>
      <c r="H34" s="41">
        <f t="shared" si="6"/>
        <v>5955</v>
      </c>
      <c r="I34" s="41">
        <f t="shared" si="6"/>
        <v>2808</v>
      </c>
      <c r="J34" s="41">
        <f t="shared" si="6"/>
        <v>3386</v>
      </c>
      <c r="K34" s="41">
        <f t="shared" si="6"/>
        <v>3040</v>
      </c>
      <c r="L34" s="41">
        <f t="shared" si="6"/>
        <v>4193</v>
      </c>
      <c r="M34" s="41">
        <f t="shared" si="6"/>
        <v>1531</v>
      </c>
      <c r="N34" s="41">
        <f t="shared" si="6"/>
        <v>3271</v>
      </c>
      <c r="O34" s="41">
        <f t="shared" si="6"/>
        <v>3941</v>
      </c>
    </row>
    <row r="35" spans="1:16" s="5" customFormat="1" ht="21.75" customHeight="1">
      <c r="A35" s="40" t="s">
        <v>54</v>
      </c>
      <c r="B35" s="41">
        <v>20128</v>
      </c>
      <c r="C35" s="42">
        <v>106.76284941388639</v>
      </c>
      <c r="D35" s="41">
        <v>1635</v>
      </c>
      <c r="E35" s="41">
        <v>3096</v>
      </c>
      <c r="F35" s="41">
        <v>878</v>
      </c>
      <c r="G35" s="41">
        <v>1509</v>
      </c>
      <c r="H35" s="41">
        <v>2767</v>
      </c>
      <c r="I35" s="41">
        <v>547</v>
      </c>
      <c r="J35" s="41">
        <v>1486</v>
      </c>
      <c r="K35" s="41">
        <v>1048</v>
      </c>
      <c r="L35" s="41">
        <v>2504</v>
      </c>
      <c r="M35" s="41">
        <v>657</v>
      </c>
      <c r="N35" s="41">
        <v>1758</v>
      </c>
      <c r="O35" s="41">
        <v>2243</v>
      </c>
      <c r="P35" s="57">
        <f>C35*100</f>
        <v>10676.284941388638</v>
      </c>
    </row>
    <row r="36" spans="1:16" s="5" customFormat="1" ht="21.75" customHeight="1">
      <c r="A36" s="40" t="s">
        <v>55</v>
      </c>
      <c r="B36" s="41">
        <v>6657</v>
      </c>
      <c r="C36" s="42">
        <v>125.27286413248024</v>
      </c>
      <c r="D36" s="41">
        <v>206</v>
      </c>
      <c r="E36" s="41">
        <v>326</v>
      </c>
      <c r="F36" s="41">
        <v>226</v>
      </c>
      <c r="G36" s="41">
        <v>1082</v>
      </c>
      <c r="H36" s="41">
        <v>1902</v>
      </c>
      <c r="I36" s="41">
        <v>881</v>
      </c>
      <c r="J36" s="41">
        <v>380</v>
      </c>
      <c r="K36" s="41">
        <v>477</v>
      </c>
      <c r="L36" s="41">
        <v>473</v>
      </c>
      <c r="M36" s="41">
        <v>228</v>
      </c>
      <c r="N36" s="41">
        <v>205</v>
      </c>
      <c r="O36" s="41">
        <v>271</v>
      </c>
      <c r="P36" s="57">
        <f>C36*100</f>
        <v>12527.286413248024</v>
      </c>
    </row>
    <row r="37" spans="1:16" s="5" customFormat="1" ht="21.75" customHeight="1">
      <c r="A37" s="40" t="s">
        <v>81</v>
      </c>
      <c r="B37" s="41">
        <v>1692</v>
      </c>
      <c r="C37" s="42">
        <v>75.56945064761054</v>
      </c>
      <c r="D37" s="41">
        <v>59</v>
      </c>
      <c r="E37" s="41">
        <v>169</v>
      </c>
      <c r="F37" s="41">
        <v>74</v>
      </c>
      <c r="G37" s="41">
        <v>207</v>
      </c>
      <c r="H37" s="41">
        <v>411</v>
      </c>
      <c r="I37" s="41">
        <v>102</v>
      </c>
      <c r="J37" s="41">
        <v>154</v>
      </c>
      <c r="K37" s="41">
        <v>177</v>
      </c>
      <c r="L37" s="41">
        <v>103</v>
      </c>
      <c r="M37" s="41">
        <v>19</v>
      </c>
      <c r="N37" s="41">
        <v>41</v>
      </c>
      <c r="O37" s="41">
        <v>176</v>
      </c>
      <c r="P37" s="57">
        <f>C37*100</f>
        <v>7556.945064761054</v>
      </c>
    </row>
    <row r="38" spans="1:16" s="5" customFormat="1" ht="21.75" customHeight="1">
      <c r="A38" s="40" t="s">
        <v>56</v>
      </c>
      <c r="B38" s="41">
        <v>8472</v>
      </c>
      <c r="C38" s="42">
        <v>100.16552376448334</v>
      </c>
      <c r="D38" s="41">
        <v>716</v>
      </c>
      <c r="E38" s="41">
        <v>659</v>
      </c>
      <c r="F38" s="41">
        <v>403</v>
      </c>
      <c r="G38" s="41">
        <v>444</v>
      </c>
      <c r="H38" s="41">
        <v>412</v>
      </c>
      <c r="I38" s="41">
        <v>857</v>
      </c>
      <c r="J38" s="41">
        <v>905</v>
      </c>
      <c r="K38" s="41">
        <v>929</v>
      </c>
      <c r="L38" s="41">
        <v>937</v>
      </c>
      <c r="M38" s="41">
        <v>512</v>
      </c>
      <c r="N38" s="41">
        <v>717</v>
      </c>
      <c r="O38" s="41">
        <v>981</v>
      </c>
      <c r="P38" s="57">
        <f>C38*100</f>
        <v>10016.552376448333</v>
      </c>
    </row>
    <row r="39" spans="1:16" s="5" customFormat="1" ht="21.75" customHeight="1">
      <c r="A39" s="40" t="s">
        <v>57</v>
      </c>
      <c r="B39" s="41">
        <v>4270</v>
      </c>
      <c r="C39" s="42">
        <v>95.24871737675663</v>
      </c>
      <c r="D39" s="41">
        <v>243</v>
      </c>
      <c r="E39" s="41">
        <v>451</v>
      </c>
      <c r="F39" s="41">
        <v>375</v>
      </c>
      <c r="G39" s="41">
        <v>336</v>
      </c>
      <c r="H39" s="41">
        <v>463</v>
      </c>
      <c r="I39" s="41">
        <v>421</v>
      </c>
      <c r="J39" s="41">
        <v>461</v>
      </c>
      <c r="K39" s="41">
        <v>409</v>
      </c>
      <c r="L39" s="41">
        <v>176</v>
      </c>
      <c r="M39" s="41">
        <v>115</v>
      </c>
      <c r="N39" s="41">
        <v>550</v>
      </c>
      <c r="O39" s="41">
        <v>270</v>
      </c>
      <c r="P39" s="57">
        <f>C39*100</f>
        <v>9524.871737675663</v>
      </c>
    </row>
  </sheetData>
  <autoFilter ref="A3:IA39"/>
  <printOptions/>
  <pageMargins left="0.984251968503937" right="0.984251968503937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2006-10-16T06:36:36Z</cp:lastPrinted>
  <dcterms:created xsi:type="dcterms:W3CDTF">2006-08-17T08:41:30Z</dcterms:created>
  <dcterms:modified xsi:type="dcterms:W3CDTF">2006-10-16T06:46:23Z</dcterms:modified>
  <cp:category/>
  <cp:version/>
  <cp:contentType/>
  <cp:contentStatus/>
</cp:coreProperties>
</file>