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富士登山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<sst xmlns="http://schemas.openxmlformats.org/spreadsheetml/2006/main" count="22" uniqueCount="22">
  <si>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市町村名</t>
  </si>
  <si>
    <t>県計</t>
  </si>
  <si>
    <t>富士宮市</t>
  </si>
  <si>
    <t>御殿場市</t>
  </si>
  <si>
    <t>小山町</t>
  </si>
  <si>
    <t>１４年度計</t>
  </si>
  <si>
    <t>１３年度計</t>
  </si>
  <si>
    <t>前年度比</t>
  </si>
  <si>
    <t>１４年７月</t>
  </si>
  <si>
    <t>１３年７月</t>
  </si>
  <si>
    <t>７月比較</t>
  </si>
  <si>
    <t>１４年８月</t>
  </si>
  <si>
    <t>１３年８月</t>
  </si>
  <si>
    <t>８月比較</t>
  </si>
  <si>
    <t>（単位：人）</t>
  </si>
  <si>
    <t>※富士宮市＝富士宮口　御殿場市＝御殿場口　小山町＝須走口</t>
  </si>
  <si>
    <t>６合目　安全指導ｾﾝﾀｰ通過人数　</t>
  </si>
  <si>
    <t>人</t>
  </si>
  <si>
    <t>(H14.7.1　山開き　～8.26　山じまい)</t>
  </si>
  <si>
    <t>◆山梨県側</t>
  </si>
  <si>
    <t>平成１４年富士山登山者数</t>
  </si>
  <si>
    <t>※平成１４年７月１日～８月３１日の新５合目への入込客数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</si>
</sst>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000%"/>
    <numFmt numFmtId="178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  <xf numFmtId="38" fontId="0" fillId="0" borderId="1" xfId="16" applyBorder="1" applyAlignment="1">
      <alignment/>
    </xf>
    <xf numFmtId="3" fontId="0" fillId="0" borderId="0" xfId="0" applyNumberFormat="1" applyAlignment="1">
      <alignment/>
    </xf>
    <xf numFmtId="38" fontId="0" fillId="0" borderId="0" xfId="16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B9" sqref="B9"/>
    </sheetView>
  </sheetViews>
  <sheetFormatPr defaultColWidth="9.00390625" defaultRowHeight="13.5"/>
  <cols>
    <col min="1" max="1" width="10.875" style="0" customWidth="1"/>
    <col min="4" max="4" width="9.50390625" style="0" bestFit="1" customWidth="1"/>
    <col min="5" max="5" width="3.625" style="0" customWidth="1"/>
  </cols>
  <sheetData>
    <row r="1" spans="1:9" ht="13.5">
      <c r="A1" t="s">
        <v>20</v>
      </c>
      <c r="I1" t="s">
        <v>14</v>
      </c>
    </row>
    <row r="2" spans="1:11" ht="13.5">
      <c r="A2" s="1" t="s">
        <v>0</v>
      </c>
      <c r="B2" s="1" t="s">
        <v>5</v>
      </c>
      <c r="C2" s="1" t="s">
        <v>6</v>
      </c>
      <c r="D2" s="1" t="s">
        <v>7</v>
      </c>
      <c r="E2" s="1"/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</row>
    <row r="3" spans="1:11" ht="13.5">
      <c r="A3" s="1" t="s">
        <v>1</v>
      </c>
      <c r="B3" s="2">
        <f>SUM(B5:B7)</f>
        <v>401015</v>
      </c>
      <c r="C3" s="2">
        <f>SUM(C5:C7)</f>
        <v>384887</v>
      </c>
      <c r="D3" s="3">
        <f>B3/C3</f>
        <v>1.0419032079545425</v>
      </c>
      <c r="E3" s="1"/>
      <c r="F3" s="2">
        <f>SUM(F5:F7)</f>
        <v>150486</v>
      </c>
      <c r="G3" s="2">
        <f>SUM(G5:G7)</f>
        <v>150708</v>
      </c>
      <c r="H3" s="3">
        <f>F3/G3</f>
        <v>0.9985269527828649</v>
      </c>
      <c r="I3" s="2">
        <f>SUM(I5:I7)</f>
        <v>250529</v>
      </c>
      <c r="J3" s="2">
        <v>234179</v>
      </c>
      <c r="K3" s="3">
        <f>I3/J3</f>
        <v>1.0698183867895925</v>
      </c>
    </row>
    <row r="4" spans="1:11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>
      <c r="A5" s="1" t="s">
        <v>2</v>
      </c>
      <c r="B5" s="2">
        <v>288410</v>
      </c>
      <c r="C5" s="2">
        <v>269560</v>
      </c>
      <c r="D5" s="3">
        <f>B5/C5</f>
        <v>1.0699287728149578</v>
      </c>
      <c r="E5" s="1"/>
      <c r="F5" s="2">
        <v>109310</v>
      </c>
      <c r="G5" s="2">
        <v>102650</v>
      </c>
      <c r="H5" s="3">
        <f>F5/G5</f>
        <v>1.064880662445202</v>
      </c>
      <c r="I5" s="2">
        <v>179100</v>
      </c>
      <c r="J5" s="2">
        <v>166910</v>
      </c>
      <c r="K5" s="3">
        <f>I5/J5</f>
        <v>1.0730333712779343</v>
      </c>
    </row>
    <row r="6" spans="1:11" ht="13.5">
      <c r="A6" s="1" t="s">
        <v>3</v>
      </c>
      <c r="B6" s="4">
        <v>20617</v>
      </c>
      <c r="C6" s="2">
        <v>29635</v>
      </c>
      <c r="D6" s="3">
        <f>B6/C6</f>
        <v>0.6956976548000675</v>
      </c>
      <c r="E6" s="1"/>
      <c r="F6" s="4">
        <v>7342</v>
      </c>
      <c r="G6" s="2">
        <v>12553</v>
      </c>
      <c r="H6" s="3">
        <f>F6/G6</f>
        <v>0.5848801083406358</v>
      </c>
      <c r="I6" s="4">
        <v>13275</v>
      </c>
      <c r="J6" s="2">
        <v>17082</v>
      </c>
      <c r="K6" s="3">
        <f>I6/J6</f>
        <v>0.7771338250790305</v>
      </c>
    </row>
    <row r="7" spans="1:11" ht="13.5">
      <c r="A7" s="1" t="s">
        <v>4</v>
      </c>
      <c r="B7" s="2">
        <v>91988</v>
      </c>
      <c r="C7" s="2">
        <v>85692</v>
      </c>
      <c r="D7" s="3">
        <f>B7/C7</f>
        <v>1.0734724361667367</v>
      </c>
      <c r="E7" s="1"/>
      <c r="F7" s="2">
        <v>33834</v>
      </c>
      <c r="G7" s="2">
        <v>35505</v>
      </c>
      <c r="H7" s="3">
        <f>F7/G7</f>
        <v>0.9529362061681453</v>
      </c>
      <c r="I7" s="2">
        <v>58154</v>
      </c>
      <c r="J7" s="2">
        <v>50187</v>
      </c>
      <c r="K7" s="3">
        <f>I7/J7</f>
        <v>1.1587462888795903</v>
      </c>
    </row>
    <row r="8" ht="13.5">
      <c r="B8" s="5"/>
    </row>
    <row r="9" ht="13.5">
      <c r="A9" t="s">
        <v>21</v>
      </c>
    </row>
    <row r="10" ht="13.5">
      <c r="A10" t="s">
        <v>15</v>
      </c>
    </row>
    <row r="12" ht="13.5">
      <c r="A12" t="s">
        <v>19</v>
      </c>
    </row>
    <row r="13" ht="13.5">
      <c r="A13" t="s">
        <v>18</v>
      </c>
    </row>
    <row r="14" spans="1:5" ht="13.5">
      <c r="A14" t="s">
        <v>16</v>
      </c>
      <c r="D14" s="6">
        <v>161493</v>
      </c>
      <c r="E14" t="s">
        <v>17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&amp;L&amp;14
市町村別富士登山客数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FUJ9903B0704</cp:lastModifiedBy>
  <cp:lastPrinted>2002-09-09T07:08:34Z</cp:lastPrinted>
  <dcterms:created xsi:type="dcterms:W3CDTF">2002-07-05T05:20:39Z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