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5115" windowHeight="6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<sst xmlns="http://schemas.openxmlformats.org/spreadsheetml/2006/main" count="145" uniqueCount="111">
  <si>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</si>
  <si>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</si>
  <si>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</si>
  <si>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</si>
  <si>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</si>
  <si>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</si>
  <si>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</si>
  <si>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</si>
  <si>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</si>
  <si>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</si>
  <si>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</si>
  <si>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</si>
  <si>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</si>
  <si>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</si>
  <si>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</si>
  <si>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</si>
  <si>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</si>
  <si>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</si>
  <si>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</si>
  <si>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</si>
  <si>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</si>
  <si>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</si>
  <si>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</si>
  <si>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</si>
  <si>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</si>
  <si>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</si>
  <si>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</si>
  <si>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静岡市</t>
  </si>
  <si>
    <t>清水市</t>
  </si>
  <si>
    <t>富士川町</t>
  </si>
  <si>
    <t>蒲原町</t>
  </si>
  <si>
    <t>由比町</t>
  </si>
  <si>
    <t>川根町</t>
  </si>
  <si>
    <t>中川根町</t>
  </si>
  <si>
    <t>本川根町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</si>
  <si>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</si>
  <si>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</si>
  <si>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</si>
  <si>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</si>
  <si>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</si>
  <si>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</si>
  <si>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</si>
  <si>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</si>
  <si>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</si>
  <si>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</si>
  <si>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</si>
  <si>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</si>
  <si>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</si>
  <si>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</si>
  <si>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</si>
  <si>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</si>
  <si>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</si>
  <si>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</si>
  <si>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</si>
  <si>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</si>
  <si>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</si>
  <si>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</si>
  <si>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</si>
  <si>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</si>
  <si>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</si>
  <si>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</si>
  <si>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</si>
  <si>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</si>
  <si>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</si>
  <si>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</si>
  <si>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</si>
  <si>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</si>
  <si>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</si>
  <si>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</si>
  <si>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</si>
  <si>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龍山村</t>
  </si>
  <si>
    <t>佐久間町</t>
  </si>
  <si>
    <t>水窪町</t>
  </si>
  <si>
    <t>平成12年度  観光レクリエーション客数     月別内訳 （市町村別－１）</t>
  </si>
  <si>
    <t>市町村名</t>
  </si>
  <si>
    <t>12年度計</t>
  </si>
  <si>
    <t>前年度比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</si>
  <si>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</si>
  <si>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</si>
  <si>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</si>
  <si>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</si>
  <si>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</si>
  <si>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</si>
  <si>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</si>
  <si>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</si>
  <si>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</si>
  <si>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</si>
  <si>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</si>
  <si>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</si>
  <si>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H11</t>
  </si>
  <si>
    <t>11観光レク数</t>
  </si>
  <si>
    <t>県合計</t>
  </si>
  <si>
    <t>県一括調査計</t>
  </si>
  <si>
    <t>市町村調査計</t>
  </si>
  <si>
    <t>伊豆地域計</t>
  </si>
  <si>
    <t>修善寺町</t>
  </si>
  <si>
    <t xml:space="preserve">  ＊月別内訳を公表しないイベントや施設等を含むため、各月を加算した数値と年度計が一致しない市町村及び地域がある。</t>
  </si>
  <si>
    <t>12年度計</t>
  </si>
  <si>
    <t>11年度</t>
  </si>
  <si>
    <t>富士地域計</t>
  </si>
  <si>
    <t>駿河地域計</t>
  </si>
  <si>
    <t>奥大井地域計</t>
  </si>
  <si>
    <t>西駿河地域計</t>
  </si>
  <si>
    <t>11年度</t>
  </si>
  <si>
    <t>中東遠地域計</t>
  </si>
  <si>
    <t>西遠地域計</t>
  </si>
  <si>
    <t>北遠地域計</t>
  </si>
  <si>
    <t>2月</t>
  </si>
  <si>
    <t>(単位：人、％）</t>
  </si>
  <si>
    <t>平成12年度  観光レクリエーション客数     月別内訳 （市町村別－2）</t>
  </si>
  <si>
    <t>平成12年度  観光レクリエーション客数     月別内訳 （市町村別－3）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</si>
</sst>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0_);[Red]\(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77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/>
    </xf>
    <xf numFmtId="38" fontId="4" fillId="0" borderId="1" xfId="0" applyNumberFormat="1" applyFont="1" applyFill="1" applyBorder="1" applyAlignment="1" applyProtection="1">
      <alignment/>
      <protection/>
    </xf>
    <xf numFmtId="38" fontId="2" fillId="0" borderId="1" xfId="16" applyNumberFormat="1" applyFont="1" applyFill="1" applyBorder="1" applyAlignment="1">
      <alignment/>
    </xf>
    <xf numFmtId="0" fontId="2" fillId="0" borderId="2" xfId="0" applyFont="1" applyBorder="1" applyAlignment="1">
      <alignment/>
    </xf>
    <xf numFmtId="176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SheetLayoutView="100" workbookViewId="0" topLeftCell="A1">
      <selection activeCell="R2" sqref="R2"/>
    </sheetView>
  </sheetViews>
  <sheetFormatPr defaultColWidth="9.00390625" defaultRowHeight="13.5"/>
  <cols>
    <col min="1" max="1" width="12.625" style="0" customWidth="1"/>
    <col min="2" max="2" width="13.125" style="0" customWidth="1"/>
    <col min="4" max="15" width="12.125" style="0" customWidth="1"/>
    <col min="16" max="16" width="4.125" style="0" customWidth="1"/>
    <col min="17" max="17" width="12.625" style="0" customWidth="1"/>
    <col min="18" max="18" width="11.875" style="0" customWidth="1"/>
  </cols>
  <sheetData>
    <row r="1" spans="1:14" s="1" customFormat="1" ht="21.75" customHeight="1">
      <c r="A1" s="1" t="s">
        <v>73</v>
      </c>
      <c r="N1" s="1" t="s">
        <v>108</v>
      </c>
    </row>
    <row r="2" spans="1:18" s="1" customFormat="1" ht="21.75" customHeight="1">
      <c r="A2" s="2" t="s">
        <v>74</v>
      </c>
      <c r="B2" s="2" t="s">
        <v>75</v>
      </c>
      <c r="C2" s="2" t="s">
        <v>76</v>
      </c>
      <c r="D2" s="2" t="s">
        <v>77</v>
      </c>
      <c r="E2" s="2" t="s">
        <v>78</v>
      </c>
      <c r="F2" s="2" t="s">
        <v>79</v>
      </c>
      <c r="G2" s="2" t="s">
        <v>80</v>
      </c>
      <c r="H2" s="2" t="s">
        <v>81</v>
      </c>
      <c r="I2" s="2" t="s">
        <v>82</v>
      </c>
      <c r="J2" s="2" t="s">
        <v>83</v>
      </c>
      <c r="K2" s="2" t="s">
        <v>84</v>
      </c>
      <c r="L2" s="2" t="s">
        <v>85</v>
      </c>
      <c r="M2" s="2" t="s">
        <v>86</v>
      </c>
      <c r="N2" s="2" t="s">
        <v>107</v>
      </c>
      <c r="O2" s="2" t="s">
        <v>88</v>
      </c>
      <c r="Q2" s="3" t="s">
        <v>89</v>
      </c>
      <c r="R2" s="1" t="s">
        <v>90</v>
      </c>
    </row>
    <row r="3" spans="1:18" s="1" customFormat="1" ht="21.75" customHeight="1">
      <c r="A3" s="4" t="s">
        <v>91</v>
      </c>
      <c r="B3" s="5">
        <f>B5+B6</f>
        <v>102535734</v>
      </c>
      <c r="C3" s="6">
        <f>B3/R3*100</f>
        <v>103.94078895456154</v>
      </c>
      <c r="D3" s="5">
        <f aca="true" t="shared" si="0" ref="D3:R3">D5+D6</f>
        <v>8069215</v>
      </c>
      <c r="E3" s="5">
        <f t="shared" si="0"/>
        <v>11944101</v>
      </c>
      <c r="F3" s="5">
        <f t="shared" si="0"/>
        <v>5421405</v>
      </c>
      <c r="G3" s="5">
        <f t="shared" si="0"/>
        <v>10256773</v>
      </c>
      <c r="H3" s="5">
        <f t="shared" si="0"/>
        <v>15072522</v>
      </c>
      <c r="I3" s="5">
        <f t="shared" si="0"/>
        <v>5065523</v>
      </c>
      <c r="J3" s="5">
        <f t="shared" si="0"/>
        <v>6291367</v>
      </c>
      <c r="K3" s="5">
        <f t="shared" si="0"/>
        <v>9413867</v>
      </c>
      <c r="L3" s="5">
        <f t="shared" si="0"/>
        <v>4629963</v>
      </c>
      <c r="M3" s="5">
        <f t="shared" si="0"/>
        <v>8200377</v>
      </c>
      <c r="N3" s="5">
        <f t="shared" si="0"/>
        <v>6118030</v>
      </c>
      <c r="O3" s="5">
        <f t="shared" si="0"/>
        <v>6456199</v>
      </c>
      <c r="Q3" s="7">
        <f t="shared" si="0"/>
        <v>0</v>
      </c>
      <c r="R3" s="7">
        <f t="shared" si="0"/>
        <v>98648216</v>
      </c>
    </row>
    <row r="4" spans="1:18" s="1" customFormat="1" ht="21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8"/>
      <c r="R4" s="8"/>
    </row>
    <row r="5" spans="1:18" s="1" customFormat="1" ht="21.75" customHeight="1">
      <c r="A5" s="4" t="s">
        <v>92</v>
      </c>
      <c r="B5" s="5">
        <v>1246504</v>
      </c>
      <c r="C5" s="6">
        <f>B5/R5*100</f>
        <v>106.97162707913901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8"/>
      <c r="R5" s="8">
        <v>1165266</v>
      </c>
    </row>
    <row r="6" spans="1:18" s="1" customFormat="1" ht="21.75" customHeight="1">
      <c r="A6" s="4" t="s">
        <v>93</v>
      </c>
      <c r="B6" s="5">
        <f>+B8+Sheet2!B3+Sheet2!B12+Sheet2!B19+Sheet2!B24+Sheet3!B3+Sheet3!B19+Sheet3!B30</f>
        <v>101289230</v>
      </c>
      <c r="C6" s="6">
        <f>B6/R6*100</f>
        <v>103.90455972044342</v>
      </c>
      <c r="D6" s="5">
        <f>+D8+Sheet2!D3+Sheet2!D12+Sheet2!D19+Sheet2!D24+Sheet3!D3+Sheet3!D19+Sheet3!D30</f>
        <v>8069215</v>
      </c>
      <c r="E6" s="5">
        <f>+E8+Sheet2!E3+Sheet2!E12+Sheet2!E19+Sheet2!E24+Sheet3!E3+Sheet3!E19+Sheet3!E30</f>
        <v>11944101</v>
      </c>
      <c r="F6" s="5">
        <f>+F8+Sheet2!F3+Sheet2!F12+Sheet2!F19+Sheet2!F24+Sheet3!F3+Sheet3!F19+Sheet3!F30</f>
        <v>5421405</v>
      </c>
      <c r="G6" s="5">
        <f>+G8+Sheet2!G3+Sheet2!G12+Sheet2!G19+Sheet2!G24+Sheet3!G3+Sheet3!G19+Sheet3!G30</f>
        <v>10256773</v>
      </c>
      <c r="H6" s="5">
        <f>+H8+Sheet2!H3+Sheet2!H12+Sheet2!H19+Sheet2!H24+Sheet3!H3+Sheet3!H19+Sheet3!H30</f>
        <v>15072522</v>
      </c>
      <c r="I6" s="5">
        <f>+I8+Sheet2!I3+Sheet2!I12+Sheet2!I19+Sheet2!I24+Sheet3!I3+Sheet3!I19+Sheet3!I30</f>
        <v>5065523</v>
      </c>
      <c r="J6" s="5">
        <f>+J8+Sheet2!J3+Sheet2!J12+Sheet2!J19+Sheet2!J24+Sheet3!J3+Sheet3!J19+Sheet3!J30</f>
        <v>6291367</v>
      </c>
      <c r="K6" s="5">
        <f>+K8+Sheet2!K3+Sheet2!K12+Sheet2!K19+Sheet2!K24+Sheet3!K3+Sheet3!K19+Sheet3!K30</f>
        <v>9413867</v>
      </c>
      <c r="L6" s="5">
        <f>+L8+Sheet2!L3+Sheet2!L12+Sheet2!L19+Sheet2!L24+Sheet3!L3+Sheet3!L19+Sheet3!L30</f>
        <v>4629963</v>
      </c>
      <c r="M6" s="5">
        <f>+M8+Sheet2!M3+Sheet2!M12+Sheet2!M19+Sheet2!M24+Sheet3!M3+Sheet3!M19+Sheet3!M30</f>
        <v>8200377</v>
      </c>
      <c r="N6" s="5">
        <f>+N8+Sheet2!N3+Sheet2!N12+Sheet2!N19+Sheet2!N24+Sheet3!N3+Sheet3!N19+Sheet3!N30</f>
        <v>6118030</v>
      </c>
      <c r="O6" s="5">
        <f>+O8+Sheet2!O3+Sheet2!O12+Sheet2!O19+Sheet2!O24+Sheet3!O3+Sheet3!O19+Sheet3!O30</f>
        <v>6456199</v>
      </c>
      <c r="Q6" s="7">
        <f>+Q8+Sheet2!Q3+Sheet2!Q12+Sheet2!Q19+Sheet2!Q24+Sheet3!Q3+Sheet3!Q19+Sheet3!Q30</f>
        <v>0</v>
      </c>
      <c r="R6" s="7">
        <f>+R8+Sheet2!R3+Sheet2!R12+Sheet2!R19+Sheet2!R24+Sheet3!R3+Sheet3!R19+Sheet3!R30</f>
        <v>97482950</v>
      </c>
    </row>
    <row r="7" spans="2:18" s="1" customFormat="1" ht="21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Q7" s="8"/>
      <c r="R7" s="8"/>
    </row>
    <row r="8" spans="1:18" s="1" customFormat="1" ht="21.75" customHeight="1">
      <c r="A8" s="4" t="s">
        <v>94</v>
      </c>
      <c r="B8" s="10">
        <f>SUM(B9:B29)</f>
        <v>31210404</v>
      </c>
      <c r="C8" s="6">
        <f aca="true" t="shared" si="1" ref="C8:C29">B8/R8*100</f>
        <v>99.44043257461999</v>
      </c>
      <c r="D8" s="10">
        <f aca="true" t="shared" si="2" ref="D8:O8">SUM(D9:D29)</f>
        <v>1822679</v>
      </c>
      <c r="E8" s="10">
        <f t="shared" si="2"/>
        <v>3573945</v>
      </c>
      <c r="F8" s="10">
        <f t="shared" si="2"/>
        <v>1440673</v>
      </c>
      <c r="G8" s="10">
        <f t="shared" si="2"/>
        <v>3139798</v>
      </c>
      <c r="H8" s="10">
        <f t="shared" si="2"/>
        <v>5657349</v>
      </c>
      <c r="I8" s="10">
        <f t="shared" si="2"/>
        <v>1200802</v>
      </c>
      <c r="J8" s="10">
        <f t="shared" si="2"/>
        <v>1607591</v>
      </c>
      <c r="K8" s="10">
        <f t="shared" si="2"/>
        <v>2215522</v>
      </c>
      <c r="L8" s="10">
        <f t="shared" si="2"/>
        <v>1401121</v>
      </c>
      <c r="M8" s="10">
        <f t="shared" si="2"/>
        <v>2211282</v>
      </c>
      <c r="N8" s="10">
        <f t="shared" si="2"/>
        <v>2724761</v>
      </c>
      <c r="O8" s="10">
        <f t="shared" si="2"/>
        <v>2504267</v>
      </c>
      <c r="Q8" s="11">
        <f>SUM(Q9:Q29)</f>
        <v>0</v>
      </c>
      <c r="R8" s="11">
        <f>SUM(R9:R29)</f>
        <v>31386030</v>
      </c>
    </row>
    <row r="9" spans="1:18" s="1" customFormat="1" ht="21.75" customHeight="1">
      <c r="A9" s="12" t="s">
        <v>0</v>
      </c>
      <c r="B9" s="10">
        <v>3504494</v>
      </c>
      <c r="C9" s="6">
        <f t="shared" si="1"/>
        <v>99.0481525488303</v>
      </c>
      <c r="D9" s="10">
        <v>189830</v>
      </c>
      <c r="E9" s="10">
        <v>313053</v>
      </c>
      <c r="F9" s="10">
        <v>106013</v>
      </c>
      <c r="G9" s="10">
        <v>688181</v>
      </c>
      <c r="H9" s="10">
        <v>437354</v>
      </c>
      <c r="I9" s="10">
        <v>108675</v>
      </c>
      <c r="J9" s="10">
        <v>178867</v>
      </c>
      <c r="K9" s="10">
        <v>325056</v>
      </c>
      <c r="L9" s="10">
        <v>111261</v>
      </c>
      <c r="M9" s="10">
        <v>103563</v>
      </c>
      <c r="N9" s="10">
        <v>105831</v>
      </c>
      <c r="O9" s="10">
        <v>146314</v>
      </c>
      <c r="R9" s="1">
        <v>3538172</v>
      </c>
    </row>
    <row r="10" spans="1:18" s="1" customFormat="1" ht="21.75" customHeight="1">
      <c r="A10" s="12" t="s">
        <v>1</v>
      </c>
      <c r="B10" s="10">
        <v>5124093</v>
      </c>
      <c r="C10" s="6">
        <f t="shared" si="1"/>
        <v>113.96020539152761</v>
      </c>
      <c r="D10" s="10">
        <v>196023</v>
      </c>
      <c r="E10" s="10">
        <v>856954</v>
      </c>
      <c r="F10" s="10">
        <v>97931</v>
      </c>
      <c r="G10" s="10">
        <v>705077</v>
      </c>
      <c r="H10" s="10">
        <v>1053640</v>
      </c>
      <c r="I10" s="10">
        <v>96774</v>
      </c>
      <c r="J10" s="10">
        <v>180003</v>
      </c>
      <c r="K10" s="10">
        <v>140576</v>
      </c>
      <c r="L10" s="10">
        <v>332454</v>
      </c>
      <c r="M10" s="10">
        <v>560271</v>
      </c>
      <c r="N10" s="10">
        <v>608448</v>
      </c>
      <c r="O10" s="10">
        <v>245396</v>
      </c>
      <c r="R10" s="1">
        <v>4496388</v>
      </c>
    </row>
    <row r="11" spans="1:18" s="1" customFormat="1" ht="21.75" customHeight="1">
      <c r="A11" s="12" t="s">
        <v>2</v>
      </c>
      <c r="B11" s="10">
        <v>1311063</v>
      </c>
      <c r="C11" s="6">
        <f t="shared" si="1"/>
        <v>118.96605229536281</v>
      </c>
      <c r="D11" s="10">
        <v>65716</v>
      </c>
      <c r="E11" s="10">
        <v>119790</v>
      </c>
      <c r="F11" s="10">
        <v>27449</v>
      </c>
      <c r="G11" s="10">
        <v>21293</v>
      </c>
      <c r="H11" s="10">
        <v>510472</v>
      </c>
      <c r="I11" s="10">
        <v>29450</v>
      </c>
      <c r="J11" s="10">
        <v>37303</v>
      </c>
      <c r="K11" s="10">
        <v>115623</v>
      </c>
      <c r="L11" s="10">
        <v>22793</v>
      </c>
      <c r="M11" s="10">
        <v>20455</v>
      </c>
      <c r="N11" s="10">
        <v>21171</v>
      </c>
      <c r="O11" s="10">
        <v>212472</v>
      </c>
      <c r="R11" s="1">
        <v>1102048</v>
      </c>
    </row>
    <row r="12" spans="1:18" s="1" customFormat="1" ht="21.75" customHeight="1">
      <c r="A12" s="12" t="s">
        <v>3</v>
      </c>
      <c r="B12" s="10">
        <v>6531069</v>
      </c>
      <c r="C12" s="6">
        <f t="shared" si="1"/>
        <v>97.75249467538163</v>
      </c>
      <c r="D12" s="10">
        <v>498427</v>
      </c>
      <c r="E12" s="10">
        <v>858630</v>
      </c>
      <c r="F12" s="10">
        <v>300171</v>
      </c>
      <c r="G12" s="10">
        <v>598843</v>
      </c>
      <c r="H12" s="10">
        <v>1210726</v>
      </c>
      <c r="I12" s="10">
        <v>360991</v>
      </c>
      <c r="J12" s="10">
        <v>451190</v>
      </c>
      <c r="K12" s="10">
        <v>548782</v>
      </c>
      <c r="L12" s="10">
        <v>344474</v>
      </c>
      <c r="M12" s="10">
        <v>343574</v>
      </c>
      <c r="N12" s="10">
        <v>350214</v>
      </c>
      <c r="O12" s="10">
        <v>517614</v>
      </c>
      <c r="R12" s="1">
        <v>6681230</v>
      </c>
    </row>
    <row r="13" spans="1:18" s="1" customFormat="1" ht="21.75" customHeight="1">
      <c r="A13" s="12" t="s">
        <v>4</v>
      </c>
      <c r="B13" s="10">
        <v>2748946</v>
      </c>
      <c r="C13" s="6">
        <f t="shared" si="1"/>
        <v>92.32669177124293</v>
      </c>
      <c r="D13" s="10">
        <v>75149</v>
      </c>
      <c r="E13" s="10">
        <v>353507</v>
      </c>
      <c r="F13" s="10">
        <v>255348</v>
      </c>
      <c r="G13" s="10">
        <v>255926</v>
      </c>
      <c r="H13" s="10">
        <v>685020</v>
      </c>
      <c r="I13" s="10">
        <v>90568</v>
      </c>
      <c r="J13" s="10">
        <v>78273</v>
      </c>
      <c r="K13" s="10">
        <v>168189</v>
      </c>
      <c r="L13" s="10">
        <v>66992</v>
      </c>
      <c r="M13" s="10">
        <v>546627</v>
      </c>
      <c r="N13" s="10">
        <v>63921</v>
      </c>
      <c r="O13" s="10">
        <v>86878</v>
      </c>
      <c r="R13" s="1">
        <v>2977412</v>
      </c>
    </row>
    <row r="14" spans="1:18" s="1" customFormat="1" ht="21.75" customHeight="1">
      <c r="A14" s="12" t="s">
        <v>5</v>
      </c>
      <c r="B14" s="10">
        <v>1152612</v>
      </c>
      <c r="C14" s="6">
        <f t="shared" si="1"/>
        <v>91.21775142590553</v>
      </c>
      <c r="D14" s="10">
        <v>76315</v>
      </c>
      <c r="E14" s="10">
        <v>79080</v>
      </c>
      <c r="F14" s="10">
        <v>54741</v>
      </c>
      <c r="G14" s="10">
        <v>124560</v>
      </c>
      <c r="H14" s="10">
        <v>182710</v>
      </c>
      <c r="I14" s="10">
        <v>41590</v>
      </c>
      <c r="J14" s="10">
        <v>56408</v>
      </c>
      <c r="K14" s="10">
        <v>57207</v>
      </c>
      <c r="L14" s="10">
        <v>55562</v>
      </c>
      <c r="M14" s="10">
        <v>76978</v>
      </c>
      <c r="N14" s="10">
        <v>140081</v>
      </c>
      <c r="O14" s="10">
        <v>149002</v>
      </c>
      <c r="R14" s="1">
        <v>1263583</v>
      </c>
    </row>
    <row r="15" spans="1:18" s="1" customFormat="1" ht="21.75" customHeight="1">
      <c r="A15" s="13" t="s">
        <v>6</v>
      </c>
      <c r="B15" s="10">
        <v>1379477</v>
      </c>
      <c r="C15" s="6">
        <f t="shared" si="1"/>
        <v>83.38443069758783</v>
      </c>
      <c r="D15" s="10">
        <v>13050</v>
      </c>
      <c r="E15" s="10">
        <v>50664</v>
      </c>
      <c r="F15" s="10">
        <v>35469</v>
      </c>
      <c r="G15" s="10">
        <v>42660</v>
      </c>
      <c r="H15" s="10">
        <v>105642</v>
      </c>
      <c r="I15" s="10">
        <v>12977</v>
      </c>
      <c r="J15" s="10">
        <v>13224</v>
      </c>
      <c r="K15" s="10">
        <v>26350</v>
      </c>
      <c r="L15" s="10">
        <v>14236</v>
      </c>
      <c r="M15" s="10">
        <v>19386</v>
      </c>
      <c r="N15" s="10">
        <v>689144</v>
      </c>
      <c r="O15" s="10">
        <v>356675</v>
      </c>
      <c r="R15" s="1">
        <v>1654358</v>
      </c>
    </row>
    <row r="16" spans="1:18" s="1" customFormat="1" ht="21.75" customHeight="1">
      <c r="A16" s="12" t="s">
        <v>7</v>
      </c>
      <c r="B16" s="10">
        <v>728915</v>
      </c>
      <c r="C16" s="6">
        <f t="shared" si="1"/>
        <v>80.69583642851053</v>
      </c>
      <c r="D16" s="10">
        <v>46067</v>
      </c>
      <c r="E16" s="10">
        <v>53127</v>
      </c>
      <c r="F16" s="10">
        <v>31809</v>
      </c>
      <c r="G16" s="10">
        <v>81756</v>
      </c>
      <c r="H16" s="10">
        <v>196278</v>
      </c>
      <c r="I16" s="10">
        <v>29618</v>
      </c>
      <c r="J16" s="10">
        <v>42375</v>
      </c>
      <c r="K16" s="10">
        <v>45972</v>
      </c>
      <c r="L16" s="10">
        <v>25627</v>
      </c>
      <c r="M16" s="10">
        <v>44388</v>
      </c>
      <c r="N16" s="10">
        <v>49634</v>
      </c>
      <c r="O16" s="10">
        <v>49757</v>
      </c>
      <c r="R16" s="1">
        <v>903287</v>
      </c>
    </row>
    <row r="17" spans="1:18" s="1" customFormat="1" ht="21.75" customHeight="1">
      <c r="A17" s="14" t="s">
        <v>8</v>
      </c>
      <c r="B17" s="10">
        <v>425873</v>
      </c>
      <c r="C17" s="6">
        <f t="shared" si="1"/>
        <v>109.08715999354503</v>
      </c>
      <c r="D17" s="10">
        <v>47763</v>
      </c>
      <c r="E17" s="10">
        <v>31816</v>
      </c>
      <c r="F17" s="10">
        <v>21543</v>
      </c>
      <c r="G17" s="10">
        <v>36952</v>
      </c>
      <c r="H17" s="10">
        <v>84022</v>
      </c>
      <c r="I17" s="10">
        <v>37267</v>
      </c>
      <c r="J17" s="10">
        <v>29694</v>
      </c>
      <c r="K17" s="10">
        <v>29526</v>
      </c>
      <c r="L17" s="10">
        <v>18343</v>
      </c>
      <c r="M17" s="10">
        <v>26603</v>
      </c>
      <c r="N17" s="10">
        <v>27883</v>
      </c>
      <c r="O17" s="10">
        <v>34461</v>
      </c>
      <c r="R17" s="1">
        <v>390397</v>
      </c>
    </row>
    <row r="18" spans="1:18" s="1" customFormat="1" ht="21.75" customHeight="1">
      <c r="A18" s="15" t="s">
        <v>9</v>
      </c>
      <c r="B18" s="10">
        <v>904937</v>
      </c>
      <c r="C18" s="6">
        <f t="shared" si="1"/>
        <v>83.1674005207285</v>
      </c>
      <c r="D18" s="10">
        <v>68345</v>
      </c>
      <c r="E18" s="10">
        <v>93869</v>
      </c>
      <c r="F18" s="10">
        <v>65132</v>
      </c>
      <c r="G18" s="10">
        <v>79284</v>
      </c>
      <c r="H18" s="10">
        <v>153195</v>
      </c>
      <c r="I18" s="10">
        <v>52282</v>
      </c>
      <c r="J18" s="10">
        <v>82451</v>
      </c>
      <c r="K18" s="10">
        <v>84965</v>
      </c>
      <c r="L18" s="10">
        <v>44264</v>
      </c>
      <c r="M18" s="10">
        <v>47890</v>
      </c>
      <c r="N18" s="10">
        <v>58777</v>
      </c>
      <c r="O18" s="10">
        <v>74483</v>
      </c>
      <c r="R18" s="1">
        <v>1088091</v>
      </c>
    </row>
    <row r="19" spans="1:18" s="1" customFormat="1" ht="21.75" customHeight="1">
      <c r="A19" s="12" t="s">
        <v>10</v>
      </c>
      <c r="B19" s="10">
        <v>307726</v>
      </c>
      <c r="C19" s="6">
        <f t="shared" si="1"/>
        <v>98.96349562146847</v>
      </c>
      <c r="D19" s="10">
        <v>19372</v>
      </c>
      <c r="E19" s="10">
        <v>27456</v>
      </c>
      <c r="F19" s="10">
        <v>15269</v>
      </c>
      <c r="G19" s="10">
        <v>32754</v>
      </c>
      <c r="H19" s="10">
        <v>79985</v>
      </c>
      <c r="I19" s="10">
        <v>17872</v>
      </c>
      <c r="J19" s="10">
        <v>20546</v>
      </c>
      <c r="K19" s="10">
        <v>28256</v>
      </c>
      <c r="L19" s="10">
        <v>13038</v>
      </c>
      <c r="M19" s="10">
        <v>17602</v>
      </c>
      <c r="N19" s="10">
        <v>15393</v>
      </c>
      <c r="O19" s="10">
        <v>20183</v>
      </c>
      <c r="R19" s="1">
        <v>310949</v>
      </c>
    </row>
    <row r="20" spans="1:18" s="1" customFormat="1" ht="21.75" customHeight="1">
      <c r="A20" s="12" t="s">
        <v>11</v>
      </c>
      <c r="B20" s="10">
        <v>804567</v>
      </c>
      <c r="C20" s="6">
        <f t="shared" si="1"/>
        <v>98.79115238969956</v>
      </c>
      <c r="D20" s="10">
        <v>72654</v>
      </c>
      <c r="E20" s="10">
        <v>81877</v>
      </c>
      <c r="F20" s="10">
        <v>24224</v>
      </c>
      <c r="G20" s="10">
        <v>51079</v>
      </c>
      <c r="H20" s="10">
        <v>46978</v>
      </c>
      <c r="I20" s="10">
        <v>34095</v>
      </c>
      <c r="J20" s="10">
        <v>49271</v>
      </c>
      <c r="K20" s="10">
        <v>80774</v>
      </c>
      <c r="L20" s="10">
        <v>45771</v>
      </c>
      <c r="M20" s="10">
        <v>91830</v>
      </c>
      <c r="N20" s="10">
        <v>111716</v>
      </c>
      <c r="O20" s="10">
        <v>114298</v>
      </c>
      <c r="R20" s="1">
        <v>814412</v>
      </c>
    </row>
    <row r="21" spans="1:18" s="1" customFormat="1" ht="21.75" customHeight="1">
      <c r="A21" s="12" t="s">
        <v>95</v>
      </c>
      <c r="B21" s="10">
        <v>1411249</v>
      </c>
      <c r="C21" s="6">
        <f t="shared" si="1"/>
        <v>102.80009819282945</v>
      </c>
      <c r="D21" s="10">
        <v>108850</v>
      </c>
      <c r="E21" s="10">
        <v>221822</v>
      </c>
      <c r="F21" s="10">
        <v>123739</v>
      </c>
      <c r="G21" s="10">
        <v>66518</v>
      </c>
      <c r="H21" s="10">
        <v>146250</v>
      </c>
      <c r="I21" s="10">
        <v>46596</v>
      </c>
      <c r="J21" s="10">
        <v>65377</v>
      </c>
      <c r="K21" s="10">
        <v>126309</v>
      </c>
      <c r="L21" s="10">
        <v>56501</v>
      </c>
      <c r="M21" s="10">
        <v>48043</v>
      </c>
      <c r="N21" s="10">
        <v>149998</v>
      </c>
      <c r="O21" s="10">
        <v>127614</v>
      </c>
      <c r="R21" s="1">
        <v>1372809</v>
      </c>
    </row>
    <row r="22" spans="1:18" s="1" customFormat="1" ht="21.75" customHeight="1">
      <c r="A22" s="12" t="s">
        <v>12</v>
      </c>
      <c r="B22" s="10">
        <v>207751</v>
      </c>
      <c r="C22" s="6">
        <f t="shared" si="1"/>
        <v>93.92252954420101</v>
      </c>
      <c r="D22" s="10">
        <v>6858</v>
      </c>
      <c r="E22" s="10">
        <v>19279</v>
      </c>
      <c r="F22" s="10">
        <v>6095</v>
      </c>
      <c r="G22" s="10">
        <v>34125</v>
      </c>
      <c r="H22" s="10">
        <v>87509</v>
      </c>
      <c r="I22" s="10">
        <v>6772</v>
      </c>
      <c r="J22" s="10">
        <v>5905</v>
      </c>
      <c r="K22" s="10">
        <v>14616</v>
      </c>
      <c r="L22" s="10">
        <v>6045</v>
      </c>
      <c r="M22" s="10">
        <v>7060</v>
      </c>
      <c r="N22" s="10">
        <v>6405</v>
      </c>
      <c r="O22" s="10">
        <v>7082</v>
      </c>
      <c r="R22" s="1">
        <v>221194</v>
      </c>
    </row>
    <row r="23" spans="1:18" s="1" customFormat="1" ht="21.75" customHeight="1">
      <c r="A23" s="12" t="s">
        <v>13</v>
      </c>
      <c r="B23" s="10">
        <v>903670</v>
      </c>
      <c r="C23" s="6">
        <f t="shared" si="1"/>
        <v>101.78366676653519</v>
      </c>
      <c r="D23" s="10">
        <v>60064</v>
      </c>
      <c r="E23" s="10">
        <v>75175</v>
      </c>
      <c r="F23" s="10">
        <v>48742</v>
      </c>
      <c r="G23" s="10">
        <v>95923</v>
      </c>
      <c r="H23" s="10">
        <v>277476</v>
      </c>
      <c r="I23" s="10">
        <v>43201</v>
      </c>
      <c r="J23" s="10">
        <v>49477</v>
      </c>
      <c r="K23" s="10">
        <v>67017</v>
      </c>
      <c r="L23" s="10">
        <v>36002</v>
      </c>
      <c r="M23" s="10">
        <v>50642</v>
      </c>
      <c r="N23" s="10">
        <v>43597</v>
      </c>
      <c r="O23" s="10">
        <v>56354</v>
      </c>
      <c r="R23" s="1">
        <v>887834</v>
      </c>
    </row>
    <row r="24" spans="1:18" s="1" customFormat="1" ht="21.75" customHeight="1">
      <c r="A24" s="12" t="s">
        <v>14</v>
      </c>
      <c r="B24" s="10">
        <v>678541</v>
      </c>
      <c r="C24" s="6">
        <f t="shared" si="1"/>
        <v>88.90421853524573</v>
      </c>
      <c r="D24" s="10">
        <v>56163</v>
      </c>
      <c r="E24" s="10">
        <v>59016</v>
      </c>
      <c r="F24" s="10">
        <v>31648</v>
      </c>
      <c r="G24" s="10">
        <v>46492</v>
      </c>
      <c r="H24" s="10">
        <v>66457</v>
      </c>
      <c r="I24" s="10">
        <v>41144</v>
      </c>
      <c r="J24" s="10">
        <v>42470</v>
      </c>
      <c r="K24" s="10">
        <v>66983</v>
      </c>
      <c r="L24" s="10">
        <v>37991</v>
      </c>
      <c r="M24" s="10">
        <v>34824</v>
      </c>
      <c r="N24" s="10">
        <v>32673</v>
      </c>
      <c r="O24" s="10">
        <v>50526</v>
      </c>
      <c r="R24" s="1">
        <v>763227</v>
      </c>
    </row>
    <row r="25" spans="1:18" s="1" customFormat="1" ht="21.75" customHeight="1">
      <c r="A25" s="12" t="s">
        <v>15</v>
      </c>
      <c r="B25" s="10">
        <v>565047</v>
      </c>
      <c r="C25" s="6">
        <f t="shared" si="1"/>
        <v>98.6361414656286</v>
      </c>
      <c r="D25" s="10">
        <v>47995</v>
      </c>
      <c r="E25" s="10">
        <v>61402</v>
      </c>
      <c r="F25" s="10">
        <v>24750</v>
      </c>
      <c r="G25" s="10">
        <v>19550</v>
      </c>
      <c r="H25" s="10">
        <v>63981</v>
      </c>
      <c r="I25" s="10">
        <v>18698</v>
      </c>
      <c r="J25" s="10">
        <v>26115</v>
      </c>
      <c r="K25" s="10">
        <v>25286</v>
      </c>
      <c r="L25" s="10">
        <v>15874</v>
      </c>
      <c r="M25" s="10">
        <v>38017</v>
      </c>
      <c r="N25" s="10">
        <v>63643</v>
      </c>
      <c r="O25" s="10">
        <v>65503</v>
      </c>
      <c r="R25" s="1">
        <v>572860</v>
      </c>
    </row>
    <row r="26" spans="1:18" s="1" customFormat="1" ht="21.75" customHeight="1">
      <c r="A26" s="12" t="s">
        <v>16</v>
      </c>
      <c r="B26" s="10">
        <v>652342</v>
      </c>
      <c r="C26" s="6">
        <f t="shared" si="1"/>
        <v>90.40253770456363</v>
      </c>
      <c r="D26" s="10">
        <v>38154</v>
      </c>
      <c r="E26" s="10">
        <v>45083</v>
      </c>
      <c r="F26" s="10">
        <v>44314</v>
      </c>
      <c r="G26" s="10">
        <v>35540</v>
      </c>
      <c r="H26" s="10">
        <v>41446</v>
      </c>
      <c r="I26" s="10">
        <v>32197</v>
      </c>
      <c r="J26" s="10">
        <v>72509</v>
      </c>
      <c r="K26" s="10">
        <v>69590</v>
      </c>
      <c r="L26" s="10">
        <v>31753</v>
      </c>
      <c r="M26" s="10">
        <v>31732</v>
      </c>
      <c r="N26" s="10">
        <v>50649</v>
      </c>
      <c r="O26" s="10">
        <v>45870</v>
      </c>
      <c r="R26" s="1">
        <v>721597</v>
      </c>
    </row>
    <row r="27" spans="1:18" s="1" customFormat="1" ht="21.75" customHeight="1">
      <c r="A27" s="12" t="s">
        <v>17</v>
      </c>
      <c r="B27" s="10">
        <v>1031160</v>
      </c>
      <c r="C27" s="6">
        <f t="shared" si="1"/>
        <v>110.07799272808016</v>
      </c>
      <c r="D27" s="10">
        <v>67488</v>
      </c>
      <c r="E27" s="10">
        <v>105754</v>
      </c>
      <c r="F27" s="10">
        <v>73027</v>
      </c>
      <c r="G27" s="10">
        <v>60857</v>
      </c>
      <c r="H27" s="10">
        <v>94631</v>
      </c>
      <c r="I27" s="10">
        <v>50131</v>
      </c>
      <c r="J27" s="10">
        <v>61026</v>
      </c>
      <c r="K27" s="10">
        <v>135286</v>
      </c>
      <c r="L27" s="10">
        <v>49147</v>
      </c>
      <c r="M27" s="10">
        <v>70728</v>
      </c>
      <c r="N27" s="10">
        <v>107141</v>
      </c>
      <c r="O27" s="10">
        <v>107286</v>
      </c>
      <c r="R27" s="1">
        <v>936754</v>
      </c>
    </row>
    <row r="28" spans="1:18" s="1" customFormat="1" ht="21.75" customHeight="1">
      <c r="A28" s="12" t="s">
        <v>18</v>
      </c>
      <c r="B28" s="10">
        <v>402872</v>
      </c>
      <c r="C28" s="6">
        <f t="shared" si="1"/>
        <v>137.76792919966624</v>
      </c>
      <c r="D28" s="10">
        <v>30396</v>
      </c>
      <c r="E28" s="10">
        <v>30591</v>
      </c>
      <c r="F28" s="10">
        <v>21259</v>
      </c>
      <c r="G28" s="10">
        <v>27428</v>
      </c>
      <c r="H28" s="10">
        <v>39577</v>
      </c>
      <c r="I28" s="10">
        <v>17904</v>
      </c>
      <c r="J28" s="10">
        <v>24107</v>
      </c>
      <c r="K28" s="10">
        <v>32159</v>
      </c>
      <c r="L28" s="10">
        <v>15993</v>
      </c>
      <c r="M28" s="10">
        <v>18069</v>
      </c>
      <c r="N28" s="10">
        <v>15442</v>
      </c>
      <c r="O28" s="10">
        <v>20499</v>
      </c>
      <c r="R28" s="1">
        <v>292428</v>
      </c>
    </row>
    <row r="29" spans="1:18" s="1" customFormat="1" ht="21.75" customHeight="1">
      <c r="A29" s="12" t="s">
        <v>19</v>
      </c>
      <c r="B29" s="10">
        <v>434000</v>
      </c>
      <c r="C29" s="6">
        <f t="shared" si="1"/>
        <v>109.3198992443325</v>
      </c>
      <c r="D29" s="10">
        <v>38000</v>
      </c>
      <c r="E29" s="10">
        <v>36000</v>
      </c>
      <c r="F29" s="10">
        <v>32000</v>
      </c>
      <c r="G29" s="10">
        <v>35000</v>
      </c>
      <c r="H29" s="10">
        <v>94000</v>
      </c>
      <c r="I29" s="10">
        <v>32000</v>
      </c>
      <c r="J29" s="10">
        <v>41000</v>
      </c>
      <c r="K29" s="10">
        <v>27000</v>
      </c>
      <c r="L29" s="10">
        <v>57000</v>
      </c>
      <c r="M29" s="10">
        <v>13000</v>
      </c>
      <c r="N29" s="10">
        <v>13000</v>
      </c>
      <c r="O29" s="10">
        <v>16000</v>
      </c>
      <c r="R29" s="1">
        <v>397000</v>
      </c>
    </row>
    <row r="30" spans="1:18" s="1" customFormat="1" ht="21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8"/>
      <c r="Q30" s="8"/>
      <c r="R30" s="8"/>
    </row>
    <row r="31" spans="1:18" s="1" customFormat="1" ht="21.75" customHeight="1">
      <c r="A31" s="8" t="s">
        <v>96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</sheetData>
  <printOptions/>
  <pageMargins left="0.75" right="0.75" top="1" bottom="1" header="0.512" footer="0.512"/>
  <pageSetup horizontalDpi="600" verticalDpi="600" orientation="landscape" paperSize="9" scale="7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60" workbookViewId="0" topLeftCell="A1">
      <selection activeCell="J11" sqref="J11"/>
    </sheetView>
  </sheetViews>
  <sheetFormatPr defaultColWidth="9.00390625" defaultRowHeight="13.5"/>
  <cols>
    <col min="1" max="1" width="12.125" style="0" customWidth="1"/>
    <col min="2" max="2" width="12.25390625" style="0" customWidth="1"/>
    <col min="4" max="15" width="11.625" style="0" customWidth="1"/>
    <col min="16" max="16" width="5.00390625" style="0" customWidth="1"/>
    <col min="17" max="17" width="9.125" style="0" bestFit="1" customWidth="1"/>
    <col min="18" max="18" width="11.125" style="0" customWidth="1"/>
  </cols>
  <sheetData>
    <row r="1" spans="1:14" s="1" customFormat="1" ht="18" customHeight="1">
      <c r="A1" s="1" t="s">
        <v>109</v>
      </c>
      <c r="N1" s="1" t="s">
        <v>108</v>
      </c>
    </row>
    <row r="2" spans="1:18" s="1" customFormat="1" ht="18" customHeight="1">
      <c r="A2" s="2" t="s">
        <v>74</v>
      </c>
      <c r="B2" s="2" t="s">
        <v>97</v>
      </c>
      <c r="C2" s="2" t="s">
        <v>76</v>
      </c>
      <c r="D2" s="2" t="s">
        <v>77</v>
      </c>
      <c r="E2" s="2" t="s">
        <v>78</v>
      </c>
      <c r="F2" s="2" t="s">
        <v>79</v>
      </c>
      <c r="G2" s="2" t="s">
        <v>80</v>
      </c>
      <c r="H2" s="2" t="s">
        <v>81</v>
      </c>
      <c r="I2" s="2" t="s">
        <v>82</v>
      </c>
      <c r="J2" s="2" t="s">
        <v>83</v>
      </c>
      <c r="K2" s="2" t="s">
        <v>84</v>
      </c>
      <c r="L2" s="2" t="s">
        <v>85</v>
      </c>
      <c r="M2" s="2" t="s">
        <v>86</v>
      </c>
      <c r="N2" s="2" t="s">
        <v>87</v>
      </c>
      <c r="O2" s="2" t="s">
        <v>88</v>
      </c>
      <c r="Q2" s="1" t="s">
        <v>98</v>
      </c>
      <c r="R2" s="1" t="s">
        <v>90</v>
      </c>
    </row>
    <row r="3" spans="1:18" s="1" customFormat="1" ht="18" customHeight="1">
      <c r="A3" s="2" t="s">
        <v>99</v>
      </c>
      <c r="B3" s="17">
        <f>SUM(B4:B10)</f>
        <v>14441950</v>
      </c>
      <c r="C3" s="6">
        <f aca="true" t="shared" si="0" ref="C3:C10">B3/R3*100</f>
        <v>98.4112410257864</v>
      </c>
      <c r="D3" s="17">
        <f aca="true" t="shared" si="1" ref="D3:O3">SUM(D4:D10)</f>
        <v>1040253</v>
      </c>
      <c r="E3" s="17">
        <f t="shared" si="1"/>
        <v>1716800</v>
      </c>
      <c r="F3" s="17">
        <f t="shared" si="1"/>
        <v>829955</v>
      </c>
      <c r="G3" s="17">
        <f t="shared" si="1"/>
        <v>1190949</v>
      </c>
      <c r="H3" s="17">
        <f t="shared" si="1"/>
        <v>2149923</v>
      </c>
      <c r="I3" s="17">
        <f t="shared" si="1"/>
        <v>961140</v>
      </c>
      <c r="J3" s="17">
        <f t="shared" si="1"/>
        <v>944942</v>
      </c>
      <c r="K3" s="17">
        <f t="shared" si="1"/>
        <v>1292883</v>
      </c>
      <c r="L3" s="17">
        <f t="shared" si="1"/>
        <v>476685</v>
      </c>
      <c r="M3" s="17">
        <f t="shared" si="1"/>
        <v>1098093</v>
      </c>
      <c r="N3" s="17">
        <f t="shared" si="1"/>
        <v>515876</v>
      </c>
      <c r="O3" s="17">
        <f t="shared" si="1"/>
        <v>709604</v>
      </c>
      <c r="Q3" s="1">
        <f>SUM(Q4:Q10)</f>
        <v>0</v>
      </c>
      <c r="R3" s="1">
        <f>SUM(R4:R10)</f>
        <v>14675102</v>
      </c>
    </row>
    <row r="4" spans="1:18" s="1" customFormat="1" ht="18" customHeight="1">
      <c r="A4" s="12" t="s">
        <v>20</v>
      </c>
      <c r="B4" s="10">
        <v>5863868</v>
      </c>
      <c r="C4" s="6">
        <f t="shared" si="0"/>
        <v>116.04505435875352</v>
      </c>
      <c r="D4" s="10">
        <v>341286</v>
      </c>
      <c r="E4" s="10">
        <v>885574</v>
      </c>
      <c r="F4" s="10">
        <v>308064</v>
      </c>
      <c r="G4" s="10">
        <v>482762</v>
      </c>
      <c r="H4" s="10">
        <v>851251</v>
      </c>
      <c r="I4" s="10">
        <v>390712</v>
      </c>
      <c r="J4" s="10">
        <v>395934</v>
      </c>
      <c r="K4" s="10">
        <v>806748</v>
      </c>
      <c r="L4" s="10">
        <v>180644</v>
      </c>
      <c r="M4" s="10">
        <v>579963</v>
      </c>
      <c r="N4" s="10">
        <v>187329</v>
      </c>
      <c r="O4" s="10">
        <v>272893</v>
      </c>
      <c r="R4" s="1">
        <v>5053096</v>
      </c>
    </row>
    <row r="5" spans="1:18" s="1" customFormat="1" ht="18" customHeight="1">
      <c r="A5" s="12" t="s">
        <v>21</v>
      </c>
      <c r="B5" s="10">
        <v>1419407</v>
      </c>
      <c r="C5" s="6">
        <f t="shared" si="0"/>
        <v>87.20076719586471</v>
      </c>
      <c r="D5" s="10">
        <v>80204</v>
      </c>
      <c r="E5" s="10">
        <v>102466</v>
      </c>
      <c r="F5" s="10">
        <v>143137</v>
      </c>
      <c r="G5" s="10">
        <v>217362</v>
      </c>
      <c r="H5" s="10">
        <v>284666</v>
      </c>
      <c r="I5" s="10">
        <v>74646</v>
      </c>
      <c r="J5" s="10">
        <v>51817</v>
      </c>
      <c r="K5" s="10">
        <v>41829</v>
      </c>
      <c r="L5" s="10">
        <v>33563</v>
      </c>
      <c r="M5" s="10">
        <v>193800</v>
      </c>
      <c r="N5" s="10">
        <v>56402</v>
      </c>
      <c r="O5" s="10">
        <v>54496</v>
      </c>
      <c r="R5" s="1">
        <v>1627746</v>
      </c>
    </row>
    <row r="6" spans="1:18" s="1" customFormat="1" ht="18" customHeight="1">
      <c r="A6" s="12" t="s">
        <v>22</v>
      </c>
      <c r="B6" s="10">
        <v>2318703</v>
      </c>
      <c r="C6" s="6">
        <f t="shared" si="0"/>
        <v>84.30126784405431</v>
      </c>
      <c r="D6" s="10">
        <v>208204</v>
      </c>
      <c r="E6" s="10">
        <v>180007</v>
      </c>
      <c r="F6" s="10">
        <v>126770</v>
      </c>
      <c r="G6" s="10">
        <v>165026</v>
      </c>
      <c r="H6" s="10">
        <v>236913</v>
      </c>
      <c r="I6" s="10">
        <v>152119</v>
      </c>
      <c r="J6" s="10">
        <v>149940</v>
      </c>
      <c r="K6" s="10">
        <v>151710</v>
      </c>
      <c r="L6" s="10">
        <v>117182</v>
      </c>
      <c r="M6" s="10">
        <v>161261</v>
      </c>
      <c r="N6" s="10">
        <v>126124</v>
      </c>
      <c r="O6" s="10">
        <v>143022</v>
      </c>
      <c r="R6" s="1">
        <v>2750496</v>
      </c>
    </row>
    <row r="7" spans="1:18" s="1" customFormat="1" ht="18" customHeight="1">
      <c r="A7" s="12" t="s">
        <v>23</v>
      </c>
      <c r="B7" s="10">
        <v>1619070</v>
      </c>
      <c r="C7" s="6">
        <f t="shared" si="0"/>
        <v>92.81721016943712</v>
      </c>
      <c r="D7" s="10">
        <v>89001</v>
      </c>
      <c r="E7" s="10">
        <v>178825</v>
      </c>
      <c r="F7" s="10">
        <v>78345</v>
      </c>
      <c r="G7" s="10">
        <v>96801</v>
      </c>
      <c r="H7" s="10">
        <v>320536</v>
      </c>
      <c r="I7" s="10">
        <v>85715</v>
      </c>
      <c r="J7" s="10">
        <v>115506</v>
      </c>
      <c r="K7" s="10">
        <v>99650</v>
      </c>
      <c r="L7" s="10">
        <v>71227</v>
      </c>
      <c r="M7" s="10">
        <v>112036</v>
      </c>
      <c r="N7" s="10">
        <v>105708</v>
      </c>
      <c r="O7" s="10">
        <v>97605</v>
      </c>
      <c r="R7" s="1">
        <v>1744364</v>
      </c>
    </row>
    <row r="8" spans="1:18" s="1" customFormat="1" ht="18" customHeight="1">
      <c r="A8" s="12" t="s">
        <v>24</v>
      </c>
      <c r="B8" s="10">
        <v>158548</v>
      </c>
      <c r="C8" s="6">
        <f t="shared" si="0"/>
        <v>95.61163877581788</v>
      </c>
      <c r="D8" s="10">
        <v>5357</v>
      </c>
      <c r="E8" s="10">
        <v>6606</v>
      </c>
      <c r="F8" s="10">
        <v>4120</v>
      </c>
      <c r="G8" s="10">
        <v>6296</v>
      </c>
      <c r="H8" s="10">
        <v>22488</v>
      </c>
      <c r="I8" s="10">
        <v>7226</v>
      </c>
      <c r="J8" s="10">
        <v>4861</v>
      </c>
      <c r="K8" s="10">
        <v>14286</v>
      </c>
      <c r="L8" s="10">
        <v>7587</v>
      </c>
      <c r="M8" s="10">
        <v>1514</v>
      </c>
      <c r="N8" s="10">
        <v>2871</v>
      </c>
      <c r="O8" s="10">
        <v>3835</v>
      </c>
      <c r="R8" s="1">
        <v>165825</v>
      </c>
    </row>
    <row r="9" spans="1:18" s="1" customFormat="1" ht="18" customHeight="1">
      <c r="A9" s="12" t="s">
        <v>25</v>
      </c>
      <c r="B9" s="10">
        <v>2834948</v>
      </c>
      <c r="C9" s="6">
        <f t="shared" si="0"/>
        <v>91.82612638875392</v>
      </c>
      <c r="D9" s="10">
        <v>306989</v>
      </c>
      <c r="E9" s="10">
        <v>354042</v>
      </c>
      <c r="F9" s="10">
        <v>161466</v>
      </c>
      <c r="G9" s="10">
        <v>204457</v>
      </c>
      <c r="H9" s="10">
        <v>416920</v>
      </c>
      <c r="I9" s="10">
        <v>242252</v>
      </c>
      <c r="J9" s="10">
        <v>219593</v>
      </c>
      <c r="K9" s="10">
        <v>166805</v>
      </c>
      <c r="L9" s="10">
        <v>62486</v>
      </c>
      <c r="M9" s="10">
        <v>39068</v>
      </c>
      <c r="N9" s="10">
        <v>29736</v>
      </c>
      <c r="O9" s="10">
        <v>118724</v>
      </c>
      <c r="R9" s="1">
        <v>3087300</v>
      </c>
    </row>
    <row r="10" spans="1:18" s="1" customFormat="1" ht="18" customHeight="1">
      <c r="A10" s="12" t="s">
        <v>26</v>
      </c>
      <c r="B10" s="10">
        <v>227406</v>
      </c>
      <c r="C10" s="6">
        <f t="shared" si="0"/>
        <v>92.33823977261191</v>
      </c>
      <c r="D10" s="10">
        <v>9212</v>
      </c>
      <c r="E10" s="10">
        <v>9280</v>
      </c>
      <c r="F10" s="10">
        <v>8053</v>
      </c>
      <c r="G10" s="10">
        <v>18245</v>
      </c>
      <c r="H10" s="10">
        <v>17149</v>
      </c>
      <c r="I10" s="10">
        <v>8470</v>
      </c>
      <c r="J10" s="10">
        <v>7291</v>
      </c>
      <c r="K10" s="10">
        <v>11855</v>
      </c>
      <c r="L10" s="10">
        <v>3996</v>
      </c>
      <c r="M10" s="10">
        <v>10451</v>
      </c>
      <c r="N10" s="10">
        <v>7706</v>
      </c>
      <c r="O10" s="10">
        <v>19029</v>
      </c>
      <c r="R10" s="1">
        <v>246275</v>
      </c>
    </row>
    <row r="11" spans="1:15" s="1" customFormat="1" ht="18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8" s="1" customFormat="1" ht="18" customHeight="1">
      <c r="A12" s="4" t="s">
        <v>100</v>
      </c>
      <c r="B12" s="10">
        <f>SUM(B13:B17)</f>
        <v>20112567</v>
      </c>
      <c r="C12" s="6">
        <f aca="true" t="shared" si="2" ref="C12:C17">B12/R12*100</f>
        <v>112.94906052246789</v>
      </c>
      <c r="D12" s="10">
        <f aca="true" t="shared" si="3" ref="D12:O12">SUM(D13:D17)</f>
        <v>2605367</v>
      </c>
      <c r="E12" s="10">
        <f t="shared" si="3"/>
        <v>1621991</v>
      </c>
      <c r="F12" s="10">
        <f t="shared" si="3"/>
        <v>1066248</v>
      </c>
      <c r="G12" s="10">
        <f t="shared" si="3"/>
        <v>2734424</v>
      </c>
      <c r="H12" s="10">
        <f t="shared" si="3"/>
        <v>1607613</v>
      </c>
      <c r="I12" s="10">
        <f t="shared" si="3"/>
        <v>1088602</v>
      </c>
      <c r="J12" s="10">
        <f t="shared" si="3"/>
        <v>1279761</v>
      </c>
      <c r="K12" s="10">
        <f t="shared" si="3"/>
        <v>3263687</v>
      </c>
      <c r="L12" s="10">
        <f t="shared" si="3"/>
        <v>1167541</v>
      </c>
      <c r="M12" s="10">
        <f t="shared" si="3"/>
        <v>1241874</v>
      </c>
      <c r="N12" s="10">
        <f t="shared" si="3"/>
        <v>1062142</v>
      </c>
      <c r="O12" s="10">
        <f t="shared" si="3"/>
        <v>1260842</v>
      </c>
      <c r="Q12" s="1">
        <f>SUM(Q13:Q17)</f>
        <v>0</v>
      </c>
      <c r="R12" s="1">
        <f>SUM(R13:R17)</f>
        <v>17806759</v>
      </c>
    </row>
    <row r="13" spans="1:18" s="1" customFormat="1" ht="18" customHeight="1">
      <c r="A13" s="12" t="s">
        <v>27</v>
      </c>
      <c r="B13" s="10">
        <v>8664595</v>
      </c>
      <c r="C13" s="6">
        <f t="shared" si="2"/>
        <v>99.73528913420428</v>
      </c>
      <c r="D13" s="10">
        <v>1593103</v>
      </c>
      <c r="E13" s="10">
        <v>652759</v>
      </c>
      <c r="F13" s="10">
        <v>487984</v>
      </c>
      <c r="G13" s="10">
        <v>883371</v>
      </c>
      <c r="H13" s="10">
        <v>440855</v>
      </c>
      <c r="I13" s="10">
        <v>421688</v>
      </c>
      <c r="J13" s="10">
        <v>513079</v>
      </c>
      <c r="K13" s="10">
        <v>2349353</v>
      </c>
      <c r="L13" s="10">
        <v>302214</v>
      </c>
      <c r="M13" s="10">
        <v>412656</v>
      </c>
      <c r="N13" s="10">
        <v>302488</v>
      </c>
      <c r="O13" s="10">
        <v>301311</v>
      </c>
      <c r="R13" s="1">
        <v>8687592</v>
      </c>
    </row>
    <row r="14" spans="1:18" s="1" customFormat="1" ht="18" customHeight="1">
      <c r="A14" s="12" t="s">
        <v>28</v>
      </c>
      <c r="B14" s="10">
        <v>8756419</v>
      </c>
      <c r="C14" s="6">
        <f t="shared" si="2"/>
        <v>99.29497815524292</v>
      </c>
      <c r="D14" s="10">
        <v>691421</v>
      </c>
      <c r="E14" s="10">
        <v>683586</v>
      </c>
      <c r="F14" s="10">
        <v>408711</v>
      </c>
      <c r="G14" s="10">
        <v>1656493</v>
      </c>
      <c r="H14" s="10">
        <v>807872</v>
      </c>
      <c r="I14" s="10">
        <v>490666</v>
      </c>
      <c r="J14" s="10">
        <v>580043</v>
      </c>
      <c r="K14" s="10">
        <v>720379</v>
      </c>
      <c r="L14" s="10">
        <v>710754</v>
      </c>
      <c r="M14" s="10">
        <v>622036</v>
      </c>
      <c r="N14" s="10">
        <v>594690</v>
      </c>
      <c r="O14" s="10">
        <v>736065</v>
      </c>
      <c r="R14" s="1">
        <v>8818592</v>
      </c>
    </row>
    <row r="15" spans="1:18" s="1" customFormat="1" ht="18" customHeight="1">
      <c r="A15" s="12" t="s">
        <v>29</v>
      </c>
      <c r="B15" s="10">
        <v>2456451</v>
      </c>
      <c r="C15" s="6">
        <f t="shared" si="2"/>
        <v>2871.0273492286115</v>
      </c>
      <c r="D15" s="10">
        <v>233887</v>
      </c>
      <c r="E15" s="10">
        <v>241063</v>
      </c>
      <c r="F15" s="10">
        <v>162023</v>
      </c>
      <c r="G15" s="10">
        <v>188741</v>
      </c>
      <c r="H15" s="10">
        <v>348063</v>
      </c>
      <c r="I15" s="10">
        <v>169525</v>
      </c>
      <c r="J15" s="10">
        <v>165097</v>
      </c>
      <c r="K15" s="10">
        <v>175360</v>
      </c>
      <c r="L15" s="10">
        <v>151096</v>
      </c>
      <c r="M15" s="10">
        <v>199918</v>
      </c>
      <c r="N15" s="10">
        <v>155770</v>
      </c>
      <c r="O15" s="10">
        <v>210870</v>
      </c>
      <c r="R15" s="1">
        <v>85560</v>
      </c>
    </row>
    <row r="16" spans="1:18" s="1" customFormat="1" ht="18" customHeight="1">
      <c r="A16" s="12" t="s">
        <v>30</v>
      </c>
      <c r="B16" s="10">
        <v>111200</v>
      </c>
      <c r="C16" s="6">
        <f t="shared" si="2"/>
        <v>115.11387163561078</v>
      </c>
      <c r="D16" s="10">
        <v>79000</v>
      </c>
      <c r="E16" s="10">
        <v>2500</v>
      </c>
      <c r="F16" s="10">
        <v>2000</v>
      </c>
      <c r="G16" s="10">
        <v>1900</v>
      </c>
      <c r="H16" s="10">
        <v>5600</v>
      </c>
      <c r="I16" s="10">
        <v>1600</v>
      </c>
      <c r="J16" s="10">
        <v>3000</v>
      </c>
      <c r="K16" s="10">
        <v>11100</v>
      </c>
      <c r="L16" s="10">
        <v>700</v>
      </c>
      <c r="M16" s="10">
        <v>400</v>
      </c>
      <c r="N16" s="10">
        <v>400</v>
      </c>
      <c r="O16" s="10">
        <v>3000</v>
      </c>
      <c r="R16" s="1">
        <v>96600</v>
      </c>
    </row>
    <row r="17" spans="1:18" s="1" customFormat="1" ht="18" customHeight="1">
      <c r="A17" s="13" t="s">
        <v>31</v>
      </c>
      <c r="B17" s="10">
        <v>123902</v>
      </c>
      <c r="C17" s="6">
        <f t="shared" si="2"/>
        <v>104.63370350040113</v>
      </c>
      <c r="D17" s="10">
        <v>7956</v>
      </c>
      <c r="E17" s="10">
        <v>42083</v>
      </c>
      <c r="F17" s="10">
        <v>5530</v>
      </c>
      <c r="G17" s="10">
        <v>3919</v>
      </c>
      <c r="H17" s="10">
        <v>5223</v>
      </c>
      <c r="I17" s="10">
        <v>5123</v>
      </c>
      <c r="J17" s="10">
        <v>18542</v>
      </c>
      <c r="K17" s="10">
        <v>7495</v>
      </c>
      <c r="L17" s="10">
        <v>2777</v>
      </c>
      <c r="M17" s="10">
        <v>6864</v>
      </c>
      <c r="N17" s="10">
        <v>8794</v>
      </c>
      <c r="O17" s="10">
        <v>9596</v>
      </c>
      <c r="R17" s="1">
        <v>118415</v>
      </c>
    </row>
    <row r="18" s="1" customFormat="1" ht="18" customHeight="1"/>
    <row r="19" spans="1:18" s="1" customFormat="1" ht="18" customHeight="1">
      <c r="A19" s="4" t="s">
        <v>101</v>
      </c>
      <c r="B19" s="10">
        <f>SUM(B20:B22)</f>
        <v>894622</v>
      </c>
      <c r="C19" s="6">
        <f>B19/R19*100</f>
        <v>103.59157253605527</v>
      </c>
      <c r="D19" s="10">
        <f aca="true" t="shared" si="4" ref="D19:O19">SUM(D20:D22)</f>
        <v>77310</v>
      </c>
      <c r="E19" s="10">
        <f t="shared" si="4"/>
        <v>83473</v>
      </c>
      <c r="F19" s="10">
        <f t="shared" si="4"/>
        <v>51679</v>
      </c>
      <c r="G19" s="10">
        <f t="shared" si="4"/>
        <v>71223</v>
      </c>
      <c r="H19" s="10">
        <f t="shared" si="4"/>
        <v>129892</v>
      </c>
      <c r="I19" s="10">
        <f t="shared" si="4"/>
        <v>61668</v>
      </c>
      <c r="J19" s="10">
        <f t="shared" si="4"/>
        <v>79027</v>
      </c>
      <c r="K19" s="10">
        <f t="shared" si="4"/>
        <v>120085</v>
      </c>
      <c r="L19" s="10">
        <f t="shared" si="4"/>
        <v>64997</v>
      </c>
      <c r="M19" s="10">
        <f t="shared" si="4"/>
        <v>56007</v>
      </c>
      <c r="N19" s="10">
        <f t="shared" si="4"/>
        <v>46506</v>
      </c>
      <c r="O19" s="10">
        <f t="shared" si="4"/>
        <v>52755</v>
      </c>
      <c r="Q19" s="1">
        <f>SUM(Q20:Q22)</f>
        <v>0</v>
      </c>
      <c r="R19" s="1">
        <f>SUM(R20:R22)</f>
        <v>863605</v>
      </c>
    </row>
    <row r="20" spans="1:18" s="1" customFormat="1" ht="18" customHeight="1">
      <c r="A20" s="12" t="s">
        <v>32</v>
      </c>
      <c r="B20" s="10">
        <v>461991</v>
      </c>
      <c r="C20" s="6">
        <f>B20/R20*100</f>
        <v>104.32505792185856</v>
      </c>
      <c r="D20" s="10">
        <v>48456</v>
      </c>
      <c r="E20" s="10">
        <v>38087</v>
      </c>
      <c r="F20" s="10">
        <v>29304</v>
      </c>
      <c r="G20" s="10">
        <v>35206</v>
      </c>
      <c r="H20" s="10">
        <v>53751</v>
      </c>
      <c r="I20" s="10">
        <v>31027</v>
      </c>
      <c r="J20" s="10">
        <v>31739</v>
      </c>
      <c r="K20" s="10">
        <v>53853</v>
      </c>
      <c r="L20" s="10">
        <v>29902</v>
      </c>
      <c r="M20" s="10">
        <v>43026</v>
      </c>
      <c r="N20" s="10">
        <v>32574</v>
      </c>
      <c r="O20" s="10">
        <v>35066</v>
      </c>
      <c r="R20" s="1">
        <v>442838</v>
      </c>
    </row>
    <row r="21" spans="1:18" s="1" customFormat="1" ht="18" customHeight="1">
      <c r="A21" s="13" t="s">
        <v>33</v>
      </c>
      <c r="B21" s="10">
        <v>265752</v>
      </c>
      <c r="C21" s="6">
        <f>B21/R21*100</f>
        <v>106.83798137033003</v>
      </c>
      <c r="D21" s="10">
        <v>17563</v>
      </c>
      <c r="E21" s="10">
        <v>25823</v>
      </c>
      <c r="F21" s="10">
        <v>12535</v>
      </c>
      <c r="G21" s="10">
        <v>22982</v>
      </c>
      <c r="H21" s="10">
        <v>43111</v>
      </c>
      <c r="I21" s="10">
        <v>20607</v>
      </c>
      <c r="J21" s="10">
        <v>34251</v>
      </c>
      <c r="K21" s="10">
        <v>40636</v>
      </c>
      <c r="L21" s="10">
        <v>27882</v>
      </c>
      <c r="M21" s="10">
        <v>6433</v>
      </c>
      <c r="N21" s="10">
        <v>6516</v>
      </c>
      <c r="O21" s="10">
        <v>7413</v>
      </c>
      <c r="R21" s="1">
        <v>248743</v>
      </c>
    </row>
    <row r="22" spans="1:18" s="1" customFormat="1" ht="18" customHeight="1">
      <c r="A22" s="12" t="s">
        <v>34</v>
      </c>
      <c r="B22" s="10">
        <v>166879</v>
      </c>
      <c r="C22" s="6">
        <f>B22/R22*100</f>
        <v>97.0091382597777</v>
      </c>
      <c r="D22" s="10">
        <v>11291</v>
      </c>
      <c r="E22" s="10">
        <v>19563</v>
      </c>
      <c r="F22" s="10">
        <v>9840</v>
      </c>
      <c r="G22" s="10">
        <v>13035</v>
      </c>
      <c r="H22" s="10">
        <v>33030</v>
      </c>
      <c r="I22" s="10">
        <v>10034</v>
      </c>
      <c r="J22" s="10">
        <v>13037</v>
      </c>
      <c r="K22" s="10">
        <v>25596</v>
      </c>
      <c r="L22" s="10">
        <v>7213</v>
      </c>
      <c r="M22" s="10">
        <v>6548</v>
      </c>
      <c r="N22" s="10">
        <v>7416</v>
      </c>
      <c r="O22" s="10">
        <v>10276</v>
      </c>
      <c r="R22" s="1">
        <v>172024</v>
      </c>
    </row>
    <row r="23" s="1" customFormat="1" ht="18" customHeight="1"/>
    <row r="24" spans="1:18" s="1" customFormat="1" ht="18" customHeight="1">
      <c r="A24" s="4" t="s">
        <v>102</v>
      </c>
      <c r="B24" s="10">
        <f>SUM(B25:B34)</f>
        <v>10349244</v>
      </c>
      <c r="C24" s="6">
        <f aca="true" t="shared" si="5" ref="C24:C34">B24/R24*100</f>
        <v>104.84512028842516</v>
      </c>
      <c r="D24" s="10">
        <f aca="true" t="shared" si="6" ref="D24:O24">SUM(D25:D34)</f>
        <v>642571</v>
      </c>
      <c r="E24" s="10">
        <f t="shared" si="6"/>
        <v>1058360</v>
      </c>
      <c r="F24" s="10">
        <f t="shared" si="6"/>
        <v>503918</v>
      </c>
      <c r="G24" s="10">
        <f t="shared" si="6"/>
        <v>1136910</v>
      </c>
      <c r="H24" s="10">
        <f t="shared" si="6"/>
        <v>2429340</v>
      </c>
      <c r="I24" s="10">
        <f t="shared" si="6"/>
        <v>661664</v>
      </c>
      <c r="J24" s="10">
        <f t="shared" si="6"/>
        <v>759836</v>
      </c>
      <c r="K24" s="10">
        <f t="shared" si="6"/>
        <v>757311</v>
      </c>
      <c r="L24" s="10">
        <f t="shared" si="6"/>
        <v>504287</v>
      </c>
      <c r="M24" s="10">
        <f t="shared" si="6"/>
        <v>547821</v>
      </c>
      <c r="N24" s="10">
        <f t="shared" si="6"/>
        <v>643824</v>
      </c>
      <c r="O24" s="10">
        <f t="shared" si="6"/>
        <v>546810</v>
      </c>
      <c r="Q24" s="1">
        <f>SUM(Q25:Q34)</f>
        <v>0</v>
      </c>
      <c r="R24" s="1">
        <f>SUM(R25:R34)</f>
        <v>9870983</v>
      </c>
    </row>
    <row r="25" spans="1:18" s="1" customFormat="1" ht="18" customHeight="1">
      <c r="A25" s="12" t="s">
        <v>35</v>
      </c>
      <c r="B25" s="10">
        <v>1212628</v>
      </c>
      <c r="C25" s="6">
        <f t="shared" si="5"/>
        <v>126.17846046270611</v>
      </c>
      <c r="D25" s="10">
        <v>53715</v>
      </c>
      <c r="E25" s="10">
        <v>105145</v>
      </c>
      <c r="F25" s="10">
        <v>58937</v>
      </c>
      <c r="G25" s="10">
        <v>51325</v>
      </c>
      <c r="H25" s="10">
        <v>358939</v>
      </c>
      <c r="I25" s="10">
        <v>123024</v>
      </c>
      <c r="J25" s="10">
        <v>203714</v>
      </c>
      <c r="K25" s="10">
        <v>46289</v>
      </c>
      <c r="L25" s="10">
        <v>39125</v>
      </c>
      <c r="M25" s="10">
        <v>35840</v>
      </c>
      <c r="N25" s="10">
        <v>35859</v>
      </c>
      <c r="O25" s="10">
        <v>43188</v>
      </c>
      <c r="R25" s="1">
        <v>961042</v>
      </c>
    </row>
    <row r="26" spans="1:18" s="1" customFormat="1" ht="18" customHeight="1">
      <c r="A26" s="12" t="s">
        <v>36</v>
      </c>
      <c r="B26" s="10">
        <v>2898077</v>
      </c>
      <c r="C26" s="6">
        <f t="shared" si="5"/>
        <v>105.46715102145387</v>
      </c>
      <c r="D26" s="10">
        <v>177292</v>
      </c>
      <c r="E26" s="10">
        <v>223200</v>
      </c>
      <c r="F26" s="10">
        <v>190750</v>
      </c>
      <c r="G26" s="10">
        <v>174175</v>
      </c>
      <c r="H26" s="10">
        <v>501945</v>
      </c>
      <c r="I26" s="10">
        <v>177063</v>
      </c>
      <c r="J26" s="10">
        <v>216287</v>
      </c>
      <c r="K26" s="10">
        <v>272679</v>
      </c>
      <c r="L26" s="10">
        <v>270516</v>
      </c>
      <c r="M26" s="10">
        <v>172024</v>
      </c>
      <c r="N26" s="10">
        <v>268768</v>
      </c>
      <c r="O26" s="10">
        <v>253378</v>
      </c>
      <c r="R26" s="1">
        <v>2747848</v>
      </c>
    </row>
    <row r="27" spans="1:18" s="1" customFormat="1" ht="18" customHeight="1">
      <c r="A27" s="12" t="s">
        <v>37</v>
      </c>
      <c r="B27" s="10">
        <v>945680</v>
      </c>
      <c r="C27" s="6">
        <f t="shared" si="5"/>
        <v>97.94961241915905</v>
      </c>
      <c r="D27" s="10">
        <v>34218</v>
      </c>
      <c r="E27" s="10">
        <v>233458</v>
      </c>
      <c r="F27" s="10">
        <v>21773</v>
      </c>
      <c r="G27" s="10">
        <v>46739</v>
      </c>
      <c r="H27" s="10">
        <v>166504</v>
      </c>
      <c r="I27" s="10">
        <v>55310</v>
      </c>
      <c r="J27" s="10">
        <v>22364</v>
      </c>
      <c r="K27" s="10">
        <v>143102</v>
      </c>
      <c r="L27" s="10">
        <v>12131</v>
      </c>
      <c r="M27" s="10">
        <v>48922</v>
      </c>
      <c r="N27" s="10">
        <v>92611</v>
      </c>
      <c r="O27" s="10">
        <v>17131</v>
      </c>
      <c r="R27" s="1">
        <v>965476</v>
      </c>
    </row>
    <row r="28" spans="1:18" s="1" customFormat="1" ht="18" customHeight="1">
      <c r="A28" s="12" t="s">
        <v>38</v>
      </c>
      <c r="B28" s="10">
        <v>104425</v>
      </c>
      <c r="C28" s="6">
        <f t="shared" si="5"/>
        <v>160.85677315998646</v>
      </c>
      <c r="D28" s="10">
        <v>4441</v>
      </c>
      <c r="E28" s="10">
        <v>7508</v>
      </c>
      <c r="F28" s="10">
        <v>2214</v>
      </c>
      <c r="G28" s="10">
        <v>3992</v>
      </c>
      <c r="H28" s="10">
        <v>6135</v>
      </c>
      <c r="I28" s="10">
        <v>2557</v>
      </c>
      <c r="J28" s="10">
        <v>32632</v>
      </c>
      <c r="K28" s="10">
        <v>37354</v>
      </c>
      <c r="L28" s="10">
        <v>1068</v>
      </c>
      <c r="M28" s="10">
        <v>1938</v>
      </c>
      <c r="N28" s="10">
        <v>2422</v>
      </c>
      <c r="O28" s="10">
        <v>2164</v>
      </c>
      <c r="R28" s="1">
        <v>64918</v>
      </c>
    </row>
    <row r="29" spans="1:18" s="1" customFormat="1" ht="18" customHeight="1">
      <c r="A29" s="12" t="s">
        <v>39</v>
      </c>
      <c r="B29" s="10">
        <v>98261</v>
      </c>
      <c r="C29" s="6">
        <f t="shared" si="5"/>
        <v>236.92763966918235</v>
      </c>
      <c r="D29" s="10">
        <v>14794</v>
      </c>
      <c r="E29" s="10">
        <v>8713</v>
      </c>
      <c r="F29" s="10">
        <v>6092</v>
      </c>
      <c r="G29" s="10">
        <v>1600</v>
      </c>
      <c r="H29" s="10">
        <v>3570</v>
      </c>
      <c r="I29" s="10">
        <v>5833</v>
      </c>
      <c r="J29" s="10">
        <v>8309</v>
      </c>
      <c r="K29" s="10">
        <v>18752</v>
      </c>
      <c r="L29" s="10">
        <v>7859</v>
      </c>
      <c r="M29" s="10">
        <v>4851</v>
      </c>
      <c r="N29" s="10">
        <v>7062</v>
      </c>
      <c r="O29" s="10">
        <v>10826</v>
      </c>
      <c r="R29" s="1">
        <v>41473</v>
      </c>
    </row>
    <row r="30" spans="1:18" s="1" customFormat="1" ht="18" customHeight="1">
      <c r="A30" s="12" t="s">
        <v>40</v>
      </c>
      <c r="B30" s="10">
        <v>2118938</v>
      </c>
      <c r="C30" s="6">
        <f t="shared" si="5"/>
        <v>92.16737110000778</v>
      </c>
      <c r="D30" s="10">
        <v>169665</v>
      </c>
      <c r="E30" s="10">
        <v>307664</v>
      </c>
      <c r="F30" s="10">
        <v>113567</v>
      </c>
      <c r="G30" s="10">
        <v>206307</v>
      </c>
      <c r="H30" s="10">
        <v>342171</v>
      </c>
      <c r="I30" s="10">
        <v>206218</v>
      </c>
      <c r="J30" s="10">
        <v>180720</v>
      </c>
      <c r="K30" s="10">
        <v>108568</v>
      </c>
      <c r="L30" s="10">
        <v>79387</v>
      </c>
      <c r="M30" s="10">
        <v>154121</v>
      </c>
      <c r="N30" s="10">
        <v>123289</v>
      </c>
      <c r="O30" s="10">
        <v>127261</v>
      </c>
      <c r="R30" s="1">
        <v>2299011</v>
      </c>
    </row>
    <row r="31" spans="1:18" s="1" customFormat="1" ht="18" customHeight="1">
      <c r="A31" s="12" t="s">
        <v>41</v>
      </c>
      <c r="B31" s="10">
        <v>781707</v>
      </c>
      <c r="C31" s="6">
        <f t="shared" si="5"/>
        <v>85.02702414606635</v>
      </c>
      <c r="D31" s="10">
        <v>36498</v>
      </c>
      <c r="E31" s="10">
        <v>36282</v>
      </c>
      <c r="F31" s="10">
        <v>32231</v>
      </c>
      <c r="G31" s="10">
        <v>166213</v>
      </c>
      <c r="H31" s="10">
        <v>311597</v>
      </c>
      <c r="I31" s="10">
        <v>17464</v>
      </c>
      <c r="J31" s="10">
        <v>18439</v>
      </c>
      <c r="K31" s="10">
        <v>25869</v>
      </c>
      <c r="L31" s="10">
        <v>29409</v>
      </c>
      <c r="M31" s="10">
        <v>17085</v>
      </c>
      <c r="N31" s="10">
        <v>19899</v>
      </c>
      <c r="O31" s="10">
        <v>23074</v>
      </c>
      <c r="R31" s="1">
        <v>919363</v>
      </c>
    </row>
    <row r="32" spans="1:18" s="1" customFormat="1" ht="18" customHeight="1">
      <c r="A32" s="12" t="s">
        <v>42</v>
      </c>
      <c r="B32" s="10">
        <v>1028000</v>
      </c>
      <c r="C32" s="6">
        <f t="shared" si="5"/>
        <v>121.36953955135775</v>
      </c>
      <c r="D32" s="10">
        <v>15000</v>
      </c>
      <c r="E32" s="10">
        <v>35000</v>
      </c>
      <c r="F32" s="10">
        <v>7760</v>
      </c>
      <c r="G32" s="10">
        <v>421140</v>
      </c>
      <c r="H32" s="10">
        <v>549100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R32" s="1">
        <v>847000</v>
      </c>
    </row>
    <row r="33" spans="1:18" s="1" customFormat="1" ht="18" customHeight="1">
      <c r="A33" s="12" t="s">
        <v>43</v>
      </c>
      <c r="B33" s="10">
        <v>73497</v>
      </c>
      <c r="C33" s="6">
        <f t="shared" si="5"/>
        <v>79.9758430450821</v>
      </c>
      <c r="D33" s="10">
        <v>2720</v>
      </c>
      <c r="E33" s="10">
        <v>2634</v>
      </c>
      <c r="F33" s="10">
        <v>2049</v>
      </c>
      <c r="G33" s="10">
        <v>1029</v>
      </c>
      <c r="H33" s="10">
        <v>36491</v>
      </c>
      <c r="I33" s="10">
        <v>1154</v>
      </c>
      <c r="J33" s="10">
        <v>1101</v>
      </c>
      <c r="K33" s="10">
        <v>22277</v>
      </c>
      <c r="L33" s="10">
        <v>495</v>
      </c>
      <c r="M33" s="10">
        <v>899</v>
      </c>
      <c r="N33" s="10">
        <v>1301</v>
      </c>
      <c r="O33" s="10">
        <v>1347</v>
      </c>
      <c r="R33" s="1">
        <v>91899</v>
      </c>
    </row>
    <row r="34" spans="1:18" s="1" customFormat="1" ht="18" customHeight="1">
      <c r="A34" s="12" t="s">
        <v>44</v>
      </c>
      <c r="B34" s="10">
        <v>1088031</v>
      </c>
      <c r="C34" s="6">
        <f t="shared" si="5"/>
        <v>116.62227357648243</v>
      </c>
      <c r="D34" s="10">
        <v>134228</v>
      </c>
      <c r="E34" s="10">
        <v>98756</v>
      </c>
      <c r="F34" s="10">
        <v>68545</v>
      </c>
      <c r="G34" s="10">
        <v>64390</v>
      </c>
      <c r="H34" s="10">
        <v>152888</v>
      </c>
      <c r="I34" s="10">
        <v>73041</v>
      </c>
      <c r="J34" s="10">
        <v>76270</v>
      </c>
      <c r="K34" s="10">
        <v>82421</v>
      </c>
      <c r="L34" s="10">
        <v>64297</v>
      </c>
      <c r="M34" s="10">
        <v>112141</v>
      </c>
      <c r="N34" s="10">
        <v>92613</v>
      </c>
      <c r="O34" s="10">
        <v>68441</v>
      </c>
      <c r="R34" s="1">
        <v>932953</v>
      </c>
    </row>
    <row r="35" spans="1:15" s="1" customFormat="1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="1" customFormat="1" ht="18" customHeight="1">
      <c r="A36" s="8" t="s">
        <v>96</v>
      </c>
    </row>
  </sheetData>
  <printOptions/>
  <pageMargins left="0.75" right="0.75" top="1" bottom="1" header="0.512" footer="0.512"/>
  <pageSetup horizontalDpi="600" verticalDpi="600" orientation="landscape" paperSize="9" scale="74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6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2" width="12.125" style="0" customWidth="1"/>
    <col min="4" max="15" width="11.625" style="0" customWidth="1"/>
    <col min="16" max="16" width="6.25390625" style="0" customWidth="1"/>
    <col min="17" max="17" width="9.125" style="0" bestFit="1" customWidth="1"/>
  </cols>
  <sheetData>
    <row r="1" spans="1:14" s="1" customFormat="1" ht="18" customHeight="1">
      <c r="A1" s="1" t="s">
        <v>110</v>
      </c>
      <c r="N1" s="1" t="s">
        <v>108</v>
      </c>
    </row>
    <row r="2" spans="1:18" s="1" customFormat="1" ht="18" customHeight="1">
      <c r="A2" s="2" t="s">
        <v>74</v>
      </c>
      <c r="B2" s="2" t="s">
        <v>97</v>
      </c>
      <c r="C2" s="2" t="s">
        <v>76</v>
      </c>
      <c r="D2" s="2" t="s">
        <v>77</v>
      </c>
      <c r="E2" s="2" t="s">
        <v>78</v>
      </c>
      <c r="F2" s="2" t="s">
        <v>79</v>
      </c>
      <c r="G2" s="2" t="s">
        <v>80</v>
      </c>
      <c r="H2" s="2" t="s">
        <v>81</v>
      </c>
      <c r="I2" s="2" t="s">
        <v>82</v>
      </c>
      <c r="J2" s="2" t="s">
        <v>83</v>
      </c>
      <c r="K2" s="2" t="s">
        <v>84</v>
      </c>
      <c r="L2" s="2" t="s">
        <v>85</v>
      </c>
      <c r="M2" s="2" t="s">
        <v>86</v>
      </c>
      <c r="N2" s="2" t="s">
        <v>87</v>
      </c>
      <c r="O2" s="2" t="s">
        <v>88</v>
      </c>
      <c r="Q2" s="1" t="s">
        <v>103</v>
      </c>
      <c r="R2" s="1" t="s">
        <v>90</v>
      </c>
    </row>
    <row r="3" spans="1:18" s="1" customFormat="1" ht="18" customHeight="1">
      <c r="A3" s="4" t="s">
        <v>104</v>
      </c>
      <c r="B3" s="10">
        <f>SUM(B4:B17)</f>
        <v>10854473</v>
      </c>
      <c r="C3" s="6">
        <f aca="true" t="shared" si="0" ref="C3:C17">B3/R3*100</f>
        <v>101.08275079494197</v>
      </c>
      <c r="D3" s="10">
        <f aca="true" t="shared" si="1" ref="D3:O3">SUM(D4:D17)</f>
        <v>829619</v>
      </c>
      <c r="E3" s="10">
        <f t="shared" si="1"/>
        <v>913563</v>
      </c>
      <c r="F3" s="10">
        <f t="shared" si="1"/>
        <v>818035</v>
      </c>
      <c r="G3" s="10">
        <f t="shared" si="1"/>
        <v>620959</v>
      </c>
      <c r="H3" s="10">
        <f t="shared" si="1"/>
        <v>1131595</v>
      </c>
      <c r="I3" s="10">
        <f t="shared" si="1"/>
        <v>446581</v>
      </c>
      <c r="J3" s="10">
        <f t="shared" si="1"/>
        <v>756391</v>
      </c>
      <c r="K3" s="10">
        <f t="shared" si="1"/>
        <v>744166</v>
      </c>
      <c r="L3" s="10">
        <f t="shared" si="1"/>
        <v>449394</v>
      </c>
      <c r="M3" s="10">
        <f t="shared" si="1"/>
        <v>2244342</v>
      </c>
      <c r="N3" s="10">
        <f t="shared" si="1"/>
        <v>556517</v>
      </c>
      <c r="O3" s="10">
        <f t="shared" si="1"/>
        <v>672201</v>
      </c>
      <c r="Q3" s="1">
        <f>SUM(Q4:Q17)</f>
        <v>0</v>
      </c>
      <c r="R3" s="1">
        <f>SUM(R4:R17)</f>
        <v>10738205</v>
      </c>
    </row>
    <row r="4" spans="1:18" s="1" customFormat="1" ht="18" customHeight="1">
      <c r="A4" s="12" t="s">
        <v>45</v>
      </c>
      <c r="B4" s="10">
        <v>1281340</v>
      </c>
      <c r="C4" s="6">
        <f t="shared" si="0"/>
        <v>113.18148132117787</v>
      </c>
      <c r="D4" s="10">
        <v>148874</v>
      </c>
      <c r="E4" s="10">
        <v>112650</v>
      </c>
      <c r="F4" s="10">
        <v>41725</v>
      </c>
      <c r="G4" s="10">
        <v>194821</v>
      </c>
      <c r="H4" s="10">
        <v>83169</v>
      </c>
      <c r="I4" s="10">
        <v>99163</v>
      </c>
      <c r="J4" s="10">
        <v>118816</v>
      </c>
      <c r="K4" s="10">
        <v>106875</v>
      </c>
      <c r="L4" s="10">
        <v>56291</v>
      </c>
      <c r="M4" s="10">
        <v>140015</v>
      </c>
      <c r="N4" s="10">
        <v>54318</v>
      </c>
      <c r="O4" s="10">
        <v>92244</v>
      </c>
      <c r="R4" s="1">
        <v>1132111</v>
      </c>
    </row>
    <row r="5" spans="1:18" s="1" customFormat="1" ht="18" customHeight="1">
      <c r="A5" s="18" t="s">
        <v>46</v>
      </c>
      <c r="B5" s="10">
        <v>1105791</v>
      </c>
      <c r="C5" s="6">
        <f t="shared" si="0"/>
        <v>97.96589327495613</v>
      </c>
      <c r="D5" s="10">
        <v>76741</v>
      </c>
      <c r="E5" s="10">
        <v>122610</v>
      </c>
      <c r="F5" s="10">
        <v>110736</v>
      </c>
      <c r="G5" s="10">
        <v>51533</v>
      </c>
      <c r="H5" s="10">
        <v>143804</v>
      </c>
      <c r="I5" s="10">
        <v>37794</v>
      </c>
      <c r="J5" s="10">
        <v>143103</v>
      </c>
      <c r="K5" s="10">
        <v>54309</v>
      </c>
      <c r="L5" s="10">
        <v>41004</v>
      </c>
      <c r="M5" s="10">
        <v>46069</v>
      </c>
      <c r="N5" s="10">
        <v>44299</v>
      </c>
      <c r="O5" s="10">
        <v>123362</v>
      </c>
      <c r="R5" s="1">
        <v>1128751</v>
      </c>
    </row>
    <row r="6" spans="1:18" s="1" customFormat="1" ht="18" customHeight="1">
      <c r="A6" s="12" t="s">
        <v>47</v>
      </c>
      <c r="B6" s="10">
        <v>4848693</v>
      </c>
      <c r="C6" s="6">
        <f t="shared" si="0"/>
        <v>102.4204353640507</v>
      </c>
      <c r="D6" s="10">
        <v>371895</v>
      </c>
      <c r="E6" s="10">
        <v>332994</v>
      </c>
      <c r="F6" s="10">
        <v>377565</v>
      </c>
      <c r="G6" s="10">
        <v>157661</v>
      </c>
      <c r="H6" s="10">
        <v>570324</v>
      </c>
      <c r="I6" s="10">
        <v>135872</v>
      </c>
      <c r="J6" s="10">
        <v>216953</v>
      </c>
      <c r="K6" s="10">
        <v>271467</v>
      </c>
      <c r="L6" s="10">
        <v>238189</v>
      </c>
      <c r="M6" s="10">
        <v>1558289</v>
      </c>
      <c r="N6" s="10">
        <v>289389</v>
      </c>
      <c r="O6" s="10">
        <v>228917</v>
      </c>
      <c r="R6" s="1">
        <v>4734107</v>
      </c>
    </row>
    <row r="7" spans="1:18" s="1" customFormat="1" ht="18" customHeight="1">
      <c r="A7" s="12" t="s">
        <v>48</v>
      </c>
      <c r="B7" s="10">
        <v>238380</v>
      </c>
      <c r="C7" s="6">
        <f t="shared" si="0"/>
        <v>106.44292724747824</v>
      </c>
      <c r="D7" s="10">
        <v>54126</v>
      </c>
      <c r="E7" s="10">
        <v>18433</v>
      </c>
      <c r="F7" s="10">
        <v>11994</v>
      </c>
      <c r="G7" s="10">
        <v>13655</v>
      </c>
      <c r="H7" s="10">
        <v>17328</v>
      </c>
      <c r="I7" s="10">
        <v>10363</v>
      </c>
      <c r="J7" s="10">
        <v>22476</v>
      </c>
      <c r="K7" s="10">
        <v>9914</v>
      </c>
      <c r="L7" s="10">
        <v>14987</v>
      </c>
      <c r="M7" s="10">
        <v>18827</v>
      </c>
      <c r="N7" s="10">
        <v>23533</v>
      </c>
      <c r="O7" s="10">
        <v>22744</v>
      </c>
      <c r="R7" s="1">
        <v>223951</v>
      </c>
    </row>
    <row r="8" spans="1:18" s="1" customFormat="1" ht="18" customHeight="1">
      <c r="A8" s="12" t="s">
        <v>49</v>
      </c>
      <c r="B8" s="10">
        <v>362063</v>
      </c>
      <c r="C8" s="6">
        <f t="shared" si="0"/>
        <v>83.3290371877431</v>
      </c>
      <c r="D8" s="10">
        <v>30344</v>
      </c>
      <c r="E8" s="10">
        <v>26270</v>
      </c>
      <c r="F8" s="10">
        <v>22270</v>
      </c>
      <c r="G8" s="10">
        <v>29851</v>
      </c>
      <c r="H8" s="10">
        <v>33895</v>
      </c>
      <c r="I8" s="10">
        <v>23021</v>
      </c>
      <c r="J8" s="10">
        <v>21806</v>
      </c>
      <c r="K8" s="10">
        <v>20470</v>
      </c>
      <c r="L8" s="10">
        <v>16512</v>
      </c>
      <c r="M8" s="10">
        <v>24370</v>
      </c>
      <c r="N8" s="10">
        <v>20161</v>
      </c>
      <c r="O8" s="10">
        <v>41187</v>
      </c>
      <c r="R8" s="1">
        <v>434498</v>
      </c>
    </row>
    <row r="9" spans="1:18" s="1" customFormat="1" ht="18" customHeight="1">
      <c r="A9" s="12" t="s">
        <v>50</v>
      </c>
      <c r="B9" s="10">
        <v>452696</v>
      </c>
      <c r="C9" s="6">
        <f t="shared" si="0"/>
        <v>97.29120997206103</v>
      </c>
      <c r="D9" s="10">
        <v>28972</v>
      </c>
      <c r="E9" s="10">
        <v>40589</v>
      </c>
      <c r="F9" s="10">
        <v>30357</v>
      </c>
      <c r="G9" s="10">
        <v>30351</v>
      </c>
      <c r="H9" s="10">
        <v>57483</v>
      </c>
      <c r="I9" s="10">
        <v>39593</v>
      </c>
      <c r="J9" s="10">
        <v>29317</v>
      </c>
      <c r="K9" s="10">
        <v>27846</v>
      </c>
      <c r="L9" s="10">
        <v>18255</v>
      </c>
      <c r="M9" s="10">
        <v>31147</v>
      </c>
      <c r="N9" s="10">
        <v>25894</v>
      </c>
      <c r="O9" s="10">
        <v>33529</v>
      </c>
      <c r="R9" s="1">
        <v>465300</v>
      </c>
    </row>
    <row r="10" spans="1:18" s="1" customFormat="1" ht="18" customHeight="1">
      <c r="A10" s="12" t="s">
        <v>51</v>
      </c>
      <c r="B10" s="10">
        <v>111335</v>
      </c>
      <c r="C10" s="6">
        <f t="shared" si="0"/>
        <v>92.90846427945557</v>
      </c>
      <c r="D10" s="10">
        <v>3954</v>
      </c>
      <c r="E10" s="10">
        <v>4471</v>
      </c>
      <c r="F10" s="10">
        <v>7929</v>
      </c>
      <c r="G10" s="10">
        <v>12389</v>
      </c>
      <c r="H10" s="10">
        <v>21697</v>
      </c>
      <c r="I10" s="10">
        <v>7153</v>
      </c>
      <c r="J10" s="10">
        <v>22458</v>
      </c>
      <c r="K10" s="10">
        <v>2153</v>
      </c>
      <c r="L10" s="10">
        <v>985</v>
      </c>
      <c r="M10" s="10">
        <v>1119</v>
      </c>
      <c r="N10" s="10">
        <v>3753</v>
      </c>
      <c r="O10" s="10">
        <v>2395</v>
      </c>
      <c r="R10" s="1">
        <v>119833</v>
      </c>
    </row>
    <row r="11" spans="1:18" s="1" customFormat="1" ht="18" customHeight="1">
      <c r="A11" s="12" t="s">
        <v>52</v>
      </c>
      <c r="B11" s="10">
        <v>226490</v>
      </c>
      <c r="C11" s="6">
        <f t="shared" si="0"/>
        <v>83.53896259576054</v>
      </c>
      <c r="D11" s="10">
        <v>10699</v>
      </c>
      <c r="E11" s="10">
        <v>13048</v>
      </c>
      <c r="F11" s="10">
        <v>9353</v>
      </c>
      <c r="G11" s="10">
        <v>3965</v>
      </c>
      <c r="H11" s="10">
        <v>17048</v>
      </c>
      <c r="I11" s="10">
        <v>4939</v>
      </c>
      <c r="J11" s="10">
        <v>26764</v>
      </c>
      <c r="K11" s="10">
        <v>26149</v>
      </c>
      <c r="L11" s="10">
        <v>3640</v>
      </c>
      <c r="M11" s="10">
        <v>5120</v>
      </c>
      <c r="N11" s="10">
        <v>6182</v>
      </c>
      <c r="O11" s="10">
        <v>9382</v>
      </c>
      <c r="R11" s="1">
        <v>271119</v>
      </c>
    </row>
    <row r="12" spans="1:18" s="1" customFormat="1" ht="18" customHeight="1">
      <c r="A12" s="12" t="s">
        <v>53</v>
      </c>
      <c r="B12" s="10">
        <v>1207323</v>
      </c>
      <c r="C12" s="6">
        <f t="shared" si="0"/>
        <v>95.24569497344562</v>
      </c>
      <c r="D12" s="10">
        <v>52553</v>
      </c>
      <c r="E12" s="10">
        <v>101473</v>
      </c>
      <c r="F12" s="10">
        <v>140141</v>
      </c>
      <c r="G12" s="10">
        <v>42834</v>
      </c>
      <c r="H12" s="10">
        <v>56993</v>
      </c>
      <c r="I12" s="10">
        <v>30664</v>
      </c>
      <c r="J12" s="10">
        <v>41884</v>
      </c>
      <c r="K12" s="10">
        <v>102799</v>
      </c>
      <c r="L12" s="10">
        <v>25687</v>
      </c>
      <c r="M12" s="10">
        <v>384461</v>
      </c>
      <c r="N12" s="10">
        <v>51713</v>
      </c>
      <c r="O12" s="10">
        <v>45651</v>
      </c>
      <c r="R12" s="1">
        <v>1267588</v>
      </c>
    </row>
    <row r="13" spans="1:18" s="1" customFormat="1" ht="18" customHeight="1">
      <c r="A13" s="12" t="s">
        <v>54</v>
      </c>
      <c r="B13" s="10">
        <v>82012</v>
      </c>
      <c r="C13" s="6">
        <f t="shared" si="0"/>
        <v>94.14546790338873</v>
      </c>
      <c r="D13" s="10">
        <v>2123</v>
      </c>
      <c r="E13" s="10">
        <v>2930</v>
      </c>
      <c r="F13" s="10">
        <v>3607</v>
      </c>
      <c r="G13" s="10">
        <v>11318</v>
      </c>
      <c r="H13" s="10">
        <v>8547</v>
      </c>
      <c r="I13" s="10">
        <v>12560</v>
      </c>
      <c r="J13" s="10">
        <v>23290</v>
      </c>
      <c r="K13" s="10">
        <v>11695</v>
      </c>
      <c r="L13" s="10">
        <v>1645</v>
      </c>
      <c r="M13" s="10">
        <v>2066</v>
      </c>
      <c r="N13" s="10">
        <v>952</v>
      </c>
      <c r="O13" s="10">
        <v>1279</v>
      </c>
      <c r="R13" s="1">
        <v>87112</v>
      </c>
    </row>
    <row r="14" spans="1:18" s="1" customFormat="1" ht="18" customHeight="1">
      <c r="A14" s="12" t="s">
        <v>55</v>
      </c>
      <c r="B14" s="10">
        <v>181440</v>
      </c>
      <c r="C14" s="6">
        <f t="shared" si="0"/>
        <v>73.61694358225306</v>
      </c>
      <c r="D14" s="10">
        <v>14584</v>
      </c>
      <c r="E14" s="10">
        <v>7851</v>
      </c>
      <c r="F14" s="10">
        <v>9477</v>
      </c>
      <c r="G14" s="10">
        <v>13839</v>
      </c>
      <c r="H14" s="10">
        <v>38200</v>
      </c>
      <c r="I14" s="10">
        <v>9045</v>
      </c>
      <c r="J14" s="10">
        <v>37779</v>
      </c>
      <c r="K14" s="10">
        <v>11098</v>
      </c>
      <c r="L14" s="10">
        <v>8187</v>
      </c>
      <c r="M14" s="10">
        <v>9365</v>
      </c>
      <c r="N14" s="10">
        <v>9662</v>
      </c>
      <c r="O14" s="10">
        <v>12353</v>
      </c>
      <c r="R14" s="1">
        <v>246465</v>
      </c>
    </row>
    <row r="15" spans="1:18" s="1" customFormat="1" ht="18" customHeight="1">
      <c r="A15" s="12" t="s">
        <v>56</v>
      </c>
      <c r="B15" s="10">
        <v>318599</v>
      </c>
      <c r="C15" s="6">
        <f t="shared" si="0"/>
        <v>159.54999348977896</v>
      </c>
      <c r="D15" s="10">
        <v>17775</v>
      </c>
      <c r="E15" s="10">
        <v>24848</v>
      </c>
      <c r="F15" s="10">
        <v>20750</v>
      </c>
      <c r="G15" s="10">
        <v>37434</v>
      </c>
      <c r="H15" s="10">
        <v>58257</v>
      </c>
      <c r="I15" s="10">
        <v>18363</v>
      </c>
      <c r="J15" s="10">
        <v>31967</v>
      </c>
      <c r="K15" s="10">
        <v>41726</v>
      </c>
      <c r="L15" s="10">
        <v>14123</v>
      </c>
      <c r="M15" s="10">
        <v>13860</v>
      </c>
      <c r="N15" s="10">
        <v>14869</v>
      </c>
      <c r="O15" s="10">
        <v>17298</v>
      </c>
      <c r="R15" s="1">
        <v>199686</v>
      </c>
    </row>
    <row r="16" spans="1:18" s="1" customFormat="1" ht="18" customHeight="1">
      <c r="A16" s="13" t="s">
        <v>57</v>
      </c>
      <c r="B16" s="10">
        <v>258833</v>
      </c>
      <c r="C16" s="6">
        <f t="shared" si="0"/>
        <v>108.61371513935865</v>
      </c>
      <c r="D16" s="10">
        <v>12979</v>
      </c>
      <c r="E16" s="10">
        <v>102396</v>
      </c>
      <c r="F16" s="10">
        <v>12131</v>
      </c>
      <c r="G16" s="10">
        <v>12308</v>
      </c>
      <c r="H16" s="10">
        <v>13850</v>
      </c>
      <c r="I16" s="10">
        <v>12051</v>
      </c>
      <c r="J16" s="10">
        <v>14778</v>
      </c>
      <c r="K16" s="10">
        <v>39665</v>
      </c>
      <c r="L16" s="10">
        <v>8389</v>
      </c>
      <c r="M16" s="10">
        <v>8634</v>
      </c>
      <c r="N16" s="10">
        <v>10792</v>
      </c>
      <c r="O16" s="10">
        <v>10860</v>
      </c>
      <c r="R16" s="1">
        <v>238306</v>
      </c>
    </row>
    <row r="17" spans="1:18" s="1" customFormat="1" ht="18" customHeight="1">
      <c r="A17" s="12" t="s">
        <v>58</v>
      </c>
      <c r="B17" s="10">
        <v>179478</v>
      </c>
      <c r="C17" s="6">
        <f t="shared" si="0"/>
        <v>94.77236004182113</v>
      </c>
      <c r="D17" s="10">
        <v>4000</v>
      </c>
      <c r="E17" s="10">
        <v>3000</v>
      </c>
      <c r="F17" s="10">
        <v>20000</v>
      </c>
      <c r="G17" s="10">
        <v>9000</v>
      </c>
      <c r="H17" s="10">
        <v>11000</v>
      </c>
      <c r="I17" s="10">
        <v>6000</v>
      </c>
      <c r="J17" s="10">
        <v>5000</v>
      </c>
      <c r="K17" s="10">
        <v>18000</v>
      </c>
      <c r="L17" s="10">
        <v>1500</v>
      </c>
      <c r="M17" s="10">
        <v>1000</v>
      </c>
      <c r="N17" s="10">
        <v>1000</v>
      </c>
      <c r="O17" s="10">
        <v>31000</v>
      </c>
      <c r="R17" s="1">
        <v>189378</v>
      </c>
    </row>
    <row r="18" spans="1:15" s="1" customFormat="1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8" s="1" customFormat="1" ht="18" customHeight="1">
      <c r="A19" s="4" t="s">
        <v>105</v>
      </c>
      <c r="B19" s="10">
        <f>SUM(B20:B28)</f>
        <v>11382392</v>
      </c>
      <c r="C19" s="6">
        <f aca="true" t="shared" si="2" ref="C19:C28">B19/R19*100</f>
        <v>114.68705477423087</v>
      </c>
      <c r="D19" s="10">
        <f aca="true" t="shared" si="3" ref="D19:O19">SUM(D20:D28)</f>
        <v>902535</v>
      </c>
      <c r="E19" s="10">
        <f t="shared" si="3"/>
        <v>2859087</v>
      </c>
      <c r="F19" s="10">
        <f t="shared" si="3"/>
        <v>637581</v>
      </c>
      <c r="G19" s="10">
        <f t="shared" si="3"/>
        <v>1199083</v>
      </c>
      <c r="H19" s="10">
        <f t="shared" si="3"/>
        <v>1452462</v>
      </c>
      <c r="I19" s="10">
        <f t="shared" si="3"/>
        <v>544380</v>
      </c>
      <c r="J19" s="10">
        <f t="shared" si="3"/>
        <v>775476</v>
      </c>
      <c r="K19" s="10">
        <f t="shared" si="3"/>
        <v>780210</v>
      </c>
      <c r="L19" s="10">
        <f t="shared" si="3"/>
        <v>403980</v>
      </c>
      <c r="M19" s="10">
        <f t="shared" si="3"/>
        <v>561920</v>
      </c>
      <c r="N19" s="10">
        <f t="shared" si="3"/>
        <v>495898</v>
      </c>
      <c r="O19" s="10">
        <f t="shared" si="3"/>
        <v>632075</v>
      </c>
      <c r="Q19" s="1">
        <f>SUM(Q20:Q28)</f>
        <v>0</v>
      </c>
      <c r="R19" s="1">
        <f>SUM(R20:R28)</f>
        <v>9924740</v>
      </c>
    </row>
    <row r="20" spans="1:18" s="1" customFormat="1" ht="18" customHeight="1">
      <c r="A20" s="12" t="s">
        <v>59</v>
      </c>
      <c r="B20" s="10">
        <v>6860618</v>
      </c>
      <c r="C20" s="6">
        <f t="shared" si="2"/>
        <v>124.73034492287778</v>
      </c>
      <c r="D20" s="10">
        <v>448187</v>
      </c>
      <c r="E20" s="10">
        <v>2271751</v>
      </c>
      <c r="F20" s="10">
        <v>306366</v>
      </c>
      <c r="G20" s="10">
        <v>635398</v>
      </c>
      <c r="H20" s="10">
        <v>746854</v>
      </c>
      <c r="I20" s="10">
        <v>313320</v>
      </c>
      <c r="J20" s="10">
        <v>401435</v>
      </c>
      <c r="K20" s="10">
        <v>430207</v>
      </c>
      <c r="L20" s="10">
        <v>258150</v>
      </c>
      <c r="M20" s="10">
        <v>331495</v>
      </c>
      <c r="N20" s="10">
        <v>311323</v>
      </c>
      <c r="O20" s="10">
        <v>406132</v>
      </c>
      <c r="R20" s="1">
        <v>5500360</v>
      </c>
    </row>
    <row r="21" spans="1:18" s="1" customFormat="1" ht="18" customHeight="1">
      <c r="A21" s="12" t="s">
        <v>60</v>
      </c>
      <c r="B21" s="10">
        <v>1481514</v>
      </c>
      <c r="C21" s="6">
        <f t="shared" si="2"/>
        <v>95.59184763777775</v>
      </c>
      <c r="D21" s="10">
        <v>133228</v>
      </c>
      <c r="E21" s="10">
        <v>264609</v>
      </c>
      <c r="F21" s="10">
        <v>200320</v>
      </c>
      <c r="G21" s="10">
        <v>102351</v>
      </c>
      <c r="H21" s="10">
        <v>102667</v>
      </c>
      <c r="I21" s="10">
        <v>93954</v>
      </c>
      <c r="J21" s="10">
        <v>175105</v>
      </c>
      <c r="K21" s="10">
        <v>136617</v>
      </c>
      <c r="L21" s="10">
        <v>46765</v>
      </c>
      <c r="M21" s="10">
        <v>45105</v>
      </c>
      <c r="N21" s="10">
        <v>65520</v>
      </c>
      <c r="O21" s="10">
        <v>94326</v>
      </c>
      <c r="R21" s="1">
        <v>1549833</v>
      </c>
    </row>
    <row r="22" spans="1:18" s="1" customFormat="1" ht="18" customHeight="1">
      <c r="A22" s="12" t="s">
        <v>61</v>
      </c>
      <c r="B22" s="10">
        <v>334600</v>
      </c>
      <c r="C22" s="6">
        <f t="shared" si="2"/>
        <v>114.10837908808784</v>
      </c>
      <c r="D22" s="10">
        <v>46208</v>
      </c>
      <c r="E22" s="10">
        <v>26233</v>
      </c>
      <c r="F22" s="10">
        <v>20170</v>
      </c>
      <c r="G22" s="10">
        <v>24398</v>
      </c>
      <c r="H22" s="10">
        <v>30930</v>
      </c>
      <c r="I22" s="10">
        <v>18195</v>
      </c>
      <c r="J22" s="10">
        <v>19638</v>
      </c>
      <c r="K22" s="10">
        <v>18652</v>
      </c>
      <c r="L22" s="10">
        <v>20135</v>
      </c>
      <c r="M22" s="10">
        <v>20255</v>
      </c>
      <c r="N22" s="10">
        <v>20684</v>
      </c>
      <c r="O22" s="10">
        <v>24623</v>
      </c>
      <c r="R22" s="1">
        <v>293230</v>
      </c>
    </row>
    <row r="23" spans="1:18" s="1" customFormat="1" ht="18" customHeight="1">
      <c r="A23" s="12" t="s">
        <v>62</v>
      </c>
      <c r="B23" s="10">
        <v>465902</v>
      </c>
      <c r="C23" s="6">
        <f t="shared" si="2"/>
        <v>114.24346823927516</v>
      </c>
      <c r="D23" s="10">
        <v>25913</v>
      </c>
      <c r="E23" s="10">
        <v>80454</v>
      </c>
      <c r="F23" s="10">
        <v>22513</v>
      </c>
      <c r="G23" s="10">
        <v>155160</v>
      </c>
      <c r="H23" s="10">
        <v>121442</v>
      </c>
      <c r="I23" s="10">
        <v>9535</v>
      </c>
      <c r="J23" s="10">
        <v>32826</v>
      </c>
      <c r="K23" s="10">
        <v>5995</v>
      </c>
      <c r="L23" s="10">
        <v>3155</v>
      </c>
      <c r="M23" s="10">
        <v>2081</v>
      </c>
      <c r="N23" s="10">
        <v>2649</v>
      </c>
      <c r="O23" s="10">
        <v>4179</v>
      </c>
      <c r="R23" s="1">
        <v>407815</v>
      </c>
    </row>
    <row r="24" spans="1:18" s="1" customFormat="1" ht="18" customHeight="1">
      <c r="A24" s="12" t="s">
        <v>63</v>
      </c>
      <c r="B24" s="10">
        <v>376316</v>
      </c>
      <c r="C24" s="6">
        <f t="shared" si="2"/>
        <v>94.84941436820576</v>
      </c>
      <c r="D24" s="10">
        <v>19284</v>
      </c>
      <c r="E24" s="10">
        <v>28930</v>
      </c>
      <c r="F24" s="10">
        <v>14676</v>
      </c>
      <c r="G24" s="10">
        <v>81534</v>
      </c>
      <c r="H24" s="10">
        <v>115921</v>
      </c>
      <c r="I24" s="10">
        <v>18793</v>
      </c>
      <c r="J24" s="10">
        <v>37131</v>
      </c>
      <c r="K24" s="10">
        <v>13401</v>
      </c>
      <c r="L24" s="10">
        <v>6737</v>
      </c>
      <c r="M24" s="10">
        <v>10132</v>
      </c>
      <c r="N24" s="10">
        <v>12353</v>
      </c>
      <c r="O24" s="10">
        <v>17424</v>
      </c>
      <c r="R24" s="1">
        <v>396751</v>
      </c>
    </row>
    <row r="25" spans="1:18" s="1" customFormat="1" ht="18" customHeight="1">
      <c r="A25" s="19" t="s">
        <v>64</v>
      </c>
      <c r="B25" s="10">
        <v>117928</v>
      </c>
      <c r="C25" s="6">
        <f t="shared" si="2"/>
        <v>130.06429981581357</v>
      </c>
      <c r="D25" s="10">
        <v>4588</v>
      </c>
      <c r="E25" s="10">
        <v>6182</v>
      </c>
      <c r="F25" s="10">
        <v>5217</v>
      </c>
      <c r="G25" s="10">
        <v>27066</v>
      </c>
      <c r="H25" s="10">
        <v>45551</v>
      </c>
      <c r="I25" s="10">
        <v>5526</v>
      </c>
      <c r="J25" s="10">
        <v>4553</v>
      </c>
      <c r="K25" s="10">
        <v>4109</v>
      </c>
      <c r="L25" s="10">
        <v>4267</v>
      </c>
      <c r="M25" s="10">
        <v>4204</v>
      </c>
      <c r="N25" s="10">
        <v>2374</v>
      </c>
      <c r="O25" s="10">
        <v>4291</v>
      </c>
      <c r="R25" s="1">
        <v>90669</v>
      </c>
    </row>
    <row r="26" spans="1:18" s="1" customFormat="1" ht="18" customHeight="1">
      <c r="A26" s="12" t="s">
        <v>65</v>
      </c>
      <c r="B26" s="10">
        <f>SUM(D26:O26)</f>
        <v>350240</v>
      </c>
      <c r="C26" s="6">
        <f t="shared" si="2"/>
        <v>85.53746660219119</v>
      </c>
      <c r="D26" s="10">
        <v>64100</v>
      </c>
      <c r="E26" s="10">
        <v>15378</v>
      </c>
      <c r="F26" s="10">
        <v>10575</v>
      </c>
      <c r="G26" s="10">
        <v>81469</v>
      </c>
      <c r="H26" s="10">
        <v>14167</v>
      </c>
      <c r="I26" s="10">
        <v>10811</v>
      </c>
      <c r="J26" s="10">
        <v>19536</v>
      </c>
      <c r="K26" s="10">
        <v>15476</v>
      </c>
      <c r="L26" s="10">
        <v>12755</v>
      </c>
      <c r="M26" s="10">
        <v>53329</v>
      </c>
      <c r="N26" s="10">
        <v>28450</v>
      </c>
      <c r="O26" s="10">
        <v>24194</v>
      </c>
      <c r="R26" s="1">
        <v>409458</v>
      </c>
    </row>
    <row r="27" spans="1:18" s="1" customFormat="1" ht="18" customHeight="1">
      <c r="A27" s="12" t="s">
        <v>66</v>
      </c>
      <c r="B27" s="10">
        <v>1009959</v>
      </c>
      <c r="C27" s="6">
        <f t="shared" si="2"/>
        <v>100.7748000886056</v>
      </c>
      <c r="D27" s="10">
        <v>145774</v>
      </c>
      <c r="E27" s="10">
        <v>152178</v>
      </c>
      <c r="F27" s="10">
        <v>47613</v>
      </c>
      <c r="G27" s="10">
        <v>59196</v>
      </c>
      <c r="H27" s="10">
        <v>108600</v>
      </c>
      <c r="I27" s="10">
        <v>54432</v>
      </c>
      <c r="J27" s="10">
        <v>62601</v>
      </c>
      <c r="K27" s="10">
        <v>107432</v>
      </c>
      <c r="L27" s="10">
        <v>30813</v>
      </c>
      <c r="M27" s="10">
        <v>84002</v>
      </c>
      <c r="N27" s="10">
        <v>41032</v>
      </c>
      <c r="O27" s="10">
        <v>44007</v>
      </c>
      <c r="R27" s="1">
        <v>1002194</v>
      </c>
    </row>
    <row r="28" spans="1:18" s="1" customFormat="1" ht="18" customHeight="1">
      <c r="A28" s="12" t="s">
        <v>67</v>
      </c>
      <c r="B28" s="10">
        <v>385315</v>
      </c>
      <c r="C28" s="6">
        <f t="shared" si="2"/>
        <v>140.40556790438364</v>
      </c>
      <c r="D28" s="10">
        <v>15253</v>
      </c>
      <c r="E28" s="10">
        <v>13372</v>
      </c>
      <c r="F28" s="10">
        <v>10131</v>
      </c>
      <c r="G28" s="10">
        <v>32511</v>
      </c>
      <c r="H28" s="10">
        <v>166330</v>
      </c>
      <c r="I28" s="10">
        <v>19814</v>
      </c>
      <c r="J28" s="10">
        <v>22651</v>
      </c>
      <c r="K28" s="10">
        <v>48321</v>
      </c>
      <c r="L28" s="10">
        <v>21203</v>
      </c>
      <c r="M28" s="10">
        <v>11317</v>
      </c>
      <c r="N28" s="10">
        <v>11513</v>
      </c>
      <c r="O28" s="10">
        <v>12899</v>
      </c>
      <c r="R28" s="1">
        <v>274430</v>
      </c>
    </row>
    <row r="29" s="1" customFormat="1" ht="18" customHeight="1"/>
    <row r="30" spans="1:18" s="1" customFormat="1" ht="18" customHeight="1">
      <c r="A30" s="4" t="s">
        <v>106</v>
      </c>
      <c r="B30" s="10">
        <f>SUM(B31:B35)</f>
        <v>2043578</v>
      </c>
      <c r="C30" s="6">
        <f aca="true" t="shared" si="4" ref="C30:C35">B30/R30*100</f>
        <v>92.15576277346918</v>
      </c>
      <c r="D30" s="10">
        <f aca="true" t="shared" si="5" ref="D30:O30">SUM(D31:D35)</f>
        <v>148881</v>
      </c>
      <c r="E30" s="10">
        <f t="shared" si="5"/>
        <v>116882</v>
      </c>
      <c r="F30" s="10">
        <f t="shared" si="5"/>
        <v>73316</v>
      </c>
      <c r="G30" s="10">
        <f t="shared" si="5"/>
        <v>163427</v>
      </c>
      <c r="H30" s="10">
        <f t="shared" si="5"/>
        <v>514348</v>
      </c>
      <c r="I30" s="10">
        <f t="shared" si="5"/>
        <v>100686</v>
      </c>
      <c r="J30" s="10">
        <f t="shared" si="5"/>
        <v>88343</v>
      </c>
      <c r="K30" s="10">
        <f t="shared" si="5"/>
        <v>240003</v>
      </c>
      <c r="L30" s="10">
        <f t="shared" si="5"/>
        <v>161958</v>
      </c>
      <c r="M30" s="10">
        <f t="shared" si="5"/>
        <v>239038</v>
      </c>
      <c r="N30" s="10">
        <f t="shared" si="5"/>
        <v>72506</v>
      </c>
      <c r="O30" s="10">
        <f t="shared" si="5"/>
        <v>77645</v>
      </c>
      <c r="Q30" s="1">
        <f>SUM(Q31:Q35)</f>
        <v>0</v>
      </c>
      <c r="R30" s="1">
        <f>SUM(R31:R35)</f>
        <v>2217526</v>
      </c>
    </row>
    <row r="31" spans="1:18" s="1" customFormat="1" ht="18" customHeight="1">
      <c r="A31" s="12" t="s">
        <v>68</v>
      </c>
      <c r="B31" s="10">
        <v>859814</v>
      </c>
      <c r="C31" s="6">
        <f t="shared" si="4"/>
        <v>98.85896672331208</v>
      </c>
      <c r="D31" s="10">
        <v>58027</v>
      </c>
      <c r="E31" s="10">
        <v>40537</v>
      </c>
      <c r="F31" s="10">
        <v>32098</v>
      </c>
      <c r="G31" s="10">
        <v>97306</v>
      </c>
      <c r="H31" s="10">
        <v>398667</v>
      </c>
      <c r="I31" s="10">
        <v>22568</v>
      </c>
      <c r="J31" s="10">
        <v>26763</v>
      </c>
      <c r="K31" s="10">
        <v>62835</v>
      </c>
      <c r="L31" s="10">
        <v>20588</v>
      </c>
      <c r="M31" s="10">
        <v>13354</v>
      </c>
      <c r="N31" s="10">
        <v>18394</v>
      </c>
      <c r="O31" s="10">
        <v>22132</v>
      </c>
      <c r="R31" s="1">
        <v>869738</v>
      </c>
    </row>
    <row r="32" spans="1:18" s="1" customFormat="1" ht="18" customHeight="1">
      <c r="A32" s="12" t="s">
        <v>69</v>
      </c>
      <c r="B32" s="10">
        <v>848275</v>
      </c>
      <c r="C32" s="6">
        <f t="shared" si="4"/>
        <v>85.98110853318981</v>
      </c>
      <c r="D32" s="10">
        <v>61269</v>
      </c>
      <c r="E32" s="10">
        <v>42180</v>
      </c>
      <c r="F32" s="10">
        <v>26518</v>
      </c>
      <c r="G32" s="10">
        <v>41597</v>
      </c>
      <c r="H32" s="10">
        <v>49760</v>
      </c>
      <c r="I32" s="10">
        <v>26953</v>
      </c>
      <c r="J32" s="10">
        <v>32204</v>
      </c>
      <c r="K32" s="10">
        <v>126408</v>
      </c>
      <c r="L32" s="10">
        <v>130984</v>
      </c>
      <c r="M32" s="10">
        <v>220192</v>
      </c>
      <c r="N32" s="10">
        <v>47443</v>
      </c>
      <c r="O32" s="10">
        <v>42767</v>
      </c>
      <c r="R32" s="1">
        <v>986583</v>
      </c>
    </row>
    <row r="33" spans="1:18" s="1" customFormat="1" ht="18" customHeight="1">
      <c r="A33" s="12" t="s">
        <v>70</v>
      </c>
      <c r="B33" s="10">
        <v>107848</v>
      </c>
      <c r="C33" s="6">
        <f t="shared" si="4"/>
        <v>102.06209957508825</v>
      </c>
      <c r="D33" s="10">
        <v>15839</v>
      </c>
      <c r="E33" s="10">
        <v>7071</v>
      </c>
      <c r="F33" s="10">
        <v>6411</v>
      </c>
      <c r="G33" s="10">
        <v>7021</v>
      </c>
      <c r="H33" s="10">
        <v>17569</v>
      </c>
      <c r="I33" s="10">
        <v>8853</v>
      </c>
      <c r="J33" s="10">
        <v>13567</v>
      </c>
      <c r="K33" s="10">
        <v>19526</v>
      </c>
      <c r="L33" s="10">
        <v>2968</v>
      </c>
      <c r="M33" s="10">
        <v>2260</v>
      </c>
      <c r="N33" s="10">
        <v>2052</v>
      </c>
      <c r="O33" s="10">
        <v>4711</v>
      </c>
      <c r="R33" s="1">
        <v>105669</v>
      </c>
    </row>
    <row r="34" spans="1:18" s="1" customFormat="1" ht="18" customHeight="1">
      <c r="A34" s="12" t="s">
        <v>71</v>
      </c>
      <c r="B34" s="10">
        <v>154923</v>
      </c>
      <c r="C34" s="6">
        <f t="shared" si="4"/>
        <v>89.90320446605773</v>
      </c>
      <c r="D34" s="10">
        <v>10565</v>
      </c>
      <c r="E34" s="10">
        <v>23715</v>
      </c>
      <c r="F34" s="10">
        <v>6561</v>
      </c>
      <c r="G34" s="10">
        <v>14698</v>
      </c>
      <c r="H34" s="10">
        <v>43522</v>
      </c>
      <c r="I34" s="10">
        <v>9537</v>
      </c>
      <c r="J34" s="10">
        <v>11278</v>
      </c>
      <c r="K34" s="10">
        <v>20668</v>
      </c>
      <c r="L34" s="10">
        <v>3291</v>
      </c>
      <c r="M34" s="10">
        <v>2219</v>
      </c>
      <c r="N34" s="10">
        <v>2576</v>
      </c>
      <c r="O34" s="10">
        <v>6293</v>
      </c>
      <c r="R34" s="1">
        <v>172322</v>
      </c>
    </row>
    <row r="35" spans="1:18" s="1" customFormat="1" ht="18" customHeight="1">
      <c r="A35" s="12" t="s">
        <v>72</v>
      </c>
      <c r="B35" s="10">
        <v>72718</v>
      </c>
      <c r="C35" s="6">
        <f t="shared" si="4"/>
        <v>87.38673780854184</v>
      </c>
      <c r="D35" s="10">
        <v>3181</v>
      </c>
      <c r="E35" s="10">
        <v>3379</v>
      </c>
      <c r="F35" s="10">
        <v>1728</v>
      </c>
      <c r="G35" s="10">
        <v>2805</v>
      </c>
      <c r="H35" s="10">
        <v>4830</v>
      </c>
      <c r="I35" s="10">
        <v>32775</v>
      </c>
      <c r="J35" s="10">
        <v>4531</v>
      </c>
      <c r="K35" s="10">
        <v>10566</v>
      </c>
      <c r="L35" s="10">
        <v>4127</v>
      </c>
      <c r="M35" s="10">
        <v>1013</v>
      </c>
      <c r="N35" s="10">
        <v>2041</v>
      </c>
      <c r="O35" s="10">
        <v>1742</v>
      </c>
      <c r="R35" s="1">
        <v>83214</v>
      </c>
    </row>
    <row r="36" s="1" customFormat="1" ht="18" customHeight="1"/>
    <row r="37" s="1" customFormat="1" ht="18" customHeight="1">
      <c r="A37" s="8" t="s">
        <v>96</v>
      </c>
    </row>
  </sheetData>
  <printOptions/>
  <pageMargins left="0.75" right="0.75" top="1" bottom="1" header="0.512" footer="0.512"/>
  <pageSetup horizontalDpi="600" verticalDpi="600" orientation="landscape" paperSize="9" scale="7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FUJ9903B0704</dc:creator>
  <cp:keywords/>
  <dc:description/>
  <cp:lastModifiedBy>FUJ9903B0704</cp:lastModifiedBy>
  <cp:lastPrinted>2001-09-28T11:19:06Z</cp:lastPrinted>
  <dcterms:created xsi:type="dcterms:W3CDTF">2001-08-07T08:33:40Z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