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4635" windowHeight="6030" activeTab="5"/>
  </bookViews>
  <sheets>
    <sheet name="32" sheetId="1" r:id="rId1"/>
    <sheet name="33" sheetId="2" r:id="rId2"/>
    <sheet name="34(1)" sheetId="3" r:id="rId3"/>
    <sheet name="34(2) 高等" sheetId="4" r:id="rId4"/>
    <sheet name="34(3)専門" sheetId="5" r:id="rId5"/>
    <sheet name="34(4)一般" sheetId="6" r:id="rId6"/>
    <sheet name="35" sheetId="7" r:id="rId7"/>
    <sheet name="36" sheetId="8" r:id="rId8"/>
  </sheets>
  <definedNames>
    <definedName name="_xlnm.Print_Area" localSheetId="7">'36'!$A$1:$M$59</definedName>
    <definedName name="_xlnm.Print_Titles" localSheetId="0">'32'!$1:$4</definedName>
    <definedName name="_xlnm.Print_Titles" localSheetId="1">'33'!$2:$3</definedName>
  </definedNames>
  <calcPr fullCalcOnLoad="1"/>
</workbook>
</file>

<file path=xl/comments1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2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7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sharedStrings.xml><?xml version="1.0" encoding="utf-8"?>
<sst xmlns="http://schemas.openxmlformats.org/spreadsheetml/2006/main" count="676" uniqueCount="166">
  <si>
    <t>３２　専修学校総括表</t>
  </si>
  <si>
    <t>学校数</t>
  </si>
  <si>
    <t>生　徒　数</t>
  </si>
  <si>
    <t>教　　員　　数</t>
  </si>
  <si>
    <t>区　　分</t>
  </si>
  <si>
    <t>本　務　者</t>
  </si>
  <si>
    <t>兼　務　者</t>
  </si>
  <si>
    <t>計</t>
  </si>
  <si>
    <t>男</t>
  </si>
  <si>
    <t>女</t>
  </si>
  <si>
    <t>国　立</t>
  </si>
  <si>
    <t>公　立</t>
  </si>
  <si>
    <t>私　立</t>
  </si>
  <si>
    <t>高等課程</t>
  </si>
  <si>
    <t>専門課程</t>
  </si>
  <si>
    <t>一般課程</t>
  </si>
  <si>
    <t>工業関係</t>
  </si>
  <si>
    <t>　 土木・建築</t>
  </si>
  <si>
    <t xml:space="preserve">   電気・電子</t>
  </si>
  <si>
    <t>　 無線・通信</t>
  </si>
  <si>
    <t xml:space="preserve">   自動車整備</t>
  </si>
  <si>
    <t>　 電子計算機</t>
  </si>
  <si>
    <t>　 情報処理</t>
  </si>
  <si>
    <t>　 その他</t>
  </si>
  <si>
    <t>農業関係</t>
  </si>
  <si>
    <t>医療関係</t>
  </si>
  <si>
    <t>　 看　護</t>
  </si>
  <si>
    <t>　 准看護</t>
  </si>
  <si>
    <t>　 歯科衛生</t>
  </si>
  <si>
    <t>　 鍼灸あんま</t>
  </si>
  <si>
    <t>衛生関係　</t>
  </si>
  <si>
    <t>　 調　理</t>
  </si>
  <si>
    <t>　 理　容</t>
  </si>
  <si>
    <t>　 美　容</t>
  </si>
  <si>
    <t>教育社会福祉関係</t>
  </si>
  <si>
    <t>商業実務関係　　</t>
  </si>
  <si>
    <t>　 商　業</t>
  </si>
  <si>
    <t>　 経理・簿記</t>
  </si>
  <si>
    <t>　 秘　書</t>
  </si>
  <si>
    <t>　 経　営</t>
  </si>
  <si>
    <t>服飾・家政関係　</t>
  </si>
  <si>
    <t>　 家　政</t>
  </si>
  <si>
    <t>　 和洋裁</t>
  </si>
  <si>
    <t>　 編物・手芸</t>
  </si>
  <si>
    <t>文化・教養関係　</t>
  </si>
  <si>
    <t>　 音　楽</t>
  </si>
  <si>
    <t>　 デザイン</t>
  </si>
  <si>
    <t>　 外国語</t>
  </si>
  <si>
    <t>　 受験・補習</t>
  </si>
  <si>
    <t>修業年限別学科数</t>
  </si>
  <si>
    <t>１年０か月～１年１１か月</t>
  </si>
  <si>
    <t>２年０か月～２年１１か月</t>
  </si>
  <si>
    <t>３年０か月以上</t>
  </si>
  <si>
    <t>昼     間</t>
  </si>
  <si>
    <t>その他</t>
  </si>
  <si>
    <t>昼間</t>
  </si>
  <si>
    <t>　　　計　　　　</t>
  </si>
  <si>
    <t>入 学 状 況</t>
  </si>
  <si>
    <t>左 の う ち 昼 間</t>
  </si>
  <si>
    <t>卒業者</t>
  </si>
  <si>
    <t>入学定員</t>
  </si>
  <si>
    <t>うち春期分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</si>
  <si>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</si>
  <si>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</si>
  <si>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</si>
  <si>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</si>
  <si>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</si>
  <si>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</si>
  <si>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</si>
  <si>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</si>
  <si>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</si>
  <si>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</si>
  <si>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</si>
  <si>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</si>
  <si>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</si>
  <si>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</si>
  <si>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</si>
  <si>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菊川市</t>
  </si>
  <si>
    <t>伊豆の国市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</si>
  <si>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</si>
  <si>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</si>
  <si>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</si>
  <si>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</si>
  <si>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</si>
  <si>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</si>
  <si>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</si>
  <si>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</si>
  <si>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</si>
  <si>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</si>
  <si>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</si>
  <si>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</si>
  <si>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</si>
  <si>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</si>
  <si>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</si>
  <si>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</si>
  <si>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</si>
  <si>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</si>
  <si>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</si>
  <si>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</si>
  <si>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農　業</t>
  </si>
  <si>
    <t>園　芸</t>
  </si>
  <si>
    <t>その他</t>
  </si>
  <si>
    <t>　理学・作業療法</t>
  </si>
  <si>
    <t>　製菓・製パン</t>
  </si>
  <si>
    <t>　介護福祉</t>
  </si>
  <si>
    <t>　社会福祉</t>
  </si>
  <si>
    <t xml:space="preserve"> 　旅　行</t>
  </si>
  <si>
    <t>　 動　物</t>
  </si>
  <si>
    <t>　 法律行政</t>
  </si>
  <si>
    <t xml:space="preserve"> 　ビジネス</t>
  </si>
  <si>
    <t>　 スポーツ</t>
  </si>
  <si>
    <t>農　業</t>
  </si>
  <si>
    <t>農　業</t>
  </si>
  <si>
    <t xml:space="preserve">   柔道整復</t>
  </si>
  <si>
    <t>農　業</t>
  </si>
  <si>
    <t>農　業</t>
  </si>
  <si>
    <t>３年０か月以上</t>
  </si>
  <si>
    <t>国　立</t>
  </si>
  <si>
    <t xml:space="preserve"> 　情　報</t>
  </si>
  <si>
    <t>　ファッション</t>
  </si>
  <si>
    <t>　 ファッション</t>
  </si>
  <si>
    <t>　 ファッション</t>
  </si>
  <si>
    <t>　 ファッション</t>
  </si>
  <si>
    <t>春期の入学志願者</t>
  </si>
  <si>
    <t>春期の入学者</t>
  </si>
  <si>
    <r>
      <t>職員数</t>
    </r>
    <r>
      <rPr>
        <sz val="9"/>
        <rFont val="ＭＳ 明朝"/>
        <family val="1"/>
      </rPr>
      <t xml:space="preserve">
（本務者）</t>
    </r>
  </si>
  <si>
    <t>伊豆半島</t>
  </si>
  <si>
    <t>東部</t>
  </si>
  <si>
    <t>中部</t>
  </si>
  <si>
    <t>志太榛原・中東遠</t>
  </si>
  <si>
    <t>西部</t>
  </si>
  <si>
    <t>３５　各種学校総括表</t>
  </si>
  <si>
    <r>
      <t xml:space="preserve">職員数
</t>
    </r>
    <r>
      <rPr>
        <sz val="10"/>
        <rFont val="ＭＳ 明朝"/>
        <family val="1"/>
      </rPr>
      <t>（本務者）</t>
    </r>
  </si>
  <si>
    <t>３６　課程別生徒数、入学者数及び卒業者数</t>
  </si>
  <si>
    <t>課程数</t>
  </si>
  <si>
    <t>生　　徒　　数</t>
  </si>
  <si>
    <t>生徒数（再掲）</t>
  </si>
  <si>
    <t>入　学　者</t>
  </si>
  <si>
    <t>修業年限1年未満</t>
  </si>
  <si>
    <t>修業年限1年以上</t>
  </si>
  <si>
    <t>　 歯科技工</t>
  </si>
  <si>
    <t>商業実務関係</t>
  </si>
  <si>
    <t>　 料　理</t>
  </si>
  <si>
    <t>文化・教養関係</t>
  </si>
  <si>
    <t>　外国人学校</t>
  </si>
  <si>
    <t>区　　分</t>
  </si>
  <si>
    <t>計のうち高卒以上を入学資格とする課程の生徒数</t>
  </si>
  <si>
    <t>計</t>
  </si>
  <si>
    <t>衛生関係</t>
  </si>
  <si>
    <t>　 製菓・製パン</t>
  </si>
  <si>
    <t>その他</t>
  </si>
  <si>
    <t>　学習・補習</t>
  </si>
  <si>
    <t>　通訳・ガイド</t>
  </si>
  <si>
    <t>修業年限別学科数</t>
  </si>
  <si>
    <t>区　　分</t>
  </si>
  <si>
    <t>３４　修業年限別学科数、生徒数、入学者数及び卒業者数　（１）計</t>
  </si>
  <si>
    <t>（２）高等課程</t>
  </si>
  <si>
    <t>（３）専門課程</t>
  </si>
  <si>
    <t>（４）一般課程</t>
  </si>
  <si>
    <t>　保育士養成</t>
  </si>
  <si>
    <t>３３　課程別学科別生徒数</t>
  </si>
  <si>
    <t>（続き）</t>
  </si>
  <si>
    <t>卒　業　者
（平成２０年度間）</t>
  </si>
  <si>
    <t>計のうち昼の課程の
生徒数</t>
  </si>
  <si>
    <t>（平成２０年度間）</t>
  </si>
  <si>
    <t>家政関係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</si>
</sst>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,\:&quot;-&quot;"/>
    <numFmt numFmtId="177" formatCode="#,###;\-#,###;\:&quot;-&quot;"/>
    <numFmt numFmtId="178" formatCode="#,###;\-#,###;&quot;-&quot;"/>
    <numFmt numFmtId="179" formatCode="#,##0;\-#,##0;&quot;-&quot;"/>
    <numFmt numFmtId="180" formatCode="&quot;平&quot;&quot;成&quot;#&quot;年度&quot;"/>
  </numFmts>
  <fonts count="2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</cellStyleXfs>
  <cellXfs count="135">
    <xf numFmtId="0" fontId="0" fillId="0" borderId="0" xfId="0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7" fillId="0" borderId="0" xfId="16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16" applyNumberFormat="1" applyFont="1" applyBorder="1" applyAlignment="1">
      <alignment horizontal="right"/>
    </xf>
    <xf numFmtId="38" fontId="7" fillId="0" borderId="1" xfId="16" applyFont="1" applyFill="1" applyBorder="1" applyAlignment="1">
      <alignment/>
    </xf>
    <xf numFmtId="38" fontId="8" fillId="0" borderId="2" xfId="16" applyFont="1" applyFill="1" applyBorder="1" applyAlignment="1">
      <alignment horizontal="center" vertical="center" shrinkToFit="1"/>
    </xf>
    <xf numFmtId="38" fontId="10" fillId="0" borderId="2" xfId="16" applyFont="1" applyFill="1" applyBorder="1" applyAlignment="1">
      <alignment horizontal="center" vertical="center" shrinkToFit="1"/>
    </xf>
    <xf numFmtId="38" fontId="9" fillId="0" borderId="2" xfId="16" applyFont="1" applyFill="1" applyBorder="1" applyAlignment="1">
      <alignment horizontal="center" vertical="center" shrinkToFit="1"/>
    </xf>
    <xf numFmtId="179" fontId="5" fillId="0" borderId="3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38" fontId="5" fillId="0" borderId="1" xfId="16" applyFont="1" applyFill="1" applyBorder="1" applyAlignment="1">
      <alignment/>
    </xf>
    <xf numFmtId="179" fontId="4" fillId="0" borderId="0" xfId="0" applyNumberFormat="1" applyFont="1" applyBorder="1" applyAlignment="1" quotePrefix="1">
      <alignment horizontal="left" vertical="center"/>
    </xf>
    <xf numFmtId="179" fontId="6" fillId="0" borderId="0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horizontal="right"/>
    </xf>
    <xf numFmtId="179" fontId="12" fillId="0" borderId="0" xfId="0" applyNumberFormat="1" applyFont="1" applyBorder="1" applyAlignment="1">
      <alignment/>
    </xf>
    <xf numFmtId="38" fontId="5" fillId="0" borderId="4" xfId="16" applyFont="1" applyFill="1" applyBorder="1" applyAlignment="1">
      <alignment/>
    </xf>
    <xf numFmtId="179" fontId="5" fillId="0" borderId="4" xfId="16" applyNumberFormat="1" applyFont="1" applyBorder="1" applyAlignment="1">
      <alignment horizontal="right"/>
    </xf>
    <xf numFmtId="38" fontId="5" fillId="0" borderId="2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7" fillId="0" borderId="1" xfId="16" applyFont="1" applyFill="1" applyBorder="1" applyAlignment="1">
      <alignment horizontal="distributed"/>
    </xf>
    <xf numFmtId="38" fontId="7" fillId="0" borderId="1" xfId="16" applyFont="1" applyFill="1" applyBorder="1" applyAlignment="1">
      <alignment horizontal="left" indent="1"/>
    </xf>
    <xf numFmtId="38" fontId="12" fillId="0" borderId="0" xfId="16" applyFont="1" applyFill="1" applyBorder="1" applyAlignment="1">
      <alignment/>
    </xf>
    <xf numFmtId="38" fontId="14" fillId="0" borderId="1" xfId="16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5" fillId="0" borderId="2" xfId="16" applyFont="1" applyFill="1" applyBorder="1" applyAlignment="1">
      <alignment horizontal="center" vertical="center" shrinkToFit="1"/>
    </xf>
    <xf numFmtId="38" fontId="17" fillId="0" borderId="2" xfId="16" applyFont="1" applyFill="1" applyBorder="1" applyAlignment="1">
      <alignment horizontal="center" vertical="center" shrinkToFit="1"/>
    </xf>
    <xf numFmtId="38" fontId="5" fillId="0" borderId="3" xfId="16" applyFont="1" applyFill="1" applyBorder="1" applyAlignment="1">
      <alignment horizontal="center" vertical="center" shrinkToFit="1"/>
    </xf>
    <xf numFmtId="38" fontId="5" fillId="0" borderId="5" xfId="16" applyFont="1" applyFill="1" applyBorder="1" applyAlignment="1">
      <alignment horizontal="center" vertical="center" shrinkToFit="1"/>
    </xf>
    <xf numFmtId="38" fontId="18" fillId="0" borderId="2" xfId="16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178" fontId="16" fillId="0" borderId="0" xfId="16" applyNumberFormat="1" applyFont="1" applyFill="1" applyBorder="1" applyAlignment="1">
      <alignment/>
    </xf>
    <xf numFmtId="38" fontId="7" fillId="0" borderId="1" xfId="16" applyFont="1" applyFill="1" applyBorder="1" applyAlignment="1">
      <alignment shrinkToFit="1"/>
    </xf>
    <xf numFmtId="0" fontId="13" fillId="0" borderId="0" xfId="0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8" fontId="7" fillId="0" borderId="6" xfId="16" applyFont="1" applyFill="1" applyBorder="1" applyAlignment="1">
      <alignment/>
    </xf>
    <xf numFmtId="178" fontId="16" fillId="0" borderId="4" xfId="16" applyNumberFormat="1" applyFont="1" applyFill="1" applyBorder="1" applyAlignment="1">
      <alignment/>
    </xf>
    <xf numFmtId="38" fontId="19" fillId="0" borderId="2" xfId="16" applyFont="1" applyFill="1" applyBorder="1" applyAlignment="1">
      <alignment horizontal="center" vertical="center" shrinkToFit="1"/>
    </xf>
    <xf numFmtId="38" fontId="20" fillId="0" borderId="2" xfId="16" applyFont="1" applyFill="1" applyBorder="1" applyAlignment="1">
      <alignment horizontal="center" vertical="center" shrinkToFit="1"/>
    </xf>
    <xf numFmtId="38" fontId="5" fillId="0" borderId="1" xfId="16" applyFont="1" applyFill="1" applyBorder="1" applyAlignment="1">
      <alignment horizontal="distributed"/>
    </xf>
    <xf numFmtId="38" fontId="5" fillId="0" borderId="6" xfId="16" applyFont="1" applyFill="1" applyBorder="1" applyAlignment="1">
      <alignment horizontal="distributed"/>
    </xf>
    <xf numFmtId="179" fontId="12" fillId="0" borderId="0" xfId="16" applyNumberFormat="1" applyFont="1" applyFill="1" applyAlignment="1">
      <alignment horizontal="right"/>
    </xf>
    <xf numFmtId="38" fontId="14" fillId="0" borderId="1" xfId="16" applyFont="1" applyFill="1" applyBorder="1" applyAlignment="1">
      <alignment shrinkToFit="1"/>
    </xf>
    <xf numFmtId="0" fontId="15" fillId="0" borderId="7" xfId="0" applyFont="1" applyFill="1" applyBorder="1" applyAlignment="1">
      <alignment/>
    </xf>
    <xf numFmtId="178" fontId="23" fillId="0" borderId="0" xfId="16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15" fillId="0" borderId="1" xfId="16" applyFont="1" applyFill="1" applyBorder="1" applyAlignment="1">
      <alignment/>
    </xf>
    <xf numFmtId="38" fontId="24" fillId="0" borderId="1" xfId="16" applyFont="1" applyFill="1" applyBorder="1" applyAlignment="1">
      <alignment shrinkToFit="1"/>
    </xf>
    <xf numFmtId="38" fontId="15" fillId="0" borderId="1" xfId="16" applyFont="1" applyFill="1" applyBorder="1" applyAlignment="1">
      <alignment shrinkToFit="1"/>
    </xf>
    <xf numFmtId="0" fontId="4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 quotePrefix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178" fontId="5" fillId="0" borderId="0" xfId="16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9" fontId="12" fillId="0" borderId="0" xfId="16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79" fontId="5" fillId="0" borderId="0" xfId="16" applyNumberFormat="1" applyFont="1" applyFill="1" applyBorder="1" applyAlignment="1">
      <alignment horizontal="right"/>
    </xf>
    <xf numFmtId="178" fontId="5" fillId="0" borderId="4" xfId="16" applyNumberFormat="1" applyFont="1" applyBorder="1" applyAlignment="1">
      <alignment horizontal="right"/>
    </xf>
    <xf numFmtId="179" fontId="5" fillId="0" borderId="4" xfId="16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180" fontId="8" fillId="0" borderId="7" xfId="20" applyNumberFormat="1" applyFont="1" applyFill="1" applyBorder="1" applyAlignment="1">
      <alignment horizontal="distributed"/>
      <protection/>
    </xf>
    <xf numFmtId="180" fontId="8" fillId="0" borderId="1" xfId="20" applyNumberFormat="1" applyFont="1" applyFill="1" applyBorder="1" applyAlignment="1">
      <alignment horizontal="distributed"/>
      <protection/>
    </xf>
    <xf numFmtId="180" fontId="27" fillId="0" borderId="1" xfId="20" applyNumberFormat="1" applyFont="1" applyFill="1" applyBorder="1" applyAlignment="1">
      <alignment horizontal="distributed"/>
      <protection/>
    </xf>
    <xf numFmtId="38" fontId="24" fillId="0" borderId="1" xfId="16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8" fontId="12" fillId="0" borderId="0" xfId="16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179" fontId="5" fillId="0" borderId="5" xfId="0" applyNumberFormat="1" applyFont="1" applyBorder="1" applyAlignment="1" quotePrefix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2" fillId="0" borderId="0" xfId="20" applyNumberFormat="1" applyFont="1" applyFill="1" applyBorder="1" applyAlignment="1">
      <alignment horizontal="distributed"/>
      <protection/>
    </xf>
    <xf numFmtId="179" fontId="12" fillId="0" borderId="1" xfId="20" applyNumberFormat="1" applyFont="1" applyFill="1" applyBorder="1" applyAlignment="1">
      <alignment horizontal="distributed"/>
      <protection/>
    </xf>
    <xf numFmtId="179" fontId="12" fillId="0" borderId="0" xfId="20" applyNumberFormat="1" applyFont="1" applyFill="1" applyBorder="1" applyAlignment="1">
      <alignment horizontal="center" shrinkToFit="1"/>
      <protection/>
    </xf>
    <xf numFmtId="179" fontId="12" fillId="0" borderId="1" xfId="20" applyNumberFormat="1" applyFont="1" applyFill="1" applyBorder="1" applyAlignment="1">
      <alignment horizontal="center" shrinkToFit="1"/>
      <protection/>
    </xf>
    <xf numFmtId="179" fontId="16" fillId="0" borderId="3" xfId="0" applyNumberFormat="1" applyFont="1" applyBorder="1" applyAlignment="1">
      <alignment horizontal="center" vertical="center" wrapText="1"/>
    </xf>
    <xf numFmtId="179" fontId="19" fillId="0" borderId="3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 quotePrefix="1">
      <alignment horizontal="center" vertical="center"/>
    </xf>
    <xf numFmtId="179" fontId="5" fillId="0" borderId="8" xfId="0" applyNumberFormat="1" applyFont="1" applyBorder="1" applyAlignment="1" quotePrefix="1">
      <alignment horizontal="center" vertical="center"/>
    </xf>
    <xf numFmtId="38" fontId="5" fillId="0" borderId="0" xfId="16" applyFont="1" applyFill="1" applyBorder="1" applyAlignment="1">
      <alignment horizontal="distributed"/>
    </xf>
    <xf numFmtId="38" fontId="5" fillId="0" borderId="1" xfId="16" applyFont="1" applyFill="1" applyBorder="1" applyAlignment="1">
      <alignment horizontal="distributed"/>
    </xf>
    <xf numFmtId="179" fontId="5" fillId="0" borderId="2" xfId="0" applyNumberFormat="1" applyFont="1" applyBorder="1" applyAlignment="1" quotePrefix="1">
      <alignment horizontal="center" vertical="center"/>
    </xf>
    <xf numFmtId="180" fontId="8" fillId="0" borderId="9" xfId="20" applyNumberFormat="1" applyFont="1" applyFill="1" applyBorder="1" applyAlignment="1">
      <alignment horizontal="distributed"/>
      <protection/>
    </xf>
    <xf numFmtId="180" fontId="8" fillId="0" borderId="7" xfId="20" applyNumberFormat="1" applyFont="1" applyFill="1" applyBorder="1" applyAlignment="1">
      <alignment horizontal="distributed"/>
      <protection/>
    </xf>
    <xf numFmtId="180" fontId="8" fillId="0" borderId="0" xfId="20" applyNumberFormat="1" applyFont="1" applyFill="1" applyBorder="1" applyAlignment="1">
      <alignment horizontal="distributed"/>
      <protection/>
    </xf>
    <xf numFmtId="180" fontId="8" fillId="0" borderId="1" xfId="20" applyNumberFormat="1" applyFont="1" applyFill="1" applyBorder="1" applyAlignment="1">
      <alignment horizontal="distributed"/>
      <protection/>
    </xf>
    <xf numFmtId="180" fontId="27" fillId="0" borderId="0" xfId="20" applyNumberFormat="1" applyFont="1" applyFill="1" applyBorder="1" applyAlignment="1">
      <alignment horizontal="distributed"/>
      <protection/>
    </xf>
    <xf numFmtId="180" fontId="27" fillId="0" borderId="1" xfId="20" applyNumberFormat="1" applyFont="1" applyFill="1" applyBorder="1" applyAlignment="1">
      <alignment horizontal="distributed"/>
      <protection/>
    </xf>
    <xf numFmtId="38" fontId="7" fillId="0" borderId="5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16" fillId="0" borderId="2" xfId="16" applyFont="1" applyFill="1" applyBorder="1" applyAlignment="1">
      <alignment horizontal="center" vertical="center" shrinkToFit="1"/>
    </xf>
    <xf numFmtId="38" fontId="16" fillId="0" borderId="2" xfId="16" applyFont="1" applyFill="1" applyBorder="1" applyAlignment="1">
      <alignment horizontal="center" vertical="center"/>
    </xf>
    <xf numFmtId="38" fontId="16" fillId="0" borderId="3" xfId="16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11" fillId="0" borderId="2" xfId="16" applyFont="1" applyFill="1" applyBorder="1" applyAlignment="1">
      <alignment horizontal="center" vertical="center" shrinkToFit="1"/>
    </xf>
    <xf numFmtId="38" fontId="5" fillId="0" borderId="5" xfId="16" applyFont="1" applyFill="1" applyBorder="1" applyAlignment="1">
      <alignment horizontal="center" vertical="center"/>
    </xf>
    <xf numFmtId="38" fontId="16" fillId="0" borderId="5" xfId="16" applyFont="1" applyFill="1" applyBorder="1" applyAlignment="1">
      <alignment horizontal="center" vertical="center"/>
    </xf>
    <xf numFmtId="38" fontId="19" fillId="0" borderId="2" xfId="16" applyFont="1" applyFill="1" applyBorder="1" applyAlignment="1">
      <alignment horizontal="center" vertical="center" wrapText="1"/>
    </xf>
    <xf numFmtId="38" fontId="8" fillId="0" borderId="0" xfId="16" applyFont="1" applyFill="1" applyBorder="1" applyAlignment="1">
      <alignment horizontal="distributed"/>
    </xf>
    <xf numFmtId="38" fontId="8" fillId="0" borderId="1" xfId="16" applyFont="1" applyFill="1" applyBorder="1" applyAlignment="1">
      <alignment horizontal="distributed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⑲速報統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61"/>
  <sheetViews>
    <sheetView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5" sqref="E15"/>
    </sheetView>
  </sheetViews>
  <sheetFormatPr defaultColWidth="8.796875" defaultRowHeight="14.25"/>
  <cols>
    <col min="1" max="1" width="2.59765625" style="7" customWidth="1"/>
    <col min="2" max="2" width="12.59765625" style="7" customWidth="1"/>
    <col min="3" max="3" width="7.59765625" style="7" customWidth="1"/>
    <col min="4" max="6" width="8.09765625" style="7" customWidth="1"/>
    <col min="7" max="12" width="7.8984375" style="7" customWidth="1"/>
    <col min="13" max="13" width="9.3984375" style="7" customWidth="1"/>
    <col min="14" max="16384" width="9" style="7" customWidth="1"/>
  </cols>
  <sheetData>
    <row r="1" spans="1:13" s="19" customFormat="1" ht="24" customHeight="1">
      <c r="A1" s="17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>
      <c r="A2" s="85" t="s">
        <v>4</v>
      </c>
      <c r="B2" s="100"/>
      <c r="C2" s="95" t="s">
        <v>1</v>
      </c>
      <c r="D2" s="95" t="s">
        <v>2</v>
      </c>
      <c r="E2" s="95"/>
      <c r="F2" s="95"/>
      <c r="G2" s="86" t="s">
        <v>3</v>
      </c>
      <c r="H2" s="87"/>
      <c r="I2" s="87"/>
      <c r="J2" s="87"/>
      <c r="K2" s="87"/>
      <c r="L2" s="88"/>
      <c r="M2" s="93" t="s">
        <v>125</v>
      </c>
    </row>
    <row r="3" spans="1:13" ht="13.5" customHeight="1">
      <c r="A3" s="85"/>
      <c r="B3" s="100"/>
      <c r="C3" s="95"/>
      <c r="D3" s="95"/>
      <c r="E3" s="95"/>
      <c r="F3" s="95"/>
      <c r="G3" s="86" t="s">
        <v>5</v>
      </c>
      <c r="H3" s="87"/>
      <c r="I3" s="88"/>
      <c r="J3" s="96" t="s">
        <v>6</v>
      </c>
      <c r="K3" s="97"/>
      <c r="L3" s="85"/>
      <c r="M3" s="94"/>
    </row>
    <row r="4" spans="1:13" ht="13.5" customHeight="1">
      <c r="A4" s="85"/>
      <c r="B4" s="100"/>
      <c r="C4" s="95"/>
      <c r="D4" s="15" t="s">
        <v>7</v>
      </c>
      <c r="E4" s="15" t="s">
        <v>8</v>
      </c>
      <c r="F4" s="15" t="s">
        <v>9</v>
      </c>
      <c r="G4" s="15" t="s">
        <v>7</v>
      </c>
      <c r="H4" s="15" t="s">
        <v>8</v>
      </c>
      <c r="I4" s="15" t="s">
        <v>9</v>
      </c>
      <c r="J4" s="15" t="s">
        <v>7</v>
      </c>
      <c r="K4" s="15" t="s">
        <v>8</v>
      </c>
      <c r="L4" s="15" t="s">
        <v>9</v>
      </c>
      <c r="M4" s="14" t="s">
        <v>7</v>
      </c>
    </row>
    <row r="5" spans="1:13" ht="15.75" customHeight="1">
      <c r="A5" s="101">
        <v>17</v>
      </c>
      <c r="B5" s="102"/>
      <c r="C5" s="9">
        <v>100</v>
      </c>
      <c r="D5" s="9">
        <v>14876</v>
      </c>
      <c r="E5" s="9">
        <v>6917</v>
      </c>
      <c r="F5" s="9">
        <v>7959</v>
      </c>
      <c r="G5" s="9">
        <v>1011</v>
      </c>
      <c r="H5" s="9">
        <v>527</v>
      </c>
      <c r="I5" s="9">
        <v>484</v>
      </c>
      <c r="J5" s="9">
        <v>2360</v>
      </c>
      <c r="K5" s="9">
        <v>1467</v>
      </c>
      <c r="L5" s="9">
        <v>893</v>
      </c>
      <c r="M5" s="9">
        <v>324</v>
      </c>
    </row>
    <row r="6" spans="1:13" ht="15.75" customHeight="1">
      <c r="A6" s="103">
        <f>A5+1</f>
        <v>18</v>
      </c>
      <c r="B6" s="104"/>
      <c r="C6" s="9">
        <v>100</v>
      </c>
      <c r="D6" s="9">
        <v>14616</v>
      </c>
      <c r="E6" s="9">
        <v>6795</v>
      </c>
      <c r="F6" s="9">
        <v>7821</v>
      </c>
      <c r="G6" s="9">
        <v>1062</v>
      </c>
      <c r="H6" s="9">
        <v>559</v>
      </c>
      <c r="I6" s="9">
        <v>503</v>
      </c>
      <c r="J6" s="9">
        <v>2556</v>
      </c>
      <c r="K6" s="9">
        <v>1700</v>
      </c>
      <c r="L6" s="9">
        <v>856</v>
      </c>
      <c r="M6" s="9">
        <v>366</v>
      </c>
    </row>
    <row r="7" spans="1:13" ht="15.75" customHeight="1">
      <c r="A7" s="103">
        <f>A6+1</f>
        <v>19</v>
      </c>
      <c r="B7" s="104"/>
      <c r="C7" s="9">
        <v>100</v>
      </c>
      <c r="D7" s="9">
        <v>14010</v>
      </c>
      <c r="E7" s="9">
        <v>6457</v>
      </c>
      <c r="F7" s="9">
        <v>7553</v>
      </c>
      <c r="G7" s="9">
        <v>1004</v>
      </c>
      <c r="H7" s="9">
        <v>519</v>
      </c>
      <c r="I7" s="9">
        <v>485</v>
      </c>
      <c r="J7" s="9">
        <v>2721</v>
      </c>
      <c r="K7" s="9">
        <v>1757</v>
      </c>
      <c r="L7" s="9">
        <v>964</v>
      </c>
      <c r="M7" s="9">
        <v>366</v>
      </c>
    </row>
    <row r="8" spans="1:13" ht="15.75" customHeight="1">
      <c r="A8" s="103">
        <f>A7+1</f>
        <v>20</v>
      </c>
      <c r="B8" s="104"/>
      <c r="C8" s="9">
        <v>101</v>
      </c>
      <c r="D8" s="9">
        <v>13120</v>
      </c>
      <c r="E8" s="9">
        <v>5819</v>
      </c>
      <c r="F8" s="9">
        <v>7301</v>
      </c>
      <c r="G8" s="9">
        <v>998</v>
      </c>
      <c r="H8" s="9">
        <v>509</v>
      </c>
      <c r="I8" s="9">
        <v>489</v>
      </c>
      <c r="J8" s="9">
        <v>2749</v>
      </c>
      <c r="K8" s="9">
        <v>1777</v>
      </c>
      <c r="L8" s="9">
        <v>972</v>
      </c>
      <c r="M8" s="9">
        <v>371</v>
      </c>
    </row>
    <row r="9" spans="1:14" s="21" customFormat="1" ht="15.75" customHeight="1">
      <c r="A9" s="105">
        <f>A8+1</f>
        <v>21</v>
      </c>
      <c r="B9" s="106"/>
      <c r="C9" s="20">
        <f aca="true" t="shared" si="0" ref="C9:M9">C14+C26+C39+C42+C56</f>
        <v>98</v>
      </c>
      <c r="D9" s="20">
        <f t="shared" si="0"/>
        <v>12523</v>
      </c>
      <c r="E9" s="20">
        <f t="shared" si="0"/>
        <v>5441</v>
      </c>
      <c r="F9" s="20">
        <f t="shared" si="0"/>
        <v>7082</v>
      </c>
      <c r="G9" s="20">
        <f t="shared" si="0"/>
        <v>992</v>
      </c>
      <c r="H9" s="20">
        <f t="shared" si="0"/>
        <v>510</v>
      </c>
      <c r="I9" s="20">
        <f t="shared" si="0"/>
        <v>482</v>
      </c>
      <c r="J9" s="20">
        <f t="shared" si="0"/>
        <v>2626</v>
      </c>
      <c r="K9" s="20">
        <f t="shared" si="0"/>
        <v>1676</v>
      </c>
      <c r="L9" s="20">
        <f t="shared" si="0"/>
        <v>950</v>
      </c>
      <c r="M9" s="20">
        <f t="shared" si="0"/>
        <v>352</v>
      </c>
      <c r="N9" s="20"/>
    </row>
    <row r="10" spans="1:14" s="21" customFormat="1" ht="15.75" customHeight="1">
      <c r="A10" s="98" t="s">
        <v>117</v>
      </c>
      <c r="B10" s="99"/>
      <c r="C10" s="20">
        <v>0</v>
      </c>
      <c r="D10" s="9">
        <f>E10+F10</f>
        <v>0</v>
      </c>
      <c r="E10" s="9">
        <v>0</v>
      </c>
      <c r="F10" s="9">
        <v>0</v>
      </c>
      <c r="G10" s="9">
        <f>H10+I10</f>
        <v>0</v>
      </c>
      <c r="H10" s="9">
        <v>0</v>
      </c>
      <c r="I10" s="9">
        <v>0</v>
      </c>
      <c r="J10" s="9">
        <f>K10+L10</f>
        <v>0</v>
      </c>
      <c r="K10" s="20">
        <v>0</v>
      </c>
      <c r="L10" s="20">
        <v>0</v>
      </c>
      <c r="M10" s="20">
        <v>0</v>
      </c>
      <c r="N10" s="20"/>
    </row>
    <row r="11" spans="1:13" ht="15.75" customHeight="1">
      <c r="A11" s="98" t="s">
        <v>11</v>
      </c>
      <c r="B11" s="99"/>
      <c r="C11" s="9">
        <v>11</v>
      </c>
      <c r="D11" s="9">
        <f>E11+F11</f>
        <v>1603</v>
      </c>
      <c r="E11" s="9">
        <v>268</v>
      </c>
      <c r="F11" s="9">
        <v>1335</v>
      </c>
      <c r="G11" s="9">
        <f>H11+I11</f>
        <v>161</v>
      </c>
      <c r="H11" s="9">
        <v>34</v>
      </c>
      <c r="I11" s="9">
        <v>127</v>
      </c>
      <c r="J11" s="9">
        <f>K11+L11</f>
        <v>851</v>
      </c>
      <c r="K11" s="9">
        <v>579</v>
      </c>
      <c r="L11" s="9">
        <v>272</v>
      </c>
      <c r="M11" s="9">
        <v>66</v>
      </c>
    </row>
    <row r="12" spans="1:13" ht="15.75" customHeight="1">
      <c r="A12" s="98" t="s">
        <v>12</v>
      </c>
      <c r="B12" s="99"/>
      <c r="C12" s="9">
        <v>87</v>
      </c>
      <c r="D12" s="9">
        <f>E12+F12</f>
        <v>10920</v>
      </c>
      <c r="E12" s="9">
        <v>5173</v>
      </c>
      <c r="F12" s="9">
        <v>5747</v>
      </c>
      <c r="G12" s="9">
        <f>H12+I12</f>
        <v>831</v>
      </c>
      <c r="H12" s="9">
        <v>476</v>
      </c>
      <c r="I12" s="9">
        <v>355</v>
      </c>
      <c r="J12" s="9">
        <f>K12+L12</f>
        <v>1775</v>
      </c>
      <c r="K12" s="9">
        <v>1097</v>
      </c>
      <c r="L12" s="9">
        <v>678</v>
      </c>
      <c r="M12" s="9">
        <v>286</v>
      </c>
    </row>
    <row r="13" spans="1:13" ht="15.75" customHeight="1">
      <c r="A13" s="2"/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.75" customHeight="1">
      <c r="A14" s="89" t="s">
        <v>126</v>
      </c>
      <c r="B14" s="90"/>
      <c r="C14" s="49">
        <f aca="true" t="shared" si="1" ref="C14:M14">SUM(C15:C24)</f>
        <v>10</v>
      </c>
      <c r="D14" s="49">
        <f t="shared" si="1"/>
        <v>889</v>
      </c>
      <c r="E14" s="49">
        <f t="shared" si="1"/>
        <v>385</v>
      </c>
      <c r="F14" s="49">
        <f t="shared" si="1"/>
        <v>504</v>
      </c>
      <c r="G14" s="49">
        <f t="shared" si="1"/>
        <v>86</v>
      </c>
      <c r="H14" s="49">
        <f t="shared" si="1"/>
        <v>41</v>
      </c>
      <c r="I14" s="49">
        <f t="shared" si="1"/>
        <v>45</v>
      </c>
      <c r="J14" s="49">
        <f t="shared" si="1"/>
        <v>158</v>
      </c>
      <c r="K14" s="49">
        <f t="shared" si="1"/>
        <v>102</v>
      </c>
      <c r="L14" s="49">
        <f t="shared" si="1"/>
        <v>56</v>
      </c>
      <c r="M14" s="49">
        <f t="shared" si="1"/>
        <v>40</v>
      </c>
    </row>
    <row r="15" spans="1:13" ht="15.75" customHeight="1">
      <c r="A15" s="2"/>
      <c r="B15" s="47" t="s">
        <v>82</v>
      </c>
      <c r="C15" s="9">
        <v>5</v>
      </c>
      <c r="D15" s="9">
        <f aca="true" t="shared" si="2" ref="D15:D24">E15+F15</f>
        <v>458</v>
      </c>
      <c r="E15" s="9">
        <v>160</v>
      </c>
      <c r="F15" s="9">
        <v>298</v>
      </c>
      <c r="G15" s="9">
        <f aca="true" t="shared" si="3" ref="G15:G24">H15+I15</f>
        <v>33</v>
      </c>
      <c r="H15" s="9">
        <v>12</v>
      </c>
      <c r="I15" s="9">
        <v>21</v>
      </c>
      <c r="J15" s="9">
        <f aca="true" t="shared" si="4" ref="J15:J24">K15+L15</f>
        <v>73</v>
      </c>
      <c r="K15" s="9">
        <v>33</v>
      </c>
      <c r="L15" s="9">
        <v>40</v>
      </c>
      <c r="M15" s="9">
        <v>26</v>
      </c>
    </row>
    <row r="16" spans="1:13" ht="15.75" customHeight="1">
      <c r="A16" s="2"/>
      <c r="B16" s="47" t="s">
        <v>85</v>
      </c>
      <c r="C16" s="9">
        <v>1</v>
      </c>
      <c r="D16" s="9">
        <f t="shared" si="2"/>
        <v>9</v>
      </c>
      <c r="E16" s="9">
        <v>2</v>
      </c>
      <c r="F16" s="9">
        <v>7</v>
      </c>
      <c r="G16" s="9">
        <f t="shared" si="3"/>
        <v>10</v>
      </c>
      <c r="H16" s="9">
        <v>6</v>
      </c>
      <c r="I16" s="9">
        <v>4</v>
      </c>
      <c r="J16" s="9">
        <f t="shared" si="4"/>
        <v>0</v>
      </c>
      <c r="K16" s="9">
        <v>0</v>
      </c>
      <c r="L16" s="9">
        <v>0</v>
      </c>
      <c r="M16" s="9">
        <v>2</v>
      </c>
    </row>
    <row r="17" spans="1:13" ht="15.75" customHeight="1">
      <c r="A17" s="2"/>
      <c r="B17" s="47" t="s">
        <v>94</v>
      </c>
      <c r="C17" s="9">
        <v>1</v>
      </c>
      <c r="D17" s="9">
        <f t="shared" si="2"/>
        <v>128</v>
      </c>
      <c r="E17" s="9">
        <v>35</v>
      </c>
      <c r="F17" s="9">
        <v>93</v>
      </c>
      <c r="G17" s="9">
        <f t="shared" si="3"/>
        <v>12</v>
      </c>
      <c r="H17" s="9">
        <v>0</v>
      </c>
      <c r="I17" s="9">
        <v>12</v>
      </c>
      <c r="J17" s="9">
        <f t="shared" si="4"/>
        <v>33</v>
      </c>
      <c r="K17" s="9">
        <v>24</v>
      </c>
      <c r="L17" s="9">
        <v>9</v>
      </c>
      <c r="M17" s="9">
        <v>4</v>
      </c>
    </row>
    <row r="18" spans="1:13" ht="15.75" customHeight="1">
      <c r="A18" s="2"/>
      <c r="B18" s="47" t="s">
        <v>62</v>
      </c>
      <c r="C18" s="9">
        <v>1</v>
      </c>
      <c r="D18" s="9">
        <f t="shared" si="2"/>
        <v>78</v>
      </c>
      <c r="E18" s="9">
        <v>25</v>
      </c>
      <c r="F18" s="9">
        <v>53</v>
      </c>
      <c r="G18" s="9">
        <f t="shared" si="3"/>
        <v>8</v>
      </c>
      <c r="H18" s="9">
        <v>6</v>
      </c>
      <c r="I18" s="9">
        <v>2</v>
      </c>
      <c r="J18" s="9">
        <f t="shared" si="4"/>
        <v>0</v>
      </c>
      <c r="K18" s="9">
        <v>0</v>
      </c>
      <c r="L18" s="9">
        <v>0</v>
      </c>
      <c r="M18" s="9">
        <v>1</v>
      </c>
    </row>
    <row r="19" spans="1:13" ht="15.75" customHeight="1">
      <c r="A19" s="2"/>
      <c r="B19" s="47" t="s">
        <v>78</v>
      </c>
      <c r="C19" s="9">
        <v>2</v>
      </c>
      <c r="D19" s="9">
        <f t="shared" si="2"/>
        <v>216</v>
      </c>
      <c r="E19" s="9">
        <v>163</v>
      </c>
      <c r="F19" s="9">
        <v>53</v>
      </c>
      <c r="G19" s="9">
        <f t="shared" si="3"/>
        <v>23</v>
      </c>
      <c r="H19" s="9">
        <v>17</v>
      </c>
      <c r="I19" s="9">
        <v>6</v>
      </c>
      <c r="J19" s="9">
        <f t="shared" si="4"/>
        <v>52</v>
      </c>
      <c r="K19" s="9">
        <v>45</v>
      </c>
      <c r="L19" s="9">
        <v>7</v>
      </c>
      <c r="M19" s="9">
        <v>7</v>
      </c>
    </row>
    <row r="20" spans="1:13" ht="15.75" customHeight="1">
      <c r="A20" s="2"/>
      <c r="B20" s="47" t="s">
        <v>64</v>
      </c>
      <c r="C20" s="9">
        <v>0</v>
      </c>
      <c r="D20" s="9">
        <f t="shared" si="2"/>
        <v>0</v>
      </c>
      <c r="E20" s="9">
        <v>0</v>
      </c>
      <c r="F20" s="9">
        <v>0</v>
      </c>
      <c r="G20" s="9">
        <f t="shared" si="3"/>
        <v>0</v>
      </c>
      <c r="H20" s="9">
        <v>0</v>
      </c>
      <c r="I20" s="9">
        <v>0</v>
      </c>
      <c r="J20" s="9">
        <f t="shared" si="4"/>
        <v>0</v>
      </c>
      <c r="K20" s="9">
        <v>0</v>
      </c>
      <c r="L20" s="9">
        <v>0</v>
      </c>
      <c r="M20" s="9">
        <v>0</v>
      </c>
    </row>
    <row r="21" spans="1:13" ht="15.75" customHeight="1">
      <c r="A21" s="2"/>
      <c r="B21" s="47" t="s">
        <v>65</v>
      </c>
      <c r="C21" s="9">
        <v>0</v>
      </c>
      <c r="D21" s="9">
        <f t="shared" si="2"/>
        <v>0</v>
      </c>
      <c r="E21" s="9">
        <v>0</v>
      </c>
      <c r="F21" s="9">
        <v>0</v>
      </c>
      <c r="G21" s="9">
        <f t="shared" si="3"/>
        <v>0</v>
      </c>
      <c r="H21" s="9">
        <v>0</v>
      </c>
      <c r="I21" s="9">
        <v>0</v>
      </c>
      <c r="J21" s="9">
        <f t="shared" si="4"/>
        <v>0</v>
      </c>
      <c r="K21" s="9">
        <v>0</v>
      </c>
      <c r="L21" s="9">
        <v>0</v>
      </c>
      <c r="M21" s="9">
        <v>0</v>
      </c>
    </row>
    <row r="22" spans="1:13" ht="15.75" customHeight="1">
      <c r="A22" s="2"/>
      <c r="B22" s="47" t="s">
        <v>66</v>
      </c>
      <c r="C22" s="9">
        <v>0</v>
      </c>
      <c r="D22" s="9">
        <f t="shared" si="2"/>
        <v>0</v>
      </c>
      <c r="E22" s="9">
        <v>0</v>
      </c>
      <c r="F22" s="9">
        <v>0</v>
      </c>
      <c r="G22" s="9">
        <f t="shared" si="3"/>
        <v>0</v>
      </c>
      <c r="H22" s="9">
        <v>0</v>
      </c>
      <c r="I22" s="9">
        <v>0</v>
      </c>
      <c r="J22" s="9">
        <f t="shared" si="4"/>
        <v>0</v>
      </c>
      <c r="K22" s="9">
        <v>0</v>
      </c>
      <c r="L22" s="9">
        <v>0</v>
      </c>
      <c r="M22" s="9">
        <v>0</v>
      </c>
    </row>
    <row r="23" spans="1:13" ht="15.75" customHeight="1">
      <c r="A23" s="2"/>
      <c r="B23" s="47" t="s">
        <v>67</v>
      </c>
      <c r="C23" s="9">
        <v>0</v>
      </c>
      <c r="D23" s="9">
        <f t="shared" si="2"/>
        <v>0</v>
      </c>
      <c r="E23" s="9">
        <v>0</v>
      </c>
      <c r="F23" s="9">
        <v>0</v>
      </c>
      <c r="G23" s="9">
        <f t="shared" si="3"/>
        <v>0</v>
      </c>
      <c r="H23" s="9">
        <v>0</v>
      </c>
      <c r="I23" s="9">
        <v>0</v>
      </c>
      <c r="J23" s="9">
        <f t="shared" si="4"/>
        <v>0</v>
      </c>
      <c r="K23" s="9">
        <v>0</v>
      </c>
      <c r="L23" s="9">
        <v>0</v>
      </c>
      <c r="M23" s="9">
        <v>0</v>
      </c>
    </row>
    <row r="24" spans="1:13" ht="15.75" customHeight="1">
      <c r="A24" s="2"/>
      <c r="B24" s="47" t="s">
        <v>68</v>
      </c>
      <c r="C24" s="9">
        <v>0</v>
      </c>
      <c r="D24" s="9">
        <f t="shared" si="2"/>
        <v>0</v>
      </c>
      <c r="E24" s="9">
        <v>0</v>
      </c>
      <c r="F24" s="9">
        <v>0</v>
      </c>
      <c r="G24" s="9">
        <f t="shared" si="3"/>
        <v>0</v>
      </c>
      <c r="H24" s="9">
        <v>0</v>
      </c>
      <c r="I24" s="9">
        <v>0</v>
      </c>
      <c r="J24" s="9">
        <f t="shared" si="4"/>
        <v>0</v>
      </c>
      <c r="K24" s="9">
        <v>0</v>
      </c>
      <c r="L24" s="9">
        <v>0</v>
      </c>
      <c r="M24" s="9">
        <v>0</v>
      </c>
    </row>
    <row r="25" spans="1:13" ht="15.75" customHeight="1">
      <c r="A25" s="2"/>
      <c r="B25" s="4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 customHeight="1">
      <c r="A26" s="89" t="s">
        <v>127</v>
      </c>
      <c r="B26" s="90"/>
      <c r="C26" s="49">
        <f aca="true" t="shared" si="5" ref="C26:M26">SUM(C27:C37)</f>
        <v>18</v>
      </c>
      <c r="D26" s="49">
        <f t="shared" si="5"/>
        <v>2014</v>
      </c>
      <c r="E26" s="49">
        <f t="shared" si="5"/>
        <v>694</v>
      </c>
      <c r="F26" s="49">
        <f t="shared" si="5"/>
        <v>1320</v>
      </c>
      <c r="G26" s="49">
        <f t="shared" si="5"/>
        <v>171</v>
      </c>
      <c r="H26" s="49">
        <f t="shared" si="5"/>
        <v>57</v>
      </c>
      <c r="I26" s="49">
        <f t="shared" si="5"/>
        <v>114</v>
      </c>
      <c r="J26" s="49">
        <f t="shared" si="5"/>
        <v>507</v>
      </c>
      <c r="K26" s="49">
        <f t="shared" si="5"/>
        <v>321</v>
      </c>
      <c r="L26" s="49">
        <f t="shared" si="5"/>
        <v>186</v>
      </c>
      <c r="M26" s="49">
        <f t="shared" si="5"/>
        <v>72</v>
      </c>
    </row>
    <row r="27" spans="1:13" ht="15.75" customHeight="1">
      <c r="A27" s="2"/>
      <c r="B27" s="47" t="s">
        <v>81</v>
      </c>
      <c r="C27" s="9">
        <v>5</v>
      </c>
      <c r="D27" s="9">
        <f aca="true" t="shared" si="6" ref="D27:D37">E27+F27</f>
        <v>384</v>
      </c>
      <c r="E27" s="9">
        <v>201</v>
      </c>
      <c r="F27" s="9">
        <v>183</v>
      </c>
      <c r="G27" s="9">
        <f aca="true" t="shared" si="7" ref="G27:G37">H27+I27</f>
        <v>32</v>
      </c>
      <c r="H27" s="9">
        <v>14</v>
      </c>
      <c r="I27" s="9">
        <v>18</v>
      </c>
      <c r="J27" s="9">
        <f aca="true" t="shared" si="8" ref="J27:J37">K27+L27</f>
        <v>64</v>
      </c>
      <c r="K27" s="9">
        <v>33</v>
      </c>
      <c r="L27" s="9">
        <v>31</v>
      </c>
      <c r="M27" s="9">
        <v>16</v>
      </c>
    </row>
    <row r="28" spans="1:13" ht="15.75" customHeight="1">
      <c r="A28" s="2"/>
      <c r="B28" s="47" t="s">
        <v>83</v>
      </c>
      <c r="C28" s="9">
        <v>2</v>
      </c>
      <c r="D28" s="9">
        <f t="shared" si="6"/>
        <v>265</v>
      </c>
      <c r="E28" s="9">
        <v>62</v>
      </c>
      <c r="F28" s="9">
        <v>203</v>
      </c>
      <c r="G28" s="9">
        <f t="shared" si="7"/>
        <v>24</v>
      </c>
      <c r="H28" s="9">
        <v>11</v>
      </c>
      <c r="I28" s="9">
        <v>13</v>
      </c>
      <c r="J28" s="9">
        <f t="shared" si="8"/>
        <v>64</v>
      </c>
      <c r="K28" s="9">
        <v>52</v>
      </c>
      <c r="L28" s="9">
        <v>12</v>
      </c>
      <c r="M28" s="9">
        <v>6</v>
      </c>
    </row>
    <row r="29" spans="1:13" ht="15.75" customHeight="1">
      <c r="A29" s="2"/>
      <c r="B29" s="47" t="s">
        <v>84</v>
      </c>
      <c r="C29" s="9">
        <v>2</v>
      </c>
      <c r="D29" s="9">
        <f t="shared" si="6"/>
        <v>149</v>
      </c>
      <c r="E29" s="9">
        <v>85</v>
      </c>
      <c r="F29" s="9">
        <v>64</v>
      </c>
      <c r="G29" s="9">
        <f t="shared" si="7"/>
        <v>12</v>
      </c>
      <c r="H29" s="9">
        <v>7</v>
      </c>
      <c r="I29" s="9">
        <v>5</v>
      </c>
      <c r="J29" s="9">
        <f t="shared" si="8"/>
        <v>16</v>
      </c>
      <c r="K29" s="9">
        <v>11</v>
      </c>
      <c r="L29" s="9">
        <v>5</v>
      </c>
      <c r="M29" s="9">
        <v>7</v>
      </c>
    </row>
    <row r="30" spans="1:13" ht="15.75" customHeight="1">
      <c r="A30" s="2"/>
      <c r="B30" s="47" t="s">
        <v>87</v>
      </c>
      <c r="C30" s="9">
        <v>5</v>
      </c>
      <c r="D30" s="9">
        <f t="shared" si="6"/>
        <v>567</v>
      </c>
      <c r="E30" s="9">
        <v>214</v>
      </c>
      <c r="F30" s="9">
        <v>353</v>
      </c>
      <c r="G30" s="9">
        <f t="shared" si="7"/>
        <v>59</v>
      </c>
      <c r="H30" s="9">
        <v>20</v>
      </c>
      <c r="I30" s="9">
        <v>39</v>
      </c>
      <c r="J30" s="9">
        <f t="shared" si="8"/>
        <v>133</v>
      </c>
      <c r="K30" s="9">
        <v>86</v>
      </c>
      <c r="L30" s="9">
        <v>47</v>
      </c>
      <c r="M30" s="9">
        <v>33</v>
      </c>
    </row>
    <row r="31" spans="1:13" ht="15.75" customHeight="1">
      <c r="A31" s="2"/>
      <c r="B31" s="47" t="s">
        <v>92</v>
      </c>
      <c r="C31" s="9">
        <v>1</v>
      </c>
      <c r="D31" s="9">
        <f t="shared" si="6"/>
        <v>94</v>
      </c>
      <c r="E31" s="9">
        <v>19</v>
      </c>
      <c r="F31" s="9">
        <v>75</v>
      </c>
      <c r="G31" s="9">
        <f t="shared" si="7"/>
        <v>8</v>
      </c>
      <c r="H31" s="9">
        <v>0</v>
      </c>
      <c r="I31" s="9">
        <v>8</v>
      </c>
      <c r="J31" s="9">
        <f t="shared" si="8"/>
        <v>58</v>
      </c>
      <c r="K31" s="9">
        <v>35</v>
      </c>
      <c r="L31" s="9">
        <v>23</v>
      </c>
      <c r="M31" s="9">
        <v>4</v>
      </c>
    </row>
    <row r="32" spans="1:13" ht="15.75" customHeight="1">
      <c r="A32" s="2"/>
      <c r="B32" s="47" t="s">
        <v>95</v>
      </c>
      <c r="C32" s="9">
        <v>0</v>
      </c>
      <c r="D32" s="9">
        <f t="shared" si="6"/>
        <v>0</v>
      </c>
      <c r="E32" s="9">
        <v>0</v>
      </c>
      <c r="F32" s="9">
        <v>0</v>
      </c>
      <c r="G32" s="9">
        <f t="shared" si="7"/>
        <v>0</v>
      </c>
      <c r="H32" s="9">
        <v>0</v>
      </c>
      <c r="I32" s="9">
        <v>0</v>
      </c>
      <c r="J32" s="9">
        <f t="shared" si="8"/>
        <v>0</v>
      </c>
      <c r="K32" s="9">
        <v>0</v>
      </c>
      <c r="L32" s="9">
        <v>0</v>
      </c>
      <c r="M32" s="9">
        <v>0</v>
      </c>
    </row>
    <row r="33" spans="1:13" ht="15.75" customHeight="1">
      <c r="A33" s="2"/>
      <c r="B33" s="47" t="s">
        <v>69</v>
      </c>
      <c r="C33" s="9">
        <v>0</v>
      </c>
      <c r="D33" s="9">
        <f t="shared" si="6"/>
        <v>0</v>
      </c>
      <c r="E33" s="9">
        <v>0</v>
      </c>
      <c r="F33" s="9">
        <v>0</v>
      </c>
      <c r="G33" s="9">
        <f t="shared" si="7"/>
        <v>0</v>
      </c>
      <c r="H33" s="9">
        <v>0</v>
      </c>
      <c r="I33" s="9">
        <v>0</v>
      </c>
      <c r="J33" s="9">
        <f t="shared" si="8"/>
        <v>0</v>
      </c>
      <c r="K33" s="9">
        <v>0</v>
      </c>
      <c r="L33" s="9">
        <v>0</v>
      </c>
      <c r="M33" s="9">
        <v>0</v>
      </c>
    </row>
    <row r="34" spans="1:13" ht="15.75" customHeight="1">
      <c r="A34" s="2"/>
      <c r="B34" s="47" t="s">
        <v>70</v>
      </c>
      <c r="C34" s="9">
        <v>2</v>
      </c>
      <c r="D34" s="9">
        <f t="shared" si="6"/>
        <v>519</v>
      </c>
      <c r="E34" s="9">
        <v>78</v>
      </c>
      <c r="F34" s="9">
        <v>441</v>
      </c>
      <c r="G34" s="9">
        <f t="shared" si="7"/>
        <v>33</v>
      </c>
      <c r="H34" s="9">
        <v>2</v>
      </c>
      <c r="I34" s="9">
        <v>31</v>
      </c>
      <c r="J34" s="9">
        <f t="shared" si="8"/>
        <v>170</v>
      </c>
      <c r="K34" s="9">
        <v>102</v>
      </c>
      <c r="L34" s="9">
        <v>68</v>
      </c>
      <c r="M34" s="9">
        <v>5</v>
      </c>
    </row>
    <row r="35" spans="1:13" ht="15.75" customHeight="1">
      <c r="A35" s="2"/>
      <c r="B35" s="47" t="s">
        <v>71</v>
      </c>
      <c r="C35" s="9">
        <v>0</v>
      </c>
      <c r="D35" s="9">
        <f t="shared" si="6"/>
        <v>0</v>
      </c>
      <c r="E35" s="9">
        <v>0</v>
      </c>
      <c r="F35" s="9">
        <v>0</v>
      </c>
      <c r="G35" s="9">
        <f t="shared" si="7"/>
        <v>0</v>
      </c>
      <c r="H35" s="9">
        <v>0</v>
      </c>
      <c r="I35" s="9">
        <v>0</v>
      </c>
      <c r="J35" s="9">
        <f t="shared" si="8"/>
        <v>0</v>
      </c>
      <c r="K35" s="9">
        <v>0</v>
      </c>
      <c r="L35" s="9">
        <v>0</v>
      </c>
      <c r="M35" s="9">
        <v>0</v>
      </c>
    </row>
    <row r="36" spans="1:13" ht="15.75" customHeight="1">
      <c r="A36" s="2"/>
      <c r="B36" s="47" t="s">
        <v>72</v>
      </c>
      <c r="C36" s="9">
        <v>1</v>
      </c>
      <c r="D36" s="9">
        <f t="shared" si="6"/>
        <v>36</v>
      </c>
      <c r="E36" s="9">
        <v>35</v>
      </c>
      <c r="F36" s="9">
        <v>1</v>
      </c>
      <c r="G36" s="9">
        <f t="shared" si="7"/>
        <v>3</v>
      </c>
      <c r="H36" s="9">
        <v>3</v>
      </c>
      <c r="I36" s="9">
        <v>0</v>
      </c>
      <c r="J36" s="9">
        <f t="shared" si="8"/>
        <v>2</v>
      </c>
      <c r="K36" s="9">
        <v>2</v>
      </c>
      <c r="L36" s="9">
        <v>0</v>
      </c>
      <c r="M36" s="9">
        <v>1</v>
      </c>
    </row>
    <row r="37" spans="1:13" ht="15.75" customHeight="1">
      <c r="A37" s="2"/>
      <c r="B37" s="47" t="s">
        <v>73</v>
      </c>
      <c r="C37" s="9">
        <v>0</v>
      </c>
      <c r="D37" s="9">
        <f t="shared" si="6"/>
        <v>0</v>
      </c>
      <c r="E37" s="9">
        <v>0</v>
      </c>
      <c r="F37" s="9">
        <v>0</v>
      </c>
      <c r="G37" s="9">
        <f t="shared" si="7"/>
        <v>0</v>
      </c>
      <c r="H37" s="9">
        <v>0</v>
      </c>
      <c r="I37" s="9">
        <v>0</v>
      </c>
      <c r="J37" s="9">
        <f t="shared" si="8"/>
        <v>0</v>
      </c>
      <c r="K37" s="9">
        <v>0</v>
      </c>
      <c r="L37" s="9">
        <v>0</v>
      </c>
      <c r="M37" s="9">
        <v>0</v>
      </c>
    </row>
    <row r="38" spans="1:13" ht="15.75" customHeight="1">
      <c r="A38" s="2"/>
      <c r="B38" s="4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 customHeight="1">
      <c r="A39" s="89" t="s">
        <v>128</v>
      </c>
      <c r="B39" s="90"/>
      <c r="C39" s="49">
        <f aca="true" t="shared" si="9" ref="C39:M39">SUM(C40:C40)</f>
        <v>31</v>
      </c>
      <c r="D39" s="49">
        <f t="shared" si="9"/>
        <v>4208</v>
      </c>
      <c r="E39" s="49">
        <f t="shared" si="9"/>
        <v>2181</v>
      </c>
      <c r="F39" s="49">
        <f t="shared" si="9"/>
        <v>2027</v>
      </c>
      <c r="G39" s="49">
        <f t="shared" si="9"/>
        <v>294</v>
      </c>
      <c r="H39" s="49">
        <f t="shared" si="9"/>
        <v>180</v>
      </c>
      <c r="I39" s="49">
        <f t="shared" si="9"/>
        <v>114</v>
      </c>
      <c r="J39" s="49">
        <f t="shared" si="9"/>
        <v>635</v>
      </c>
      <c r="K39" s="49">
        <f t="shared" si="9"/>
        <v>405</v>
      </c>
      <c r="L39" s="49">
        <f t="shared" si="9"/>
        <v>230</v>
      </c>
      <c r="M39" s="49">
        <f t="shared" si="9"/>
        <v>95</v>
      </c>
    </row>
    <row r="40" spans="1:13" ht="15.75" customHeight="1">
      <c r="A40" s="2"/>
      <c r="B40" s="47" t="s">
        <v>79</v>
      </c>
      <c r="C40" s="9">
        <v>31</v>
      </c>
      <c r="D40" s="9">
        <f>E40+F40</f>
        <v>4208</v>
      </c>
      <c r="E40" s="9">
        <v>2181</v>
      </c>
      <c r="F40" s="9">
        <v>2027</v>
      </c>
      <c r="G40" s="9">
        <f>H40+I40</f>
        <v>294</v>
      </c>
      <c r="H40" s="9">
        <v>180</v>
      </c>
      <c r="I40" s="9">
        <v>114</v>
      </c>
      <c r="J40" s="9">
        <f>K40+L40</f>
        <v>635</v>
      </c>
      <c r="K40" s="9">
        <v>405</v>
      </c>
      <c r="L40" s="9">
        <v>230</v>
      </c>
      <c r="M40" s="9">
        <v>95</v>
      </c>
    </row>
    <row r="41" spans="1:13" ht="15.75" customHeight="1">
      <c r="A41" s="2"/>
      <c r="B41" s="4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.75" customHeight="1">
      <c r="A42" s="91" t="s">
        <v>129</v>
      </c>
      <c r="B42" s="92"/>
      <c r="C42" s="49">
        <f aca="true" t="shared" si="10" ref="C42:M42">SUM(C43:C54)</f>
        <v>13</v>
      </c>
      <c r="D42" s="49">
        <f t="shared" si="10"/>
        <v>1524</v>
      </c>
      <c r="E42" s="49">
        <f t="shared" si="10"/>
        <v>501</v>
      </c>
      <c r="F42" s="49">
        <f t="shared" si="10"/>
        <v>1023</v>
      </c>
      <c r="G42" s="49">
        <f t="shared" si="10"/>
        <v>145</v>
      </c>
      <c r="H42" s="49">
        <f t="shared" si="10"/>
        <v>54</v>
      </c>
      <c r="I42" s="49">
        <f t="shared" si="10"/>
        <v>91</v>
      </c>
      <c r="J42" s="49">
        <f t="shared" si="10"/>
        <v>618</v>
      </c>
      <c r="K42" s="49">
        <f t="shared" si="10"/>
        <v>421</v>
      </c>
      <c r="L42" s="49">
        <f t="shared" si="10"/>
        <v>197</v>
      </c>
      <c r="M42" s="49">
        <f t="shared" si="10"/>
        <v>51</v>
      </c>
    </row>
    <row r="43" spans="1:13" ht="15.75" customHeight="1">
      <c r="A43" s="2"/>
      <c r="B43" s="47" t="s">
        <v>86</v>
      </c>
      <c r="C43" s="9">
        <v>2</v>
      </c>
      <c r="D43" s="9">
        <f aca="true" t="shared" si="11" ref="D43:D54">E43+F43</f>
        <v>350</v>
      </c>
      <c r="E43" s="9">
        <v>159</v>
      </c>
      <c r="F43" s="9">
        <v>191</v>
      </c>
      <c r="G43" s="9">
        <f aca="true" t="shared" si="12" ref="G43:G54">H43+I43</f>
        <v>25</v>
      </c>
      <c r="H43" s="9">
        <v>11</v>
      </c>
      <c r="I43" s="9">
        <v>14</v>
      </c>
      <c r="J43" s="9">
        <f aca="true" t="shared" si="13" ref="J43:J54">K43+L43</f>
        <v>69</v>
      </c>
      <c r="K43" s="9">
        <v>49</v>
      </c>
      <c r="L43" s="9">
        <v>20</v>
      </c>
      <c r="M43" s="9">
        <v>5</v>
      </c>
    </row>
    <row r="44" spans="1:13" ht="15.75" customHeight="1">
      <c r="A44" s="2"/>
      <c r="B44" s="47" t="s">
        <v>88</v>
      </c>
      <c r="C44" s="9">
        <v>5</v>
      </c>
      <c r="D44" s="9">
        <f t="shared" si="11"/>
        <v>669</v>
      </c>
      <c r="E44" s="9">
        <v>202</v>
      </c>
      <c r="F44" s="9">
        <v>467</v>
      </c>
      <c r="G44" s="9">
        <f t="shared" si="12"/>
        <v>73</v>
      </c>
      <c r="H44" s="9">
        <v>38</v>
      </c>
      <c r="I44" s="9">
        <v>35</v>
      </c>
      <c r="J44" s="9">
        <f t="shared" si="13"/>
        <v>354</v>
      </c>
      <c r="K44" s="9">
        <v>248</v>
      </c>
      <c r="L44" s="9">
        <v>106</v>
      </c>
      <c r="M44" s="9">
        <v>22</v>
      </c>
    </row>
    <row r="45" spans="1:13" ht="15.75" customHeight="1">
      <c r="A45" s="2"/>
      <c r="B45" s="47" t="s">
        <v>89</v>
      </c>
      <c r="C45" s="9">
        <v>1</v>
      </c>
      <c r="D45" s="9">
        <f t="shared" si="11"/>
        <v>132</v>
      </c>
      <c r="E45" s="9">
        <v>7</v>
      </c>
      <c r="F45" s="9">
        <v>125</v>
      </c>
      <c r="G45" s="9">
        <f t="shared" si="12"/>
        <v>12</v>
      </c>
      <c r="H45" s="9">
        <v>0</v>
      </c>
      <c r="I45" s="9">
        <v>12</v>
      </c>
      <c r="J45" s="9">
        <f t="shared" si="13"/>
        <v>84</v>
      </c>
      <c r="K45" s="9">
        <v>51</v>
      </c>
      <c r="L45" s="9">
        <v>33</v>
      </c>
      <c r="M45" s="9">
        <v>16</v>
      </c>
    </row>
    <row r="46" spans="1:13" ht="15.75" customHeight="1">
      <c r="A46" s="2"/>
      <c r="B46" s="47" t="s">
        <v>90</v>
      </c>
      <c r="C46" s="9">
        <v>1</v>
      </c>
      <c r="D46" s="9">
        <f t="shared" si="11"/>
        <v>37</v>
      </c>
      <c r="E46" s="9">
        <v>13</v>
      </c>
      <c r="F46" s="9">
        <v>24</v>
      </c>
      <c r="G46" s="9">
        <f t="shared" si="12"/>
        <v>5</v>
      </c>
      <c r="H46" s="9">
        <v>2</v>
      </c>
      <c r="I46" s="9">
        <v>3</v>
      </c>
      <c r="J46" s="9">
        <f t="shared" si="13"/>
        <v>9</v>
      </c>
      <c r="K46" s="9">
        <v>3</v>
      </c>
      <c r="L46" s="9">
        <v>6</v>
      </c>
      <c r="M46" s="9">
        <v>1</v>
      </c>
    </row>
    <row r="47" spans="1:13" ht="15.75" customHeight="1">
      <c r="A47" s="2"/>
      <c r="B47" s="47" t="s">
        <v>91</v>
      </c>
      <c r="C47" s="9">
        <v>1</v>
      </c>
      <c r="D47" s="9">
        <f t="shared" si="11"/>
        <v>84</v>
      </c>
      <c r="E47" s="9">
        <v>70</v>
      </c>
      <c r="F47" s="9">
        <v>14</v>
      </c>
      <c r="G47" s="9">
        <f t="shared" si="12"/>
        <v>5</v>
      </c>
      <c r="H47" s="9">
        <v>2</v>
      </c>
      <c r="I47" s="9">
        <v>3</v>
      </c>
      <c r="J47" s="9">
        <f t="shared" si="13"/>
        <v>5</v>
      </c>
      <c r="K47" s="9">
        <v>2</v>
      </c>
      <c r="L47" s="9">
        <v>3</v>
      </c>
      <c r="M47" s="9">
        <v>1</v>
      </c>
    </row>
    <row r="48" spans="1:13" ht="15.75" customHeight="1">
      <c r="A48" s="2"/>
      <c r="B48" s="47" t="s">
        <v>93</v>
      </c>
      <c r="C48" s="9">
        <v>1</v>
      </c>
      <c r="D48" s="9">
        <f t="shared" si="11"/>
        <v>194</v>
      </c>
      <c r="E48" s="9">
        <v>17</v>
      </c>
      <c r="F48" s="9">
        <v>177</v>
      </c>
      <c r="G48" s="9">
        <f t="shared" si="12"/>
        <v>18</v>
      </c>
      <c r="H48" s="9">
        <v>0</v>
      </c>
      <c r="I48" s="9">
        <v>18</v>
      </c>
      <c r="J48" s="9">
        <f t="shared" si="13"/>
        <v>80</v>
      </c>
      <c r="K48" s="9">
        <v>54</v>
      </c>
      <c r="L48" s="9">
        <v>26</v>
      </c>
      <c r="M48" s="9">
        <v>6</v>
      </c>
    </row>
    <row r="49" spans="1:13" ht="15.75" customHeight="1">
      <c r="A49" s="2"/>
      <c r="B49" s="47" t="s">
        <v>63</v>
      </c>
      <c r="C49" s="9">
        <v>1</v>
      </c>
      <c r="D49" s="9">
        <f t="shared" si="11"/>
        <v>56</v>
      </c>
      <c r="E49" s="9">
        <v>33</v>
      </c>
      <c r="F49" s="9">
        <v>23</v>
      </c>
      <c r="G49" s="9">
        <f t="shared" si="12"/>
        <v>6</v>
      </c>
      <c r="H49" s="9">
        <v>1</v>
      </c>
      <c r="I49" s="9">
        <v>5</v>
      </c>
      <c r="J49" s="9">
        <f t="shared" si="13"/>
        <v>17</v>
      </c>
      <c r="K49" s="9">
        <v>14</v>
      </c>
      <c r="L49" s="9">
        <v>3</v>
      </c>
      <c r="M49" s="9">
        <v>0</v>
      </c>
    </row>
    <row r="50" spans="1:13" ht="15.75" customHeight="1">
      <c r="A50" s="2"/>
      <c r="B50" s="47" t="s">
        <v>77</v>
      </c>
      <c r="C50" s="9">
        <v>0</v>
      </c>
      <c r="D50" s="9">
        <f t="shared" si="11"/>
        <v>0</v>
      </c>
      <c r="E50" s="9">
        <v>0</v>
      </c>
      <c r="F50" s="9">
        <v>0</v>
      </c>
      <c r="G50" s="9">
        <f t="shared" si="12"/>
        <v>0</v>
      </c>
      <c r="H50" s="9">
        <v>0</v>
      </c>
      <c r="I50" s="9">
        <v>0</v>
      </c>
      <c r="J50" s="9">
        <f t="shared" si="13"/>
        <v>0</v>
      </c>
      <c r="K50" s="9">
        <v>0</v>
      </c>
      <c r="L50" s="9">
        <v>0</v>
      </c>
      <c r="M50" s="9">
        <v>0</v>
      </c>
    </row>
    <row r="51" spans="1:13" ht="15.75" customHeight="1">
      <c r="A51" s="2"/>
      <c r="B51" s="47" t="s">
        <v>97</v>
      </c>
      <c r="C51" s="9">
        <v>1</v>
      </c>
      <c r="D51" s="9">
        <f t="shared" si="11"/>
        <v>2</v>
      </c>
      <c r="E51" s="9">
        <v>0</v>
      </c>
      <c r="F51" s="9">
        <v>2</v>
      </c>
      <c r="G51" s="9">
        <f t="shared" si="12"/>
        <v>1</v>
      </c>
      <c r="H51" s="9">
        <v>0</v>
      </c>
      <c r="I51" s="9">
        <v>1</v>
      </c>
      <c r="J51" s="9">
        <f t="shared" si="13"/>
        <v>0</v>
      </c>
      <c r="K51" s="9">
        <v>0</v>
      </c>
      <c r="L51" s="9">
        <v>0</v>
      </c>
      <c r="M51" s="9">
        <v>0</v>
      </c>
    </row>
    <row r="52" spans="1:13" ht="15.75" customHeight="1">
      <c r="A52" s="2"/>
      <c r="B52" s="47" t="s">
        <v>74</v>
      </c>
      <c r="C52" s="9">
        <v>0</v>
      </c>
      <c r="D52" s="9">
        <f t="shared" si="11"/>
        <v>0</v>
      </c>
      <c r="E52" s="9">
        <v>0</v>
      </c>
      <c r="F52" s="9">
        <v>0</v>
      </c>
      <c r="G52" s="9">
        <f t="shared" si="12"/>
        <v>0</v>
      </c>
      <c r="H52" s="9">
        <v>0</v>
      </c>
      <c r="I52" s="9">
        <v>0</v>
      </c>
      <c r="J52" s="9">
        <f t="shared" si="13"/>
        <v>0</v>
      </c>
      <c r="K52" s="9">
        <v>0</v>
      </c>
      <c r="L52" s="9">
        <v>0</v>
      </c>
      <c r="M52" s="9">
        <v>0</v>
      </c>
    </row>
    <row r="53" spans="1:13" ht="15.75" customHeight="1">
      <c r="A53" s="2"/>
      <c r="B53" s="47" t="s">
        <v>98</v>
      </c>
      <c r="C53" s="9">
        <v>0</v>
      </c>
      <c r="D53" s="9">
        <f t="shared" si="11"/>
        <v>0</v>
      </c>
      <c r="E53" s="9">
        <v>0</v>
      </c>
      <c r="F53" s="9">
        <v>0</v>
      </c>
      <c r="G53" s="9">
        <f t="shared" si="12"/>
        <v>0</v>
      </c>
      <c r="H53" s="9">
        <v>0</v>
      </c>
      <c r="I53" s="9">
        <v>0</v>
      </c>
      <c r="J53" s="9">
        <f t="shared" si="13"/>
        <v>0</v>
      </c>
      <c r="K53" s="9">
        <v>0</v>
      </c>
      <c r="L53" s="9">
        <v>0</v>
      </c>
      <c r="M53" s="9">
        <v>0</v>
      </c>
    </row>
    <row r="54" spans="1:13" ht="15.75" customHeight="1">
      <c r="A54" s="2"/>
      <c r="B54" s="47" t="s">
        <v>75</v>
      </c>
      <c r="C54" s="9">
        <v>0</v>
      </c>
      <c r="D54" s="9">
        <f t="shared" si="11"/>
        <v>0</v>
      </c>
      <c r="E54" s="9">
        <v>0</v>
      </c>
      <c r="F54" s="9">
        <v>0</v>
      </c>
      <c r="G54" s="9">
        <f t="shared" si="12"/>
        <v>0</v>
      </c>
      <c r="H54" s="9">
        <v>0</v>
      </c>
      <c r="I54" s="9">
        <v>0</v>
      </c>
      <c r="J54" s="9">
        <f t="shared" si="13"/>
        <v>0</v>
      </c>
      <c r="K54" s="9">
        <v>0</v>
      </c>
      <c r="L54" s="9">
        <v>0</v>
      </c>
      <c r="M54" s="9">
        <v>0</v>
      </c>
    </row>
    <row r="55" spans="1:13" ht="15.75" customHeight="1">
      <c r="A55" s="2"/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 customHeight="1">
      <c r="A56" s="89" t="s">
        <v>130</v>
      </c>
      <c r="B56" s="90"/>
      <c r="C56" s="49">
        <f aca="true" t="shared" si="14" ref="C56:M56">SUM(C57:C59)</f>
        <v>26</v>
      </c>
      <c r="D56" s="49">
        <f t="shared" si="14"/>
        <v>3888</v>
      </c>
      <c r="E56" s="49">
        <f t="shared" si="14"/>
        <v>1680</v>
      </c>
      <c r="F56" s="49">
        <f t="shared" si="14"/>
        <v>2208</v>
      </c>
      <c r="G56" s="49">
        <f t="shared" si="14"/>
        <v>296</v>
      </c>
      <c r="H56" s="49">
        <f t="shared" si="14"/>
        <v>178</v>
      </c>
      <c r="I56" s="49">
        <f t="shared" si="14"/>
        <v>118</v>
      </c>
      <c r="J56" s="49">
        <f t="shared" si="14"/>
        <v>708</v>
      </c>
      <c r="K56" s="49">
        <f t="shared" si="14"/>
        <v>427</v>
      </c>
      <c r="L56" s="49">
        <f t="shared" si="14"/>
        <v>281</v>
      </c>
      <c r="M56" s="49">
        <f t="shared" si="14"/>
        <v>94</v>
      </c>
    </row>
    <row r="57" spans="1:13" ht="15.75" customHeight="1">
      <c r="A57" s="2"/>
      <c r="B57" s="47" t="s">
        <v>80</v>
      </c>
      <c r="C57" s="9">
        <v>26</v>
      </c>
      <c r="D57" s="9">
        <f>E57+F57</f>
        <v>3888</v>
      </c>
      <c r="E57" s="9">
        <v>1680</v>
      </c>
      <c r="F57" s="9">
        <v>2208</v>
      </c>
      <c r="G57" s="9">
        <f>H57+I57</f>
        <v>296</v>
      </c>
      <c r="H57" s="9">
        <v>178</v>
      </c>
      <c r="I57" s="9">
        <v>118</v>
      </c>
      <c r="J57" s="9">
        <f>K57+L57</f>
        <v>708</v>
      </c>
      <c r="K57" s="9">
        <v>427</v>
      </c>
      <c r="L57" s="9">
        <v>281</v>
      </c>
      <c r="M57" s="9">
        <v>94</v>
      </c>
    </row>
    <row r="58" spans="1:13" ht="15.75" customHeight="1">
      <c r="A58" s="2"/>
      <c r="B58" s="47" t="s">
        <v>96</v>
      </c>
      <c r="C58" s="9">
        <v>0</v>
      </c>
      <c r="D58" s="9">
        <f>E58+F58</f>
        <v>0</v>
      </c>
      <c r="E58" s="9">
        <v>0</v>
      </c>
      <c r="F58" s="9">
        <v>0</v>
      </c>
      <c r="G58" s="9">
        <f>H58+I58</f>
        <v>0</v>
      </c>
      <c r="H58" s="9">
        <v>0</v>
      </c>
      <c r="I58" s="9">
        <v>0</v>
      </c>
      <c r="J58" s="9">
        <f>K58+L58</f>
        <v>0</v>
      </c>
      <c r="K58" s="9">
        <v>0</v>
      </c>
      <c r="L58" s="9">
        <v>0</v>
      </c>
      <c r="M58" s="9">
        <v>0</v>
      </c>
    </row>
    <row r="59" spans="1:13" ht="15.75" customHeight="1">
      <c r="A59" s="22"/>
      <c r="B59" s="48" t="s">
        <v>76</v>
      </c>
      <c r="C59" s="23">
        <v>0</v>
      </c>
      <c r="D59" s="23">
        <f>E59+F59</f>
        <v>0</v>
      </c>
      <c r="E59" s="23">
        <v>0</v>
      </c>
      <c r="F59" s="23">
        <v>0</v>
      </c>
      <c r="G59" s="23">
        <f>H59+I59</f>
        <v>0</v>
      </c>
      <c r="H59" s="23">
        <v>0</v>
      </c>
      <c r="I59" s="23">
        <v>0</v>
      </c>
      <c r="J59" s="23">
        <f>K59+L59</f>
        <v>0</v>
      </c>
      <c r="K59" s="23">
        <v>0</v>
      </c>
      <c r="L59" s="23">
        <v>0</v>
      </c>
      <c r="M59" s="23">
        <v>0</v>
      </c>
    </row>
    <row r="60" spans="2:13" ht="15.75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5.75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mergeCells count="20">
    <mergeCell ref="A11:B11"/>
    <mergeCell ref="A12:B12"/>
    <mergeCell ref="A2:B4"/>
    <mergeCell ref="A5:B5"/>
    <mergeCell ref="A6:B6"/>
    <mergeCell ref="A7:B7"/>
    <mergeCell ref="A9:B9"/>
    <mergeCell ref="A10:B10"/>
    <mergeCell ref="A8:B8"/>
    <mergeCell ref="M2:M3"/>
    <mergeCell ref="D2:F3"/>
    <mergeCell ref="C2:C4"/>
    <mergeCell ref="J3:L3"/>
    <mergeCell ref="G3:I3"/>
    <mergeCell ref="G2:L2"/>
    <mergeCell ref="A56:B56"/>
    <mergeCell ref="A14:B14"/>
    <mergeCell ref="A26:B26"/>
    <mergeCell ref="A39:B39"/>
    <mergeCell ref="A42:B42"/>
  </mergeCells>
  <printOptions horizontalCentered="1"/>
  <pageMargins left="0.7874015748031497" right="0.7874015748031497" top="0.7874015748031497" bottom="0.5905511811023623" header="0.3937007874015748" footer="0.3937007874015748"/>
  <pageSetup firstPageNumber="69" useFirstPageNumber="1" fitToHeight="0" horizontalDpi="300" verticalDpi="300" orientation="portrait" paperSize="9" scale="80" r:id="rId3"/>
  <headerFooter alignWithMargins="0">
    <oddHeader>&amp;R&amp;"ＭＳ Ｐゴシック,標準"&amp;18専修学校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244"/>
  <sheetViews>
    <sheetView showOutlineSymbols="0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A3"/>
    </sheetView>
  </sheetViews>
  <sheetFormatPr defaultColWidth="8.796875" defaultRowHeight="14.25"/>
  <cols>
    <col min="1" max="1" width="15.59765625" style="6" customWidth="1"/>
    <col min="2" max="4" width="8.09765625" style="1" customWidth="1"/>
    <col min="5" max="7" width="7.09765625" style="1" customWidth="1"/>
    <col min="8" max="8" width="8.19921875" style="1" customWidth="1"/>
    <col min="9" max="10" width="7.8984375" style="1" customWidth="1"/>
    <col min="11" max="13" width="5.59765625" style="1" customWidth="1"/>
    <col min="14" max="16384" width="14" style="2" customWidth="1"/>
  </cols>
  <sheetData>
    <row r="1" s="40" customFormat="1" ht="24" customHeight="1">
      <c r="A1" s="42" t="s">
        <v>160</v>
      </c>
    </row>
    <row r="2" spans="1:13" ht="24.75" customHeight="1">
      <c r="A2" s="107" t="s">
        <v>154</v>
      </c>
      <c r="B2" s="108" t="s">
        <v>7</v>
      </c>
      <c r="C2" s="108"/>
      <c r="D2" s="108"/>
      <c r="E2" s="108" t="s">
        <v>13</v>
      </c>
      <c r="F2" s="108"/>
      <c r="G2" s="108"/>
      <c r="H2" s="108" t="s">
        <v>14</v>
      </c>
      <c r="I2" s="108"/>
      <c r="J2" s="108"/>
      <c r="K2" s="108" t="s">
        <v>15</v>
      </c>
      <c r="L2" s="108"/>
      <c r="M2" s="109"/>
    </row>
    <row r="3" spans="1:13" ht="24.75" customHeight="1">
      <c r="A3" s="107"/>
      <c r="B3" s="24" t="s">
        <v>7</v>
      </c>
      <c r="C3" s="24" t="s">
        <v>8</v>
      </c>
      <c r="D3" s="24" t="s">
        <v>9</v>
      </c>
      <c r="E3" s="24" t="s">
        <v>7</v>
      </c>
      <c r="F3" s="24" t="s">
        <v>8</v>
      </c>
      <c r="G3" s="24" t="s">
        <v>9</v>
      </c>
      <c r="H3" s="24" t="s">
        <v>7</v>
      </c>
      <c r="I3" s="24" t="s">
        <v>8</v>
      </c>
      <c r="J3" s="24" t="s">
        <v>9</v>
      </c>
      <c r="K3" s="24" t="s">
        <v>7</v>
      </c>
      <c r="L3" s="24" t="s">
        <v>8</v>
      </c>
      <c r="M3" s="25" t="s">
        <v>9</v>
      </c>
    </row>
    <row r="4" spans="1:13" ht="24.75" customHeight="1">
      <c r="A4" s="78">
        <v>17</v>
      </c>
      <c r="B4" s="1">
        <v>14876</v>
      </c>
      <c r="C4" s="1">
        <v>6917</v>
      </c>
      <c r="D4" s="1">
        <v>7959</v>
      </c>
      <c r="E4" s="1">
        <v>1862</v>
      </c>
      <c r="F4" s="1">
        <v>1035</v>
      </c>
      <c r="G4" s="1">
        <v>827</v>
      </c>
      <c r="H4" s="1">
        <v>12439</v>
      </c>
      <c r="I4" s="1">
        <v>5678</v>
      </c>
      <c r="J4" s="1">
        <v>6761</v>
      </c>
      <c r="K4" s="1">
        <v>575</v>
      </c>
      <c r="L4" s="1">
        <v>204</v>
      </c>
      <c r="M4" s="1">
        <v>371</v>
      </c>
    </row>
    <row r="5" spans="1:13" ht="24.75" customHeight="1">
      <c r="A5" s="79">
        <f>A4+1</f>
        <v>18</v>
      </c>
      <c r="B5" s="1">
        <v>14616</v>
      </c>
      <c r="C5" s="1">
        <v>6795</v>
      </c>
      <c r="D5" s="1">
        <v>7821</v>
      </c>
      <c r="E5" s="1">
        <v>1430</v>
      </c>
      <c r="F5" s="1">
        <v>736</v>
      </c>
      <c r="G5" s="1">
        <v>694</v>
      </c>
      <c r="H5" s="1">
        <v>12718</v>
      </c>
      <c r="I5" s="1">
        <v>5887</v>
      </c>
      <c r="J5" s="1">
        <v>6831</v>
      </c>
      <c r="K5" s="1">
        <v>468</v>
      </c>
      <c r="L5" s="1">
        <v>172</v>
      </c>
      <c r="M5" s="1">
        <v>296</v>
      </c>
    </row>
    <row r="6" spans="1:13" ht="24.75" customHeight="1">
      <c r="A6" s="79">
        <f>A5+1</f>
        <v>19</v>
      </c>
      <c r="B6" s="1">
        <v>14010</v>
      </c>
      <c r="C6" s="1">
        <v>6457</v>
      </c>
      <c r="D6" s="1">
        <v>7553</v>
      </c>
      <c r="E6" s="1">
        <v>1393</v>
      </c>
      <c r="F6" s="1">
        <v>752</v>
      </c>
      <c r="G6" s="1">
        <v>641</v>
      </c>
      <c r="H6" s="1">
        <v>12196</v>
      </c>
      <c r="I6" s="1">
        <v>5545</v>
      </c>
      <c r="J6" s="1">
        <v>6651</v>
      </c>
      <c r="K6" s="1">
        <v>421</v>
      </c>
      <c r="L6" s="1">
        <v>160</v>
      </c>
      <c r="M6" s="1">
        <v>261</v>
      </c>
    </row>
    <row r="7" spans="1:13" ht="24.75" customHeight="1">
      <c r="A7" s="79">
        <f>A6+1</f>
        <v>20</v>
      </c>
      <c r="B7" s="1">
        <v>13120</v>
      </c>
      <c r="C7" s="1">
        <v>5819</v>
      </c>
      <c r="D7" s="1">
        <v>7301</v>
      </c>
      <c r="E7" s="1">
        <v>1343</v>
      </c>
      <c r="F7" s="1">
        <v>725</v>
      </c>
      <c r="G7" s="1">
        <v>618</v>
      </c>
      <c r="H7" s="1">
        <v>11452</v>
      </c>
      <c r="I7" s="1">
        <v>4963</v>
      </c>
      <c r="J7" s="1">
        <v>6489</v>
      </c>
      <c r="K7" s="1">
        <v>325</v>
      </c>
      <c r="L7" s="1">
        <v>131</v>
      </c>
      <c r="M7" s="1">
        <v>194</v>
      </c>
    </row>
    <row r="8" spans="1:13" s="28" customFormat="1" ht="24.75" customHeight="1">
      <c r="A8" s="80">
        <f>A7+1</f>
        <v>21</v>
      </c>
      <c r="B8" s="20">
        <f aca="true" t="shared" si="0" ref="B8:B69">C8+D8</f>
        <v>12523</v>
      </c>
      <c r="C8" s="20">
        <f aca="true" t="shared" si="1" ref="C8:C69">F8+I8+L8</f>
        <v>5441</v>
      </c>
      <c r="D8" s="20">
        <f aca="true" t="shared" si="2" ref="D8:D69">G8+J8+M8</f>
        <v>7082</v>
      </c>
      <c r="E8" s="20">
        <f aca="true" t="shared" si="3" ref="E8:E69">F8+G8</f>
        <v>1335</v>
      </c>
      <c r="F8" s="20">
        <f>F13+F21+F25+F33+F40+F45+F54+F60</f>
        <v>719</v>
      </c>
      <c r="G8" s="20">
        <f>G13+G21+G25+G33+G40+G45+G54+G60</f>
        <v>616</v>
      </c>
      <c r="H8" s="20">
        <f aca="true" t="shared" si="4" ref="H8:H69">I8+J8</f>
        <v>10937</v>
      </c>
      <c r="I8" s="20">
        <f>I13+I21+I25+I33+I40+I45+I54+I60</f>
        <v>4593</v>
      </c>
      <c r="J8" s="20">
        <f>J13+J21+J25+J33+J40+J45+J54+J60</f>
        <v>6344</v>
      </c>
      <c r="K8" s="20">
        <f aca="true" t="shared" si="5" ref="K8:K69">L8+M8</f>
        <v>251</v>
      </c>
      <c r="L8" s="20">
        <f>L13+L21+L25+L33+L40+L45+L54+L60</f>
        <v>129</v>
      </c>
      <c r="M8" s="20">
        <f>M13+M21+M25+M33+M40+M45+M54+M60</f>
        <v>122</v>
      </c>
    </row>
    <row r="9" spans="1:13" ht="24.75" customHeight="1">
      <c r="A9" s="26" t="s">
        <v>10</v>
      </c>
      <c r="B9" s="9">
        <f t="shared" si="0"/>
        <v>0</v>
      </c>
      <c r="C9" s="9">
        <f t="shared" si="1"/>
        <v>0</v>
      </c>
      <c r="D9" s="9">
        <f t="shared" si="2"/>
        <v>0</v>
      </c>
      <c r="E9" s="9">
        <f t="shared" si="3"/>
        <v>0</v>
      </c>
      <c r="F9" s="9">
        <v>0</v>
      </c>
      <c r="G9" s="9">
        <v>0</v>
      </c>
      <c r="H9" s="9">
        <f t="shared" si="4"/>
        <v>0</v>
      </c>
      <c r="I9" s="9">
        <v>0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ht="24.75" customHeight="1">
      <c r="A10" s="26" t="s">
        <v>11</v>
      </c>
      <c r="B10" s="9">
        <f t="shared" si="0"/>
        <v>1603</v>
      </c>
      <c r="C10" s="9">
        <f t="shared" si="1"/>
        <v>268</v>
      </c>
      <c r="D10" s="9">
        <f t="shared" si="2"/>
        <v>1335</v>
      </c>
      <c r="E10" s="9">
        <f t="shared" si="3"/>
        <v>0</v>
      </c>
      <c r="F10" s="9">
        <v>0</v>
      </c>
      <c r="G10" s="9">
        <v>0</v>
      </c>
      <c r="H10" s="9">
        <f t="shared" si="4"/>
        <v>1603</v>
      </c>
      <c r="I10" s="9">
        <v>268</v>
      </c>
      <c r="J10" s="9">
        <v>1335</v>
      </c>
      <c r="K10" s="9">
        <f t="shared" si="5"/>
        <v>0</v>
      </c>
      <c r="L10" s="9">
        <v>0</v>
      </c>
      <c r="M10" s="9">
        <v>0</v>
      </c>
    </row>
    <row r="11" spans="1:13" ht="24.75" customHeight="1">
      <c r="A11" s="26" t="s">
        <v>12</v>
      </c>
      <c r="B11" s="9">
        <f t="shared" si="0"/>
        <v>10920</v>
      </c>
      <c r="C11" s="9">
        <f t="shared" si="1"/>
        <v>5173</v>
      </c>
      <c r="D11" s="9">
        <f t="shared" si="2"/>
        <v>5747</v>
      </c>
      <c r="E11" s="9">
        <f t="shared" si="3"/>
        <v>1335</v>
      </c>
      <c r="F11" s="9">
        <v>719</v>
      </c>
      <c r="G11" s="9">
        <v>616</v>
      </c>
      <c r="H11" s="9">
        <f t="shared" si="4"/>
        <v>9334</v>
      </c>
      <c r="I11" s="9">
        <v>4325</v>
      </c>
      <c r="J11" s="9">
        <v>5009</v>
      </c>
      <c r="K11" s="9">
        <f t="shared" si="5"/>
        <v>251</v>
      </c>
      <c r="L11" s="9">
        <v>129</v>
      </c>
      <c r="M11" s="9">
        <v>122</v>
      </c>
    </row>
    <row r="12" ht="24.75" customHeight="1">
      <c r="A12" s="10"/>
    </row>
    <row r="13" spans="1:13" ht="24.75" customHeight="1">
      <c r="A13" s="54" t="s">
        <v>16</v>
      </c>
      <c r="B13" s="20">
        <f t="shared" si="0"/>
        <v>1897</v>
      </c>
      <c r="C13" s="20">
        <f t="shared" si="1"/>
        <v>1594</v>
      </c>
      <c r="D13" s="20">
        <f t="shared" si="2"/>
        <v>303</v>
      </c>
      <c r="E13" s="20">
        <f t="shared" si="3"/>
        <v>152</v>
      </c>
      <c r="F13" s="20">
        <f>SUM(F14:F20)</f>
        <v>99</v>
      </c>
      <c r="G13" s="20">
        <f>SUM(G14:G20)</f>
        <v>53</v>
      </c>
      <c r="H13" s="20">
        <f t="shared" si="4"/>
        <v>1745</v>
      </c>
      <c r="I13" s="20">
        <f>SUM(I14:I20)</f>
        <v>1495</v>
      </c>
      <c r="J13" s="20">
        <f>SUM(J14:J20)</f>
        <v>250</v>
      </c>
      <c r="K13" s="20">
        <f t="shared" si="5"/>
        <v>0</v>
      </c>
      <c r="L13" s="20">
        <f>SUM(L14:L20)</f>
        <v>0</v>
      </c>
      <c r="M13" s="20">
        <f>SUM(M14:M20)</f>
        <v>0</v>
      </c>
    </row>
    <row r="14" spans="1:13" ht="24.75" customHeight="1">
      <c r="A14" s="10" t="s">
        <v>17</v>
      </c>
      <c r="B14" s="9">
        <f t="shared" si="0"/>
        <v>289</v>
      </c>
      <c r="C14" s="9">
        <f t="shared" si="1"/>
        <v>256</v>
      </c>
      <c r="D14" s="9">
        <f t="shared" si="2"/>
        <v>33</v>
      </c>
      <c r="E14" s="9">
        <f t="shared" si="3"/>
        <v>80</v>
      </c>
      <c r="F14" s="9">
        <v>79</v>
      </c>
      <c r="G14" s="9">
        <v>1</v>
      </c>
      <c r="H14" s="9">
        <f t="shared" si="4"/>
        <v>209</v>
      </c>
      <c r="I14" s="9">
        <v>177</v>
      </c>
      <c r="J14" s="9">
        <v>32</v>
      </c>
      <c r="K14" s="9">
        <f t="shared" si="5"/>
        <v>0</v>
      </c>
      <c r="L14" s="9">
        <v>0</v>
      </c>
      <c r="M14" s="9">
        <v>0</v>
      </c>
    </row>
    <row r="15" spans="1:13" ht="24.75" customHeight="1">
      <c r="A15" s="10" t="s">
        <v>18</v>
      </c>
      <c r="B15" s="9">
        <f t="shared" si="0"/>
        <v>0</v>
      </c>
      <c r="C15" s="9">
        <f t="shared" si="1"/>
        <v>0</v>
      </c>
      <c r="D15" s="9">
        <f t="shared" si="2"/>
        <v>0</v>
      </c>
      <c r="E15" s="9">
        <f t="shared" si="3"/>
        <v>0</v>
      </c>
      <c r="F15" s="9">
        <v>0</v>
      </c>
      <c r="G15" s="9">
        <v>0</v>
      </c>
      <c r="H15" s="9">
        <f t="shared" si="4"/>
        <v>0</v>
      </c>
      <c r="I15" s="9">
        <v>0</v>
      </c>
      <c r="J15" s="9">
        <v>0</v>
      </c>
      <c r="K15" s="9">
        <f t="shared" si="5"/>
        <v>0</v>
      </c>
      <c r="L15" s="9">
        <v>0</v>
      </c>
      <c r="M15" s="9">
        <v>0</v>
      </c>
    </row>
    <row r="16" spans="1:13" ht="24.75" customHeight="1">
      <c r="A16" s="10" t="s">
        <v>19</v>
      </c>
      <c r="B16" s="9">
        <f t="shared" si="0"/>
        <v>19</v>
      </c>
      <c r="C16" s="9">
        <f t="shared" si="1"/>
        <v>16</v>
      </c>
      <c r="D16" s="9">
        <f t="shared" si="2"/>
        <v>3</v>
      </c>
      <c r="E16" s="9">
        <f t="shared" si="3"/>
        <v>0</v>
      </c>
      <c r="F16" s="9">
        <v>0</v>
      </c>
      <c r="G16" s="9">
        <v>0</v>
      </c>
      <c r="H16" s="9">
        <f t="shared" si="4"/>
        <v>19</v>
      </c>
      <c r="I16" s="9">
        <v>16</v>
      </c>
      <c r="J16" s="9">
        <v>3</v>
      </c>
      <c r="K16" s="9">
        <f t="shared" si="5"/>
        <v>0</v>
      </c>
      <c r="L16" s="9">
        <v>0</v>
      </c>
      <c r="M16" s="9">
        <v>0</v>
      </c>
    </row>
    <row r="17" spans="1:13" ht="24.75" customHeight="1">
      <c r="A17" s="10" t="s">
        <v>20</v>
      </c>
      <c r="B17" s="9">
        <f t="shared" si="0"/>
        <v>484</v>
      </c>
      <c r="C17" s="9">
        <f t="shared" si="1"/>
        <v>470</v>
      </c>
      <c r="D17" s="9">
        <f t="shared" si="2"/>
        <v>14</v>
      </c>
      <c r="E17" s="9">
        <f t="shared" si="3"/>
        <v>0</v>
      </c>
      <c r="F17" s="9">
        <v>0</v>
      </c>
      <c r="G17" s="9">
        <v>0</v>
      </c>
      <c r="H17" s="9">
        <f t="shared" si="4"/>
        <v>484</v>
      </c>
      <c r="I17" s="9">
        <v>470</v>
      </c>
      <c r="J17" s="9">
        <v>14</v>
      </c>
      <c r="K17" s="9">
        <f t="shared" si="5"/>
        <v>0</v>
      </c>
      <c r="L17" s="9">
        <v>0</v>
      </c>
      <c r="M17" s="9">
        <v>0</v>
      </c>
    </row>
    <row r="18" spans="1:13" ht="24.75" customHeight="1">
      <c r="A18" s="10" t="s">
        <v>21</v>
      </c>
      <c r="B18" s="9">
        <f t="shared" si="0"/>
        <v>378</v>
      </c>
      <c r="C18" s="9">
        <f t="shared" si="1"/>
        <v>345</v>
      </c>
      <c r="D18" s="9">
        <f t="shared" si="2"/>
        <v>33</v>
      </c>
      <c r="E18" s="9">
        <f t="shared" si="3"/>
        <v>0</v>
      </c>
      <c r="F18" s="9">
        <v>0</v>
      </c>
      <c r="G18" s="9">
        <v>0</v>
      </c>
      <c r="H18" s="9">
        <f t="shared" si="4"/>
        <v>378</v>
      </c>
      <c r="I18" s="9">
        <v>345</v>
      </c>
      <c r="J18" s="9">
        <v>33</v>
      </c>
      <c r="K18" s="9">
        <f t="shared" si="5"/>
        <v>0</v>
      </c>
      <c r="L18" s="9">
        <v>0</v>
      </c>
      <c r="M18" s="9">
        <v>0</v>
      </c>
    </row>
    <row r="19" spans="1:13" ht="24.75" customHeight="1">
      <c r="A19" s="10" t="s">
        <v>22</v>
      </c>
      <c r="B19" s="9">
        <f t="shared" si="0"/>
        <v>606</v>
      </c>
      <c r="C19" s="9">
        <f t="shared" si="1"/>
        <v>386</v>
      </c>
      <c r="D19" s="9">
        <f t="shared" si="2"/>
        <v>220</v>
      </c>
      <c r="E19" s="9">
        <f t="shared" si="3"/>
        <v>72</v>
      </c>
      <c r="F19" s="9">
        <v>20</v>
      </c>
      <c r="G19" s="9">
        <v>52</v>
      </c>
      <c r="H19" s="9">
        <f t="shared" si="4"/>
        <v>534</v>
      </c>
      <c r="I19" s="9">
        <v>366</v>
      </c>
      <c r="J19" s="9">
        <v>168</v>
      </c>
      <c r="K19" s="9">
        <f t="shared" si="5"/>
        <v>0</v>
      </c>
      <c r="L19" s="9">
        <v>0</v>
      </c>
      <c r="M19" s="9">
        <v>0</v>
      </c>
    </row>
    <row r="20" spans="1:13" ht="24.75" customHeight="1">
      <c r="A20" s="10" t="s">
        <v>23</v>
      </c>
      <c r="B20" s="9">
        <f t="shared" si="0"/>
        <v>121</v>
      </c>
      <c r="C20" s="9">
        <f t="shared" si="1"/>
        <v>121</v>
      </c>
      <c r="D20" s="9">
        <f t="shared" si="2"/>
        <v>0</v>
      </c>
      <c r="E20" s="9">
        <f t="shared" si="3"/>
        <v>0</v>
      </c>
      <c r="F20" s="9">
        <v>0</v>
      </c>
      <c r="G20" s="9">
        <v>0</v>
      </c>
      <c r="H20" s="9">
        <f t="shared" si="4"/>
        <v>121</v>
      </c>
      <c r="I20" s="9">
        <v>121</v>
      </c>
      <c r="J20" s="9">
        <v>0</v>
      </c>
      <c r="K20" s="9">
        <f t="shared" si="5"/>
        <v>0</v>
      </c>
      <c r="L20" s="9">
        <v>0</v>
      </c>
      <c r="M20" s="9">
        <v>0</v>
      </c>
    </row>
    <row r="21" spans="1:13" ht="24.75" customHeight="1">
      <c r="A21" s="54" t="s">
        <v>24</v>
      </c>
      <c r="B21" s="20">
        <f t="shared" si="0"/>
        <v>153</v>
      </c>
      <c r="C21" s="20">
        <f t="shared" si="1"/>
        <v>99</v>
      </c>
      <c r="D21" s="20">
        <f t="shared" si="2"/>
        <v>54</v>
      </c>
      <c r="E21" s="20">
        <f t="shared" si="3"/>
        <v>0</v>
      </c>
      <c r="F21" s="20">
        <f>SUM(F22:F24)</f>
        <v>0</v>
      </c>
      <c r="G21" s="20">
        <f>SUM(G22:G24)</f>
        <v>0</v>
      </c>
      <c r="H21" s="20">
        <f t="shared" si="4"/>
        <v>153</v>
      </c>
      <c r="I21" s="20">
        <f>SUM(I22:I24)</f>
        <v>99</v>
      </c>
      <c r="J21" s="20">
        <f>SUM(J22:J24)</f>
        <v>54</v>
      </c>
      <c r="K21" s="20">
        <f t="shared" si="5"/>
        <v>0</v>
      </c>
      <c r="L21" s="20">
        <f>SUM(L22:L24)</f>
        <v>0</v>
      </c>
      <c r="M21" s="20">
        <f>SUM(M22:M24)</f>
        <v>0</v>
      </c>
    </row>
    <row r="22" spans="1:13" ht="24.75" customHeight="1">
      <c r="A22" s="27" t="s">
        <v>112</v>
      </c>
      <c r="B22" s="9">
        <f t="shared" si="0"/>
        <v>66</v>
      </c>
      <c r="C22" s="9">
        <f t="shared" si="1"/>
        <v>46</v>
      </c>
      <c r="D22" s="9">
        <f t="shared" si="2"/>
        <v>20</v>
      </c>
      <c r="E22" s="9">
        <f t="shared" si="3"/>
        <v>0</v>
      </c>
      <c r="F22" s="9">
        <v>0</v>
      </c>
      <c r="G22" s="9">
        <v>0</v>
      </c>
      <c r="H22" s="9">
        <f t="shared" si="4"/>
        <v>66</v>
      </c>
      <c r="I22" s="9">
        <v>46</v>
      </c>
      <c r="J22" s="9">
        <v>20</v>
      </c>
      <c r="K22" s="9">
        <f t="shared" si="5"/>
        <v>0</v>
      </c>
      <c r="L22" s="9">
        <v>0</v>
      </c>
      <c r="M22" s="9">
        <v>0</v>
      </c>
    </row>
    <row r="23" spans="1:13" ht="24.75" customHeight="1">
      <c r="A23" s="27" t="s">
        <v>100</v>
      </c>
      <c r="B23" s="9">
        <f t="shared" si="0"/>
        <v>73</v>
      </c>
      <c r="C23" s="9">
        <f t="shared" si="1"/>
        <v>39</v>
      </c>
      <c r="D23" s="9">
        <f t="shared" si="2"/>
        <v>34</v>
      </c>
      <c r="E23" s="9">
        <f t="shared" si="3"/>
        <v>0</v>
      </c>
      <c r="F23" s="9">
        <v>0</v>
      </c>
      <c r="G23" s="9">
        <v>0</v>
      </c>
      <c r="H23" s="9">
        <f t="shared" si="4"/>
        <v>73</v>
      </c>
      <c r="I23" s="9">
        <v>39</v>
      </c>
      <c r="J23" s="9">
        <v>34</v>
      </c>
      <c r="K23" s="9">
        <f t="shared" si="5"/>
        <v>0</v>
      </c>
      <c r="L23" s="9">
        <v>0</v>
      </c>
      <c r="M23" s="9">
        <v>0</v>
      </c>
    </row>
    <row r="24" spans="1:13" ht="24.75" customHeight="1">
      <c r="A24" s="27" t="s">
        <v>101</v>
      </c>
      <c r="B24" s="9">
        <f t="shared" si="0"/>
        <v>14</v>
      </c>
      <c r="C24" s="9">
        <f t="shared" si="1"/>
        <v>14</v>
      </c>
      <c r="D24" s="9">
        <f t="shared" si="2"/>
        <v>0</v>
      </c>
      <c r="E24" s="9">
        <f t="shared" si="3"/>
        <v>0</v>
      </c>
      <c r="F24" s="9">
        <v>0</v>
      </c>
      <c r="G24" s="9">
        <v>0</v>
      </c>
      <c r="H24" s="9">
        <f t="shared" si="4"/>
        <v>14</v>
      </c>
      <c r="I24" s="9">
        <v>14</v>
      </c>
      <c r="J24" s="9">
        <v>0</v>
      </c>
      <c r="K24" s="9">
        <f t="shared" si="5"/>
        <v>0</v>
      </c>
      <c r="L24" s="9">
        <v>0</v>
      </c>
      <c r="M24" s="9">
        <v>0</v>
      </c>
    </row>
    <row r="25" spans="1:13" ht="24.75" customHeight="1">
      <c r="A25" s="54" t="s">
        <v>25</v>
      </c>
      <c r="B25" s="20">
        <f t="shared" si="0"/>
        <v>4684</v>
      </c>
      <c r="C25" s="20">
        <f t="shared" si="1"/>
        <v>1665</v>
      </c>
      <c r="D25" s="20">
        <f t="shared" si="2"/>
        <v>3019</v>
      </c>
      <c r="E25" s="20">
        <f t="shared" si="3"/>
        <v>102</v>
      </c>
      <c r="F25" s="20">
        <f>SUM(F26:F32)</f>
        <v>9</v>
      </c>
      <c r="G25" s="20">
        <f>SUM(G26:G32)</f>
        <v>93</v>
      </c>
      <c r="H25" s="20">
        <f t="shared" si="4"/>
        <v>4582</v>
      </c>
      <c r="I25" s="20">
        <f>SUM(I26:I32)</f>
        <v>1656</v>
      </c>
      <c r="J25" s="20">
        <f>SUM(J26:J32)</f>
        <v>2926</v>
      </c>
      <c r="K25" s="20">
        <f t="shared" si="5"/>
        <v>0</v>
      </c>
      <c r="L25" s="20">
        <f>SUM(L26:L32)</f>
        <v>0</v>
      </c>
      <c r="M25" s="20">
        <f>SUM(M26:M32)</f>
        <v>0</v>
      </c>
    </row>
    <row r="26" spans="1:13" ht="24.75" customHeight="1">
      <c r="A26" s="10" t="s">
        <v>26</v>
      </c>
      <c r="B26" s="9">
        <f t="shared" si="0"/>
        <v>2204</v>
      </c>
      <c r="C26" s="9">
        <f t="shared" si="1"/>
        <v>295</v>
      </c>
      <c r="D26" s="9">
        <f t="shared" si="2"/>
        <v>1909</v>
      </c>
      <c r="E26" s="9">
        <f t="shared" si="3"/>
        <v>0</v>
      </c>
      <c r="F26" s="9">
        <v>0</v>
      </c>
      <c r="G26" s="9">
        <v>0</v>
      </c>
      <c r="H26" s="9">
        <f t="shared" si="4"/>
        <v>2204</v>
      </c>
      <c r="I26" s="9">
        <v>295</v>
      </c>
      <c r="J26" s="9">
        <v>1909</v>
      </c>
      <c r="K26" s="9">
        <f t="shared" si="5"/>
        <v>0</v>
      </c>
      <c r="L26" s="9">
        <v>0</v>
      </c>
      <c r="M26" s="9">
        <v>0</v>
      </c>
    </row>
    <row r="27" spans="1:13" ht="24.75" customHeight="1">
      <c r="A27" s="10" t="s">
        <v>27</v>
      </c>
      <c r="B27" s="9">
        <f t="shared" si="0"/>
        <v>102</v>
      </c>
      <c r="C27" s="9">
        <f t="shared" si="1"/>
        <v>9</v>
      </c>
      <c r="D27" s="9">
        <f t="shared" si="2"/>
        <v>93</v>
      </c>
      <c r="E27" s="9">
        <f t="shared" si="3"/>
        <v>102</v>
      </c>
      <c r="F27" s="9">
        <v>9</v>
      </c>
      <c r="G27" s="9">
        <v>93</v>
      </c>
      <c r="H27" s="9">
        <f t="shared" si="4"/>
        <v>0</v>
      </c>
      <c r="I27" s="9">
        <v>0</v>
      </c>
      <c r="J27" s="9">
        <v>0</v>
      </c>
      <c r="K27" s="9">
        <f t="shared" si="5"/>
        <v>0</v>
      </c>
      <c r="L27" s="9">
        <v>0</v>
      </c>
      <c r="M27" s="9">
        <v>0</v>
      </c>
    </row>
    <row r="28" spans="1:13" ht="24.75" customHeight="1">
      <c r="A28" s="10" t="s">
        <v>28</v>
      </c>
      <c r="B28" s="9">
        <f t="shared" si="0"/>
        <v>287</v>
      </c>
      <c r="C28" s="9">
        <f t="shared" si="1"/>
        <v>0</v>
      </c>
      <c r="D28" s="9">
        <f t="shared" si="2"/>
        <v>287</v>
      </c>
      <c r="E28" s="9">
        <f t="shared" si="3"/>
        <v>0</v>
      </c>
      <c r="F28" s="9">
        <v>0</v>
      </c>
      <c r="G28" s="9">
        <v>0</v>
      </c>
      <c r="H28" s="9">
        <f t="shared" si="4"/>
        <v>287</v>
      </c>
      <c r="I28" s="9">
        <v>0</v>
      </c>
      <c r="J28" s="9">
        <v>287</v>
      </c>
      <c r="K28" s="9">
        <f t="shared" si="5"/>
        <v>0</v>
      </c>
      <c r="L28" s="9">
        <v>0</v>
      </c>
      <c r="M28" s="9">
        <v>0</v>
      </c>
    </row>
    <row r="29" spans="1:13" ht="24.75" customHeight="1">
      <c r="A29" s="10" t="s">
        <v>29</v>
      </c>
      <c r="B29" s="9">
        <f t="shared" si="0"/>
        <v>440</v>
      </c>
      <c r="C29" s="9">
        <f t="shared" si="1"/>
        <v>272</v>
      </c>
      <c r="D29" s="9">
        <f t="shared" si="2"/>
        <v>168</v>
      </c>
      <c r="E29" s="9">
        <f t="shared" si="3"/>
        <v>0</v>
      </c>
      <c r="F29" s="9">
        <v>0</v>
      </c>
      <c r="G29" s="9">
        <v>0</v>
      </c>
      <c r="H29" s="9">
        <f t="shared" si="4"/>
        <v>440</v>
      </c>
      <c r="I29" s="9">
        <v>272</v>
      </c>
      <c r="J29" s="9">
        <v>168</v>
      </c>
      <c r="K29" s="9">
        <f t="shared" si="5"/>
        <v>0</v>
      </c>
      <c r="L29" s="9">
        <v>0</v>
      </c>
      <c r="M29" s="9">
        <v>0</v>
      </c>
    </row>
    <row r="30" spans="1:13" ht="24.75" customHeight="1">
      <c r="A30" s="10" t="s">
        <v>113</v>
      </c>
      <c r="B30" s="9">
        <f t="shared" si="0"/>
        <v>452</v>
      </c>
      <c r="C30" s="9">
        <f t="shared" si="1"/>
        <v>347</v>
      </c>
      <c r="D30" s="9">
        <f t="shared" si="2"/>
        <v>105</v>
      </c>
      <c r="E30" s="9">
        <f t="shared" si="3"/>
        <v>0</v>
      </c>
      <c r="F30" s="9">
        <v>0</v>
      </c>
      <c r="G30" s="9">
        <v>0</v>
      </c>
      <c r="H30" s="9">
        <f t="shared" si="4"/>
        <v>452</v>
      </c>
      <c r="I30" s="9">
        <v>347</v>
      </c>
      <c r="J30" s="9">
        <v>105</v>
      </c>
      <c r="K30" s="9">
        <f t="shared" si="5"/>
        <v>0</v>
      </c>
      <c r="L30" s="9">
        <v>0</v>
      </c>
      <c r="M30" s="9">
        <v>0</v>
      </c>
    </row>
    <row r="31" spans="1:13" ht="24.75" customHeight="1">
      <c r="A31" s="29" t="s">
        <v>102</v>
      </c>
      <c r="B31" s="9">
        <f>C31+D31</f>
        <v>1159</v>
      </c>
      <c r="C31" s="9">
        <f>F31+I31+L31</f>
        <v>706</v>
      </c>
      <c r="D31" s="9">
        <f>G31+J31+M31</f>
        <v>453</v>
      </c>
      <c r="E31" s="9">
        <f>F31+G31</f>
        <v>0</v>
      </c>
      <c r="F31" s="9">
        <v>0</v>
      </c>
      <c r="G31" s="9">
        <v>0</v>
      </c>
      <c r="H31" s="9">
        <f>I31+J31</f>
        <v>1159</v>
      </c>
      <c r="I31" s="9">
        <v>706</v>
      </c>
      <c r="J31" s="9">
        <v>453</v>
      </c>
      <c r="K31" s="9">
        <f>L31+M31</f>
        <v>0</v>
      </c>
      <c r="L31" s="9">
        <v>0</v>
      </c>
      <c r="M31" s="9">
        <v>0</v>
      </c>
    </row>
    <row r="32" spans="1:13" ht="24.75" customHeight="1">
      <c r="A32" s="10" t="s">
        <v>23</v>
      </c>
      <c r="B32" s="9">
        <f t="shared" si="0"/>
        <v>40</v>
      </c>
      <c r="C32" s="9">
        <f t="shared" si="1"/>
        <v>36</v>
      </c>
      <c r="D32" s="9">
        <f t="shared" si="2"/>
        <v>4</v>
      </c>
      <c r="E32" s="9">
        <f t="shared" si="3"/>
        <v>0</v>
      </c>
      <c r="F32" s="9">
        <v>0</v>
      </c>
      <c r="G32" s="9">
        <v>0</v>
      </c>
      <c r="H32" s="9">
        <f t="shared" si="4"/>
        <v>40</v>
      </c>
      <c r="I32" s="9">
        <v>36</v>
      </c>
      <c r="J32" s="9">
        <v>4</v>
      </c>
      <c r="K32" s="9">
        <f t="shared" si="5"/>
        <v>0</v>
      </c>
      <c r="L32" s="9">
        <v>0</v>
      </c>
      <c r="M32" s="9">
        <v>0</v>
      </c>
    </row>
    <row r="33" spans="1:13" ht="24.75" customHeight="1">
      <c r="A33" s="54" t="s">
        <v>30</v>
      </c>
      <c r="B33" s="20">
        <f t="shared" si="0"/>
        <v>1592</v>
      </c>
      <c r="C33" s="20">
        <f t="shared" si="1"/>
        <v>514</v>
      </c>
      <c r="D33" s="20">
        <f t="shared" si="2"/>
        <v>1078</v>
      </c>
      <c r="E33" s="20">
        <f t="shared" si="3"/>
        <v>102</v>
      </c>
      <c r="F33" s="20">
        <f>SUM(F34:F38)</f>
        <v>55</v>
      </c>
      <c r="G33" s="20">
        <f>SUM(G34:G38)</f>
        <v>47</v>
      </c>
      <c r="H33" s="20">
        <f t="shared" si="4"/>
        <v>1421</v>
      </c>
      <c r="I33" s="20">
        <f>SUM(I34:I38)</f>
        <v>424</v>
      </c>
      <c r="J33" s="20">
        <f>SUM(J34:J38)</f>
        <v>997</v>
      </c>
      <c r="K33" s="20">
        <f t="shared" si="5"/>
        <v>69</v>
      </c>
      <c r="L33" s="20">
        <f>SUM(L34:L38)</f>
        <v>35</v>
      </c>
      <c r="M33" s="20">
        <f>SUM(M34:M38)</f>
        <v>34</v>
      </c>
    </row>
    <row r="34" spans="1:13" ht="24.75" customHeight="1">
      <c r="A34" s="10" t="s">
        <v>31</v>
      </c>
      <c r="B34" s="9">
        <f t="shared" si="0"/>
        <v>673</v>
      </c>
      <c r="C34" s="9">
        <f t="shared" si="1"/>
        <v>303</v>
      </c>
      <c r="D34" s="9">
        <f t="shared" si="2"/>
        <v>370</v>
      </c>
      <c r="E34" s="9">
        <f t="shared" si="3"/>
        <v>79</v>
      </c>
      <c r="F34" s="9">
        <v>44</v>
      </c>
      <c r="G34" s="9">
        <v>35</v>
      </c>
      <c r="H34" s="9">
        <f t="shared" si="4"/>
        <v>525</v>
      </c>
      <c r="I34" s="9">
        <v>224</v>
      </c>
      <c r="J34" s="9">
        <v>301</v>
      </c>
      <c r="K34" s="9">
        <f t="shared" si="5"/>
        <v>69</v>
      </c>
      <c r="L34" s="9">
        <v>35</v>
      </c>
      <c r="M34" s="9">
        <v>34</v>
      </c>
    </row>
    <row r="35" spans="1:13" ht="24.75" customHeight="1">
      <c r="A35" s="10" t="s">
        <v>32</v>
      </c>
      <c r="B35" s="9">
        <f t="shared" si="0"/>
        <v>13</v>
      </c>
      <c r="C35" s="9">
        <f t="shared" si="1"/>
        <v>8</v>
      </c>
      <c r="D35" s="9">
        <f t="shared" si="2"/>
        <v>5</v>
      </c>
      <c r="E35" s="9">
        <f t="shared" si="3"/>
        <v>1</v>
      </c>
      <c r="F35" s="9">
        <v>1</v>
      </c>
      <c r="G35" s="9">
        <v>0</v>
      </c>
      <c r="H35" s="9">
        <f t="shared" si="4"/>
        <v>12</v>
      </c>
      <c r="I35" s="9">
        <v>7</v>
      </c>
      <c r="J35" s="9">
        <v>5</v>
      </c>
      <c r="K35" s="9">
        <f t="shared" si="5"/>
        <v>0</v>
      </c>
      <c r="L35" s="9">
        <v>0</v>
      </c>
      <c r="M35" s="9">
        <v>0</v>
      </c>
    </row>
    <row r="36" spans="1:13" ht="24.75" customHeight="1">
      <c r="A36" s="10" t="s">
        <v>33</v>
      </c>
      <c r="B36" s="9">
        <f t="shared" si="0"/>
        <v>596</v>
      </c>
      <c r="C36" s="9">
        <f t="shared" si="1"/>
        <v>146</v>
      </c>
      <c r="D36" s="9">
        <f t="shared" si="2"/>
        <v>450</v>
      </c>
      <c r="E36" s="9">
        <f t="shared" si="3"/>
        <v>22</v>
      </c>
      <c r="F36" s="9">
        <v>10</v>
      </c>
      <c r="G36" s="9">
        <v>12</v>
      </c>
      <c r="H36" s="9">
        <f t="shared" si="4"/>
        <v>574</v>
      </c>
      <c r="I36" s="9">
        <v>136</v>
      </c>
      <c r="J36" s="9">
        <v>438</v>
      </c>
      <c r="K36" s="9">
        <f t="shared" si="5"/>
        <v>0</v>
      </c>
      <c r="L36" s="9">
        <v>0</v>
      </c>
      <c r="M36" s="9">
        <v>0</v>
      </c>
    </row>
    <row r="37" spans="1:13" ht="24.75" customHeight="1">
      <c r="A37" s="10" t="s">
        <v>103</v>
      </c>
      <c r="B37" s="9">
        <f>C37+D37</f>
        <v>144</v>
      </c>
      <c r="C37" s="9">
        <f>F37+I37+L37</f>
        <v>26</v>
      </c>
      <c r="D37" s="9">
        <f>G37+J37+M37</f>
        <v>118</v>
      </c>
      <c r="E37" s="9">
        <f>F37+G37</f>
        <v>0</v>
      </c>
      <c r="F37" s="9">
        <v>0</v>
      </c>
      <c r="G37" s="9">
        <v>0</v>
      </c>
      <c r="H37" s="9">
        <f>I37+J37</f>
        <v>144</v>
      </c>
      <c r="I37" s="9">
        <v>26</v>
      </c>
      <c r="J37" s="9">
        <v>118</v>
      </c>
      <c r="K37" s="9">
        <f>L37+M37</f>
        <v>0</v>
      </c>
      <c r="L37" s="9">
        <v>0</v>
      </c>
      <c r="M37" s="9">
        <v>0</v>
      </c>
    </row>
    <row r="38" spans="1:13" ht="24.75" customHeight="1">
      <c r="A38" s="10" t="s">
        <v>23</v>
      </c>
      <c r="B38" s="9">
        <f t="shared" si="0"/>
        <v>166</v>
      </c>
      <c r="C38" s="9">
        <f t="shared" si="1"/>
        <v>31</v>
      </c>
      <c r="D38" s="9">
        <f t="shared" si="2"/>
        <v>135</v>
      </c>
      <c r="E38" s="9">
        <f t="shared" si="3"/>
        <v>0</v>
      </c>
      <c r="F38" s="9">
        <v>0</v>
      </c>
      <c r="G38" s="9">
        <v>0</v>
      </c>
      <c r="H38" s="9">
        <f t="shared" si="4"/>
        <v>166</v>
      </c>
      <c r="I38" s="9">
        <v>31</v>
      </c>
      <c r="J38" s="9">
        <v>135</v>
      </c>
      <c r="K38" s="9">
        <f t="shared" si="5"/>
        <v>0</v>
      </c>
      <c r="L38" s="9">
        <v>0</v>
      </c>
      <c r="M38" s="9">
        <v>0</v>
      </c>
    </row>
    <row r="39" spans="1:13" ht="24.75" customHeight="1">
      <c r="A39" s="10" t="s">
        <v>161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4.75" customHeight="1">
      <c r="A40" s="81" t="s">
        <v>34</v>
      </c>
      <c r="B40" s="20">
        <f t="shared" si="0"/>
        <v>405</v>
      </c>
      <c r="C40" s="20">
        <f t="shared" si="1"/>
        <v>143</v>
      </c>
      <c r="D40" s="20">
        <f t="shared" si="2"/>
        <v>262</v>
      </c>
      <c r="E40" s="20">
        <f t="shared" si="3"/>
        <v>80</v>
      </c>
      <c r="F40" s="20">
        <f>SUM(F41:F44)</f>
        <v>32</v>
      </c>
      <c r="G40" s="20">
        <f>SUM(G41:G44)</f>
        <v>48</v>
      </c>
      <c r="H40" s="20">
        <f t="shared" si="4"/>
        <v>325</v>
      </c>
      <c r="I40" s="20">
        <f>SUM(I41:I44)</f>
        <v>111</v>
      </c>
      <c r="J40" s="20">
        <f>SUM(J41:J44)</f>
        <v>214</v>
      </c>
      <c r="K40" s="20">
        <f t="shared" si="5"/>
        <v>0</v>
      </c>
      <c r="L40" s="20">
        <f>SUM(L41:L44)</f>
        <v>0</v>
      </c>
      <c r="M40" s="20">
        <f>SUM(M41:M44)</f>
        <v>0</v>
      </c>
    </row>
    <row r="41" spans="1:13" ht="24.75" customHeight="1">
      <c r="A41" s="10" t="s">
        <v>159</v>
      </c>
      <c r="B41" s="20">
        <f>C41+D41</f>
        <v>18</v>
      </c>
      <c r="C41" s="20">
        <f aca="true" t="shared" si="6" ref="C41:D43">F41+I41+L41</f>
        <v>3</v>
      </c>
      <c r="D41" s="20">
        <f t="shared" si="6"/>
        <v>15</v>
      </c>
      <c r="E41" s="20">
        <f>F41+G41</f>
        <v>0</v>
      </c>
      <c r="F41" s="20">
        <v>0</v>
      </c>
      <c r="G41" s="20">
        <v>0</v>
      </c>
      <c r="H41" s="20">
        <f>I41+J41</f>
        <v>18</v>
      </c>
      <c r="I41" s="20">
        <v>3</v>
      </c>
      <c r="J41" s="20">
        <v>15</v>
      </c>
      <c r="K41" s="20">
        <f>L41+M41</f>
        <v>0</v>
      </c>
      <c r="L41" s="20"/>
      <c r="M41" s="20"/>
    </row>
    <row r="42" spans="1:13" ht="24.75" customHeight="1">
      <c r="A42" s="10" t="s">
        <v>104</v>
      </c>
      <c r="B42" s="9">
        <f>C42+D42</f>
        <v>102</v>
      </c>
      <c r="C42" s="9">
        <f t="shared" si="6"/>
        <v>37</v>
      </c>
      <c r="D42" s="9">
        <f t="shared" si="6"/>
        <v>65</v>
      </c>
      <c r="E42" s="9">
        <f>F42+G42</f>
        <v>0</v>
      </c>
      <c r="F42" s="9">
        <v>0</v>
      </c>
      <c r="G42" s="9">
        <v>0</v>
      </c>
      <c r="H42" s="9">
        <f>I42+J42</f>
        <v>102</v>
      </c>
      <c r="I42" s="9">
        <v>37</v>
      </c>
      <c r="J42" s="9">
        <v>65</v>
      </c>
      <c r="K42" s="9">
        <f>L42+M42</f>
        <v>0</v>
      </c>
      <c r="L42" s="9">
        <v>0</v>
      </c>
      <c r="M42" s="9">
        <v>0</v>
      </c>
    </row>
    <row r="43" spans="1:13" ht="24.75" customHeight="1">
      <c r="A43" s="10" t="s">
        <v>105</v>
      </c>
      <c r="B43" s="9">
        <f>C43+D43</f>
        <v>40</v>
      </c>
      <c r="C43" s="9">
        <f t="shared" si="6"/>
        <v>25</v>
      </c>
      <c r="D43" s="9">
        <f t="shared" si="6"/>
        <v>15</v>
      </c>
      <c r="E43" s="9">
        <f>F43+G43</f>
        <v>0</v>
      </c>
      <c r="F43" s="9">
        <v>0</v>
      </c>
      <c r="G43" s="9">
        <v>0</v>
      </c>
      <c r="H43" s="9">
        <f>I43+J43</f>
        <v>40</v>
      </c>
      <c r="I43" s="9">
        <v>25</v>
      </c>
      <c r="J43" s="9">
        <v>15</v>
      </c>
      <c r="K43" s="9">
        <f>L43+M43</f>
        <v>0</v>
      </c>
      <c r="L43" s="9">
        <v>0</v>
      </c>
      <c r="M43" s="9">
        <v>0</v>
      </c>
    </row>
    <row r="44" spans="1:13" ht="24.75" customHeight="1">
      <c r="A44" s="10" t="s">
        <v>23</v>
      </c>
      <c r="B44" s="9">
        <f t="shared" si="0"/>
        <v>245</v>
      </c>
      <c r="C44" s="9">
        <f t="shared" si="1"/>
        <v>78</v>
      </c>
      <c r="D44" s="9">
        <f t="shared" si="2"/>
        <v>167</v>
      </c>
      <c r="E44" s="9">
        <f t="shared" si="3"/>
        <v>80</v>
      </c>
      <c r="F44" s="9">
        <v>32</v>
      </c>
      <c r="G44" s="9">
        <v>48</v>
      </c>
      <c r="H44" s="9">
        <f t="shared" si="4"/>
        <v>165</v>
      </c>
      <c r="I44" s="9">
        <v>46</v>
      </c>
      <c r="J44" s="9">
        <v>119</v>
      </c>
      <c r="K44" s="9">
        <f t="shared" si="5"/>
        <v>0</v>
      </c>
      <c r="L44" s="9">
        <v>0</v>
      </c>
      <c r="M44" s="9">
        <v>0</v>
      </c>
    </row>
    <row r="45" spans="1:13" ht="24.75" customHeight="1">
      <c r="A45" s="54" t="s">
        <v>35</v>
      </c>
      <c r="B45" s="20">
        <f t="shared" si="0"/>
        <v>1717</v>
      </c>
      <c r="C45" s="20">
        <f t="shared" si="1"/>
        <v>724</v>
      </c>
      <c r="D45" s="20">
        <f t="shared" si="2"/>
        <v>993</v>
      </c>
      <c r="E45" s="20">
        <f t="shared" si="3"/>
        <v>566</v>
      </c>
      <c r="F45" s="20">
        <f>SUM(F46:F53)</f>
        <v>415</v>
      </c>
      <c r="G45" s="20">
        <f>SUM(G46:G53)</f>
        <v>151</v>
      </c>
      <c r="H45" s="20">
        <f t="shared" si="4"/>
        <v>1151</v>
      </c>
      <c r="I45" s="20">
        <f>SUM(I46:I53)</f>
        <v>309</v>
      </c>
      <c r="J45" s="20">
        <f>SUM(J46:J53)</f>
        <v>842</v>
      </c>
      <c r="K45" s="20">
        <f t="shared" si="5"/>
        <v>0</v>
      </c>
      <c r="L45" s="20">
        <f>SUM(L46:L53)</f>
        <v>0</v>
      </c>
      <c r="M45" s="20">
        <f>SUM(M46:M53)</f>
        <v>0</v>
      </c>
    </row>
    <row r="46" spans="1:13" ht="24.75" customHeight="1">
      <c r="A46" s="10" t="s">
        <v>36</v>
      </c>
      <c r="B46" s="9">
        <f t="shared" si="0"/>
        <v>251</v>
      </c>
      <c r="C46" s="9">
        <f t="shared" si="1"/>
        <v>148</v>
      </c>
      <c r="D46" s="9">
        <f t="shared" si="2"/>
        <v>103</v>
      </c>
      <c r="E46" s="9">
        <f t="shared" si="3"/>
        <v>236</v>
      </c>
      <c r="F46" s="9">
        <v>139</v>
      </c>
      <c r="G46" s="9">
        <v>97</v>
      </c>
      <c r="H46" s="9">
        <f t="shared" si="4"/>
        <v>15</v>
      </c>
      <c r="I46" s="9">
        <v>9</v>
      </c>
      <c r="J46" s="9">
        <v>6</v>
      </c>
      <c r="K46" s="9">
        <f t="shared" si="5"/>
        <v>0</v>
      </c>
      <c r="L46" s="9">
        <v>0</v>
      </c>
      <c r="M46" s="9">
        <v>0</v>
      </c>
    </row>
    <row r="47" spans="1:13" ht="24.75" customHeight="1">
      <c r="A47" s="10" t="s">
        <v>37</v>
      </c>
      <c r="B47" s="9">
        <f t="shared" si="0"/>
        <v>199</v>
      </c>
      <c r="C47" s="9">
        <f t="shared" si="1"/>
        <v>119</v>
      </c>
      <c r="D47" s="9">
        <f t="shared" si="2"/>
        <v>80</v>
      </c>
      <c r="E47" s="9">
        <f t="shared" si="3"/>
        <v>0</v>
      </c>
      <c r="F47" s="9">
        <v>0</v>
      </c>
      <c r="G47" s="9">
        <v>0</v>
      </c>
      <c r="H47" s="9">
        <f t="shared" si="4"/>
        <v>199</v>
      </c>
      <c r="I47" s="9">
        <v>119</v>
      </c>
      <c r="J47" s="9">
        <v>80</v>
      </c>
      <c r="K47" s="9">
        <f t="shared" si="5"/>
        <v>0</v>
      </c>
      <c r="L47" s="9">
        <v>0</v>
      </c>
      <c r="M47" s="9">
        <v>0</v>
      </c>
    </row>
    <row r="48" spans="1:13" ht="24.75" customHeight="1">
      <c r="A48" s="10" t="s">
        <v>38</v>
      </c>
      <c r="B48" s="9">
        <f t="shared" si="0"/>
        <v>10</v>
      </c>
      <c r="C48" s="9">
        <f t="shared" si="1"/>
        <v>0</v>
      </c>
      <c r="D48" s="9">
        <f t="shared" si="2"/>
        <v>10</v>
      </c>
      <c r="E48" s="9">
        <f t="shared" si="3"/>
        <v>0</v>
      </c>
      <c r="F48" s="9">
        <v>0</v>
      </c>
      <c r="G48" s="9">
        <v>0</v>
      </c>
      <c r="H48" s="9">
        <f t="shared" si="4"/>
        <v>10</v>
      </c>
      <c r="I48" s="9">
        <v>0</v>
      </c>
      <c r="J48" s="9">
        <v>10</v>
      </c>
      <c r="K48" s="9">
        <f t="shared" si="5"/>
        <v>0</v>
      </c>
      <c r="L48" s="9">
        <v>0</v>
      </c>
      <c r="M48" s="9">
        <v>0</v>
      </c>
    </row>
    <row r="49" spans="1:13" ht="24.75" customHeight="1">
      <c r="A49" s="10" t="s">
        <v>39</v>
      </c>
      <c r="B49" s="9">
        <f t="shared" si="0"/>
        <v>55</v>
      </c>
      <c r="C49" s="9">
        <f t="shared" si="1"/>
        <v>32</v>
      </c>
      <c r="D49" s="9">
        <f t="shared" si="2"/>
        <v>23</v>
      </c>
      <c r="E49" s="9">
        <f t="shared" si="3"/>
        <v>0</v>
      </c>
      <c r="F49" s="9">
        <v>0</v>
      </c>
      <c r="G49" s="9">
        <v>0</v>
      </c>
      <c r="H49" s="9">
        <f t="shared" si="4"/>
        <v>55</v>
      </c>
      <c r="I49" s="9">
        <v>32</v>
      </c>
      <c r="J49" s="9">
        <v>23</v>
      </c>
      <c r="K49" s="9">
        <f t="shared" si="5"/>
        <v>0</v>
      </c>
      <c r="L49" s="9">
        <v>0</v>
      </c>
      <c r="M49" s="9">
        <v>0</v>
      </c>
    </row>
    <row r="50" spans="1:13" ht="24.75" customHeight="1">
      <c r="A50" s="10" t="s">
        <v>106</v>
      </c>
      <c r="B50" s="9">
        <f>C50+D50</f>
        <v>223</v>
      </c>
      <c r="C50" s="9">
        <f aca="true" t="shared" si="7" ref="C50:D52">F50+I50+L50</f>
        <v>45</v>
      </c>
      <c r="D50" s="9">
        <f t="shared" si="7"/>
        <v>178</v>
      </c>
      <c r="E50" s="9">
        <f>F50+G50</f>
        <v>0</v>
      </c>
      <c r="F50" s="9">
        <v>0</v>
      </c>
      <c r="G50" s="9">
        <v>0</v>
      </c>
      <c r="H50" s="9">
        <f>I50+J50</f>
        <v>223</v>
      </c>
      <c r="I50" s="9">
        <v>45</v>
      </c>
      <c r="J50" s="9">
        <v>178</v>
      </c>
      <c r="K50" s="9">
        <f>L50+M50</f>
        <v>0</v>
      </c>
      <c r="L50" s="9">
        <v>0</v>
      </c>
      <c r="M50" s="9">
        <v>0</v>
      </c>
    </row>
    <row r="51" spans="1:13" ht="24.75" customHeight="1">
      <c r="A51" s="10" t="s">
        <v>118</v>
      </c>
      <c r="B51" s="9">
        <f>C51+D51</f>
        <v>330</v>
      </c>
      <c r="C51" s="9">
        <f t="shared" si="7"/>
        <v>276</v>
      </c>
      <c r="D51" s="9">
        <f t="shared" si="7"/>
        <v>54</v>
      </c>
      <c r="E51" s="9">
        <f>F51+G51</f>
        <v>330</v>
      </c>
      <c r="F51" s="9">
        <v>276</v>
      </c>
      <c r="G51" s="9">
        <v>54</v>
      </c>
      <c r="H51" s="9">
        <f>I51+J51</f>
        <v>0</v>
      </c>
      <c r="I51" s="9">
        <v>0</v>
      </c>
      <c r="J51" s="9">
        <v>0</v>
      </c>
      <c r="K51" s="9">
        <f>L51+M51</f>
        <v>0</v>
      </c>
      <c r="L51" s="9">
        <v>0</v>
      </c>
      <c r="M51" s="9">
        <v>0</v>
      </c>
    </row>
    <row r="52" spans="1:13" ht="24.75" customHeight="1">
      <c r="A52" s="10" t="s">
        <v>109</v>
      </c>
      <c r="B52" s="9">
        <f>C52+D52</f>
        <v>403</v>
      </c>
      <c r="C52" s="9">
        <f t="shared" si="7"/>
        <v>35</v>
      </c>
      <c r="D52" s="9">
        <f t="shared" si="7"/>
        <v>368</v>
      </c>
      <c r="E52" s="9">
        <f>F52+G52</f>
        <v>0</v>
      </c>
      <c r="F52" s="9">
        <v>0</v>
      </c>
      <c r="G52" s="9">
        <v>0</v>
      </c>
      <c r="H52" s="9">
        <f>I52+J52</f>
        <v>403</v>
      </c>
      <c r="I52" s="9">
        <v>35</v>
      </c>
      <c r="J52" s="9">
        <v>368</v>
      </c>
      <c r="K52" s="9">
        <f>L52+M52</f>
        <v>0</v>
      </c>
      <c r="L52" s="9">
        <v>0</v>
      </c>
      <c r="M52" s="9">
        <v>0</v>
      </c>
    </row>
    <row r="53" spans="1:13" ht="24.75" customHeight="1">
      <c r="A53" s="10" t="s">
        <v>23</v>
      </c>
      <c r="B53" s="9">
        <f t="shared" si="0"/>
        <v>246</v>
      </c>
      <c r="C53" s="9">
        <f t="shared" si="1"/>
        <v>69</v>
      </c>
      <c r="D53" s="9">
        <f t="shared" si="2"/>
        <v>177</v>
      </c>
      <c r="E53" s="9">
        <f t="shared" si="3"/>
        <v>0</v>
      </c>
      <c r="F53" s="9">
        <v>0</v>
      </c>
      <c r="G53" s="9">
        <v>0</v>
      </c>
      <c r="H53" s="9">
        <f t="shared" si="4"/>
        <v>246</v>
      </c>
      <c r="I53" s="9">
        <v>69</v>
      </c>
      <c r="J53" s="9">
        <v>177</v>
      </c>
      <c r="K53" s="9">
        <f t="shared" si="5"/>
        <v>0</v>
      </c>
      <c r="L53" s="9">
        <v>0</v>
      </c>
      <c r="M53" s="9">
        <v>0</v>
      </c>
    </row>
    <row r="54" spans="1:13" ht="24.75" customHeight="1">
      <c r="A54" s="54" t="s">
        <v>40</v>
      </c>
      <c r="B54" s="20">
        <f t="shared" si="0"/>
        <v>717</v>
      </c>
      <c r="C54" s="20">
        <f t="shared" si="1"/>
        <v>150</v>
      </c>
      <c r="D54" s="20">
        <f t="shared" si="2"/>
        <v>567</v>
      </c>
      <c r="E54" s="20">
        <f t="shared" si="3"/>
        <v>333</v>
      </c>
      <c r="F54" s="20">
        <f>SUM(F55:F59)</f>
        <v>109</v>
      </c>
      <c r="G54" s="20">
        <f>SUM(G55:G59)</f>
        <v>224</v>
      </c>
      <c r="H54" s="20">
        <f t="shared" si="4"/>
        <v>339</v>
      </c>
      <c r="I54" s="20">
        <f>SUM(I55:I59)</f>
        <v>41</v>
      </c>
      <c r="J54" s="20">
        <f>SUM(J55:J59)</f>
        <v>298</v>
      </c>
      <c r="K54" s="20">
        <f t="shared" si="5"/>
        <v>45</v>
      </c>
      <c r="L54" s="20">
        <f>SUM(L55:L59)</f>
        <v>0</v>
      </c>
      <c r="M54" s="20">
        <f>SUM(M55:M59)</f>
        <v>45</v>
      </c>
    </row>
    <row r="55" spans="1:13" ht="24.75" customHeight="1">
      <c r="A55" s="10" t="s">
        <v>41</v>
      </c>
      <c r="B55" s="9">
        <f t="shared" si="0"/>
        <v>6</v>
      </c>
      <c r="C55" s="9">
        <f t="shared" si="1"/>
        <v>0</v>
      </c>
      <c r="D55" s="9">
        <f t="shared" si="2"/>
        <v>6</v>
      </c>
      <c r="E55" s="9">
        <f t="shared" si="3"/>
        <v>6</v>
      </c>
      <c r="F55" s="9">
        <v>0</v>
      </c>
      <c r="G55" s="9">
        <v>6</v>
      </c>
      <c r="H55" s="9">
        <f t="shared" si="4"/>
        <v>0</v>
      </c>
      <c r="I55" s="9">
        <v>0</v>
      </c>
      <c r="J55" s="9">
        <v>0</v>
      </c>
      <c r="K55" s="9">
        <f t="shared" si="5"/>
        <v>0</v>
      </c>
      <c r="L55" s="9">
        <v>0</v>
      </c>
      <c r="M55" s="9">
        <v>0</v>
      </c>
    </row>
    <row r="56" spans="1:13" ht="24.75" customHeight="1">
      <c r="A56" s="10" t="s">
        <v>42</v>
      </c>
      <c r="B56" s="9">
        <f t="shared" si="0"/>
        <v>525</v>
      </c>
      <c r="C56" s="9">
        <f t="shared" si="1"/>
        <v>125</v>
      </c>
      <c r="D56" s="9">
        <f t="shared" si="2"/>
        <v>400</v>
      </c>
      <c r="E56" s="9">
        <f t="shared" si="3"/>
        <v>327</v>
      </c>
      <c r="F56" s="9">
        <v>109</v>
      </c>
      <c r="G56" s="9">
        <v>218</v>
      </c>
      <c r="H56" s="9">
        <f t="shared" si="4"/>
        <v>157</v>
      </c>
      <c r="I56" s="9">
        <v>16</v>
      </c>
      <c r="J56" s="9">
        <v>141</v>
      </c>
      <c r="K56" s="9">
        <f t="shared" si="5"/>
        <v>41</v>
      </c>
      <c r="L56" s="9">
        <v>0</v>
      </c>
      <c r="M56" s="9">
        <v>41</v>
      </c>
    </row>
    <row r="57" spans="1:13" ht="24.75" customHeight="1">
      <c r="A57" s="10" t="s">
        <v>43</v>
      </c>
      <c r="B57" s="9">
        <f t="shared" si="0"/>
        <v>10</v>
      </c>
      <c r="C57" s="9">
        <f t="shared" si="1"/>
        <v>0</v>
      </c>
      <c r="D57" s="9">
        <f t="shared" si="2"/>
        <v>10</v>
      </c>
      <c r="E57" s="9">
        <f t="shared" si="3"/>
        <v>0</v>
      </c>
      <c r="F57" s="9">
        <v>0</v>
      </c>
      <c r="G57" s="9">
        <v>0</v>
      </c>
      <c r="H57" s="9">
        <f t="shared" si="4"/>
        <v>6</v>
      </c>
      <c r="I57" s="9">
        <v>0</v>
      </c>
      <c r="J57" s="9">
        <v>6</v>
      </c>
      <c r="K57" s="9">
        <f t="shared" si="5"/>
        <v>4</v>
      </c>
      <c r="L57" s="9">
        <v>0</v>
      </c>
      <c r="M57" s="9">
        <v>4</v>
      </c>
    </row>
    <row r="58" spans="1:13" ht="24.75" customHeight="1">
      <c r="A58" s="10" t="s">
        <v>119</v>
      </c>
      <c r="B58" s="9">
        <f>C58+D58</f>
        <v>120</v>
      </c>
      <c r="C58" s="9">
        <f>F58+I58+L58</f>
        <v>22</v>
      </c>
      <c r="D58" s="9">
        <f>G58+J58+M58</f>
        <v>98</v>
      </c>
      <c r="E58" s="9">
        <f>F58+G58</f>
        <v>0</v>
      </c>
      <c r="F58" s="9">
        <v>0</v>
      </c>
      <c r="G58" s="9">
        <v>0</v>
      </c>
      <c r="H58" s="9">
        <f>I58+J58</f>
        <v>120</v>
      </c>
      <c r="I58" s="9">
        <v>22</v>
      </c>
      <c r="J58" s="9">
        <v>98</v>
      </c>
      <c r="K58" s="9">
        <f>L58+M58</f>
        <v>0</v>
      </c>
      <c r="L58" s="9">
        <v>0</v>
      </c>
      <c r="M58" s="9">
        <v>0</v>
      </c>
    </row>
    <row r="59" spans="1:13" ht="24.75" customHeight="1">
      <c r="A59" s="10" t="s">
        <v>23</v>
      </c>
      <c r="B59" s="9">
        <f t="shared" si="0"/>
        <v>56</v>
      </c>
      <c r="C59" s="9">
        <f t="shared" si="1"/>
        <v>3</v>
      </c>
      <c r="D59" s="9">
        <f t="shared" si="2"/>
        <v>53</v>
      </c>
      <c r="E59" s="9">
        <f t="shared" si="3"/>
        <v>0</v>
      </c>
      <c r="F59" s="9">
        <v>0</v>
      </c>
      <c r="G59" s="9">
        <v>0</v>
      </c>
      <c r="H59" s="9">
        <f t="shared" si="4"/>
        <v>56</v>
      </c>
      <c r="I59" s="9">
        <v>3</v>
      </c>
      <c r="J59" s="9">
        <v>53</v>
      </c>
      <c r="K59" s="9">
        <f t="shared" si="5"/>
        <v>0</v>
      </c>
      <c r="L59" s="9">
        <v>0</v>
      </c>
      <c r="M59" s="9">
        <v>0</v>
      </c>
    </row>
    <row r="60" spans="1:13" ht="24.75" customHeight="1">
      <c r="A60" s="54" t="s">
        <v>44</v>
      </c>
      <c r="B60" s="20">
        <f t="shared" si="0"/>
        <v>1358</v>
      </c>
      <c r="C60" s="20">
        <f t="shared" si="1"/>
        <v>552</v>
      </c>
      <c r="D60" s="20">
        <f t="shared" si="2"/>
        <v>806</v>
      </c>
      <c r="E60" s="20">
        <f t="shared" si="3"/>
        <v>0</v>
      </c>
      <c r="F60" s="20">
        <f>SUM(F61:F69)</f>
        <v>0</v>
      </c>
      <c r="G60" s="20">
        <f>SUM(G61:G69)</f>
        <v>0</v>
      </c>
      <c r="H60" s="20">
        <f t="shared" si="4"/>
        <v>1221</v>
      </c>
      <c r="I60" s="20">
        <f>SUM(I61:I69)</f>
        <v>458</v>
      </c>
      <c r="J60" s="20">
        <f>SUM(J61:J69)</f>
        <v>763</v>
      </c>
      <c r="K60" s="20">
        <f t="shared" si="5"/>
        <v>137</v>
      </c>
      <c r="L60" s="20">
        <f>SUM(L61:L69)</f>
        <v>94</v>
      </c>
      <c r="M60" s="20">
        <f>SUM(M61:M69)</f>
        <v>43</v>
      </c>
    </row>
    <row r="61" spans="1:13" ht="24.75" customHeight="1">
      <c r="A61" s="10" t="s">
        <v>45</v>
      </c>
      <c r="B61" s="9">
        <f t="shared" si="0"/>
        <v>8</v>
      </c>
      <c r="C61" s="9">
        <f t="shared" si="1"/>
        <v>6</v>
      </c>
      <c r="D61" s="9">
        <f t="shared" si="2"/>
        <v>2</v>
      </c>
      <c r="E61" s="9">
        <f t="shared" si="3"/>
        <v>0</v>
      </c>
      <c r="F61" s="9">
        <v>0</v>
      </c>
      <c r="G61" s="9">
        <v>0</v>
      </c>
      <c r="H61" s="9">
        <f t="shared" si="4"/>
        <v>8</v>
      </c>
      <c r="I61" s="9">
        <v>6</v>
      </c>
      <c r="J61" s="9">
        <v>2</v>
      </c>
      <c r="K61" s="9">
        <f t="shared" si="5"/>
        <v>0</v>
      </c>
      <c r="L61" s="9">
        <v>0</v>
      </c>
      <c r="M61" s="9">
        <v>0</v>
      </c>
    </row>
    <row r="62" spans="1:13" ht="24.75" customHeight="1">
      <c r="A62" s="10" t="s">
        <v>46</v>
      </c>
      <c r="B62" s="9">
        <f t="shared" si="0"/>
        <v>460</v>
      </c>
      <c r="C62" s="9">
        <f t="shared" si="1"/>
        <v>130</v>
      </c>
      <c r="D62" s="9">
        <f t="shared" si="2"/>
        <v>330</v>
      </c>
      <c r="E62" s="9">
        <f t="shared" si="3"/>
        <v>0</v>
      </c>
      <c r="F62" s="9">
        <v>0</v>
      </c>
      <c r="G62" s="9">
        <v>0</v>
      </c>
      <c r="H62" s="9">
        <f t="shared" si="4"/>
        <v>460</v>
      </c>
      <c r="I62" s="9">
        <v>130</v>
      </c>
      <c r="J62" s="9">
        <v>330</v>
      </c>
      <c r="K62" s="9">
        <f t="shared" si="5"/>
        <v>0</v>
      </c>
      <c r="L62" s="9">
        <v>0</v>
      </c>
      <c r="M62" s="9">
        <v>0</v>
      </c>
    </row>
    <row r="63" spans="1:13" ht="24.75" customHeight="1">
      <c r="A63" s="10" t="s">
        <v>47</v>
      </c>
      <c r="B63" s="9">
        <f t="shared" si="0"/>
        <v>179</v>
      </c>
      <c r="C63" s="9">
        <f t="shared" si="1"/>
        <v>81</v>
      </c>
      <c r="D63" s="9">
        <f t="shared" si="2"/>
        <v>98</v>
      </c>
      <c r="E63" s="9">
        <f t="shared" si="3"/>
        <v>0</v>
      </c>
      <c r="F63" s="9">
        <v>0</v>
      </c>
      <c r="G63" s="9">
        <v>0</v>
      </c>
      <c r="H63" s="9">
        <f t="shared" si="4"/>
        <v>147</v>
      </c>
      <c r="I63" s="9">
        <v>72</v>
      </c>
      <c r="J63" s="9">
        <v>75</v>
      </c>
      <c r="K63" s="9">
        <f t="shared" si="5"/>
        <v>32</v>
      </c>
      <c r="L63" s="9">
        <v>9</v>
      </c>
      <c r="M63" s="9">
        <v>23</v>
      </c>
    </row>
    <row r="64" spans="1:13" ht="24.75" customHeight="1">
      <c r="A64" s="10" t="s">
        <v>152</v>
      </c>
      <c r="B64" s="9">
        <f>C64+D64</f>
        <v>116</v>
      </c>
      <c r="C64" s="9">
        <f>F64+I64+L64</f>
        <v>28</v>
      </c>
      <c r="D64" s="9">
        <f>G64+J64+M64</f>
        <v>88</v>
      </c>
      <c r="E64" s="9">
        <f>F64+G64</f>
        <v>0</v>
      </c>
      <c r="F64" s="9">
        <v>0</v>
      </c>
      <c r="G64" s="9">
        <v>0</v>
      </c>
      <c r="H64" s="9">
        <f t="shared" si="4"/>
        <v>116</v>
      </c>
      <c r="I64" s="9">
        <v>28</v>
      </c>
      <c r="J64" s="9">
        <v>88</v>
      </c>
      <c r="K64" s="9">
        <f t="shared" si="5"/>
        <v>0</v>
      </c>
      <c r="L64" s="9">
        <v>0</v>
      </c>
      <c r="M64" s="9">
        <v>0</v>
      </c>
    </row>
    <row r="65" spans="1:13" ht="24.75" customHeight="1">
      <c r="A65" s="10" t="s">
        <v>48</v>
      </c>
      <c r="B65" s="9">
        <f t="shared" si="0"/>
        <v>105</v>
      </c>
      <c r="C65" s="9">
        <f t="shared" si="1"/>
        <v>85</v>
      </c>
      <c r="D65" s="9">
        <f t="shared" si="2"/>
        <v>20</v>
      </c>
      <c r="E65" s="9">
        <f t="shared" si="3"/>
        <v>0</v>
      </c>
      <c r="F65" s="9">
        <v>0</v>
      </c>
      <c r="G65" s="9">
        <v>0</v>
      </c>
      <c r="H65" s="9">
        <f t="shared" si="4"/>
        <v>0</v>
      </c>
      <c r="I65" s="9">
        <v>0</v>
      </c>
      <c r="J65" s="9">
        <v>0</v>
      </c>
      <c r="K65" s="9">
        <f t="shared" si="5"/>
        <v>105</v>
      </c>
      <c r="L65" s="9">
        <v>85</v>
      </c>
      <c r="M65" s="9">
        <v>20</v>
      </c>
    </row>
    <row r="66" spans="1:13" ht="24.75" customHeight="1">
      <c r="A66" s="10" t="s">
        <v>107</v>
      </c>
      <c r="B66" s="9">
        <f>C66+D66</f>
        <v>230</v>
      </c>
      <c r="C66" s="9">
        <f aca="true" t="shared" si="8" ref="C66:D68">F66+I66+L66</f>
        <v>38</v>
      </c>
      <c r="D66" s="9">
        <f t="shared" si="8"/>
        <v>192</v>
      </c>
      <c r="E66" s="9">
        <f>F66+G66</f>
        <v>0</v>
      </c>
      <c r="F66" s="9">
        <v>0</v>
      </c>
      <c r="G66" s="9">
        <v>0</v>
      </c>
      <c r="H66" s="9">
        <f>I66+J66</f>
        <v>230</v>
      </c>
      <c r="I66" s="9">
        <v>38</v>
      </c>
      <c r="J66" s="9">
        <v>192</v>
      </c>
      <c r="K66" s="9">
        <f>L66+M66</f>
        <v>0</v>
      </c>
      <c r="L66" s="9">
        <v>0</v>
      </c>
      <c r="M66" s="9">
        <v>0</v>
      </c>
    </row>
    <row r="67" spans="1:13" ht="24.75" customHeight="1">
      <c r="A67" s="10" t="s">
        <v>108</v>
      </c>
      <c r="B67" s="9">
        <f>C67+D67</f>
        <v>210</v>
      </c>
      <c r="C67" s="9">
        <f t="shared" si="8"/>
        <v>156</v>
      </c>
      <c r="D67" s="9">
        <f t="shared" si="8"/>
        <v>54</v>
      </c>
      <c r="E67" s="9">
        <f>F67+G67</f>
        <v>0</v>
      </c>
      <c r="F67" s="9">
        <v>0</v>
      </c>
      <c r="G67" s="9">
        <v>0</v>
      </c>
      <c r="H67" s="9">
        <f>I67+J67</f>
        <v>210</v>
      </c>
      <c r="I67" s="9">
        <v>156</v>
      </c>
      <c r="J67" s="9">
        <v>54</v>
      </c>
      <c r="K67" s="9">
        <f>L67+M67</f>
        <v>0</v>
      </c>
      <c r="L67" s="9">
        <v>0</v>
      </c>
      <c r="M67" s="9">
        <v>0</v>
      </c>
    </row>
    <row r="68" spans="1:13" ht="24.75" customHeight="1">
      <c r="A68" s="10" t="s">
        <v>110</v>
      </c>
      <c r="B68" s="9">
        <f>C68+D68</f>
        <v>25</v>
      </c>
      <c r="C68" s="9">
        <f t="shared" si="8"/>
        <v>22</v>
      </c>
      <c r="D68" s="9">
        <f t="shared" si="8"/>
        <v>3</v>
      </c>
      <c r="E68" s="9">
        <f>F68+G68</f>
        <v>0</v>
      </c>
      <c r="F68" s="9">
        <v>0</v>
      </c>
      <c r="G68" s="9">
        <v>0</v>
      </c>
      <c r="H68" s="9">
        <f>I68+J68</f>
        <v>25</v>
      </c>
      <c r="I68" s="9">
        <v>22</v>
      </c>
      <c r="J68" s="9">
        <v>3</v>
      </c>
      <c r="K68" s="9">
        <f>L68+M68</f>
        <v>0</v>
      </c>
      <c r="L68" s="9">
        <v>0</v>
      </c>
      <c r="M68" s="9">
        <v>0</v>
      </c>
    </row>
    <row r="69" spans="1:13" ht="24.75" customHeight="1">
      <c r="A69" s="43" t="s">
        <v>23</v>
      </c>
      <c r="B69" s="23">
        <f t="shared" si="0"/>
        <v>25</v>
      </c>
      <c r="C69" s="23">
        <f t="shared" si="1"/>
        <v>6</v>
      </c>
      <c r="D69" s="23">
        <f t="shared" si="2"/>
        <v>19</v>
      </c>
      <c r="E69" s="23">
        <f t="shared" si="3"/>
        <v>0</v>
      </c>
      <c r="F69" s="23">
        <v>0</v>
      </c>
      <c r="G69" s="23">
        <v>0</v>
      </c>
      <c r="H69" s="23">
        <f t="shared" si="4"/>
        <v>25</v>
      </c>
      <c r="I69" s="23">
        <v>6</v>
      </c>
      <c r="J69" s="23">
        <v>19</v>
      </c>
      <c r="K69" s="23">
        <f t="shared" si="5"/>
        <v>0</v>
      </c>
      <c r="L69" s="23">
        <v>0</v>
      </c>
      <c r="M69" s="23">
        <v>0</v>
      </c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3"/>
    </row>
    <row r="94" ht="13.5">
      <c r="A94" s="3"/>
    </row>
    <row r="95" ht="13.5">
      <c r="A95" s="3"/>
    </row>
    <row r="96" ht="13.5">
      <c r="A96" s="3"/>
    </row>
    <row r="97" ht="13.5">
      <c r="A97" s="3"/>
    </row>
    <row r="98" ht="13.5">
      <c r="A98" s="3"/>
    </row>
    <row r="99" ht="13.5">
      <c r="A99" s="3"/>
    </row>
    <row r="100" ht="13.5">
      <c r="A100" s="3"/>
    </row>
    <row r="101" ht="13.5">
      <c r="A101" s="3"/>
    </row>
    <row r="102" ht="13.5">
      <c r="A102" s="3"/>
    </row>
    <row r="103" ht="13.5">
      <c r="A103" s="3"/>
    </row>
    <row r="104" ht="13.5">
      <c r="A104" s="3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  <row r="116" ht="13.5">
      <c r="A116" s="3"/>
    </row>
    <row r="117" ht="13.5">
      <c r="A117" s="3"/>
    </row>
    <row r="118" ht="13.5">
      <c r="A118" s="3"/>
    </row>
    <row r="119" ht="13.5">
      <c r="A119" s="3"/>
    </row>
    <row r="120" ht="13.5">
      <c r="A120" s="3"/>
    </row>
    <row r="121" ht="13.5">
      <c r="A121" s="3"/>
    </row>
    <row r="122" ht="13.5">
      <c r="A122" s="3"/>
    </row>
    <row r="123" ht="13.5">
      <c r="A123" s="3"/>
    </row>
    <row r="124" ht="13.5">
      <c r="A124" s="3"/>
    </row>
    <row r="125" ht="13.5">
      <c r="A125" s="3"/>
    </row>
    <row r="126" ht="13.5">
      <c r="A126" s="3"/>
    </row>
    <row r="127" ht="13.5">
      <c r="A127" s="3"/>
    </row>
    <row r="128" ht="13.5">
      <c r="A128" s="3"/>
    </row>
    <row r="129" ht="13.5">
      <c r="A129" s="3"/>
    </row>
    <row r="130" ht="13.5">
      <c r="A130" s="3"/>
    </row>
    <row r="131" ht="13.5">
      <c r="A131" s="3"/>
    </row>
    <row r="132" ht="13.5">
      <c r="A132" s="3"/>
    </row>
    <row r="133" ht="13.5">
      <c r="A133" s="3"/>
    </row>
    <row r="134" ht="13.5">
      <c r="A134" s="3"/>
    </row>
    <row r="135" ht="13.5">
      <c r="A135" s="3"/>
    </row>
    <row r="136" ht="13.5">
      <c r="A136" s="3"/>
    </row>
    <row r="137" ht="13.5">
      <c r="A137" s="3"/>
    </row>
    <row r="138" ht="13.5">
      <c r="A138" s="3"/>
    </row>
    <row r="139" ht="13.5">
      <c r="A139" s="3"/>
    </row>
    <row r="140" ht="13.5">
      <c r="A140" s="3"/>
    </row>
    <row r="141" ht="13.5">
      <c r="A141" s="3"/>
    </row>
    <row r="142" ht="13.5">
      <c r="A142" s="3"/>
    </row>
    <row r="143" ht="13.5">
      <c r="A143" s="3"/>
    </row>
    <row r="144" ht="13.5">
      <c r="A144" s="3"/>
    </row>
    <row r="145" ht="13.5">
      <c r="A145" s="3"/>
    </row>
    <row r="146" ht="13.5">
      <c r="A146" s="3"/>
    </row>
    <row r="147" ht="13.5">
      <c r="A147" s="3"/>
    </row>
    <row r="148" ht="13.5">
      <c r="A148" s="3"/>
    </row>
    <row r="149" ht="13.5">
      <c r="A149" s="3"/>
    </row>
    <row r="150" ht="13.5">
      <c r="A150" s="3"/>
    </row>
    <row r="151" ht="13.5">
      <c r="A151" s="3"/>
    </row>
    <row r="152" ht="13.5">
      <c r="A152" s="3"/>
    </row>
    <row r="153" ht="13.5">
      <c r="A153" s="3"/>
    </row>
    <row r="154" ht="13.5">
      <c r="A154" s="3"/>
    </row>
    <row r="155" ht="13.5">
      <c r="A155" s="3"/>
    </row>
    <row r="156" ht="13.5">
      <c r="A156" s="3"/>
    </row>
    <row r="157" ht="13.5">
      <c r="A157" s="3"/>
    </row>
    <row r="158" ht="13.5">
      <c r="A158" s="3"/>
    </row>
    <row r="159" ht="13.5">
      <c r="A159" s="3"/>
    </row>
    <row r="160" ht="13.5">
      <c r="A160" s="3"/>
    </row>
    <row r="161" ht="13.5">
      <c r="A161" s="3"/>
    </row>
    <row r="162" ht="13.5">
      <c r="A162" s="3"/>
    </row>
    <row r="163" ht="13.5">
      <c r="A163" s="3"/>
    </row>
    <row r="164" ht="13.5">
      <c r="A164" s="3"/>
    </row>
    <row r="165" ht="13.5">
      <c r="A165" s="3"/>
    </row>
    <row r="166" ht="13.5">
      <c r="A166" s="3"/>
    </row>
    <row r="167" ht="13.5">
      <c r="A167" s="3"/>
    </row>
    <row r="168" ht="13.5">
      <c r="A168" s="3"/>
    </row>
    <row r="169" ht="13.5">
      <c r="A169" s="3"/>
    </row>
    <row r="170" ht="13.5">
      <c r="A170" s="3"/>
    </row>
    <row r="171" ht="13.5">
      <c r="A171" s="3"/>
    </row>
    <row r="172" ht="13.5">
      <c r="A172" s="3"/>
    </row>
    <row r="173" ht="13.5">
      <c r="A173" s="3"/>
    </row>
    <row r="174" ht="13.5">
      <c r="A174" s="3"/>
    </row>
    <row r="175" ht="13.5">
      <c r="A175" s="3"/>
    </row>
    <row r="176" ht="13.5">
      <c r="A176" s="3"/>
    </row>
    <row r="177" ht="13.5">
      <c r="A177" s="3"/>
    </row>
    <row r="178" ht="13.5">
      <c r="A178" s="3"/>
    </row>
    <row r="179" ht="13.5">
      <c r="A179" s="3"/>
    </row>
    <row r="180" ht="13.5">
      <c r="A180" s="3"/>
    </row>
    <row r="181" ht="13.5">
      <c r="A181" s="3"/>
    </row>
    <row r="182" ht="13.5">
      <c r="A182" s="3"/>
    </row>
    <row r="183" ht="13.5">
      <c r="A183" s="3"/>
    </row>
    <row r="184" ht="13.5">
      <c r="A184" s="3"/>
    </row>
    <row r="185" ht="13.5">
      <c r="A185" s="3"/>
    </row>
    <row r="186" ht="13.5">
      <c r="A186" s="3"/>
    </row>
    <row r="187" ht="13.5">
      <c r="A187" s="3"/>
    </row>
    <row r="188" ht="13.5">
      <c r="A188" s="3"/>
    </row>
    <row r="189" ht="13.5">
      <c r="A189" s="3"/>
    </row>
    <row r="190" ht="13.5">
      <c r="A190" s="3"/>
    </row>
    <row r="191" ht="13.5">
      <c r="A191" s="3"/>
    </row>
    <row r="192" ht="13.5">
      <c r="A192" s="3"/>
    </row>
    <row r="193" ht="13.5">
      <c r="A193" s="3"/>
    </row>
    <row r="194" ht="13.5">
      <c r="A194" s="3"/>
    </row>
    <row r="195" ht="13.5">
      <c r="A195" s="3"/>
    </row>
    <row r="196" ht="13.5">
      <c r="A196" s="3"/>
    </row>
    <row r="197" ht="13.5">
      <c r="A197" s="3"/>
    </row>
    <row r="198" ht="13.5">
      <c r="A198" s="3"/>
    </row>
    <row r="199" ht="13.5">
      <c r="A199" s="3"/>
    </row>
    <row r="200" ht="13.5">
      <c r="A200" s="3"/>
    </row>
    <row r="201" ht="13.5">
      <c r="A201" s="3"/>
    </row>
    <row r="202" ht="13.5">
      <c r="A202" s="3"/>
    </row>
    <row r="203" ht="13.5">
      <c r="A203" s="3"/>
    </row>
    <row r="204" ht="13.5">
      <c r="A204" s="3"/>
    </row>
    <row r="205" ht="13.5">
      <c r="A205" s="3"/>
    </row>
    <row r="206" ht="13.5">
      <c r="A206" s="3"/>
    </row>
    <row r="207" ht="13.5">
      <c r="A207" s="3"/>
    </row>
    <row r="208" ht="13.5">
      <c r="A208" s="3"/>
    </row>
    <row r="209" ht="13.5">
      <c r="A209" s="3"/>
    </row>
    <row r="210" ht="13.5">
      <c r="A210" s="3"/>
    </row>
    <row r="211" ht="13.5">
      <c r="A211" s="3"/>
    </row>
    <row r="212" ht="13.5">
      <c r="A212" s="3"/>
    </row>
    <row r="213" ht="13.5">
      <c r="A213" s="3"/>
    </row>
    <row r="214" ht="13.5">
      <c r="A214" s="3"/>
    </row>
    <row r="215" ht="13.5">
      <c r="A215" s="3"/>
    </row>
    <row r="216" ht="13.5">
      <c r="A216" s="3"/>
    </row>
    <row r="217" ht="13.5">
      <c r="A217" s="3"/>
    </row>
    <row r="218" ht="13.5">
      <c r="A218" s="3"/>
    </row>
    <row r="219" ht="13.5">
      <c r="A219" s="3"/>
    </row>
    <row r="220" ht="13.5">
      <c r="A220" s="3"/>
    </row>
    <row r="221" ht="13.5">
      <c r="A221" s="3"/>
    </row>
    <row r="222" ht="13.5">
      <c r="A222" s="3"/>
    </row>
    <row r="223" ht="13.5">
      <c r="A223" s="3"/>
    </row>
    <row r="224" ht="13.5">
      <c r="A224" s="3"/>
    </row>
    <row r="225" ht="13.5">
      <c r="A225" s="3"/>
    </row>
    <row r="226" ht="13.5">
      <c r="A226" s="3"/>
    </row>
    <row r="227" ht="13.5">
      <c r="A227" s="3"/>
    </row>
    <row r="228" ht="13.5">
      <c r="A228" s="3"/>
    </row>
    <row r="229" ht="13.5">
      <c r="A229" s="3"/>
    </row>
    <row r="230" ht="13.5">
      <c r="A230" s="3"/>
    </row>
    <row r="231" ht="13.5">
      <c r="A231" s="3"/>
    </row>
    <row r="232" ht="13.5">
      <c r="A232" s="3"/>
    </row>
    <row r="233" ht="13.5">
      <c r="A233" s="3"/>
    </row>
    <row r="234" ht="13.5">
      <c r="A234" s="3"/>
    </row>
    <row r="235" ht="13.5">
      <c r="A235" s="3"/>
    </row>
    <row r="236" ht="13.5">
      <c r="A236" s="3"/>
    </row>
    <row r="237" ht="13.5">
      <c r="A237" s="3"/>
    </row>
    <row r="238" ht="13.5">
      <c r="A238" s="3"/>
    </row>
    <row r="239" ht="13.5">
      <c r="A239" s="3"/>
    </row>
    <row r="240" ht="13.5">
      <c r="A240" s="3"/>
    </row>
    <row r="241" ht="13.5">
      <c r="A241" s="3"/>
    </row>
    <row r="242" ht="13.5">
      <c r="A242" s="3"/>
    </row>
    <row r="243" ht="13.5">
      <c r="A243" s="3"/>
    </row>
    <row r="244" ht="13.5">
      <c r="A244" s="3"/>
    </row>
  </sheetData>
  <mergeCells count="5">
    <mergeCell ref="A2:A3"/>
    <mergeCell ref="K2:M2"/>
    <mergeCell ref="B2:D2"/>
    <mergeCell ref="E2:G2"/>
    <mergeCell ref="H2:J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70" useFirstPageNumber="1" fitToHeight="0" horizontalDpi="98" verticalDpi="98" orientation="portrait" paperSize="9" scale="80" r:id="rId3"/>
  <headerFooter alignWithMargins="0">
    <oddHeader>&amp;L&amp;"ＭＳ Ｐゴシック,標準"&amp;18専修学校&amp;R&amp;"ＭＳ Ｐゴシック,標準"&amp;18専修学校</oddHeader>
  </headerFooter>
  <rowBreaks count="1" manualBreakCount="1">
    <brk id="3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H62"/>
  <sheetViews>
    <sheetView showOutlineSymbols="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" sqref="F9"/>
    </sheetView>
  </sheetViews>
  <sheetFormatPr defaultColWidth="8.796875" defaultRowHeight="14.25"/>
  <cols>
    <col min="1" max="1" width="14.59765625" style="4" customWidth="1"/>
    <col min="2" max="13" width="4.3984375" style="2" customWidth="1"/>
    <col min="14" max="16" width="7.09765625" style="2" customWidth="1"/>
    <col min="17" max="19" width="6.09765625" style="2" customWidth="1"/>
    <col min="20" max="20" width="7.19921875" style="1" customWidth="1"/>
    <col min="21" max="21" width="6.09765625" style="1" customWidth="1"/>
    <col min="22" max="22" width="7.09765625" style="2" customWidth="1"/>
    <col min="23" max="25" width="6.09765625" style="2" customWidth="1"/>
    <col min="26" max="26" width="6.69921875" style="2" bestFit="1" customWidth="1"/>
    <col min="27" max="27" width="6.09765625" style="2" customWidth="1"/>
    <col min="28" max="28" width="7.59765625" style="2" customWidth="1"/>
    <col min="29" max="34" width="6.59765625" style="2" customWidth="1"/>
    <col min="35" max="16384" width="14" style="5" customWidth="1"/>
  </cols>
  <sheetData>
    <row r="1" spans="1:34" s="41" customFormat="1" ht="24" customHeight="1">
      <c r="A1" s="39" t="s">
        <v>155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6.5" customHeight="1">
      <c r="A2" s="107" t="s">
        <v>4</v>
      </c>
      <c r="B2" s="113" t="s">
        <v>49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8" t="s">
        <v>2</v>
      </c>
      <c r="O2" s="108"/>
      <c r="P2" s="108"/>
      <c r="Q2" s="108"/>
      <c r="R2" s="108"/>
      <c r="S2" s="109"/>
      <c r="T2" s="115" t="s">
        <v>57</v>
      </c>
      <c r="U2" s="108"/>
      <c r="V2" s="108"/>
      <c r="W2" s="108"/>
      <c r="X2" s="108"/>
      <c r="Y2" s="108"/>
      <c r="Z2" s="108" t="s">
        <v>58</v>
      </c>
      <c r="AA2" s="108"/>
      <c r="AB2" s="108"/>
      <c r="AC2" s="108"/>
      <c r="AD2" s="108"/>
      <c r="AE2" s="108"/>
      <c r="AF2" s="108" t="s">
        <v>59</v>
      </c>
      <c r="AG2" s="108"/>
      <c r="AH2" s="109"/>
    </row>
    <row r="3" spans="1:34" s="30" customFormat="1" ht="16.5" customHeight="1">
      <c r="A3" s="107"/>
      <c r="B3" s="110" t="s">
        <v>7</v>
      </c>
      <c r="C3" s="110"/>
      <c r="D3" s="110"/>
      <c r="E3" s="114" t="s">
        <v>50</v>
      </c>
      <c r="F3" s="114"/>
      <c r="G3" s="114"/>
      <c r="H3" s="114" t="s">
        <v>51</v>
      </c>
      <c r="I3" s="114"/>
      <c r="J3" s="114"/>
      <c r="K3" s="114" t="s">
        <v>52</v>
      </c>
      <c r="L3" s="114"/>
      <c r="M3" s="114"/>
      <c r="N3" s="111" t="s">
        <v>53</v>
      </c>
      <c r="O3" s="111"/>
      <c r="P3" s="111"/>
      <c r="Q3" s="111" t="s">
        <v>54</v>
      </c>
      <c r="R3" s="111"/>
      <c r="S3" s="112"/>
      <c r="T3" s="116" t="s">
        <v>60</v>
      </c>
      <c r="U3" s="111"/>
      <c r="V3" s="117" t="s">
        <v>123</v>
      </c>
      <c r="W3" s="111" t="s">
        <v>124</v>
      </c>
      <c r="X3" s="111"/>
      <c r="Y3" s="111"/>
      <c r="Z3" s="111" t="s">
        <v>60</v>
      </c>
      <c r="AA3" s="111"/>
      <c r="AB3" s="117" t="s">
        <v>123</v>
      </c>
      <c r="AC3" s="111" t="s">
        <v>124</v>
      </c>
      <c r="AD3" s="111"/>
      <c r="AE3" s="111"/>
      <c r="AF3" s="111" t="s">
        <v>164</v>
      </c>
      <c r="AG3" s="111"/>
      <c r="AH3" s="112"/>
    </row>
    <row r="4" spans="1:34" s="36" customFormat="1" ht="16.5" customHeight="1">
      <c r="A4" s="107"/>
      <c r="B4" s="11" t="s">
        <v>7</v>
      </c>
      <c r="C4" s="46" t="s">
        <v>55</v>
      </c>
      <c r="D4" s="12" t="s">
        <v>54</v>
      </c>
      <c r="E4" s="11" t="s">
        <v>7</v>
      </c>
      <c r="F4" s="46" t="s">
        <v>55</v>
      </c>
      <c r="G4" s="12" t="s">
        <v>54</v>
      </c>
      <c r="H4" s="11" t="s">
        <v>7</v>
      </c>
      <c r="I4" s="46" t="s">
        <v>55</v>
      </c>
      <c r="J4" s="12" t="s">
        <v>54</v>
      </c>
      <c r="K4" s="11" t="s">
        <v>7</v>
      </c>
      <c r="L4" s="46" t="s">
        <v>55</v>
      </c>
      <c r="M4" s="12" t="s">
        <v>54</v>
      </c>
      <c r="N4" s="31" t="s">
        <v>7</v>
      </c>
      <c r="O4" s="31" t="s">
        <v>8</v>
      </c>
      <c r="P4" s="31" t="s">
        <v>9</v>
      </c>
      <c r="Q4" s="31" t="s">
        <v>7</v>
      </c>
      <c r="R4" s="31" t="s">
        <v>8</v>
      </c>
      <c r="S4" s="33" t="s">
        <v>9</v>
      </c>
      <c r="T4" s="34" t="s">
        <v>7</v>
      </c>
      <c r="U4" s="13" t="s">
        <v>61</v>
      </c>
      <c r="V4" s="117"/>
      <c r="W4" s="31" t="s">
        <v>7</v>
      </c>
      <c r="X4" s="31" t="s">
        <v>8</v>
      </c>
      <c r="Y4" s="31" t="s">
        <v>9</v>
      </c>
      <c r="Z4" s="31" t="s">
        <v>7</v>
      </c>
      <c r="AA4" s="13" t="s">
        <v>61</v>
      </c>
      <c r="AB4" s="117"/>
      <c r="AC4" s="31" t="s">
        <v>7</v>
      </c>
      <c r="AD4" s="31" t="s">
        <v>8</v>
      </c>
      <c r="AE4" s="31" t="s">
        <v>9</v>
      </c>
      <c r="AF4" s="31" t="s">
        <v>7</v>
      </c>
      <c r="AG4" s="31" t="s">
        <v>8</v>
      </c>
      <c r="AH4" s="33" t="s">
        <v>9</v>
      </c>
    </row>
    <row r="5" spans="1:34" s="53" customFormat="1" ht="16.5" customHeight="1">
      <c r="A5" s="51" t="s">
        <v>56</v>
      </c>
      <c r="B5" s="52">
        <f aca="true" t="shared" si="0" ref="B5:AH5">B6+B13+B17+B25+B31+B36+B45+B51</f>
        <v>244</v>
      </c>
      <c r="C5" s="52">
        <f t="shared" si="0"/>
        <v>231</v>
      </c>
      <c r="D5" s="52">
        <f t="shared" si="0"/>
        <v>13</v>
      </c>
      <c r="E5" s="52">
        <f t="shared" si="0"/>
        <v>35</v>
      </c>
      <c r="F5" s="52">
        <f t="shared" si="0"/>
        <v>31</v>
      </c>
      <c r="G5" s="52">
        <f t="shared" si="0"/>
        <v>4</v>
      </c>
      <c r="H5" s="52">
        <f t="shared" si="0"/>
        <v>125</v>
      </c>
      <c r="I5" s="52">
        <f t="shared" si="0"/>
        <v>123</v>
      </c>
      <c r="J5" s="52">
        <f t="shared" si="0"/>
        <v>2</v>
      </c>
      <c r="K5" s="52">
        <f t="shared" si="0"/>
        <v>84</v>
      </c>
      <c r="L5" s="52">
        <f t="shared" si="0"/>
        <v>77</v>
      </c>
      <c r="M5" s="52">
        <f t="shared" si="0"/>
        <v>7</v>
      </c>
      <c r="N5" s="52">
        <f t="shared" si="0"/>
        <v>12170</v>
      </c>
      <c r="O5" s="52">
        <f t="shared" si="0"/>
        <v>5252</v>
      </c>
      <c r="P5" s="52">
        <f t="shared" si="0"/>
        <v>6918</v>
      </c>
      <c r="Q5" s="52">
        <f t="shared" si="0"/>
        <v>353</v>
      </c>
      <c r="R5" s="52">
        <f t="shared" si="0"/>
        <v>189</v>
      </c>
      <c r="S5" s="52">
        <f t="shared" si="0"/>
        <v>164</v>
      </c>
      <c r="T5" s="52">
        <f t="shared" si="0"/>
        <v>10079</v>
      </c>
      <c r="U5" s="52">
        <f t="shared" si="0"/>
        <v>9202</v>
      </c>
      <c r="V5" s="52">
        <f t="shared" si="0"/>
        <v>6812</v>
      </c>
      <c r="W5" s="52">
        <f t="shared" si="0"/>
        <v>5221</v>
      </c>
      <c r="X5" s="52">
        <f t="shared" si="0"/>
        <v>2227</v>
      </c>
      <c r="Y5" s="52">
        <f t="shared" si="0"/>
        <v>2994</v>
      </c>
      <c r="Z5" s="52">
        <f t="shared" si="0"/>
        <v>9506</v>
      </c>
      <c r="AA5" s="52">
        <f t="shared" si="0"/>
        <v>8679</v>
      </c>
      <c r="AB5" s="52">
        <f t="shared" si="0"/>
        <v>6673</v>
      </c>
      <c r="AC5" s="52">
        <f t="shared" si="0"/>
        <v>5095</v>
      </c>
      <c r="AD5" s="52">
        <f t="shared" si="0"/>
        <v>2158</v>
      </c>
      <c r="AE5" s="52">
        <f t="shared" si="0"/>
        <v>2937</v>
      </c>
      <c r="AF5" s="52">
        <f t="shared" si="0"/>
        <v>5167</v>
      </c>
      <c r="AG5" s="52">
        <f t="shared" si="0"/>
        <v>2367</v>
      </c>
      <c r="AH5" s="52">
        <f t="shared" si="0"/>
        <v>2800</v>
      </c>
    </row>
    <row r="6" spans="1:34" s="53" customFormat="1" ht="16.5" customHeight="1">
      <c r="A6" s="54" t="s">
        <v>16</v>
      </c>
      <c r="B6" s="52">
        <f aca="true" t="shared" si="1" ref="B6:B51">E6+H6+K6</f>
        <v>41</v>
      </c>
      <c r="C6" s="52">
        <f aca="true" t="shared" si="2" ref="C6:C51">F6+I6+L6</f>
        <v>41</v>
      </c>
      <c r="D6" s="52">
        <f aca="true" t="shared" si="3" ref="D6:D51">G6+J6+M6</f>
        <v>0</v>
      </c>
      <c r="E6" s="52">
        <f aca="true" t="shared" si="4" ref="E6:E51">F6+G6</f>
        <v>7</v>
      </c>
      <c r="F6" s="52">
        <f aca="true" t="shared" si="5" ref="F6:AH6">SUM(F7:F12)</f>
        <v>7</v>
      </c>
      <c r="G6" s="52">
        <f t="shared" si="5"/>
        <v>0</v>
      </c>
      <c r="H6" s="52">
        <f aca="true" t="shared" si="6" ref="H6:H51">I6+J6</f>
        <v>25</v>
      </c>
      <c r="I6" s="52">
        <f t="shared" si="5"/>
        <v>25</v>
      </c>
      <c r="J6" s="52">
        <f t="shared" si="5"/>
        <v>0</v>
      </c>
      <c r="K6" s="52">
        <f aca="true" t="shared" si="7" ref="K6:K51">L6+M6</f>
        <v>9</v>
      </c>
      <c r="L6" s="52">
        <f t="shared" si="5"/>
        <v>9</v>
      </c>
      <c r="M6" s="52">
        <f t="shared" si="5"/>
        <v>0</v>
      </c>
      <c r="N6" s="52">
        <f aca="true" t="shared" si="8" ref="N6:N51">O6+P6</f>
        <v>1897</v>
      </c>
      <c r="O6" s="52">
        <f t="shared" si="5"/>
        <v>1594</v>
      </c>
      <c r="P6" s="52">
        <f t="shared" si="5"/>
        <v>303</v>
      </c>
      <c r="Q6" s="52">
        <f aca="true" t="shared" si="9" ref="Q6:Q51">R6+S6</f>
        <v>0</v>
      </c>
      <c r="R6" s="52">
        <f>'34(2) 高等'!R6+'34(3)専門'!R6+'34(4)一般'!R6</f>
        <v>0</v>
      </c>
      <c r="S6" s="52">
        <f>'34(2) 高等'!S6+'34(3)専門'!S6+'34(4)一般'!S6</f>
        <v>0</v>
      </c>
      <c r="T6" s="52">
        <f t="shared" si="5"/>
        <v>1520</v>
      </c>
      <c r="U6" s="52">
        <f t="shared" si="5"/>
        <v>1250</v>
      </c>
      <c r="V6" s="52">
        <f t="shared" si="5"/>
        <v>913</v>
      </c>
      <c r="W6" s="52">
        <f aca="true" t="shared" si="10" ref="W6:W51">X6+Y6</f>
        <v>826</v>
      </c>
      <c r="X6" s="52">
        <f t="shared" si="5"/>
        <v>680</v>
      </c>
      <c r="Y6" s="52">
        <f t="shared" si="5"/>
        <v>146</v>
      </c>
      <c r="Z6" s="52">
        <f t="shared" si="5"/>
        <v>1500</v>
      </c>
      <c r="AA6" s="52">
        <f t="shared" si="5"/>
        <v>1240</v>
      </c>
      <c r="AB6" s="52">
        <f t="shared" si="5"/>
        <v>911</v>
      </c>
      <c r="AC6" s="52">
        <f aca="true" t="shared" si="11" ref="AC6:AC51">AD6+AE6</f>
        <v>826</v>
      </c>
      <c r="AD6" s="52">
        <f t="shared" si="5"/>
        <v>680</v>
      </c>
      <c r="AE6" s="52">
        <f t="shared" si="5"/>
        <v>146</v>
      </c>
      <c r="AF6" s="52">
        <f aca="true" t="shared" si="12" ref="AF6:AF51">AG6+AH6</f>
        <v>924</v>
      </c>
      <c r="AG6" s="52">
        <f t="shared" si="5"/>
        <v>825</v>
      </c>
      <c r="AH6" s="52">
        <f t="shared" si="5"/>
        <v>99</v>
      </c>
    </row>
    <row r="7" spans="1:34" ht="16.5" customHeight="1">
      <c r="A7" s="10" t="s">
        <v>17</v>
      </c>
      <c r="B7" s="37">
        <f t="shared" si="1"/>
        <v>7</v>
      </c>
      <c r="C7" s="37">
        <f t="shared" si="2"/>
        <v>7</v>
      </c>
      <c r="D7" s="37">
        <f t="shared" si="3"/>
        <v>0</v>
      </c>
      <c r="E7" s="37">
        <f t="shared" si="4"/>
        <v>1</v>
      </c>
      <c r="F7" s="37">
        <f>'34(2) 高等'!F7+'34(3)専門'!F7+'34(4)一般'!F7</f>
        <v>1</v>
      </c>
      <c r="G7" s="37">
        <f>'34(2) 高等'!G7+'34(3)専門'!G7+'34(4)一般'!G7</f>
        <v>0</v>
      </c>
      <c r="H7" s="37">
        <f t="shared" si="6"/>
        <v>4</v>
      </c>
      <c r="I7" s="37">
        <f>'34(2) 高等'!I7+'34(3)専門'!I7+'34(4)一般'!I7</f>
        <v>4</v>
      </c>
      <c r="J7" s="37">
        <f>'34(2) 高等'!J7+'34(3)専門'!J7+'34(4)一般'!J7</f>
        <v>0</v>
      </c>
      <c r="K7" s="37">
        <f t="shared" si="7"/>
        <v>2</v>
      </c>
      <c r="L7" s="37">
        <f>'34(2) 高等'!L7+'34(3)専門'!L7+'34(4)一般'!L7</f>
        <v>2</v>
      </c>
      <c r="M7" s="37">
        <f>'34(2) 高等'!M7+'34(3)専門'!M7+'34(4)一般'!M7</f>
        <v>0</v>
      </c>
      <c r="N7" s="37">
        <f t="shared" si="8"/>
        <v>289</v>
      </c>
      <c r="O7" s="37">
        <f>'34(2) 高等'!O7+'34(3)専門'!O7+'34(4)一般'!O7</f>
        <v>256</v>
      </c>
      <c r="P7" s="37">
        <f>'34(2) 高等'!P7+'34(3)専門'!P7+'34(4)一般'!P7</f>
        <v>33</v>
      </c>
      <c r="Q7" s="37">
        <f t="shared" si="9"/>
        <v>0</v>
      </c>
      <c r="R7" s="37">
        <f>'34(2) 高等'!R7+'34(3)専門'!R7+'34(4)一般'!R7</f>
        <v>0</v>
      </c>
      <c r="S7" s="37">
        <f>'34(2) 高等'!S7+'34(3)専門'!S7+'34(4)一般'!S7</f>
        <v>0</v>
      </c>
      <c r="T7" s="37">
        <f>'34(2) 高等'!T7+'34(3)専門'!T7+'34(4)一般'!T7</f>
        <v>240</v>
      </c>
      <c r="U7" s="37">
        <f>'34(2) 高等'!U7+'34(3)専門'!U7+'34(4)一般'!U7</f>
        <v>240</v>
      </c>
      <c r="V7" s="37">
        <f>'34(2) 高等'!V7+'34(3)専門'!V7+'34(4)一般'!V7</f>
        <v>183</v>
      </c>
      <c r="W7" s="37">
        <f t="shared" si="10"/>
        <v>119</v>
      </c>
      <c r="X7" s="37">
        <f>'34(2) 高等'!X7+'34(3)専門'!X7+'34(4)一般'!X7</f>
        <v>103</v>
      </c>
      <c r="Y7" s="37">
        <f>'34(2) 高等'!Y7+'34(3)専門'!Y7+'34(4)一般'!Y7</f>
        <v>16</v>
      </c>
      <c r="Z7" s="37">
        <f>'34(2) 高等'!Z7+'34(3)専門'!Z7+'34(4)一般'!Z7</f>
        <v>240</v>
      </c>
      <c r="AA7" s="37">
        <f>'34(2) 高等'!AA7+'34(3)専門'!AA7+'34(4)一般'!AA7</f>
        <v>240</v>
      </c>
      <c r="AB7" s="37">
        <f>'34(2) 高等'!AB7+'34(3)専門'!AB7+'34(4)一般'!AB7</f>
        <v>183</v>
      </c>
      <c r="AC7" s="37">
        <f t="shared" si="11"/>
        <v>119</v>
      </c>
      <c r="AD7" s="37">
        <f>'34(2) 高等'!AD7+'34(3)専門'!AD7+'34(4)一般'!AD7</f>
        <v>103</v>
      </c>
      <c r="AE7" s="37">
        <f>'34(2) 高等'!AE7+'34(3)専門'!AE7+'34(4)一般'!AE7</f>
        <v>16</v>
      </c>
      <c r="AF7" s="37">
        <f t="shared" si="12"/>
        <v>124</v>
      </c>
      <c r="AG7" s="37">
        <f>'34(2) 高等'!AG7+'34(3)専門'!AG7+'34(4)一般'!AG7</f>
        <v>118</v>
      </c>
      <c r="AH7" s="37">
        <f>'34(2) 高等'!AH7+'34(3)専門'!AH7+'34(4)一般'!AH7</f>
        <v>6</v>
      </c>
    </row>
    <row r="8" spans="1:34" ht="16.5" customHeight="1">
      <c r="A8" s="10" t="s">
        <v>19</v>
      </c>
      <c r="B8" s="37">
        <f t="shared" si="1"/>
        <v>2</v>
      </c>
      <c r="C8" s="37">
        <f t="shared" si="2"/>
        <v>2</v>
      </c>
      <c r="D8" s="37">
        <f t="shared" si="3"/>
        <v>0</v>
      </c>
      <c r="E8" s="37">
        <f t="shared" si="4"/>
        <v>1</v>
      </c>
      <c r="F8" s="37">
        <f>'34(2) 高等'!F8+'34(3)専門'!F8+'34(4)一般'!F8</f>
        <v>1</v>
      </c>
      <c r="G8" s="37">
        <f>'34(2) 高等'!G8+'34(3)専門'!G8+'34(4)一般'!G8</f>
        <v>0</v>
      </c>
      <c r="H8" s="37">
        <f t="shared" si="6"/>
        <v>1</v>
      </c>
      <c r="I8" s="37">
        <f>'34(2) 高等'!I8+'34(3)専門'!I8+'34(4)一般'!I8</f>
        <v>1</v>
      </c>
      <c r="J8" s="37">
        <f>'34(2) 高等'!J8+'34(3)専門'!J8+'34(4)一般'!J8</f>
        <v>0</v>
      </c>
      <c r="K8" s="37">
        <f t="shared" si="7"/>
        <v>0</v>
      </c>
      <c r="L8" s="37">
        <f>'34(2) 高等'!L8+'34(3)専門'!L8+'34(4)一般'!L8</f>
        <v>0</v>
      </c>
      <c r="M8" s="37">
        <f>'34(2) 高等'!M8+'34(3)専門'!M8+'34(4)一般'!M8</f>
        <v>0</v>
      </c>
      <c r="N8" s="37">
        <f t="shared" si="8"/>
        <v>19</v>
      </c>
      <c r="O8" s="37">
        <f>'34(2) 高等'!O8+'34(3)専門'!O8+'34(4)一般'!O8</f>
        <v>16</v>
      </c>
      <c r="P8" s="37">
        <f>'34(2) 高等'!P8+'34(3)専門'!P8+'34(4)一般'!P8</f>
        <v>3</v>
      </c>
      <c r="Q8" s="37">
        <f t="shared" si="9"/>
        <v>0</v>
      </c>
      <c r="R8" s="37">
        <f>'34(2) 高等'!R8+'34(3)専門'!R8+'34(4)一般'!R8</f>
        <v>0</v>
      </c>
      <c r="S8" s="37">
        <f>'34(2) 高等'!S8+'34(3)専門'!S8+'34(4)一般'!S8</f>
        <v>0</v>
      </c>
      <c r="T8" s="37">
        <f>'34(2) 高等'!T8+'34(3)専門'!T8+'34(4)一般'!T8</f>
        <v>60</v>
      </c>
      <c r="U8" s="37">
        <f>'34(2) 高等'!U8+'34(3)専門'!U8+'34(4)一般'!U8</f>
        <v>60</v>
      </c>
      <c r="V8" s="37">
        <f>'34(2) 高等'!V8+'34(3)専門'!V8+'34(4)一般'!V8</f>
        <v>8</v>
      </c>
      <c r="W8" s="37">
        <f t="shared" si="10"/>
        <v>8</v>
      </c>
      <c r="X8" s="37">
        <f>'34(2) 高等'!X8+'34(3)専門'!X8+'34(4)一般'!X8</f>
        <v>7</v>
      </c>
      <c r="Y8" s="37">
        <f>'34(2) 高等'!Y8+'34(3)専門'!Y8+'34(4)一般'!Y8</f>
        <v>1</v>
      </c>
      <c r="Z8" s="37">
        <f>'34(2) 高等'!Z8+'34(3)専門'!Z8+'34(4)一般'!Z8</f>
        <v>60</v>
      </c>
      <c r="AA8" s="37">
        <f>'34(2) 高等'!AA8+'34(3)専門'!AA8+'34(4)一般'!AA8</f>
        <v>60</v>
      </c>
      <c r="AB8" s="37">
        <f>'34(2) 高等'!AB8+'34(3)専門'!AB8+'34(4)一般'!AB8</f>
        <v>8</v>
      </c>
      <c r="AC8" s="37">
        <f t="shared" si="11"/>
        <v>8</v>
      </c>
      <c r="AD8" s="37">
        <f>'34(2) 高等'!AD8+'34(3)専門'!AD8+'34(4)一般'!AD8</f>
        <v>7</v>
      </c>
      <c r="AE8" s="37">
        <f>'34(2) 高等'!AE8+'34(3)専門'!AE8+'34(4)一般'!AE8</f>
        <v>1</v>
      </c>
      <c r="AF8" s="37">
        <f t="shared" si="12"/>
        <v>10</v>
      </c>
      <c r="AG8" s="37">
        <f>'34(2) 高等'!AG8+'34(3)専門'!AG8+'34(4)一般'!AG8</f>
        <v>10</v>
      </c>
      <c r="AH8" s="37">
        <f>'34(2) 高等'!AH8+'34(3)専門'!AH8+'34(4)一般'!AH8</f>
        <v>0</v>
      </c>
    </row>
    <row r="9" spans="1:34" ht="16.5" customHeight="1">
      <c r="A9" s="10" t="s">
        <v>20</v>
      </c>
      <c r="B9" s="37">
        <f t="shared" si="1"/>
        <v>5</v>
      </c>
      <c r="C9" s="37">
        <f t="shared" si="2"/>
        <v>5</v>
      </c>
      <c r="D9" s="37">
        <f t="shared" si="3"/>
        <v>0</v>
      </c>
      <c r="E9" s="37">
        <f t="shared" si="4"/>
        <v>1</v>
      </c>
      <c r="F9" s="37">
        <f>'34(2) 高等'!F9+'34(3)専門'!F9+'34(4)一般'!F9</f>
        <v>1</v>
      </c>
      <c r="G9" s="37">
        <f>'34(2) 高等'!G9+'34(3)専門'!G9+'34(4)一般'!G9</f>
        <v>0</v>
      </c>
      <c r="H9" s="37">
        <f t="shared" si="6"/>
        <v>3</v>
      </c>
      <c r="I9" s="37">
        <f>'34(2) 高等'!I9+'34(3)専門'!I9+'34(4)一般'!I9</f>
        <v>3</v>
      </c>
      <c r="J9" s="37">
        <f>'34(2) 高等'!J9+'34(3)専門'!J9+'34(4)一般'!J9</f>
        <v>0</v>
      </c>
      <c r="K9" s="37">
        <f t="shared" si="7"/>
        <v>1</v>
      </c>
      <c r="L9" s="37">
        <f>'34(2) 高等'!L9+'34(3)専門'!L9+'34(4)一般'!L9</f>
        <v>1</v>
      </c>
      <c r="M9" s="37">
        <f>'34(2) 高等'!M9+'34(3)専門'!M9+'34(4)一般'!M9</f>
        <v>0</v>
      </c>
      <c r="N9" s="37">
        <f t="shared" si="8"/>
        <v>484</v>
      </c>
      <c r="O9" s="37">
        <f>'34(2) 高等'!O9+'34(3)専門'!O9+'34(4)一般'!O9</f>
        <v>470</v>
      </c>
      <c r="P9" s="37">
        <f>'34(2) 高等'!P9+'34(3)専門'!P9+'34(4)一般'!P9</f>
        <v>14</v>
      </c>
      <c r="Q9" s="37">
        <f t="shared" si="9"/>
        <v>0</v>
      </c>
      <c r="R9" s="37">
        <f>'34(2) 高等'!R9+'34(3)専門'!R9+'34(4)一般'!R9</f>
        <v>0</v>
      </c>
      <c r="S9" s="37">
        <f>'34(2) 高等'!S9+'34(3)専門'!S9+'34(4)一般'!S9</f>
        <v>0</v>
      </c>
      <c r="T9" s="37">
        <f>'34(2) 高等'!T9+'34(3)専門'!T9+'34(4)一般'!T9</f>
        <v>315</v>
      </c>
      <c r="U9" s="37">
        <f>'34(2) 高等'!U9+'34(3)専門'!U9+'34(4)一般'!U9</f>
        <v>80</v>
      </c>
      <c r="V9" s="37">
        <f>'34(2) 高等'!V9+'34(3)専門'!V9+'34(4)一般'!V9</f>
        <v>190</v>
      </c>
      <c r="W9" s="37">
        <f t="shared" si="10"/>
        <v>190</v>
      </c>
      <c r="X9" s="37">
        <f>'34(2) 高等'!X9+'34(3)専門'!X9+'34(4)一般'!X9</f>
        <v>183</v>
      </c>
      <c r="Y9" s="37">
        <f>'34(2) 高等'!Y9+'34(3)専門'!Y9+'34(4)一般'!Y9</f>
        <v>7</v>
      </c>
      <c r="Z9" s="37">
        <f>'34(2) 高等'!Z9+'34(3)専門'!Z9+'34(4)一般'!Z9</f>
        <v>315</v>
      </c>
      <c r="AA9" s="37">
        <f>'34(2) 高等'!AA9+'34(3)専門'!AA9+'34(4)一般'!AA9</f>
        <v>80</v>
      </c>
      <c r="AB9" s="37">
        <f>'34(2) 高等'!AB9+'34(3)専門'!AB9+'34(4)一般'!AB9</f>
        <v>190</v>
      </c>
      <c r="AC9" s="37">
        <f t="shared" si="11"/>
        <v>190</v>
      </c>
      <c r="AD9" s="37">
        <f>'34(2) 高等'!AD9+'34(3)専門'!AD9+'34(4)一般'!AD9</f>
        <v>183</v>
      </c>
      <c r="AE9" s="37">
        <f>'34(2) 高等'!AE9+'34(3)専門'!AE9+'34(4)一般'!AE9</f>
        <v>7</v>
      </c>
      <c r="AF9" s="37">
        <f t="shared" si="12"/>
        <v>246</v>
      </c>
      <c r="AG9" s="37">
        <f>'34(2) 高等'!AG9+'34(3)専門'!AG9+'34(4)一般'!AG9</f>
        <v>242</v>
      </c>
      <c r="AH9" s="37">
        <f>'34(2) 高等'!AH9+'34(3)専門'!AH9+'34(4)一般'!AH9</f>
        <v>4</v>
      </c>
    </row>
    <row r="10" spans="1:34" ht="16.5" customHeight="1">
      <c r="A10" s="10" t="s">
        <v>21</v>
      </c>
      <c r="B10" s="37">
        <f t="shared" si="1"/>
        <v>5</v>
      </c>
      <c r="C10" s="37">
        <f t="shared" si="2"/>
        <v>5</v>
      </c>
      <c r="D10" s="37">
        <f t="shared" si="3"/>
        <v>0</v>
      </c>
      <c r="E10" s="37">
        <f t="shared" si="4"/>
        <v>0</v>
      </c>
      <c r="F10" s="37">
        <f>'34(2) 高等'!F10+'34(3)専門'!F10+'34(4)一般'!F10</f>
        <v>0</v>
      </c>
      <c r="G10" s="37">
        <f>'34(2) 高等'!G10+'34(3)専門'!G10+'34(4)一般'!G10</f>
        <v>0</v>
      </c>
      <c r="H10" s="37">
        <f t="shared" si="6"/>
        <v>3</v>
      </c>
      <c r="I10" s="37">
        <f>'34(2) 高等'!I10+'34(3)専門'!I10+'34(4)一般'!I10</f>
        <v>3</v>
      </c>
      <c r="J10" s="37">
        <f>'34(2) 高等'!J10+'34(3)専門'!J10+'34(4)一般'!J10</f>
        <v>0</v>
      </c>
      <c r="K10" s="37">
        <f t="shared" si="7"/>
        <v>2</v>
      </c>
      <c r="L10" s="37">
        <f>'34(2) 高等'!L10+'34(3)専門'!L10+'34(4)一般'!L10</f>
        <v>2</v>
      </c>
      <c r="M10" s="37">
        <f>'34(2) 高等'!M10+'34(3)専門'!M10+'34(4)一般'!M10</f>
        <v>0</v>
      </c>
      <c r="N10" s="37">
        <f t="shared" si="8"/>
        <v>378</v>
      </c>
      <c r="O10" s="37">
        <f>'34(2) 高等'!O10+'34(3)専門'!O10+'34(4)一般'!O10</f>
        <v>345</v>
      </c>
      <c r="P10" s="37">
        <f>'34(2) 高等'!P10+'34(3)専門'!P10+'34(4)一般'!P10</f>
        <v>33</v>
      </c>
      <c r="Q10" s="37">
        <f t="shared" si="9"/>
        <v>0</v>
      </c>
      <c r="R10" s="37">
        <f>'34(2) 高等'!R10+'34(3)専門'!R10+'34(4)一般'!R10</f>
        <v>0</v>
      </c>
      <c r="S10" s="37">
        <f>'34(2) 高等'!S10+'34(3)専門'!S10+'34(4)一般'!S10</f>
        <v>0</v>
      </c>
      <c r="T10" s="37">
        <f>'34(2) 高等'!T10+'34(3)専門'!T10+'34(4)一般'!T10</f>
        <v>190</v>
      </c>
      <c r="U10" s="37">
        <f>'34(2) 高等'!U10+'34(3)専門'!U10+'34(4)一般'!U10</f>
        <v>190</v>
      </c>
      <c r="V10" s="37">
        <f>'34(2) 高等'!V10+'34(3)専門'!V10+'34(4)一般'!V10</f>
        <v>166</v>
      </c>
      <c r="W10" s="37">
        <f t="shared" si="10"/>
        <v>158</v>
      </c>
      <c r="X10" s="37">
        <f>'34(2) 高等'!X10+'34(3)専門'!X10+'34(4)一般'!X10</f>
        <v>145</v>
      </c>
      <c r="Y10" s="37">
        <f>'34(2) 高等'!Y10+'34(3)専門'!Y10+'34(4)一般'!Y10</f>
        <v>13</v>
      </c>
      <c r="Z10" s="37">
        <f>'34(2) 高等'!Z10+'34(3)専門'!Z10+'34(4)一般'!Z10</f>
        <v>190</v>
      </c>
      <c r="AA10" s="37">
        <f>'34(2) 高等'!AA10+'34(3)専門'!AA10+'34(4)一般'!AA10</f>
        <v>190</v>
      </c>
      <c r="AB10" s="37">
        <f>'34(2) 高等'!AB10+'34(3)専門'!AB10+'34(4)一般'!AB10</f>
        <v>166</v>
      </c>
      <c r="AC10" s="37">
        <f t="shared" si="11"/>
        <v>158</v>
      </c>
      <c r="AD10" s="37">
        <f>'34(2) 高等'!AD10+'34(3)専門'!AD10+'34(4)一般'!AD10</f>
        <v>145</v>
      </c>
      <c r="AE10" s="37">
        <f>'34(2) 高等'!AE10+'34(3)専門'!AE10+'34(4)一般'!AE10</f>
        <v>13</v>
      </c>
      <c r="AF10" s="37">
        <f t="shared" si="12"/>
        <v>147</v>
      </c>
      <c r="AG10" s="37">
        <f>'34(2) 高等'!AG10+'34(3)専門'!AG10+'34(4)一般'!AG10</f>
        <v>136</v>
      </c>
      <c r="AH10" s="37">
        <f>'34(2) 高等'!AH10+'34(3)専門'!AH10+'34(4)一般'!AH10</f>
        <v>11</v>
      </c>
    </row>
    <row r="11" spans="1:34" ht="16.5" customHeight="1">
      <c r="A11" s="10" t="s">
        <v>22</v>
      </c>
      <c r="B11" s="37">
        <f t="shared" si="1"/>
        <v>20</v>
      </c>
      <c r="C11" s="37">
        <f t="shared" si="2"/>
        <v>20</v>
      </c>
      <c r="D11" s="37">
        <f t="shared" si="3"/>
        <v>0</v>
      </c>
      <c r="E11" s="37">
        <f t="shared" si="4"/>
        <v>3</v>
      </c>
      <c r="F11" s="37">
        <f>'34(2) 高等'!F11+'34(3)専門'!F11+'34(4)一般'!F11</f>
        <v>3</v>
      </c>
      <c r="G11" s="37">
        <f>'34(2) 高等'!G11+'34(3)専門'!G11+'34(4)一般'!G11</f>
        <v>0</v>
      </c>
      <c r="H11" s="37">
        <f t="shared" si="6"/>
        <v>13</v>
      </c>
      <c r="I11" s="37">
        <f>'34(2) 高等'!I11+'34(3)専門'!I11+'34(4)一般'!I11</f>
        <v>13</v>
      </c>
      <c r="J11" s="37">
        <f>'34(2) 高等'!J11+'34(3)専門'!J11+'34(4)一般'!J11</f>
        <v>0</v>
      </c>
      <c r="K11" s="37">
        <f t="shared" si="7"/>
        <v>4</v>
      </c>
      <c r="L11" s="37">
        <f>'34(2) 高等'!L11+'34(3)専門'!L11+'34(4)一般'!L11</f>
        <v>4</v>
      </c>
      <c r="M11" s="37">
        <f>'34(2) 高等'!M11+'34(3)専門'!M11+'34(4)一般'!M11</f>
        <v>0</v>
      </c>
      <c r="N11" s="37">
        <f t="shared" si="8"/>
        <v>606</v>
      </c>
      <c r="O11" s="37">
        <f>'34(2) 高等'!O11+'34(3)専門'!O11+'34(4)一般'!O11</f>
        <v>386</v>
      </c>
      <c r="P11" s="37">
        <f>'34(2) 高等'!P11+'34(3)専門'!P11+'34(4)一般'!P11</f>
        <v>220</v>
      </c>
      <c r="Q11" s="37">
        <f t="shared" si="9"/>
        <v>0</v>
      </c>
      <c r="R11" s="37">
        <f>'34(2) 高等'!R11+'34(3)専門'!R11+'34(4)一般'!R11</f>
        <v>0</v>
      </c>
      <c r="S11" s="37">
        <f>'34(2) 高等'!S11+'34(3)専門'!S11+'34(4)一般'!S11</f>
        <v>0</v>
      </c>
      <c r="T11" s="37">
        <f>'34(2) 高等'!T11+'34(3)専門'!T11+'34(4)一般'!T11</f>
        <v>610</v>
      </c>
      <c r="U11" s="37">
        <f>'34(2) 高等'!U11+'34(3)専門'!U11+'34(4)一般'!U11</f>
        <v>600</v>
      </c>
      <c r="V11" s="37">
        <f>'34(2) 高等'!V11+'34(3)専門'!V11+'34(4)一般'!V11</f>
        <v>295</v>
      </c>
      <c r="W11" s="37">
        <f t="shared" si="10"/>
        <v>285</v>
      </c>
      <c r="X11" s="37">
        <f>'34(2) 高等'!X11+'34(3)専門'!X11+'34(4)一般'!X11</f>
        <v>176</v>
      </c>
      <c r="Y11" s="37">
        <f>'34(2) 高等'!Y11+'34(3)専門'!Y11+'34(4)一般'!Y11</f>
        <v>109</v>
      </c>
      <c r="Z11" s="37">
        <f>'34(2) 高等'!Z11+'34(3)専門'!Z11+'34(4)一般'!Z11</f>
        <v>590</v>
      </c>
      <c r="AA11" s="37">
        <f>'34(2) 高等'!AA11+'34(3)専門'!AA11+'34(4)一般'!AA11</f>
        <v>590</v>
      </c>
      <c r="AB11" s="37">
        <f>'34(2) 高等'!AB11+'34(3)専門'!AB11+'34(4)一般'!AB11</f>
        <v>293</v>
      </c>
      <c r="AC11" s="37">
        <f t="shared" si="11"/>
        <v>285</v>
      </c>
      <c r="AD11" s="37">
        <f>'34(2) 高等'!AD11+'34(3)専門'!AD11+'34(4)一般'!AD11</f>
        <v>176</v>
      </c>
      <c r="AE11" s="37">
        <f>'34(2) 高等'!AE11+'34(3)専門'!AE11+'34(4)一般'!AE11</f>
        <v>109</v>
      </c>
      <c r="AF11" s="37">
        <f t="shared" si="12"/>
        <v>298</v>
      </c>
      <c r="AG11" s="37">
        <f>'34(2) 高等'!AG11+'34(3)専門'!AG11+'34(4)一般'!AG11</f>
        <v>227</v>
      </c>
      <c r="AH11" s="37">
        <f>'34(2) 高等'!AH11+'34(3)専門'!AH11+'34(4)一般'!AH11</f>
        <v>71</v>
      </c>
    </row>
    <row r="12" spans="1:34" ht="16.5" customHeight="1">
      <c r="A12" s="10" t="s">
        <v>23</v>
      </c>
      <c r="B12" s="37">
        <f t="shared" si="1"/>
        <v>2</v>
      </c>
      <c r="C12" s="37">
        <f t="shared" si="2"/>
        <v>2</v>
      </c>
      <c r="D12" s="37">
        <f t="shared" si="3"/>
        <v>0</v>
      </c>
      <c r="E12" s="37">
        <f t="shared" si="4"/>
        <v>1</v>
      </c>
      <c r="F12" s="37">
        <f>'34(2) 高等'!F12+'34(3)専門'!F12+'34(4)一般'!F12</f>
        <v>1</v>
      </c>
      <c r="G12" s="37">
        <f>'34(2) 高等'!G12+'34(3)専門'!G12+'34(4)一般'!G12</f>
        <v>0</v>
      </c>
      <c r="H12" s="37">
        <f t="shared" si="6"/>
        <v>1</v>
      </c>
      <c r="I12" s="37">
        <f>'34(2) 高等'!I12+'34(3)専門'!I12+'34(4)一般'!I12</f>
        <v>1</v>
      </c>
      <c r="J12" s="37">
        <f>'34(2) 高等'!J12+'34(3)専門'!J12+'34(4)一般'!J12</f>
        <v>0</v>
      </c>
      <c r="K12" s="37">
        <f t="shared" si="7"/>
        <v>0</v>
      </c>
      <c r="L12" s="37">
        <f>'34(2) 高等'!L12+'34(3)専門'!L12+'34(4)一般'!L12</f>
        <v>0</v>
      </c>
      <c r="M12" s="37">
        <f>'34(2) 高等'!M12+'34(3)専門'!M12+'34(4)一般'!M12</f>
        <v>0</v>
      </c>
      <c r="N12" s="37">
        <f t="shared" si="8"/>
        <v>121</v>
      </c>
      <c r="O12" s="37">
        <f>'34(2) 高等'!O12+'34(3)専門'!O12+'34(4)一般'!O12</f>
        <v>121</v>
      </c>
      <c r="P12" s="37">
        <f>'34(2) 高等'!P12+'34(3)専門'!P12+'34(4)一般'!P12</f>
        <v>0</v>
      </c>
      <c r="Q12" s="37">
        <f t="shared" si="9"/>
        <v>0</v>
      </c>
      <c r="R12" s="37">
        <f>'34(2) 高等'!R12+'34(3)専門'!R12+'34(4)一般'!R12</f>
        <v>0</v>
      </c>
      <c r="S12" s="37">
        <f>'34(2) 高等'!S12+'34(3)専門'!S12+'34(4)一般'!S12</f>
        <v>0</v>
      </c>
      <c r="T12" s="37">
        <f>'34(2) 高等'!T12+'34(3)専門'!T12+'34(4)一般'!T12</f>
        <v>105</v>
      </c>
      <c r="U12" s="37">
        <f>'34(2) 高等'!U12+'34(3)専門'!U12+'34(4)一般'!U12</f>
        <v>80</v>
      </c>
      <c r="V12" s="37">
        <f>'34(2) 高等'!V12+'34(3)専門'!V12+'34(4)一般'!V12</f>
        <v>71</v>
      </c>
      <c r="W12" s="37">
        <f t="shared" si="10"/>
        <v>66</v>
      </c>
      <c r="X12" s="37">
        <f>'34(2) 高等'!X12+'34(3)専門'!X12+'34(4)一般'!X12</f>
        <v>66</v>
      </c>
      <c r="Y12" s="37">
        <f>'34(2) 高等'!Y12+'34(3)専門'!Y12+'34(4)一般'!Y12</f>
        <v>0</v>
      </c>
      <c r="Z12" s="37">
        <f>'34(2) 高等'!Z12+'34(3)専門'!Z12+'34(4)一般'!Z12</f>
        <v>105</v>
      </c>
      <c r="AA12" s="37">
        <f>'34(2) 高等'!AA12+'34(3)専門'!AA12+'34(4)一般'!AA12</f>
        <v>80</v>
      </c>
      <c r="AB12" s="37">
        <f>'34(2) 高等'!AB12+'34(3)専門'!AB12+'34(4)一般'!AB12</f>
        <v>71</v>
      </c>
      <c r="AC12" s="37">
        <f t="shared" si="11"/>
        <v>66</v>
      </c>
      <c r="AD12" s="37">
        <f>'34(2) 高等'!AD12+'34(3)専門'!AD12+'34(4)一般'!AD12</f>
        <v>66</v>
      </c>
      <c r="AE12" s="37">
        <f>'34(2) 高等'!AE12+'34(3)専門'!AE12+'34(4)一般'!AE12</f>
        <v>0</v>
      </c>
      <c r="AF12" s="37">
        <f t="shared" si="12"/>
        <v>99</v>
      </c>
      <c r="AG12" s="37">
        <f>'34(2) 高等'!AG12+'34(3)専門'!AG12+'34(4)一般'!AG12</f>
        <v>92</v>
      </c>
      <c r="AH12" s="37">
        <f>'34(2) 高等'!AH12+'34(3)専門'!AH12+'34(4)一般'!AH12</f>
        <v>7</v>
      </c>
    </row>
    <row r="13" spans="1:34" s="53" customFormat="1" ht="16.5" customHeight="1">
      <c r="A13" s="54" t="s">
        <v>24</v>
      </c>
      <c r="B13" s="52">
        <f t="shared" si="1"/>
        <v>6</v>
      </c>
      <c r="C13" s="52">
        <f t="shared" si="2"/>
        <v>6</v>
      </c>
      <c r="D13" s="52">
        <f t="shared" si="3"/>
        <v>0</v>
      </c>
      <c r="E13" s="52">
        <f t="shared" si="4"/>
        <v>0</v>
      </c>
      <c r="F13" s="52">
        <f aca="true" t="shared" si="13" ref="F13:AH13">SUM(F14:F16)</f>
        <v>0</v>
      </c>
      <c r="G13" s="52">
        <f t="shared" si="13"/>
        <v>0</v>
      </c>
      <c r="H13" s="52">
        <f t="shared" si="6"/>
        <v>6</v>
      </c>
      <c r="I13" s="52">
        <f t="shared" si="13"/>
        <v>6</v>
      </c>
      <c r="J13" s="52">
        <f t="shared" si="13"/>
        <v>0</v>
      </c>
      <c r="K13" s="52">
        <f t="shared" si="7"/>
        <v>0</v>
      </c>
      <c r="L13" s="52">
        <f t="shared" si="13"/>
        <v>0</v>
      </c>
      <c r="M13" s="52">
        <f t="shared" si="13"/>
        <v>0</v>
      </c>
      <c r="N13" s="52">
        <f t="shared" si="8"/>
        <v>153</v>
      </c>
      <c r="O13" s="52">
        <f t="shared" si="13"/>
        <v>99</v>
      </c>
      <c r="P13" s="52">
        <f t="shared" si="13"/>
        <v>54</v>
      </c>
      <c r="Q13" s="52">
        <f t="shared" si="9"/>
        <v>0</v>
      </c>
      <c r="R13" s="52">
        <f t="shared" si="13"/>
        <v>0</v>
      </c>
      <c r="S13" s="52">
        <f t="shared" si="13"/>
        <v>0</v>
      </c>
      <c r="T13" s="52">
        <f t="shared" si="13"/>
        <v>130</v>
      </c>
      <c r="U13" s="52">
        <f t="shared" si="13"/>
        <v>130</v>
      </c>
      <c r="V13" s="52">
        <f t="shared" si="13"/>
        <v>87</v>
      </c>
      <c r="W13" s="52">
        <f t="shared" si="10"/>
        <v>77</v>
      </c>
      <c r="X13" s="52">
        <f t="shared" si="13"/>
        <v>45</v>
      </c>
      <c r="Y13" s="52">
        <f t="shared" si="13"/>
        <v>32</v>
      </c>
      <c r="Z13" s="52">
        <f t="shared" si="13"/>
        <v>130</v>
      </c>
      <c r="AA13" s="52">
        <f t="shared" si="13"/>
        <v>130</v>
      </c>
      <c r="AB13" s="52">
        <f t="shared" si="13"/>
        <v>87</v>
      </c>
      <c r="AC13" s="52">
        <f t="shared" si="11"/>
        <v>77</v>
      </c>
      <c r="AD13" s="52">
        <f t="shared" si="13"/>
        <v>45</v>
      </c>
      <c r="AE13" s="52">
        <f t="shared" si="13"/>
        <v>32</v>
      </c>
      <c r="AF13" s="52">
        <f t="shared" si="12"/>
        <v>74</v>
      </c>
      <c r="AG13" s="52">
        <f t="shared" si="13"/>
        <v>56</v>
      </c>
      <c r="AH13" s="52">
        <f t="shared" si="13"/>
        <v>18</v>
      </c>
    </row>
    <row r="14" spans="1:34" ht="16.5" customHeight="1">
      <c r="A14" s="27" t="s">
        <v>99</v>
      </c>
      <c r="B14" s="37">
        <f t="shared" si="1"/>
        <v>4</v>
      </c>
      <c r="C14" s="37">
        <f t="shared" si="2"/>
        <v>4</v>
      </c>
      <c r="D14" s="37">
        <f t="shared" si="3"/>
        <v>0</v>
      </c>
      <c r="E14" s="37">
        <f t="shared" si="4"/>
        <v>0</v>
      </c>
      <c r="F14" s="37">
        <f>'34(2) 高等'!F14+'34(3)専門'!F14+'34(4)一般'!F14</f>
        <v>0</v>
      </c>
      <c r="G14" s="37">
        <f>'34(2) 高等'!G14+'34(3)専門'!G14+'34(4)一般'!G14</f>
        <v>0</v>
      </c>
      <c r="H14" s="37">
        <f t="shared" si="6"/>
        <v>4</v>
      </c>
      <c r="I14" s="37">
        <f>'34(2) 高等'!I14+'34(3)専門'!I14+'34(4)一般'!I14</f>
        <v>4</v>
      </c>
      <c r="J14" s="37">
        <f>'34(2) 高等'!J14+'34(3)専門'!J14+'34(4)一般'!J14</f>
        <v>0</v>
      </c>
      <c r="K14" s="37">
        <f t="shared" si="7"/>
        <v>0</v>
      </c>
      <c r="L14" s="37">
        <f>'34(2) 高等'!L14+'34(3)専門'!L14+'34(4)一般'!L14</f>
        <v>0</v>
      </c>
      <c r="M14" s="37">
        <f>'34(2) 高等'!M14+'34(3)専門'!M14+'34(4)一般'!M14</f>
        <v>0</v>
      </c>
      <c r="N14" s="37">
        <f t="shared" si="8"/>
        <v>66</v>
      </c>
      <c r="O14" s="37">
        <f>'34(2) 高等'!O14+'34(3)専門'!O14+'34(4)一般'!O14</f>
        <v>46</v>
      </c>
      <c r="P14" s="37">
        <f>'34(2) 高等'!P14+'34(3)専門'!P14+'34(4)一般'!P14</f>
        <v>20</v>
      </c>
      <c r="Q14" s="37">
        <f t="shared" si="9"/>
        <v>0</v>
      </c>
      <c r="R14" s="37">
        <f>'34(2) 高等'!R14+'34(3)専門'!R14+'34(4)一般'!R14</f>
        <v>0</v>
      </c>
      <c r="S14" s="37">
        <f>'34(2) 高等'!S14+'34(3)専門'!S14+'34(4)一般'!S14</f>
        <v>0</v>
      </c>
      <c r="T14" s="37">
        <f>'34(2) 高等'!T14+'34(3)専門'!T14+'34(4)一般'!T14</f>
        <v>80</v>
      </c>
      <c r="U14" s="37">
        <f>'34(2) 高等'!U14+'34(3)専門'!U14+'34(4)一般'!U14</f>
        <v>80</v>
      </c>
      <c r="V14" s="37">
        <f>'34(2) 高等'!V14+'34(3)専門'!V14+'34(4)一般'!V14</f>
        <v>45</v>
      </c>
      <c r="W14" s="37">
        <f t="shared" si="10"/>
        <v>39</v>
      </c>
      <c r="X14" s="37">
        <f>'34(2) 高等'!X14+'34(3)専門'!X14+'34(4)一般'!X14</f>
        <v>25</v>
      </c>
      <c r="Y14" s="37">
        <f>'34(2) 高等'!Y14+'34(3)専門'!Y14+'34(4)一般'!Y14</f>
        <v>14</v>
      </c>
      <c r="Z14" s="37">
        <f>'34(2) 高等'!Z14+'34(3)専門'!Z14+'34(4)一般'!Z14</f>
        <v>80</v>
      </c>
      <c r="AA14" s="37">
        <f>'34(2) 高等'!AA14+'34(3)専門'!AA14+'34(4)一般'!AA14</f>
        <v>80</v>
      </c>
      <c r="AB14" s="37">
        <f>'34(2) 高等'!AB14+'34(3)専門'!AB14+'34(4)一般'!AB14</f>
        <v>45</v>
      </c>
      <c r="AC14" s="37">
        <f t="shared" si="11"/>
        <v>39</v>
      </c>
      <c r="AD14" s="37">
        <f>'34(2) 高等'!AD14+'34(3)専門'!AD14+'34(4)一般'!AD14</f>
        <v>25</v>
      </c>
      <c r="AE14" s="37">
        <f>'34(2) 高等'!AE14+'34(3)専門'!AE14+'34(4)一般'!AE14</f>
        <v>14</v>
      </c>
      <c r="AF14" s="37">
        <f t="shared" si="12"/>
        <v>32</v>
      </c>
      <c r="AG14" s="37">
        <f>'34(2) 高等'!AG14+'34(3)専門'!AG14+'34(4)一般'!AG14</f>
        <v>25</v>
      </c>
      <c r="AH14" s="37">
        <f>'34(2) 高等'!AH14+'34(3)専門'!AH14+'34(4)一般'!AH14</f>
        <v>7</v>
      </c>
    </row>
    <row r="15" spans="1:34" ht="16.5" customHeight="1">
      <c r="A15" s="27" t="s">
        <v>100</v>
      </c>
      <c r="B15" s="37">
        <f>E15+H15+K15</f>
        <v>1</v>
      </c>
      <c r="C15" s="37">
        <f>F15+I15+L15</f>
        <v>1</v>
      </c>
      <c r="D15" s="37">
        <f>G15+J15+M15</f>
        <v>0</v>
      </c>
      <c r="E15" s="37">
        <f>F15+G15</f>
        <v>0</v>
      </c>
      <c r="F15" s="37">
        <f>'34(2) 高等'!F15+'34(3)専門'!F15+'34(4)一般'!F15</f>
        <v>0</v>
      </c>
      <c r="G15" s="37">
        <f>'34(2) 高等'!G15+'34(3)専門'!G15+'34(4)一般'!G15</f>
        <v>0</v>
      </c>
      <c r="H15" s="37">
        <f>I15+J15</f>
        <v>1</v>
      </c>
      <c r="I15" s="37">
        <f>'34(2) 高等'!I15+'34(3)専門'!I15+'34(4)一般'!I15</f>
        <v>1</v>
      </c>
      <c r="J15" s="37">
        <f>'34(2) 高等'!J15+'34(3)専門'!J15+'34(4)一般'!J15</f>
        <v>0</v>
      </c>
      <c r="K15" s="37">
        <f>L15+M15</f>
        <v>0</v>
      </c>
      <c r="L15" s="37">
        <f>'34(2) 高等'!L15+'34(3)専門'!L15+'34(4)一般'!L15</f>
        <v>0</v>
      </c>
      <c r="M15" s="37">
        <f>'34(2) 高等'!M15+'34(3)専門'!M15+'34(4)一般'!M15</f>
        <v>0</v>
      </c>
      <c r="N15" s="37">
        <f>O15+P15</f>
        <v>73</v>
      </c>
      <c r="O15" s="37">
        <f>'34(2) 高等'!O15+'34(3)専門'!O15+'34(4)一般'!O15</f>
        <v>39</v>
      </c>
      <c r="P15" s="37">
        <f>'34(2) 高等'!P15+'34(3)専門'!P15+'34(4)一般'!P15</f>
        <v>34</v>
      </c>
      <c r="Q15" s="37">
        <f>R15+S15</f>
        <v>0</v>
      </c>
      <c r="R15" s="37">
        <f>'34(2) 高等'!R15+'34(3)専門'!R15+'34(4)一般'!R15</f>
        <v>0</v>
      </c>
      <c r="S15" s="37">
        <f>'34(2) 高等'!S15+'34(3)専門'!S15+'34(4)一般'!S15</f>
        <v>0</v>
      </c>
      <c r="T15" s="37">
        <f>'34(2) 高等'!T15+'34(3)専門'!T15+'34(4)一般'!T15</f>
        <v>40</v>
      </c>
      <c r="U15" s="37">
        <f>'34(2) 高等'!U15+'34(3)専門'!U15+'34(4)一般'!U15</f>
        <v>40</v>
      </c>
      <c r="V15" s="37">
        <f>'34(2) 高等'!V15+'34(3)専門'!V15+'34(4)一般'!V15</f>
        <v>36</v>
      </c>
      <c r="W15" s="37">
        <f>X15+Y15</f>
        <v>34</v>
      </c>
      <c r="X15" s="37">
        <f>'34(2) 高等'!X15+'34(3)専門'!X15+'34(4)一般'!X15</f>
        <v>16</v>
      </c>
      <c r="Y15" s="37">
        <f>'34(2) 高等'!Y15+'34(3)専門'!Y15+'34(4)一般'!Y15</f>
        <v>18</v>
      </c>
      <c r="Z15" s="37">
        <f>'34(2) 高等'!Z15+'34(3)専門'!Z15+'34(4)一般'!Z15</f>
        <v>40</v>
      </c>
      <c r="AA15" s="37">
        <f>'34(2) 高等'!AA15+'34(3)専門'!AA15+'34(4)一般'!AA15</f>
        <v>40</v>
      </c>
      <c r="AB15" s="37">
        <f>'34(2) 高等'!AB15+'34(3)専門'!AB15+'34(4)一般'!AB15</f>
        <v>36</v>
      </c>
      <c r="AC15" s="37">
        <f>AD15+AE15</f>
        <v>34</v>
      </c>
      <c r="AD15" s="37">
        <f>'34(2) 高等'!AD15+'34(3)専門'!AD15+'34(4)一般'!AD15</f>
        <v>16</v>
      </c>
      <c r="AE15" s="37">
        <f>'34(2) 高等'!AE15+'34(3)専門'!AE15+'34(4)一般'!AE15</f>
        <v>18</v>
      </c>
      <c r="AF15" s="37">
        <f>AG15+AH15</f>
        <v>35</v>
      </c>
      <c r="AG15" s="37">
        <f>'34(2) 高等'!AG15+'34(3)専門'!AG15+'34(4)一般'!AG15</f>
        <v>24</v>
      </c>
      <c r="AH15" s="37">
        <f>'34(2) 高等'!AH15+'34(3)専門'!AH15+'34(4)一般'!AH15</f>
        <v>11</v>
      </c>
    </row>
    <row r="16" spans="1:34" ht="16.5" customHeight="1">
      <c r="A16" s="27" t="s">
        <v>101</v>
      </c>
      <c r="B16" s="37">
        <f t="shared" si="1"/>
        <v>1</v>
      </c>
      <c r="C16" s="37">
        <f t="shared" si="2"/>
        <v>1</v>
      </c>
      <c r="D16" s="37">
        <f t="shared" si="3"/>
        <v>0</v>
      </c>
      <c r="E16" s="37">
        <f t="shared" si="4"/>
        <v>0</v>
      </c>
      <c r="F16" s="37">
        <f>'34(2) 高等'!F16+'34(3)専門'!F16+'34(4)一般'!F16</f>
        <v>0</v>
      </c>
      <c r="G16" s="37">
        <f>'34(2) 高等'!G16+'34(3)専門'!G16+'34(4)一般'!G16</f>
        <v>0</v>
      </c>
      <c r="H16" s="37">
        <f t="shared" si="6"/>
        <v>1</v>
      </c>
      <c r="I16" s="37">
        <f>'34(2) 高等'!I16+'34(3)専門'!I16+'34(4)一般'!I16</f>
        <v>1</v>
      </c>
      <c r="J16" s="37">
        <f>'34(2) 高等'!J16+'34(3)専門'!J16+'34(4)一般'!J16</f>
        <v>0</v>
      </c>
      <c r="K16" s="37">
        <f t="shared" si="7"/>
        <v>0</v>
      </c>
      <c r="L16" s="37">
        <f>'34(2) 高等'!L16+'34(3)専門'!L16+'34(4)一般'!L16</f>
        <v>0</v>
      </c>
      <c r="M16" s="37">
        <f>'34(2) 高等'!M16+'34(3)専門'!M16+'34(4)一般'!M16</f>
        <v>0</v>
      </c>
      <c r="N16" s="37">
        <f t="shared" si="8"/>
        <v>14</v>
      </c>
      <c r="O16" s="37">
        <f>'34(2) 高等'!O16+'34(3)専門'!O16+'34(4)一般'!O16</f>
        <v>14</v>
      </c>
      <c r="P16" s="37">
        <f>'34(2) 高等'!P16+'34(3)専門'!P16+'34(4)一般'!P16</f>
        <v>0</v>
      </c>
      <c r="Q16" s="37">
        <f t="shared" si="9"/>
        <v>0</v>
      </c>
      <c r="R16" s="37">
        <f>'34(2) 高等'!R16+'34(3)専門'!R16+'34(4)一般'!R16</f>
        <v>0</v>
      </c>
      <c r="S16" s="37">
        <f>'34(2) 高等'!S16+'34(3)専門'!S16+'34(4)一般'!S16</f>
        <v>0</v>
      </c>
      <c r="T16" s="37">
        <f>'34(2) 高等'!T16+'34(3)専門'!T16+'34(4)一般'!T16</f>
        <v>10</v>
      </c>
      <c r="U16" s="37">
        <f>'34(2) 高等'!U16+'34(3)専門'!U16+'34(4)一般'!U16</f>
        <v>10</v>
      </c>
      <c r="V16" s="37">
        <f>'34(2) 高等'!V16+'34(3)専門'!V16+'34(4)一般'!V16</f>
        <v>6</v>
      </c>
      <c r="W16" s="37">
        <f t="shared" si="10"/>
        <v>4</v>
      </c>
      <c r="X16" s="37">
        <f>'34(2) 高等'!X16+'34(3)専門'!X16+'34(4)一般'!X16</f>
        <v>4</v>
      </c>
      <c r="Y16" s="37">
        <f>'34(2) 高等'!Y16+'34(3)専門'!Y16+'34(4)一般'!Y16</f>
        <v>0</v>
      </c>
      <c r="Z16" s="37">
        <f>'34(2) 高等'!Z16+'34(3)専門'!Z16+'34(4)一般'!Z16</f>
        <v>10</v>
      </c>
      <c r="AA16" s="37">
        <f>'34(2) 高等'!AA16+'34(3)専門'!AA16+'34(4)一般'!AA16</f>
        <v>10</v>
      </c>
      <c r="AB16" s="37">
        <f>'34(2) 高等'!AB16+'34(3)専門'!AB16+'34(4)一般'!AB16</f>
        <v>6</v>
      </c>
      <c r="AC16" s="37">
        <f t="shared" si="11"/>
        <v>4</v>
      </c>
      <c r="AD16" s="37">
        <f>'34(2) 高等'!AD16+'34(3)専門'!AD16+'34(4)一般'!AD16</f>
        <v>4</v>
      </c>
      <c r="AE16" s="37">
        <f>'34(2) 高等'!AE16+'34(3)専門'!AE16+'34(4)一般'!AE16</f>
        <v>0</v>
      </c>
      <c r="AF16" s="37">
        <f t="shared" si="12"/>
        <v>7</v>
      </c>
      <c r="AG16" s="37">
        <f>'34(2) 高等'!AG16+'34(3)専門'!AG16+'34(4)一般'!AG16</f>
        <v>7</v>
      </c>
      <c r="AH16" s="37">
        <f>'34(2) 高等'!AH16+'34(3)専門'!AH16+'34(4)一般'!AH16</f>
        <v>0</v>
      </c>
    </row>
    <row r="17" spans="1:34" s="53" customFormat="1" ht="16.5" customHeight="1">
      <c r="A17" s="54" t="s">
        <v>25</v>
      </c>
      <c r="B17" s="52">
        <f t="shared" si="1"/>
        <v>49</v>
      </c>
      <c r="C17" s="52">
        <f t="shared" si="2"/>
        <v>43</v>
      </c>
      <c r="D17" s="52">
        <f t="shared" si="3"/>
        <v>6</v>
      </c>
      <c r="E17" s="52">
        <f t="shared" si="4"/>
        <v>0</v>
      </c>
      <c r="F17" s="52">
        <f aca="true" t="shared" si="14" ref="F17:AH17">SUM(F18:F24)</f>
        <v>0</v>
      </c>
      <c r="G17" s="52">
        <f t="shared" si="14"/>
        <v>0</v>
      </c>
      <c r="H17" s="52">
        <f t="shared" si="6"/>
        <v>5</v>
      </c>
      <c r="I17" s="52">
        <f t="shared" si="14"/>
        <v>5</v>
      </c>
      <c r="J17" s="52">
        <f t="shared" si="14"/>
        <v>0</v>
      </c>
      <c r="K17" s="52">
        <f t="shared" si="7"/>
        <v>44</v>
      </c>
      <c r="L17" s="52">
        <f t="shared" si="14"/>
        <v>38</v>
      </c>
      <c r="M17" s="52">
        <f t="shared" si="14"/>
        <v>6</v>
      </c>
      <c r="N17" s="52">
        <f t="shared" si="8"/>
        <v>4463</v>
      </c>
      <c r="O17" s="52">
        <f t="shared" si="14"/>
        <v>1542</v>
      </c>
      <c r="P17" s="52">
        <f t="shared" si="14"/>
        <v>2921</v>
      </c>
      <c r="Q17" s="52">
        <f t="shared" si="9"/>
        <v>221</v>
      </c>
      <c r="R17" s="52">
        <f t="shared" si="14"/>
        <v>123</v>
      </c>
      <c r="S17" s="52">
        <f t="shared" si="14"/>
        <v>98</v>
      </c>
      <c r="T17" s="52">
        <f t="shared" si="14"/>
        <v>2198</v>
      </c>
      <c r="U17" s="52">
        <f t="shared" si="14"/>
        <v>2018</v>
      </c>
      <c r="V17" s="52">
        <f t="shared" si="14"/>
        <v>2688</v>
      </c>
      <c r="W17" s="52">
        <f t="shared" si="10"/>
        <v>1470</v>
      </c>
      <c r="X17" s="52">
        <f t="shared" si="14"/>
        <v>463</v>
      </c>
      <c r="Y17" s="52">
        <f t="shared" si="14"/>
        <v>1007</v>
      </c>
      <c r="Z17" s="52">
        <f t="shared" si="14"/>
        <v>2000</v>
      </c>
      <c r="AA17" s="52">
        <f t="shared" si="14"/>
        <v>1820</v>
      </c>
      <c r="AB17" s="52">
        <f t="shared" si="14"/>
        <v>2608</v>
      </c>
      <c r="AC17" s="52">
        <f t="shared" si="11"/>
        <v>1396</v>
      </c>
      <c r="AD17" s="52">
        <f t="shared" si="14"/>
        <v>426</v>
      </c>
      <c r="AE17" s="52">
        <f t="shared" si="14"/>
        <v>970</v>
      </c>
      <c r="AF17" s="52">
        <f t="shared" si="12"/>
        <v>1469</v>
      </c>
      <c r="AG17" s="52">
        <f t="shared" si="14"/>
        <v>470</v>
      </c>
      <c r="AH17" s="52">
        <f t="shared" si="14"/>
        <v>999</v>
      </c>
    </row>
    <row r="18" spans="1:34" ht="16.5" customHeight="1">
      <c r="A18" s="10" t="s">
        <v>26</v>
      </c>
      <c r="B18" s="37">
        <f t="shared" si="1"/>
        <v>17</v>
      </c>
      <c r="C18" s="37">
        <f t="shared" si="2"/>
        <v>17</v>
      </c>
      <c r="D18" s="37">
        <f t="shared" si="3"/>
        <v>0</v>
      </c>
      <c r="E18" s="37">
        <f t="shared" si="4"/>
        <v>0</v>
      </c>
      <c r="F18" s="37">
        <f>'34(2) 高等'!F18+'34(3)専門'!F18+'34(4)一般'!F18</f>
        <v>0</v>
      </c>
      <c r="G18" s="37">
        <f>'34(2) 高等'!G18+'34(3)専門'!G18+'34(4)一般'!G18</f>
        <v>0</v>
      </c>
      <c r="H18" s="37">
        <f t="shared" si="6"/>
        <v>1</v>
      </c>
      <c r="I18" s="37">
        <f>'34(2) 高等'!I18+'34(3)専門'!I18+'34(4)一般'!I18</f>
        <v>1</v>
      </c>
      <c r="J18" s="37">
        <f>'34(2) 高等'!J18+'34(3)専門'!J18+'34(4)一般'!J18</f>
        <v>0</v>
      </c>
      <c r="K18" s="37">
        <f t="shared" si="7"/>
        <v>16</v>
      </c>
      <c r="L18" s="37">
        <f>'34(2) 高等'!L18+'34(3)専門'!L18+'34(4)一般'!L18</f>
        <v>16</v>
      </c>
      <c r="M18" s="37">
        <f>'34(2) 高等'!M18+'34(3)専門'!M18+'34(4)一般'!M18</f>
        <v>0</v>
      </c>
      <c r="N18" s="37">
        <f t="shared" si="8"/>
        <v>2204</v>
      </c>
      <c r="O18" s="37">
        <f>'34(2) 高等'!O18+'34(3)専門'!O18+'34(4)一般'!O18</f>
        <v>295</v>
      </c>
      <c r="P18" s="37">
        <f>'34(2) 高等'!P18+'34(3)専門'!P18+'34(4)一般'!P18</f>
        <v>1909</v>
      </c>
      <c r="Q18" s="37">
        <f t="shared" si="9"/>
        <v>0</v>
      </c>
      <c r="R18" s="37">
        <f>'34(2) 高等'!R18+'34(3)専門'!R18+'34(4)一般'!R18</f>
        <v>0</v>
      </c>
      <c r="S18" s="37">
        <f>'34(2) 高等'!S18+'34(3)専門'!S18+'34(4)一般'!S18</f>
        <v>0</v>
      </c>
      <c r="T18" s="37">
        <f>'34(2) 高等'!T18+'34(3)専門'!T18+'34(4)一般'!T18</f>
        <v>752</v>
      </c>
      <c r="U18" s="37">
        <f>'34(2) 高等'!U18+'34(3)専門'!U18+'34(4)一般'!U18</f>
        <v>752</v>
      </c>
      <c r="V18" s="37">
        <f>'34(2) 高等'!V18+'34(3)専門'!V18+'34(4)一般'!V18</f>
        <v>1775</v>
      </c>
      <c r="W18" s="37">
        <f t="shared" si="10"/>
        <v>721</v>
      </c>
      <c r="X18" s="37">
        <f>'34(2) 高等'!X18+'34(3)専門'!X18+'34(4)一般'!X18</f>
        <v>89</v>
      </c>
      <c r="Y18" s="37">
        <f>'34(2) 高等'!Y18+'34(3)専門'!Y18+'34(4)一般'!Y18</f>
        <v>632</v>
      </c>
      <c r="Z18" s="37">
        <f>'34(2) 高等'!Z18+'34(3)専門'!Z18+'34(4)一般'!Z18</f>
        <v>752</v>
      </c>
      <c r="AA18" s="37">
        <f>'34(2) 高等'!AA18+'34(3)専門'!AA18+'34(4)一般'!AA18</f>
        <v>752</v>
      </c>
      <c r="AB18" s="37">
        <f>'34(2) 高等'!AB18+'34(3)専門'!AB18+'34(4)一般'!AB18</f>
        <v>1775</v>
      </c>
      <c r="AC18" s="37">
        <f t="shared" si="11"/>
        <v>721</v>
      </c>
      <c r="AD18" s="37">
        <f>'34(2) 高等'!AD18+'34(3)専門'!AD18+'34(4)一般'!AD18</f>
        <v>89</v>
      </c>
      <c r="AE18" s="37">
        <f>'34(2) 高等'!AE18+'34(3)専門'!AE18+'34(4)一般'!AE18</f>
        <v>632</v>
      </c>
      <c r="AF18" s="37">
        <f t="shared" si="12"/>
        <v>689</v>
      </c>
      <c r="AG18" s="37">
        <f>'34(2) 高等'!AG18+'34(3)専門'!AG18+'34(4)一般'!AG18</f>
        <v>74</v>
      </c>
      <c r="AH18" s="37">
        <f>'34(2) 高等'!AH18+'34(3)専門'!AH18+'34(4)一般'!AH18</f>
        <v>615</v>
      </c>
    </row>
    <row r="19" spans="1:34" ht="16.5" customHeight="1">
      <c r="A19" s="10" t="s">
        <v>27</v>
      </c>
      <c r="B19" s="37">
        <f t="shared" si="1"/>
        <v>1</v>
      </c>
      <c r="C19" s="37">
        <f t="shared" si="2"/>
        <v>1</v>
      </c>
      <c r="D19" s="37">
        <f t="shared" si="3"/>
        <v>0</v>
      </c>
      <c r="E19" s="37">
        <f t="shared" si="4"/>
        <v>0</v>
      </c>
      <c r="F19" s="37">
        <f>'34(2) 高等'!F19+'34(3)専門'!F19+'34(4)一般'!F19</f>
        <v>0</v>
      </c>
      <c r="G19" s="37">
        <f>'34(2) 高等'!G19+'34(3)専門'!G19+'34(4)一般'!G19</f>
        <v>0</v>
      </c>
      <c r="H19" s="37">
        <f t="shared" si="6"/>
        <v>1</v>
      </c>
      <c r="I19" s="37">
        <f>'34(2) 高等'!I19+'34(3)専門'!I19+'34(4)一般'!I19</f>
        <v>1</v>
      </c>
      <c r="J19" s="37">
        <f>'34(2) 高等'!J19+'34(3)専門'!J19+'34(4)一般'!J19</f>
        <v>0</v>
      </c>
      <c r="K19" s="37">
        <f t="shared" si="7"/>
        <v>0</v>
      </c>
      <c r="L19" s="37">
        <f>'34(2) 高等'!L19+'34(3)専門'!L19+'34(4)一般'!L19</f>
        <v>0</v>
      </c>
      <c r="M19" s="37">
        <f>'34(2) 高等'!M19+'34(3)専門'!M19+'34(4)一般'!M19</f>
        <v>0</v>
      </c>
      <c r="N19" s="37">
        <f t="shared" si="8"/>
        <v>102</v>
      </c>
      <c r="O19" s="37">
        <f>'34(2) 高等'!O19+'34(3)専門'!O19+'34(4)一般'!O19</f>
        <v>9</v>
      </c>
      <c r="P19" s="37">
        <f>'34(2) 高等'!P19+'34(3)専門'!P19+'34(4)一般'!P19</f>
        <v>93</v>
      </c>
      <c r="Q19" s="37">
        <f t="shared" si="9"/>
        <v>0</v>
      </c>
      <c r="R19" s="37">
        <f>'34(2) 高等'!R19+'34(3)専門'!R19+'34(4)一般'!R19</f>
        <v>0</v>
      </c>
      <c r="S19" s="37">
        <f>'34(2) 高等'!S19+'34(3)専門'!S19+'34(4)一般'!S19</f>
        <v>0</v>
      </c>
      <c r="T19" s="37">
        <f>'34(2) 高等'!T19+'34(3)専門'!T19+'34(4)一般'!T19</f>
        <v>50</v>
      </c>
      <c r="U19" s="37">
        <f>'34(2) 高等'!U19+'34(3)専門'!U19+'34(4)一般'!U19</f>
        <v>50</v>
      </c>
      <c r="V19" s="37">
        <f>'34(2) 高等'!V19+'34(3)専門'!V19+'34(4)一般'!V19</f>
        <v>70</v>
      </c>
      <c r="W19" s="37">
        <f t="shared" si="10"/>
        <v>51</v>
      </c>
      <c r="X19" s="37">
        <f>'34(2) 高等'!X19+'34(3)専門'!X19+'34(4)一般'!X19</f>
        <v>6</v>
      </c>
      <c r="Y19" s="37">
        <f>'34(2) 高等'!Y19+'34(3)専門'!Y19+'34(4)一般'!Y19</f>
        <v>45</v>
      </c>
      <c r="Z19" s="37">
        <f>'34(2) 高等'!Z19+'34(3)専門'!Z19+'34(4)一般'!Z19</f>
        <v>50</v>
      </c>
      <c r="AA19" s="37">
        <f>'34(2) 高等'!AA19+'34(3)専門'!AA19+'34(4)一般'!AA19</f>
        <v>50</v>
      </c>
      <c r="AB19" s="37">
        <f>'34(2) 高等'!AB19+'34(3)専門'!AB19+'34(4)一般'!AB19</f>
        <v>70</v>
      </c>
      <c r="AC19" s="37">
        <f t="shared" si="11"/>
        <v>51</v>
      </c>
      <c r="AD19" s="37">
        <f>'34(2) 高等'!AD19+'34(3)専門'!AD19+'34(4)一般'!AD19</f>
        <v>6</v>
      </c>
      <c r="AE19" s="37">
        <f>'34(2) 高等'!AE19+'34(3)専門'!AE19+'34(4)一般'!AE19</f>
        <v>45</v>
      </c>
      <c r="AF19" s="37">
        <f t="shared" si="12"/>
        <v>51</v>
      </c>
      <c r="AG19" s="37">
        <f>'34(2) 高等'!AG19+'34(3)専門'!AG19+'34(4)一般'!AG19</f>
        <v>6</v>
      </c>
      <c r="AH19" s="37">
        <f>'34(2) 高等'!AH19+'34(3)専門'!AH19+'34(4)一般'!AH19</f>
        <v>45</v>
      </c>
    </row>
    <row r="20" spans="1:34" ht="16.5" customHeight="1">
      <c r="A20" s="10" t="s">
        <v>28</v>
      </c>
      <c r="B20" s="37">
        <f t="shared" si="1"/>
        <v>6</v>
      </c>
      <c r="C20" s="37">
        <f t="shared" si="2"/>
        <v>5</v>
      </c>
      <c r="D20" s="37">
        <f t="shared" si="3"/>
        <v>1</v>
      </c>
      <c r="E20" s="37">
        <f t="shared" si="4"/>
        <v>0</v>
      </c>
      <c r="F20" s="37">
        <f>'34(2) 高等'!F20+'34(3)専門'!F20+'34(4)一般'!F20</f>
        <v>0</v>
      </c>
      <c r="G20" s="37">
        <f>'34(2) 高等'!G20+'34(3)専門'!G20+'34(4)一般'!G20</f>
        <v>0</v>
      </c>
      <c r="H20" s="37">
        <f t="shared" si="6"/>
        <v>3</v>
      </c>
      <c r="I20" s="37">
        <f>'34(2) 高等'!I20+'34(3)専門'!I20+'34(4)一般'!I20</f>
        <v>3</v>
      </c>
      <c r="J20" s="37">
        <f>'34(2) 高等'!J20+'34(3)専門'!J20+'34(4)一般'!J20</f>
        <v>0</v>
      </c>
      <c r="K20" s="37">
        <f t="shared" si="7"/>
        <v>3</v>
      </c>
      <c r="L20" s="37">
        <f>'34(2) 高等'!L20+'34(3)専門'!L20+'34(4)一般'!L20</f>
        <v>2</v>
      </c>
      <c r="M20" s="37">
        <f>'34(2) 高等'!M20+'34(3)専門'!M20+'34(4)一般'!M20</f>
        <v>1</v>
      </c>
      <c r="N20" s="37">
        <f t="shared" si="8"/>
        <v>243</v>
      </c>
      <c r="O20" s="37">
        <f>'34(2) 高等'!O20+'34(3)専門'!O20+'34(4)一般'!O20</f>
        <v>0</v>
      </c>
      <c r="P20" s="37">
        <f>'34(2) 高等'!P20+'34(3)専門'!P20+'34(4)一般'!P20</f>
        <v>243</v>
      </c>
      <c r="Q20" s="37">
        <f t="shared" si="9"/>
        <v>44</v>
      </c>
      <c r="R20" s="37">
        <f>'34(2) 高等'!R20+'34(3)専門'!R20+'34(4)一般'!R20</f>
        <v>0</v>
      </c>
      <c r="S20" s="37">
        <f>'34(2) 高等'!S20+'34(3)専門'!S20+'34(4)一般'!S20</f>
        <v>44</v>
      </c>
      <c r="T20" s="37">
        <f>'34(2) 高等'!T20+'34(3)専門'!T20+'34(4)一般'!T20</f>
        <v>180</v>
      </c>
      <c r="U20" s="37">
        <f>'34(2) 高等'!U20+'34(3)専門'!U20+'34(4)一般'!U20</f>
        <v>180</v>
      </c>
      <c r="V20" s="37">
        <f>'34(2) 高等'!V20+'34(3)専門'!V20+'34(4)一般'!V20</f>
        <v>146</v>
      </c>
      <c r="W20" s="37">
        <f t="shared" si="10"/>
        <v>134</v>
      </c>
      <c r="X20" s="37">
        <f>'34(2) 高等'!X20+'34(3)専門'!X20+'34(4)一般'!X20</f>
        <v>0</v>
      </c>
      <c r="Y20" s="37">
        <f>'34(2) 高等'!Y20+'34(3)専門'!Y20+'34(4)一般'!Y20</f>
        <v>134</v>
      </c>
      <c r="Z20" s="37">
        <f>'34(2) 高等'!Z20+'34(3)専門'!Z20+'34(4)一般'!Z20</f>
        <v>140</v>
      </c>
      <c r="AA20" s="37">
        <f>'34(2) 高等'!AA20+'34(3)専門'!AA20+'34(4)一般'!AA20</f>
        <v>140</v>
      </c>
      <c r="AB20" s="37">
        <f>'34(2) 高等'!AB20+'34(3)専門'!AB20+'34(4)一般'!AB20</f>
        <v>127</v>
      </c>
      <c r="AC20" s="37">
        <f t="shared" si="11"/>
        <v>115</v>
      </c>
      <c r="AD20" s="37">
        <f>'34(2) 高等'!AD20+'34(3)専門'!AD20+'34(4)一般'!AD20</f>
        <v>0</v>
      </c>
      <c r="AE20" s="37">
        <f>'34(2) 高等'!AE20+'34(3)専門'!AE20+'34(4)一般'!AE20</f>
        <v>115</v>
      </c>
      <c r="AF20" s="37">
        <f t="shared" si="12"/>
        <v>114</v>
      </c>
      <c r="AG20" s="37">
        <f>'34(2) 高等'!AG20+'34(3)専門'!AG20+'34(4)一般'!AG20</f>
        <v>0</v>
      </c>
      <c r="AH20" s="37">
        <f>'34(2) 高等'!AH20+'34(3)専門'!AH20+'34(4)一般'!AH20</f>
        <v>114</v>
      </c>
    </row>
    <row r="21" spans="1:34" ht="16.5" customHeight="1">
      <c r="A21" s="10" t="s">
        <v>29</v>
      </c>
      <c r="B21" s="37">
        <f t="shared" si="1"/>
        <v>8</v>
      </c>
      <c r="C21" s="37">
        <f t="shared" si="2"/>
        <v>5</v>
      </c>
      <c r="D21" s="37">
        <f t="shared" si="3"/>
        <v>3</v>
      </c>
      <c r="E21" s="37">
        <f t="shared" si="4"/>
        <v>0</v>
      </c>
      <c r="F21" s="37">
        <f>'34(2) 高等'!F21+'34(3)専門'!F21+'34(4)一般'!F21</f>
        <v>0</v>
      </c>
      <c r="G21" s="37">
        <f>'34(2) 高等'!G21+'34(3)専門'!G21+'34(4)一般'!G21</f>
        <v>0</v>
      </c>
      <c r="H21" s="37">
        <f t="shared" si="6"/>
        <v>0</v>
      </c>
      <c r="I21" s="37">
        <f>'34(2) 高等'!I21+'34(3)専門'!I21+'34(4)一般'!I21</f>
        <v>0</v>
      </c>
      <c r="J21" s="37">
        <f>'34(2) 高等'!J21+'34(3)専門'!J21+'34(4)一般'!J21</f>
        <v>0</v>
      </c>
      <c r="K21" s="37">
        <f t="shared" si="7"/>
        <v>8</v>
      </c>
      <c r="L21" s="37">
        <f>'34(2) 高等'!L21+'34(3)専門'!L21+'34(4)一般'!L21</f>
        <v>5</v>
      </c>
      <c r="M21" s="37">
        <f>'34(2) 高等'!M21+'34(3)専門'!M21+'34(4)一般'!M21</f>
        <v>3</v>
      </c>
      <c r="N21" s="37">
        <f t="shared" si="8"/>
        <v>334</v>
      </c>
      <c r="O21" s="37">
        <f>'34(2) 高等'!O21+'34(3)専門'!O21+'34(4)一般'!O21</f>
        <v>210</v>
      </c>
      <c r="P21" s="37">
        <f>'34(2) 高等'!P21+'34(3)専門'!P21+'34(4)一般'!P21</f>
        <v>124</v>
      </c>
      <c r="Q21" s="37">
        <f t="shared" si="9"/>
        <v>106</v>
      </c>
      <c r="R21" s="37">
        <f>'34(2) 高等'!R21+'34(3)専門'!R21+'34(4)一般'!R21</f>
        <v>62</v>
      </c>
      <c r="S21" s="37">
        <f>'34(2) 高等'!S21+'34(3)専門'!S21+'34(4)一般'!S21</f>
        <v>44</v>
      </c>
      <c r="T21" s="37">
        <f>'34(2) 高等'!T21+'34(3)専門'!T21+'34(4)一般'!T21</f>
        <v>320</v>
      </c>
      <c r="U21" s="37">
        <f>'34(2) 高等'!U21+'34(3)専門'!U21+'34(4)一般'!U21</f>
        <v>320</v>
      </c>
      <c r="V21" s="37">
        <f>'34(2) 高等'!V21+'34(3)専門'!V21+'34(4)一般'!V21</f>
        <v>202</v>
      </c>
      <c r="W21" s="37">
        <f t="shared" si="10"/>
        <v>145</v>
      </c>
      <c r="X21" s="37">
        <f>'34(2) 高等'!X21+'34(3)専門'!X21+'34(4)一般'!X21</f>
        <v>81</v>
      </c>
      <c r="Y21" s="37">
        <f>'34(2) 高等'!Y21+'34(3)専門'!Y21+'34(4)一般'!Y21</f>
        <v>64</v>
      </c>
      <c r="Z21" s="37">
        <f>'34(2) 高等'!Z21+'34(3)専門'!Z21+'34(4)一般'!Z21</f>
        <v>220</v>
      </c>
      <c r="AA21" s="37">
        <f>'34(2) 高等'!AA21+'34(3)専門'!AA21+'34(4)一般'!AA21</f>
        <v>220</v>
      </c>
      <c r="AB21" s="37">
        <f>'34(2) 高等'!AB21+'34(3)専門'!AB21+'34(4)一般'!AB21</f>
        <v>169</v>
      </c>
      <c r="AC21" s="37">
        <f t="shared" si="11"/>
        <v>115</v>
      </c>
      <c r="AD21" s="37">
        <f>'34(2) 高等'!AD21+'34(3)専門'!AD21+'34(4)一般'!AD21</f>
        <v>65</v>
      </c>
      <c r="AE21" s="37">
        <f>'34(2) 高等'!AE21+'34(3)専門'!AE21+'34(4)一般'!AE21</f>
        <v>50</v>
      </c>
      <c r="AF21" s="37">
        <f t="shared" si="12"/>
        <v>152</v>
      </c>
      <c r="AG21" s="37">
        <f>'34(2) 高等'!AG21+'34(3)専門'!AG21+'34(4)一般'!AG21</f>
        <v>91</v>
      </c>
      <c r="AH21" s="37">
        <f>'34(2) 高等'!AH21+'34(3)専門'!AH21+'34(4)一般'!AH21</f>
        <v>61</v>
      </c>
    </row>
    <row r="22" spans="1:34" ht="16.5" customHeight="1">
      <c r="A22" s="10" t="s">
        <v>113</v>
      </c>
      <c r="B22" s="37">
        <f t="shared" si="1"/>
        <v>7</v>
      </c>
      <c r="C22" s="37">
        <f t="shared" si="2"/>
        <v>5</v>
      </c>
      <c r="D22" s="37">
        <f t="shared" si="3"/>
        <v>2</v>
      </c>
      <c r="E22" s="37">
        <f t="shared" si="4"/>
        <v>0</v>
      </c>
      <c r="F22" s="37">
        <f>'34(2) 高等'!F22+'34(3)専門'!F22+'34(4)一般'!F22</f>
        <v>0</v>
      </c>
      <c r="G22" s="37">
        <f>'34(2) 高等'!G22+'34(3)専門'!G22+'34(4)一般'!G22</f>
        <v>0</v>
      </c>
      <c r="H22" s="37">
        <f t="shared" si="6"/>
        <v>0</v>
      </c>
      <c r="I22" s="37">
        <f>'34(2) 高等'!I22+'34(3)専門'!I22+'34(4)一般'!I22</f>
        <v>0</v>
      </c>
      <c r="J22" s="37">
        <f>'34(2) 高等'!J22+'34(3)専門'!J22+'34(4)一般'!J22</f>
        <v>0</v>
      </c>
      <c r="K22" s="37">
        <f t="shared" si="7"/>
        <v>7</v>
      </c>
      <c r="L22" s="37">
        <f>'34(2) 高等'!L22+'34(3)専門'!L22+'34(4)一般'!L22</f>
        <v>5</v>
      </c>
      <c r="M22" s="37">
        <f>'34(2) 高等'!M22+'34(3)専門'!M22+'34(4)一般'!M22</f>
        <v>2</v>
      </c>
      <c r="N22" s="37">
        <f t="shared" si="8"/>
        <v>381</v>
      </c>
      <c r="O22" s="37">
        <f>'34(2) 高等'!O22+'34(3)専門'!O22+'34(4)一般'!O22</f>
        <v>286</v>
      </c>
      <c r="P22" s="37">
        <f>'34(2) 高等'!P22+'34(3)専門'!P22+'34(4)一般'!P22</f>
        <v>95</v>
      </c>
      <c r="Q22" s="37">
        <f t="shared" si="9"/>
        <v>71</v>
      </c>
      <c r="R22" s="37">
        <f>'34(2) 高等'!R22+'34(3)専門'!R22+'34(4)一般'!R22</f>
        <v>61</v>
      </c>
      <c r="S22" s="37">
        <f>'34(2) 高等'!S22+'34(3)専門'!S22+'34(4)一般'!S22</f>
        <v>10</v>
      </c>
      <c r="T22" s="37">
        <f>'34(2) 高等'!T22+'34(3)専門'!T22+'34(4)一般'!T22</f>
        <v>296</v>
      </c>
      <c r="U22" s="37">
        <f>'34(2) 高等'!U22+'34(3)専門'!U22+'34(4)一般'!U22</f>
        <v>296</v>
      </c>
      <c r="V22" s="37">
        <f>'34(2) 高等'!V22+'34(3)専門'!V22+'34(4)一般'!V22</f>
        <v>173</v>
      </c>
      <c r="W22" s="37">
        <f t="shared" si="10"/>
        <v>157</v>
      </c>
      <c r="X22" s="37">
        <f>'34(2) 高等'!X22+'34(3)専門'!X22+'34(4)一般'!X22</f>
        <v>122</v>
      </c>
      <c r="Y22" s="37">
        <f>'34(2) 高等'!Y22+'34(3)専門'!Y22+'34(4)一般'!Y22</f>
        <v>35</v>
      </c>
      <c r="Z22" s="37">
        <f>'34(2) 高等'!Z22+'34(3)専門'!Z22+'34(4)一般'!Z22</f>
        <v>238</v>
      </c>
      <c r="AA22" s="37">
        <f>'34(2) 高等'!AA22+'34(3)専門'!AA22+'34(4)一般'!AA22</f>
        <v>238</v>
      </c>
      <c r="AB22" s="37">
        <f>'34(2) 高等'!AB22+'34(3)専門'!AB22+'34(4)一般'!AB22</f>
        <v>145</v>
      </c>
      <c r="AC22" s="37">
        <f t="shared" si="11"/>
        <v>132</v>
      </c>
      <c r="AD22" s="37">
        <f>'34(2) 高等'!AD22+'34(3)専門'!AD22+'34(4)一般'!AD22</f>
        <v>101</v>
      </c>
      <c r="AE22" s="37">
        <f>'34(2) 高等'!AE22+'34(3)専門'!AE22+'34(4)一般'!AE22</f>
        <v>31</v>
      </c>
      <c r="AF22" s="37">
        <f t="shared" si="12"/>
        <v>146</v>
      </c>
      <c r="AG22" s="37">
        <f>'34(2) 高等'!AG22+'34(3)専門'!AG22+'34(4)一般'!AG22</f>
        <v>123</v>
      </c>
      <c r="AH22" s="37">
        <f>'34(2) 高等'!AH22+'34(3)専門'!AH22+'34(4)一般'!AH22</f>
        <v>23</v>
      </c>
    </row>
    <row r="23" spans="1:34" ht="16.5" customHeight="1">
      <c r="A23" s="50" t="s">
        <v>102</v>
      </c>
      <c r="B23" s="37">
        <f>E23+H23+K23</f>
        <v>9</v>
      </c>
      <c r="C23" s="37">
        <f>F23+I23+L23</f>
        <v>9</v>
      </c>
      <c r="D23" s="37">
        <f>G23+J23+M23</f>
        <v>0</v>
      </c>
      <c r="E23" s="37">
        <f>F23+G23</f>
        <v>0</v>
      </c>
      <c r="F23" s="37">
        <f>'34(2) 高等'!F23+'34(3)専門'!F23+'34(4)一般'!F23</f>
        <v>0</v>
      </c>
      <c r="G23" s="37">
        <f>'34(2) 高等'!G23+'34(3)専門'!G23+'34(4)一般'!G23</f>
        <v>0</v>
      </c>
      <c r="H23" s="37">
        <f>I23+J23</f>
        <v>0</v>
      </c>
      <c r="I23" s="37">
        <f>'34(2) 高等'!I23+'34(3)専門'!I23+'34(4)一般'!I23</f>
        <v>0</v>
      </c>
      <c r="J23" s="37">
        <f>'34(2) 高等'!J23+'34(3)専門'!J23+'34(4)一般'!J23</f>
        <v>0</v>
      </c>
      <c r="K23" s="37">
        <f>L23+M23</f>
        <v>9</v>
      </c>
      <c r="L23" s="37">
        <f>'34(2) 高等'!L23+'34(3)専門'!L23+'34(4)一般'!L23</f>
        <v>9</v>
      </c>
      <c r="M23" s="37">
        <f>'34(2) 高等'!M23+'34(3)専門'!M23+'34(4)一般'!M23</f>
        <v>0</v>
      </c>
      <c r="N23" s="37">
        <f>O23+P23</f>
        <v>1159</v>
      </c>
      <c r="O23" s="37">
        <f>'34(2) 高等'!O23+'34(3)専門'!O23+'34(4)一般'!O23</f>
        <v>706</v>
      </c>
      <c r="P23" s="37">
        <f>'34(2) 高等'!P23+'34(3)専門'!P23+'34(4)一般'!P23</f>
        <v>453</v>
      </c>
      <c r="Q23" s="37">
        <f>R23+S23</f>
        <v>0</v>
      </c>
      <c r="R23" s="37">
        <f>'34(2) 高等'!R23+'34(3)専門'!R23+'34(4)一般'!R23</f>
        <v>0</v>
      </c>
      <c r="S23" s="37">
        <f>'34(2) 高等'!S23+'34(3)専門'!S23+'34(4)一般'!S23</f>
        <v>0</v>
      </c>
      <c r="T23" s="37">
        <f>'34(2) 高等'!T23+'34(3)専門'!T23+'34(4)一般'!T23</f>
        <v>560</v>
      </c>
      <c r="U23" s="37">
        <f>'34(2) 高等'!U23+'34(3)専門'!U23+'34(4)一般'!U23</f>
        <v>380</v>
      </c>
      <c r="V23" s="37">
        <f>'34(2) 高等'!V23+'34(3)専門'!V23+'34(4)一般'!V23</f>
        <v>304</v>
      </c>
      <c r="W23" s="37">
        <f>X23+Y23</f>
        <v>248</v>
      </c>
      <c r="X23" s="37">
        <f>'34(2) 高等'!X23+'34(3)専門'!X23+'34(4)一般'!X23</f>
        <v>152</v>
      </c>
      <c r="Y23" s="37">
        <f>'34(2) 高等'!Y23+'34(3)専門'!Y23+'34(4)一般'!Y23</f>
        <v>96</v>
      </c>
      <c r="Z23" s="37">
        <f>'34(2) 高等'!Z23+'34(3)専門'!Z23+'34(4)一般'!Z23</f>
        <v>560</v>
      </c>
      <c r="AA23" s="37">
        <f>'34(2) 高等'!AA23+'34(3)専門'!AA23+'34(4)一般'!AA23</f>
        <v>380</v>
      </c>
      <c r="AB23" s="37">
        <f>'34(2) 高等'!AB23+'34(3)専門'!AB23+'34(4)一般'!AB23</f>
        <v>304</v>
      </c>
      <c r="AC23" s="37">
        <f>AD23+AE23</f>
        <v>248</v>
      </c>
      <c r="AD23" s="37">
        <f>'34(2) 高等'!AD23+'34(3)専門'!AD23+'34(4)一般'!AD23</f>
        <v>152</v>
      </c>
      <c r="AE23" s="37">
        <f>'34(2) 高等'!AE23+'34(3)専門'!AE23+'34(4)一般'!AE23</f>
        <v>96</v>
      </c>
      <c r="AF23" s="37">
        <f>AG23+AH23</f>
        <v>297</v>
      </c>
      <c r="AG23" s="37">
        <f>'34(2) 高等'!AG23+'34(3)専門'!AG23+'34(4)一般'!AG23</f>
        <v>157</v>
      </c>
      <c r="AH23" s="37">
        <f>'34(2) 高等'!AH23+'34(3)専門'!AH23+'34(4)一般'!AH23</f>
        <v>140</v>
      </c>
    </row>
    <row r="24" spans="1:34" ht="16.5" customHeight="1">
      <c r="A24" s="10" t="s">
        <v>23</v>
      </c>
      <c r="B24" s="37">
        <f t="shared" si="1"/>
        <v>1</v>
      </c>
      <c r="C24" s="37">
        <f t="shared" si="2"/>
        <v>1</v>
      </c>
      <c r="D24" s="37">
        <f t="shared" si="3"/>
        <v>0</v>
      </c>
      <c r="E24" s="37">
        <f t="shared" si="4"/>
        <v>0</v>
      </c>
      <c r="F24" s="37">
        <f>'34(2) 高等'!F24+'34(3)専門'!F24+'34(4)一般'!F24</f>
        <v>0</v>
      </c>
      <c r="G24" s="37">
        <f>'34(2) 高等'!G24+'34(3)専門'!G24+'34(4)一般'!G24</f>
        <v>0</v>
      </c>
      <c r="H24" s="37">
        <f t="shared" si="6"/>
        <v>0</v>
      </c>
      <c r="I24" s="37">
        <f>'34(2) 高等'!I24+'34(3)専門'!I24+'34(4)一般'!I24</f>
        <v>0</v>
      </c>
      <c r="J24" s="37">
        <f>'34(2) 高等'!J24+'34(3)専門'!J24+'34(4)一般'!J24</f>
        <v>0</v>
      </c>
      <c r="K24" s="37">
        <f t="shared" si="7"/>
        <v>1</v>
      </c>
      <c r="L24" s="37">
        <f>'34(2) 高等'!L24+'34(3)専門'!L24+'34(4)一般'!L24</f>
        <v>1</v>
      </c>
      <c r="M24" s="37">
        <f>'34(2) 高等'!M24+'34(3)専門'!M24+'34(4)一般'!M24</f>
        <v>0</v>
      </c>
      <c r="N24" s="37">
        <f t="shared" si="8"/>
        <v>40</v>
      </c>
      <c r="O24" s="37">
        <f>'34(2) 高等'!O24+'34(3)専門'!O24+'34(4)一般'!O24</f>
        <v>36</v>
      </c>
      <c r="P24" s="37">
        <f>'34(2) 高等'!P24+'34(3)専門'!P24+'34(4)一般'!P24</f>
        <v>4</v>
      </c>
      <c r="Q24" s="37">
        <f t="shared" si="9"/>
        <v>0</v>
      </c>
      <c r="R24" s="37">
        <f>'34(2) 高等'!R24+'34(3)専門'!R24+'34(4)一般'!R24</f>
        <v>0</v>
      </c>
      <c r="S24" s="37">
        <f>'34(2) 高等'!S24+'34(3)専門'!S24+'34(4)一般'!S24</f>
        <v>0</v>
      </c>
      <c r="T24" s="37">
        <f>'34(2) 高等'!T24+'34(3)専門'!T24+'34(4)一般'!T24</f>
        <v>40</v>
      </c>
      <c r="U24" s="37">
        <f>'34(2) 高等'!U24+'34(3)専門'!U24+'34(4)一般'!U24</f>
        <v>40</v>
      </c>
      <c r="V24" s="37">
        <f>'34(2) 高等'!V24+'34(3)専門'!V24+'34(4)一般'!V24</f>
        <v>18</v>
      </c>
      <c r="W24" s="37">
        <f t="shared" si="10"/>
        <v>14</v>
      </c>
      <c r="X24" s="37">
        <f>'34(2) 高等'!X24+'34(3)専門'!X24+'34(4)一般'!X24</f>
        <v>13</v>
      </c>
      <c r="Y24" s="37">
        <f>'34(2) 高等'!Y24+'34(3)専門'!Y24+'34(4)一般'!Y24</f>
        <v>1</v>
      </c>
      <c r="Z24" s="37">
        <f>'34(2) 高等'!Z24+'34(3)専門'!Z24+'34(4)一般'!Z24</f>
        <v>40</v>
      </c>
      <c r="AA24" s="37">
        <f>'34(2) 高等'!AA24+'34(3)専門'!AA24+'34(4)一般'!AA24</f>
        <v>40</v>
      </c>
      <c r="AB24" s="37">
        <f>'34(2) 高等'!AB24+'34(3)専門'!AB24+'34(4)一般'!AB24</f>
        <v>18</v>
      </c>
      <c r="AC24" s="37">
        <f t="shared" si="11"/>
        <v>14</v>
      </c>
      <c r="AD24" s="37">
        <f>'34(2) 高等'!AD24+'34(3)専門'!AD24+'34(4)一般'!AD24</f>
        <v>13</v>
      </c>
      <c r="AE24" s="37">
        <f>'34(2) 高等'!AE24+'34(3)専門'!AE24+'34(4)一般'!AE24</f>
        <v>1</v>
      </c>
      <c r="AF24" s="37">
        <f t="shared" si="12"/>
        <v>20</v>
      </c>
      <c r="AG24" s="37">
        <f>'34(2) 高等'!AG24+'34(3)専門'!AG24+'34(4)一般'!AG24</f>
        <v>19</v>
      </c>
      <c r="AH24" s="37">
        <f>'34(2) 高等'!AH24+'34(3)専門'!AH24+'34(4)一般'!AH24</f>
        <v>1</v>
      </c>
    </row>
    <row r="25" spans="1:34" s="53" customFormat="1" ht="16.5" customHeight="1">
      <c r="A25" s="54" t="s">
        <v>30</v>
      </c>
      <c r="B25" s="52">
        <f t="shared" si="1"/>
        <v>34</v>
      </c>
      <c r="C25" s="52">
        <f t="shared" si="2"/>
        <v>31</v>
      </c>
      <c r="D25" s="52">
        <f t="shared" si="3"/>
        <v>3</v>
      </c>
      <c r="E25" s="52">
        <f t="shared" si="4"/>
        <v>12</v>
      </c>
      <c r="F25" s="52">
        <f aca="true" t="shared" si="15" ref="F25:AH25">SUM(F26:F30)</f>
        <v>9</v>
      </c>
      <c r="G25" s="52">
        <f t="shared" si="15"/>
        <v>3</v>
      </c>
      <c r="H25" s="52">
        <f t="shared" si="6"/>
        <v>20</v>
      </c>
      <c r="I25" s="52">
        <f t="shared" si="15"/>
        <v>20</v>
      </c>
      <c r="J25" s="52">
        <f t="shared" si="15"/>
        <v>0</v>
      </c>
      <c r="K25" s="52">
        <f t="shared" si="7"/>
        <v>2</v>
      </c>
      <c r="L25" s="52">
        <f t="shared" si="15"/>
        <v>2</v>
      </c>
      <c r="M25" s="52">
        <f t="shared" si="15"/>
        <v>0</v>
      </c>
      <c r="N25" s="52">
        <f t="shared" si="8"/>
        <v>1523</v>
      </c>
      <c r="O25" s="52">
        <f t="shared" si="15"/>
        <v>479</v>
      </c>
      <c r="P25" s="52">
        <f t="shared" si="15"/>
        <v>1044</v>
      </c>
      <c r="Q25" s="52">
        <f t="shared" si="9"/>
        <v>69</v>
      </c>
      <c r="R25" s="52">
        <f t="shared" si="15"/>
        <v>35</v>
      </c>
      <c r="S25" s="52">
        <f t="shared" si="15"/>
        <v>34</v>
      </c>
      <c r="T25" s="52">
        <f t="shared" si="15"/>
        <v>1945</v>
      </c>
      <c r="U25" s="52">
        <f t="shared" si="15"/>
        <v>1718</v>
      </c>
      <c r="V25" s="52">
        <f t="shared" si="15"/>
        <v>847</v>
      </c>
      <c r="W25" s="52">
        <f t="shared" si="10"/>
        <v>815</v>
      </c>
      <c r="X25" s="52">
        <f t="shared" si="15"/>
        <v>273</v>
      </c>
      <c r="Y25" s="52">
        <f t="shared" si="15"/>
        <v>542</v>
      </c>
      <c r="Z25" s="52">
        <f t="shared" si="15"/>
        <v>1790</v>
      </c>
      <c r="AA25" s="52">
        <f t="shared" si="15"/>
        <v>1563</v>
      </c>
      <c r="AB25" s="52">
        <f t="shared" si="15"/>
        <v>817</v>
      </c>
      <c r="AC25" s="52">
        <f t="shared" si="11"/>
        <v>786</v>
      </c>
      <c r="AD25" s="52">
        <f t="shared" si="15"/>
        <v>256</v>
      </c>
      <c r="AE25" s="52">
        <f t="shared" si="15"/>
        <v>530</v>
      </c>
      <c r="AF25" s="52">
        <f t="shared" si="12"/>
        <v>797</v>
      </c>
      <c r="AG25" s="52">
        <f t="shared" si="15"/>
        <v>333</v>
      </c>
      <c r="AH25" s="52">
        <f t="shared" si="15"/>
        <v>464</v>
      </c>
    </row>
    <row r="26" spans="1:34" ht="16.5" customHeight="1">
      <c r="A26" s="10" t="s">
        <v>31</v>
      </c>
      <c r="B26" s="37">
        <f t="shared" si="1"/>
        <v>15</v>
      </c>
      <c r="C26" s="37">
        <f t="shared" si="2"/>
        <v>12</v>
      </c>
      <c r="D26" s="37">
        <f t="shared" si="3"/>
        <v>3</v>
      </c>
      <c r="E26" s="37">
        <f t="shared" si="4"/>
        <v>9</v>
      </c>
      <c r="F26" s="37">
        <f>'34(2) 高等'!F26+'34(3)専門'!F26+'34(4)一般'!F26</f>
        <v>6</v>
      </c>
      <c r="G26" s="37">
        <f>'34(2) 高等'!G26+'34(3)専門'!G26+'34(4)一般'!G26</f>
        <v>3</v>
      </c>
      <c r="H26" s="37">
        <f t="shared" si="6"/>
        <v>4</v>
      </c>
      <c r="I26" s="37">
        <f>'34(2) 高等'!I26+'34(3)専門'!I26+'34(4)一般'!I26</f>
        <v>4</v>
      </c>
      <c r="J26" s="37">
        <f>'34(2) 高等'!J26+'34(3)専門'!J26+'34(4)一般'!J26</f>
        <v>0</v>
      </c>
      <c r="K26" s="37">
        <f t="shared" si="7"/>
        <v>2</v>
      </c>
      <c r="L26" s="37">
        <f>'34(2) 高等'!L26+'34(3)専門'!L26+'34(4)一般'!L26</f>
        <v>2</v>
      </c>
      <c r="M26" s="37">
        <f>'34(2) 高等'!M26+'34(3)専門'!M26+'34(4)一般'!M26</f>
        <v>0</v>
      </c>
      <c r="N26" s="37">
        <f t="shared" si="8"/>
        <v>604</v>
      </c>
      <c r="O26" s="37">
        <f>'34(2) 高等'!O26+'34(3)専門'!O26+'34(4)一般'!O26</f>
        <v>268</v>
      </c>
      <c r="P26" s="37">
        <f>'34(2) 高等'!P26+'34(3)専門'!P26+'34(4)一般'!P26</f>
        <v>336</v>
      </c>
      <c r="Q26" s="37">
        <f t="shared" si="9"/>
        <v>69</v>
      </c>
      <c r="R26" s="37">
        <f>'34(2) 高等'!R26+'34(3)専門'!R26+'34(4)一般'!R26</f>
        <v>35</v>
      </c>
      <c r="S26" s="37">
        <f>'34(2) 高等'!S26+'34(3)専門'!S26+'34(4)一般'!S26</f>
        <v>34</v>
      </c>
      <c r="T26" s="37">
        <f>'34(2) 高等'!T26+'34(3)専門'!T26+'34(4)一般'!T26</f>
        <v>900</v>
      </c>
      <c r="U26" s="37">
        <f>'34(2) 高等'!U26+'34(3)専門'!U26+'34(4)一般'!U26</f>
        <v>900</v>
      </c>
      <c r="V26" s="37">
        <f>'34(2) 高等'!V26+'34(3)専門'!V26+'34(4)一般'!V26</f>
        <v>384</v>
      </c>
      <c r="W26" s="37">
        <f t="shared" si="10"/>
        <v>369</v>
      </c>
      <c r="X26" s="37">
        <f>'34(2) 高等'!X26+'34(3)専門'!X26+'34(4)一般'!X26</f>
        <v>172</v>
      </c>
      <c r="Y26" s="37">
        <f>'34(2) 高等'!Y26+'34(3)専門'!Y26+'34(4)一般'!Y26</f>
        <v>197</v>
      </c>
      <c r="Z26" s="37">
        <f>'34(2) 高等'!Z26+'34(3)専門'!Z26+'34(4)一般'!Z26</f>
        <v>780</v>
      </c>
      <c r="AA26" s="37">
        <f>'34(2) 高等'!AA26+'34(3)専門'!AA26+'34(4)一般'!AA26</f>
        <v>780</v>
      </c>
      <c r="AB26" s="37">
        <f>'34(2) 高等'!AB26+'34(3)専門'!AB26+'34(4)一般'!AB26</f>
        <v>354</v>
      </c>
      <c r="AC26" s="37">
        <f t="shared" si="11"/>
        <v>340</v>
      </c>
      <c r="AD26" s="37">
        <f>'34(2) 高等'!AD26+'34(3)専門'!AD26+'34(4)一般'!AD26</f>
        <v>155</v>
      </c>
      <c r="AE26" s="37">
        <f>'34(2) 高等'!AE26+'34(3)専門'!AE26+'34(4)一般'!AE26</f>
        <v>185</v>
      </c>
      <c r="AF26" s="37">
        <f t="shared" si="12"/>
        <v>374</v>
      </c>
      <c r="AG26" s="37">
        <f>'34(2) 高等'!AG26+'34(3)専門'!AG26+'34(4)一般'!AG26</f>
        <v>213</v>
      </c>
      <c r="AH26" s="37">
        <f>'34(2) 高等'!AH26+'34(3)専門'!AH26+'34(4)一般'!AH26</f>
        <v>161</v>
      </c>
    </row>
    <row r="27" spans="1:34" ht="16.5" customHeight="1">
      <c r="A27" s="10" t="s">
        <v>32</v>
      </c>
      <c r="B27" s="37">
        <f t="shared" si="1"/>
        <v>4</v>
      </c>
      <c r="C27" s="37">
        <f t="shared" si="2"/>
        <v>4</v>
      </c>
      <c r="D27" s="37">
        <f t="shared" si="3"/>
        <v>0</v>
      </c>
      <c r="E27" s="37">
        <f t="shared" si="4"/>
        <v>0</v>
      </c>
      <c r="F27" s="37">
        <f>'34(2) 高等'!F27+'34(3)専門'!F27+'34(4)一般'!F27</f>
        <v>0</v>
      </c>
      <c r="G27" s="37">
        <f>'34(2) 高等'!G27+'34(3)専門'!G27+'34(4)一般'!G27</f>
        <v>0</v>
      </c>
      <c r="H27" s="37">
        <f t="shared" si="6"/>
        <v>4</v>
      </c>
      <c r="I27" s="37">
        <f>'34(2) 高等'!I27+'34(3)専門'!I27+'34(4)一般'!I27</f>
        <v>4</v>
      </c>
      <c r="J27" s="37">
        <f>'34(2) 高等'!J27+'34(3)専門'!J27+'34(4)一般'!J27</f>
        <v>0</v>
      </c>
      <c r="K27" s="37">
        <f t="shared" si="7"/>
        <v>0</v>
      </c>
      <c r="L27" s="37">
        <f>'34(2) 高等'!L27+'34(3)専門'!L27+'34(4)一般'!L27</f>
        <v>0</v>
      </c>
      <c r="M27" s="37">
        <f>'34(2) 高等'!M27+'34(3)専門'!M27+'34(4)一般'!M27</f>
        <v>0</v>
      </c>
      <c r="N27" s="37">
        <f t="shared" si="8"/>
        <v>13</v>
      </c>
      <c r="O27" s="37">
        <f>'34(2) 高等'!O27+'34(3)専門'!O27+'34(4)一般'!O27</f>
        <v>8</v>
      </c>
      <c r="P27" s="37">
        <f>'34(2) 高等'!P27+'34(3)専門'!P27+'34(4)一般'!P27</f>
        <v>5</v>
      </c>
      <c r="Q27" s="37">
        <f t="shared" si="9"/>
        <v>0</v>
      </c>
      <c r="R27" s="37">
        <f>'34(2) 高等'!R27+'34(3)専門'!R27+'34(4)一般'!R27</f>
        <v>0</v>
      </c>
      <c r="S27" s="37">
        <f>'34(2) 高等'!S27+'34(3)専門'!S27+'34(4)一般'!S27</f>
        <v>0</v>
      </c>
      <c r="T27" s="37">
        <f>'34(2) 高等'!T27+'34(3)専門'!T27+'34(4)一般'!T27</f>
        <v>160</v>
      </c>
      <c r="U27" s="37">
        <f>'34(2) 高等'!U27+'34(3)専門'!U27+'34(4)一般'!U27</f>
        <v>120</v>
      </c>
      <c r="V27" s="37">
        <f>'34(2) 高等'!V27+'34(3)専門'!V27+'34(4)一般'!V27</f>
        <v>6</v>
      </c>
      <c r="W27" s="37">
        <f t="shared" si="10"/>
        <v>4</v>
      </c>
      <c r="X27" s="37">
        <f>'34(2) 高等'!X27+'34(3)専門'!X27+'34(4)一般'!X27</f>
        <v>2</v>
      </c>
      <c r="Y27" s="37">
        <f>'34(2) 高等'!Y27+'34(3)専門'!Y27+'34(4)一般'!Y27</f>
        <v>2</v>
      </c>
      <c r="Z27" s="37">
        <f>'34(2) 高等'!Z27+'34(3)専門'!Z27+'34(4)一般'!Z27</f>
        <v>160</v>
      </c>
      <c r="AA27" s="37">
        <f>'34(2) 高等'!AA27+'34(3)専門'!AA27+'34(4)一般'!AA27</f>
        <v>120</v>
      </c>
      <c r="AB27" s="37">
        <f>'34(2) 高等'!AB27+'34(3)専門'!AB27+'34(4)一般'!AB27</f>
        <v>6</v>
      </c>
      <c r="AC27" s="37">
        <f t="shared" si="11"/>
        <v>4</v>
      </c>
      <c r="AD27" s="37">
        <f>'34(2) 高等'!AD27+'34(3)専門'!AD27+'34(4)一般'!AD27</f>
        <v>2</v>
      </c>
      <c r="AE27" s="37">
        <f>'34(2) 高等'!AE27+'34(3)専門'!AE27+'34(4)一般'!AE27</f>
        <v>2</v>
      </c>
      <c r="AF27" s="37">
        <f t="shared" si="12"/>
        <v>11</v>
      </c>
      <c r="AG27" s="37">
        <f>'34(2) 高等'!AG27+'34(3)専門'!AG27+'34(4)一般'!AG27</f>
        <v>11</v>
      </c>
      <c r="AH27" s="37">
        <f>'34(2) 高等'!AH27+'34(3)専門'!AH27+'34(4)一般'!AH27</f>
        <v>0</v>
      </c>
    </row>
    <row r="28" spans="1:34" ht="16.5" customHeight="1">
      <c r="A28" s="10" t="s">
        <v>33</v>
      </c>
      <c r="B28" s="37">
        <f>E28+H28+K28</f>
        <v>8</v>
      </c>
      <c r="C28" s="37">
        <f>F28+I28+L28</f>
        <v>8</v>
      </c>
      <c r="D28" s="37">
        <f>G28+J28+M28</f>
        <v>0</v>
      </c>
      <c r="E28" s="37">
        <f>F28+G28</f>
        <v>0</v>
      </c>
      <c r="F28" s="37">
        <f>'34(2) 高等'!F28+'34(3)専門'!F28+'34(4)一般'!F28</f>
        <v>0</v>
      </c>
      <c r="G28" s="37">
        <f>'34(2) 高等'!G28+'34(3)専門'!G28+'34(4)一般'!G28</f>
        <v>0</v>
      </c>
      <c r="H28" s="37">
        <f>I28+J28</f>
        <v>8</v>
      </c>
      <c r="I28" s="37">
        <f>'34(2) 高等'!I28+'34(3)専門'!I28+'34(4)一般'!I28</f>
        <v>8</v>
      </c>
      <c r="J28" s="37">
        <f>'34(2) 高等'!J28+'34(3)専門'!J28+'34(4)一般'!J28</f>
        <v>0</v>
      </c>
      <c r="K28" s="37">
        <f>L28+M28</f>
        <v>0</v>
      </c>
      <c r="L28" s="37">
        <f>'34(2) 高等'!L28+'34(3)専門'!L28+'34(4)一般'!L28</f>
        <v>0</v>
      </c>
      <c r="M28" s="37">
        <f>'34(2) 高等'!M28+'34(3)専門'!M28+'34(4)一般'!M28</f>
        <v>0</v>
      </c>
      <c r="N28" s="37">
        <f>O28+P28</f>
        <v>596</v>
      </c>
      <c r="O28" s="37">
        <f>'34(2) 高等'!O28+'34(3)専門'!O28+'34(4)一般'!O28</f>
        <v>146</v>
      </c>
      <c r="P28" s="37">
        <f>'34(2) 高等'!P28+'34(3)専門'!P28+'34(4)一般'!P28</f>
        <v>450</v>
      </c>
      <c r="Q28" s="37">
        <f>R28+S28</f>
        <v>0</v>
      </c>
      <c r="R28" s="37">
        <f>'34(2) 高等'!R28+'34(3)専門'!R28+'34(4)一般'!R28</f>
        <v>0</v>
      </c>
      <c r="S28" s="37">
        <f>'34(2) 高等'!S28+'34(3)専門'!S28+'34(4)一般'!S28</f>
        <v>0</v>
      </c>
      <c r="T28" s="37">
        <f>'34(2) 高等'!T28+'34(3)専門'!T28+'34(4)一般'!T28</f>
        <v>480</v>
      </c>
      <c r="U28" s="37">
        <f>'34(2) 高等'!U28+'34(3)専門'!U28+'34(4)一般'!U28</f>
        <v>293</v>
      </c>
      <c r="V28" s="37">
        <f>'34(2) 高等'!V28+'34(3)専門'!V28+'34(4)一般'!V28</f>
        <v>286</v>
      </c>
      <c r="W28" s="37">
        <f>X28+Y28</f>
        <v>273</v>
      </c>
      <c r="X28" s="37">
        <f>'34(2) 高等'!X28+'34(3)専門'!X28+'34(4)一般'!X28</f>
        <v>68</v>
      </c>
      <c r="Y28" s="37">
        <f>'34(2) 高等'!Y28+'34(3)専門'!Y28+'34(4)一般'!Y28</f>
        <v>205</v>
      </c>
      <c r="Z28" s="37">
        <f>'34(2) 高等'!Z28+'34(3)専門'!Z28+'34(4)一般'!Z28</f>
        <v>480</v>
      </c>
      <c r="AA28" s="37">
        <f>'34(2) 高等'!AA28+'34(3)専門'!AA28+'34(4)一般'!AA28</f>
        <v>293</v>
      </c>
      <c r="AB28" s="37">
        <f>'34(2) 高等'!AB28+'34(3)専門'!AB28+'34(4)一般'!AB28</f>
        <v>286</v>
      </c>
      <c r="AC28" s="37">
        <f>AD28+AE28</f>
        <v>273</v>
      </c>
      <c r="AD28" s="37">
        <f>'34(2) 高等'!AD28+'34(3)専門'!AD28+'34(4)一般'!AD28</f>
        <v>68</v>
      </c>
      <c r="AE28" s="37">
        <f>'34(2) 高等'!AE28+'34(3)専門'!AE28+'34(4)一般'!AE28</f>
        <v>205</v>
      </c>
      <c r="AF28" s="37">
        <f>AG28+AH28</f>
        <v>243</v>
      </c>
      <c r="AG28" s="37">
        <f>'34(2) 高等'!AG28+'34(3)専門'!AG28+'34(4)一般'!AG28</f>
        <v>63</v>
      </c>
      <c r="AH28" s="37">
        <f>'34(2) 高等'!AH28+'34(3)専門'!AH28+'34(4)一般'!AH28</f>
        <v>180</v>
      </c>
    </row>
    <row r="29" spans="1:34" ht="16.5" customHeight="1">
      <c r="A29" s="38" t="s">
        <v>103</v>
      </c>
      <c r="B29" s="37">
        <f t="shared" si="1"/>
        <v>3</v>
      </c>
      <c r="C29" s="37">
        <f t="shared" si="2"/>
        <v>3</v>
      </c>
      <c r="D29" s="37">
        <f t="shared" si="3"/>
        <v>0</v>
      </c>
      <c r="E29" s="37">
        <f t="shared" si="4"/>
        <v>1</v>
      </c>
      <c r="F29" s="37">
        <f>'34(2) 高等'!F29+'34(3)専門'!F29+'34(4)一般'!F29</f>
        <v>1</v>
      </c>
      <c r="G29" s="37">
        <f>'34(2) 高等'!G29+'34(3)専門'!G29+'34(4)一般'!G29</f>
        <v>0</v>
      </c>
      <c r="H29" s="37">
        <f t="shared" si="6"/>
        <v>2</v>
      </c>
      <c r="I29" s="37">
        <f>'34(2) 高等'!I29+'34(3)専門'!I29+'34(4)一般'!I29</f>
        <v>2</v>
      </c>
      <c r="J29" s="37">
        <f>'34(2) 高等'!J29+'34(3)専門'!J29+'34(4)一般'!J29</f>
        <v>0</v>
      </c>
      <c r="K29" s="37">
        <f t="shared" si="7"/>
        <v>0</v>
      </c>
      <c r="L29" s="37">
        <f>'34(2) 高等'!L29+'34(3)専門'!L29+'34(4)一般'!L29</f>
        <v>0</v>
      </c>
      <c r="M29" s="37">
        <f>'34(2) 高等'!M29+'34(3)専門'!M29+'34(4)一般'!M29</f>
        <v>0</v>
      </c>
      <c r="N29" s="37">
        <f t="shared" si="8"/>
        <v>144</v>
      </c>
      <c r="O29" s="37">
        <f>'34(2) 高等'!O29+'34(3)専門'!O29+'34(4)一般'!O29</f>
        <v>26</v>
      </c>
      <c r="P29" s="37">
        <f>'34(2) 高等'!P29+'34(3)専門'!P29+'34(4)一般'!P29</f>
        <v>118</v>
      </c>
      <c r="Q29" s="37">
        <f t="shared" si="9"/>
        <v>0</v>
      </c>
      <c r="R29" s="37">
        <f>'34(2) 高等'!R29+'34(3)専門'!R29+'34(4)一般'!R29</f>
        <v>0</v>
      </c>
      <c r="S29" s="37">
        <f>'34(2) 高等'!S29+'34(3)専門'!S29+'34(4)一般'!S29</f>
        <v>0</v>
      </c>
      <c r="T29" s="37">
        <f>'34(2) 高等'!T29+'34(3)専門'!T29+'34(4)一般'!T29</f>
        <v>160</v>
      </c>
      <c r="U29" s="37">
        <f>'34(2) 高等'!U29+'34(3)専門'!U29+'34(4)一般'!U29</f>
        <v>160</v>
      </c>
      <c r="V29" s="37">
        <f>'34(2) 高等'!V29+'34(3)専門'!V29+'34(4)一般'!V29</f>
        <v>78</v>
      </c>
      <c r="W29" s="37">
        <f t="shared" si="10"/>
        <v>76</v>
      </c>
      <c r="X29" s="37">
        <f>'34(2) 高等'!X29+'34(3)専門'!X29+'34(4)一般'!X29</f>
        <v>14</v>
      </c>
      <c r="Y29" s="37">
        <f>'34(2) 高等'!Y29+'34(3)専門'!Y29+'34(4)一般'!Y29</f>
        <v>62</v>
      </c>
      <c r="Z29" s="37">
        <f>'34(2) 高等'!Z29+'34(3)専門'!Z29+'34(4)一般'!Z29</f>
        <v>160</v>
      </c>
      <c r="AA29" s="37">
        <f>'34(2) 高等'!AA29+'34(3)専門'!AA29+'34(4)一般'!AA29</f>
        <v>160</v>
      </c>
      <c r="AB29" s="37">
        <f>'34(2) 高等'!AB29+'34(3)専門'!AB29+'34(4)一般'!AB29</f>
        <v>78</v>
      </c>
      <c r="AC29" s="37">
        <f t="shared" si="11"/>
        <v>76</v>
      </c>
      <c r="AD29" s="37">
        <f>'34(2) 高等'!AD29+'34(3)専門'!AD29+'34(4)一般'!AD29</f>
        <v>14</v>
      </c>
      <c r="AE29" s="37">
        <f>'34(2) 高等'!AE29+'34(3)専門'!AE29+'34(4)一般'!AE29</f>
        <v>62</v>
      </c>
      <c r="AF29" s="37">
        <f t="shared" si="12"/>
        <v>93</v>
      </c>
      <c r="AG29" s="37">
        <f>'34(2) 高等'!AG29+'34(3)専門'!AG29+'34(4)一般'!AG29</f>
        <v>23</v>
      </c>
      <c r="AH29" s="37">
        <f>'34(2) 高等'!AH29+'34(3)専門'!AH29+'34(4)一般'!AH29</f>
        <v>70</v>
      </c>
    </row>
    <row r="30" spans="1:34" ht="16.5" customHeight="1">
      <c r="A30" s="10" t="s">
        <v>23</v>
      </c>
      <c r="B30" s="37">
        <f t="shared" si="1"/>
        <v>4</v>
      </c>
      <c r="C30" s="37">
        <f t="shared" si="2"/>
        <v>4</v>
      </c>
      <c r="D30" s="37">
        <f t="shared" si="3"/>
        <v>0</v>
      </c>
      <c r="E30" s="37">
        <f t="shared" si="4"/>
        <v>2</v>
      </c>
      <c r="F30" s="37">
        <f>'34(2) 高等'!F30+'34(3)専門'!F30+'34(4)一般'!F30</f>
        <v>2</v>
      </c>
      <c r="G30" s="37">
        <f>'34(2) 高等'!G30+'34(3)専門'!G30+'34(4)一般'!G30</f>
        <v>0</v>
      </c>
      <c r="H30" s="37">
        <f t="shared" si="6"/>
        <v>2</v>
      </c>
      <c r="I30" s="37">
        <f>'34(2) 高等'!I30+'34(3)専門'!I30+'34(4)一般'!I30</f>
        <v>2</v>
      </c>
      <c r="J30" s="37">
        <f>'34(2) 高等'!J30+'34(3)専門'!J30+'34(4)一般'!J30</f>
        <v>0</v>
      </c>
      <c r="K30" s="37">
        <f t="shared" si="7"/>
        <v>0</v>
      </c>
      <c r="L30" s="37">
        <f>'34(2) 高等'!L30+'34(3)専門'!L30+'34(4)一般'!L30</f>
        <v>0</v>
      </c>
      <c r="M30" s="37">
        <f>'34(2) 高等'!M30+'34(3)専門'!M30+'34(4)一般'!M30</f>
        <v>0</v>
      </c>
      <c r="N30" s="37">
        <f t="shared" si="8"/>
        <v>166</v>
      </c>
      <c r="O30" s="37">
        <f>'34(2) 高等'!O30+'34(3)専門'!O30+'34(4)一般'!O30</f>
        <v>31</v>
      </c>
      <c r="P30" s="37">
        <f>'34(2) 高等'!P30+'34(3)専門'!P30+'34(4)一般'!P30</f>
        <v>135</v>
      </c>
      <c r="Q30" s="37">
        <f t="shared" si="9"/>
        <v>0</v>
      </c>
      <c r="R30" s="37">
        <f>'34(2) 高等'!R30+'34(3)専門'!R30+'34(4)一般'!R30</f>
        <v>0</v>
      </c>
      <c r="S30" s="37">
        <f>'34(2) 高等'!S30+'34(3)専門'!S30+'34(4)一般'!S30</f>
        <v>0</v>
      </c>
      <c r="T30" s="37">
        <f>'34(2) 高等'!T30+'34(3)専門'!T30+'34(4)一般'!T30</f>
        <v>245</v>
      </c>
      <c r="U30" s="37">
        <f>'34(2) 高等'!U30+'34(3)専門'!U30+'34(4)一般'!U30</f>
        <v>245</v>
      </c>
      <c r="V30" s="37">
        <f>'34(2) 高等'!V30+'34(3)専門'!V30+'34(4)一般'!V30</f>
        <v>93</v>
      </c>
      <c r="W30" s="37">
        <f t="shared" si="10"/>
        <v>93</v>
      </c>
      <c r="X30" s="37">
        <f>'34(2) 高等'!X30+'34(3)専門'!X30+'34(4)一般'!X30</f>
        <v>17</v>
      </c>
      <c r="Y30" s="37">
        <f>'34(2) 高等'!Y30+'34(3)専門'!Y30+'34(4)一般'!Y30</f>
        <v>76</v>
      </c>
      <c r="Z30" s="37">
        <f>'34(2) 高等'!Z30+'34(3)専門'!Z30+'34(4)一般'!Z30</f>
        <v>210</v>
      </c>
      <c r="AA30" s="37">
        <f>'34(2) 高等'!AA30+'34(3)専門'!AA30+'34(4)一般'!AA30</f>
        <v>210</v>
      </c>
      <c r="AB30" s="37">
        <f>'34(2) 高等'!AB30+'34(3)専門'!AB30+'34(4)一般'!AB30</f>
        <v>93</v>
      </c>
      <c r="AC30" s="37">
        <f t="shared" si="11"/>
        <v>93</v>
      </c>
      <c r="AD30" s="37">
        <f>'34(2) 高等'!AD30+'34(3)専門'!AD30+'34(4)一般'!AD30</f>
        <v>17</v>
      </c>
      <c r="AE30" s="37">
        <f>'34(2) 高等'!AE30+'34(3)専門'!AE30+'34(4)一般'!AE30</f>
        <v>76</v>
      </c>
      <c r="AF30" s="37">
        <f t="shared" si="12"/>
        <v>76</v>
      </c>
      <c r="AG30" s="37">
        <f>'34(2) 高等'!AG30+'34(3)専門'!AG30+'34(4)一般'!AG30</f>
        <v>23</v>
      </c>
      <c r="AH30" s="37">
        <f>'34(2) 高等'!AH30+'34(3)専門'!AH30+'34(4)一般'!AH30</f>
        <v>53</v>
      </c>
    </row>
    <row r="31" spans="1:34" s="53" customFormat="1" ht="16.5" customHeight="1">
      <c r="A31" s="55" t="s">
        <v>34</v>
      </c>
      <c r="B31" s="52">
        <f t="shared" si="1"/>
        <v>11</v>
      </c>
      <c r="C31" s="52">
        <f t="shared" si="2"/>
        <v>11</v>
      </c>
      <c r="D31" s="52">
        <f t="shared" si="3"/>
        <v>0</v>
      </c>
      <c r="E31" s="52">
        <f t="shared" si="4"/>
        <v>1</v>
      </c>
      <c r="F31" s="52">
        <f>SUM(F32:F35)</f>
        <v>1</v>
      </c>
      <c r="G31" s="52">
        <f>SUM(G32:G35)</f>
        <v>0</v>
      </c>
      <c r="H31" s="52">
        <f t="shared" si="6"/>
        <v>4</v>
      </c>
      <c r="I31" s="52">
        <f>SUM(I32:I35)</f>
        <v>4</v>
      </c>
      <c r="J31" s="52">
        <f>SUM(J32:J35)</f>
        <v>0</v>
      </c>
      <c r="K31" s="52">
        <f t="shared" si="7"/>
        <v>6</v>
      </c>
      <c r="L31" s="52">
        <f>SUM(L32:L35)</f>
        <v>6</v>
      </c>
      <c r="M31" s="52">
        <f>SUM(M32:M35)</f>
        <v>0</v>
      </c>
      <c r="N31" s="52">
        <f>O31+P31</f>
        <v>405</v>
      </c>
      <c r="O31" s="52">
        <f>SUM(O32:O35)</f>
        <v>143</v>
      </c>
      <c r="P31" s="52">
        <f>SUM(P32:P35)</f>
        <v>262</v>
      </c>
      <c r="Q31" s="52">
        <f t="shared" si="9"/>
        <v>0</v>
      </c>
      <c r="R31" s="52">
        <f>SUM(R32:R35)</f>
        <v>0</v>
      </c>
      <c r="S31" s="52">
        <f>SUM(S32:S35)</f>
        <v>0</v>
      </c>
      <c r="T31" s="52">
        <f>SUM(T32:T35)</f>
        <v>291</v>
      </c>
      <c r="U31" s="52">
        <f>SUM(U32:U35)</f>
        <v>291</v>
      </c>
      <c r="V31" s="52">
        <f>SUM(V32:V35)</f>
        <v>252</v>
      </c>
      <c r="W31" s="52">
        <f t="shared" si="10"/>
        <v>187</v>
      </c>
      <c r="X31" s="52">
        <f>SUM(X32:X35)</f>
        <v>65</v>
      </c>
      <c r="Y31" s="52">
        <f>SUM(Y32:Y35)</f>
        <v>122</v>
      </c>
      <c r="Z31" s="52">
        <f>SUM(Z32:Z35)</f>
        <v>291</v>
      </c>
      <c r="AA31" s="52">
        <f>SUM(AA32:AA35)</f>
        <v>291</v>
      </c>
      <c r="AB31" s="52">
        <f>SUM(AB32:AB35)</f>
        <v>252</v>
      </c>
      <c r="AC31" s="52">
        <f t="shared" si="11"/>
        <v>187</v>
      </c>
      <c r="AD31" s="52">
        <f>SUM(AD32:AD35)</f>
        <v>65</v>
      </c>
      <c r="AE31" s="52">
        <f>SUM(AE32:AE35)</f>
        <v>122</v>
      </c>
      <c r="AF31" s="52">
        <f t="shared" si="12"/>
        <v>211</v>
      </c>
      <c r="AG31" s="52">
        <f>SUM(AG32:AG35)</f>
        <v>73</v>
      </c>
      <c r="AH31" s="52">
        <f>SUM(AH32:AH35)</f>
        <v>138</v>
      </c>
    </row>
    <row r="32" spans="1:34" ht="16.5" customHeight="1">
      <c r="A32" s="10" t="s">
        <v>159</v>
      </c>
      <c r="B32" s="37">
        <f>E32+H32+K32</f>
        <v>1</v>
      </c>
      <c r="C32" s="37">
        <f>F32+I32+L32</f>
        <v>1</v>
      </c>
      <c r="D32" s="37">
        <f>G32+J32+M32</f>
        <v>0</v>
      </c>
      <c r="E32" s="37">
        <f>F32+G32</f>
        <v>0</v>
      </c>
      <c r="F32" s="37">
        <f>'34(2) 高等'!F32+'34(3)専門'!F32+'34(4)一般'!F31</f>
        <v>0</v>
      </c>
      <c r="G32" s="37">
        <f>'34(2) 高等'!G32+'34(3)専門'!G32+'34(4)一般'!G31</f>
        <v>0</v>
      </c>
      <c r="H32" s="37">
        <f>I32+J32</f>
        <v>0</v>
      </c>
      <c r="I32" s="37">
        <f>'34(2) 高等'!I32+'34(3)専門'!I32+'34(4)一般'!I31</f>
        <v>0</v>
      </c>
      <c r="J32" s="37">
        <f>'34(2) 高等'!J32+'34(3)専門'!J32+'34(4)一般'!J31</f>
        <v>0</v>
      </c>
      <c r="K32" s="37">
        <f>L32+M32</f>
        <v>1</v>
      </c>
      <c r="L32" s="37">
        <f>'34(2) 高等'!L32+'34(3)専門'!L32+'34(4)一般'!L32</f>
        <v>1</v>
      </c>
      <c r="M32" s="37">
        <f>'34(2) 高等'!M32+'34(3)専門'!M32+'34(4)一般'!M32</f>
        <v>0</v>
      </c>
      <c r="N32" s="37">
        <f>O32+P32</f>
        <v>18</v>
      </c>
      <c r="O32" s="37">
        <f>'34(2) 高等'!O32+'34(3)専門'!O32+'34(4)一般'!O31</f>
        <v>3</v>
      </c>
      <c r="P32" s="37">
        <f>'34(2) 高等'!P32+'34(3)専門'!P32+'34(4)一般'!P31</f>
        <v>15</v>
      </c>
      <c r="Q32" s="37">
        <f>R32+S32</f>
        <v>0</v>
      </c>
      <c r="R32" s="37">
        <f>'34(2) 高等'!R32+'34(3)専門'!R32+'34(4)一般'!R31</f>
        <v>0</v>
      </c>
      <c r="S32" s="37">
        <f>'34(2) 高等'!S32+'34(3)専門'!S32+'34(4)一般'!S31</f>
        <v>0</v>
      </c>
      <c r="T32" s="37">
        <f>'34(2) 高等'!T32+'34(3)専門'!T32+'34(4)一般'!T31</f>
        <v>30</v>
      </c>
      <c r="U32" s="37">
        <f>'34(2) 高等'!U32+'34(3)専門'!U32+'34(4)一般'!U31</f>
        <v>30</v>
      </c>
      <c r="V32" s="37">
        <f>'34(2) 高等'!V32+'34(3)専門'!V32+'34(4)一般'!V31</f>
        <v>19</v>
      </c>
      <c r="W32" s="37">
        <f>X32+Y32</f>
        <v>18</v>
      </c>
      <c r="X32" s="37">
        <f>'34(2) 高等'!X32+'34(3)専門'!X32+'34(4)一般'!X31</f>
        <v>3</v>
      </c>
      <c r="Y32" s="37">
        <f>'34(2) 高等'!Y32+'34(3)専門'!Y32+'34(4)一般'!Y31</f>
        <v>15</v>
      </c>
      <c r="Z32" s="37">
        <f>'34(2) 高等'!Z32+'34(3)専門'!Z32+'34(4)一般'!Z31</f>
        <v>30</v>
      </c>
      <c r="AA32" s="37">
        <f>'34(2) 高等'!AA32+'34(3)専門'!AA32+'34(4)一般'!AA31</f>
        <v>30</v>
      </c>
      <c r="AB32" s="37">
        <f>'34(2) 高等'!AB32+'34(3)専門'!AB32+'34(4)一般'!AB31</f>
        <v>19</v>
      </c>
      <c r="AC32" s="37">
        <f>AD32+AE32</f>
        <v>18</v>
      </c>
      <c r="AD32" s="37">
        <f>'34(2) 高等'!AD32+'34(3)専門'!AD32+'34(4)一般'!AD31</f>
        <v>3</v>
      </c>
      <c r="AE32" s="37">
        <f>'34(2) 高等'!AE32+'34(3)専門'!AE32+'34(4)一般'!AE31</f>
        <v>15</v>
      </c>
      <c r="AF32" s="37">
        <f>AG32+AH32</f>
        <v>0</v>
      </c>
      <c r="AG32" s="37">
        <f>'34(2) 高等'!AG32+'34(3)専門'!AG32+'34(4)一般'!AG31</f>
        <v>0</v>
      </c>
      <c r="AH32" s="37">
        <f>'34(2) 高等'!AH32+'34(3)専門'!AH32+'34(4)一般'!AH31</f>
        <v>0</v>
      </c>
    </row>
    <row r="33" spans="1:34" ht="16.5" customHeight="1">
      <c r="A33" s="10" t="s">
        <v>104</v>
      </c>
      <c r="B33" s="37">
        <f t="shared" si="1"/>
        <v>2</v>
      </c>
      <c r="C33" s="37">
        <f t="shared" si="2"/>
        <v>2</v>
      </c>
      <c r="D33" s="37">
        <f t="shared" si="3"/>
        <v>0</v>
      </c>
      <c r="E33" s="37">
        <f t="shared" si="4"/>
        <v>0</v>
      </c>
      <c r="F33" s="37">
        <f>'34(2) 高等'!F33+'34(3)専門'!F33+'34(4)一般'!F33</f>
        <v>0</v>
      </c>
      <c r="G33" s="37">
        <f>'34(2) 高等'!G33+'34(3)専門'!G33+'34(4)一般'!G33</f>
        <v>0</v>
      </c>
      <c r="H33" s="37">
        <f t="shared" si="6"/>
        <v>2</v>
      </c>
      <c r="I33" s="37">
        <f>'34(2) 高等'!I33+'34(3)専門'!I33+'34(4)一般'!I33</f>
        <v>2</v>
      </c>
      <c r="J33" s="37">
        <f>'34(2) 高等'!J33+'34(3)専門'!J33+'34(4)一般'!J33</f>
        <v>0</v>
      </c>
      <c r="K33" s="37">
        <f t="shared" si="7"/>
        <v>0</v>
      </c>
      <c r="L33" s="37">
        <f>'34(2) 高等'!L33+'34(3)専門'!L33+'34(4)一般'!L33</f>
        <v>0</v>
      </c>
      <c r="M33" s="37">
        <f>'34(2) 高等'!M33+'34(3)専門'!M33+'34(4)一般'!M33</f>
        <v>0</v>
      </c>
      <c r="N33" s="37">
        <f t="shared" si="8"/>
        <v>102</v>
      </c>
      <c r="O33" s="37">
        <f>'34(2) 高等'!O33+'34(3)専門'!O33+'34(4)一般'!O33</f>
        <v>37</v>
      </c>
      <c r="P33" s="37">
        <f>'34(2) 高等'!P33+'34(3)専門'!P33+'34(4)一般'!P33</f>
        <v>65</v>
      </c>
      <c r="Q33" s="37">
        <f t="shared" si="9"/>
        <v>0</v>
      </c>
      <c r="R33" s="37">
        <f>'34(2) 高等'!R33+'34(3)専門'!R33+'34(4)一般'!R33</f>
        <v>0</v>
      </c>
      <c r="S33" s="37">
        <f>'34(2) 高等'!S33+'34(3)専門'!S33+'34(4)一般'!S33</f>
        <v>0</v>
      </c>
      <c r="T33" s="37">
        <f>'34(2) 高等'!T33+'34(3)専門'!T33+'34(4)一般'!T33</f>
        <v>80</v>
      </c>
      <c r="U33" s="37">
        <f>'34(2) 高等'!U33+'34(3)専門'!U33+'34(4)一般'!U33</f>
        <v>80</v>
      </c>
      <c r="V33" s="37">
        <f>'34(2) 高等'!V33+'34(3)専門'!V33+'34(4)一般'!V33</f>
        <v>63</v>
      </c>
      <c r="W33" s="37">
        <f t="shared" si="10"/>
        <v>57</v>
      </c>
      <c r="X33" s="37">
        <f>'34(2) 高等'!X33+'34(3)専門'!X33+'34(4)一般'!X33</f>
        <v>25</v>
      </c>
      <c r="Y33" s="37">
        <f>'34(2) 高等'!Y33+'34(3)専門'!Y33+'34(4)一般'!Y33</f>
        <v>32</v>
      </c>
      <c r="Z33" s="37">
        <f>'34(2) 高等'!Z33+'34(3)専門'!Z33+'34(4)一般'!Z33</f>
        <v>80</v>
      </c>
      <c r="AA33" s="37">
        <f>'34(2) 高等'!AA33+'34(3)専門'!AA33+'34(4)一般'!AA33</f>
        <v>80</v>
      </c>
      <c r="AB33" s="37">
        <f>'34(2) 高等'!AB33+'34(3)専門'!AB33+'34(4)一般'!AB33</f>
        <v>63</v>
      </c>
      <c r="AC33" s="37">
        <f t="shared" si="11"/>
        <v>57</v>
      </c>
      <c r="AD33" s="37">
        <f>'34(2) 高等'!AD33+'34(3)専門'!AD33+'34(4)一般'!AD33</f>
        <v>25</v>
      </c>
      <c r="AE33" s="37">
        <f>'34(2) 高等'!AE33+'34(3)専門'!AE33+'34(4)一般'!AE33</f>
        <v>32</v>
      </c>
      <c r="AF33" s="37">
        <f t="shared" si="12"/>
        <v>64</v>
      </c>
      <c r="AG33" s="37">
        <f>'34(2) 高等'!AG33+'34(3)専門'!AG33+'34(4)一般'!AG33</f>
        <v>17</v>
      </c>
      <c r="AH33" s="37">
        <f>'34(2) 高等'!AH33+'34(3)専門'!AH33+'34(4)一般'!AH33</f>
        <v>47</v>
      </c>
    </row>
    <row r="34" spans="1:34" ht="16.5" customHeight="1">
      <c r="A34" s="10" t="s">
        <v>105</v>
      </c>
      <c r="B34" s="37">
        <f t="shared" si="1"/>
        <v>1</v>
      </c>
      <c r="C34" s="37">
        <f t="shared" si="2"/>
        <v>1</v>
      </c>
      <c r="D34" s="37">
        <f t="shared" si="3"/>
        <v>0</v>
      </c>
      <c r="E34" s="37">
        <f t="shared" si="4"/>
        <v>0</v>
      </c>
      <c r="F34" s="37">
        <f>'34(2) 高等'!F34+'34(3)専門'!F34+'34(4)一般'!F34</f>
        <v>0</v>
      </c>
      <c r="G34" s="37">
        <f>'34(2) 高等'!G34+'34(3)専門'!G34+'34(4)一般'!G34</f>
        <v>0</v>
      </c>
      <c r="H34" s="37">
        <f t="shared" si="6"/>
        <v>0</v>
      </c>
      <c r="I34" s="37">
        <f>'34(2) 高等'!I34+'34(3)専門'!I34+'34(4)一般'!I34</f>
        <v>0</v>
      </c>
      <c r="J34" s="37">
        <f>'34(2) 高等'!J34+'34(3)専門'!J34+'34(4)一般'!J34</f>
        <v>0</v>
      </c>
      <c r="K34" s="37">
        <f t="shared" si="7"/>
        <v>1</v>
      </c>
      <c r="L34" s="37">
        <f>'34(2) 高等'!L34+'34(3)専門'!L34+'34(4)一般'!L34</f>
        <v>1</v>
      </c>
      <c r="M34" s="37">
        <f>'34(2) 高等'!M34+'34(3)専門'!M34+'34(4)一般'!M34</f>
        <v>0</v>
      </c>
      <c r="N34" s="37">
        <f t="shared" si="8"/>
        <v>40</v>
      </c>
      <c r="O34" s="37">
        <f>'34(2) 高等'!O34+'34(3)専門'!O34+'34(4)一般'!O34</f>
        <v>25</v>
      </c>
      <c r="P34" s="37">
        <f>'34(2) 高等'!P34+'34(3)専門'!P34+'34(4)一般'!P34</f>
        <v>15</v>
      </c>
      <c r="Q34" s="37">
        <f t="shared" si="9"/>
        <v>0</v>
      </c>
      <c r="R34" s="37">
        <f>'34(2) 高等'!R34+'34(3)専門'!R34+'34(4)一般'!R34</f>
        <v>0</v>
      </c>
      <c r="S34" s="37">
        <f>'34(2) 高等'!S34+'34(3)専門'!S34+'34(4)一般'!S34</f>
        <v>0</v>
      </c>
      <c r="T34" s="37">
        <f>'34(2) 高等'!T34+'34(3)専門'!T34+'34(4)一般'!T34</f>
        <v>36</v>
      </c>
      <c r="U34" s="37">
        <f>'34(2) 高等'!U34+'34(3)専門'!U34+'34(4)一般'!U34</f>
        <v>36</v>
      </c>
      <c r="V34" s="37">
        <f>'34(2) 高等'!V34+'34(3)専門'!V34+'34(4)一般'!V34</f>
        <v>17</v>
      </c>
      <c r="W34" s="37">
        <f t="shared" si="10"/>
        <v>16</v>
      </c>
      <c r="X34" s="37">
        <f>'34(2) 高等'!X34+'34(3)専門'!X34+'34(4)一般'!X34</f>
        <v>7</v>
      </c>
      <c r="Y34" s="37">
        <f>'34(2) 高等'!Y34+'34(3)専門'!Y34+'34(4)一般'!Y34</f>
        <v>9</v>
      </c>
      <c r="Z34" s="37">
        <f>'34(2) 高等'!Z34+'34(3)専門'!Z34+'34(4)一般'!Z34</f>
        <v>36</v>
      </c>
      <c r="AA34" s="37">
        <f>'34(2) 高等'!AA34+'34(3)専門'!AA34+'34(4)一般'!AA34</f>
        <v>36</v>
      </c>
      <c r="AB34" s="37">
        <f>'34(2) 高等'!AB34+'34(3)専門'!AB34+'34(4)一般'!AB34</f>
        <v>17</v>
      </c>
      <c r="AC34" s="37">
        <f t="shared" si="11"/>
        <v>16</v>
      </c>
      <c r="AD34" s="37">
        <f>'34(2) 高等'!AD34+'34(3)専門'!AD34+'34(4)一般'!AD34</f>
        <v>7</v>
      </c>
      <c r="AE34" s="37">
        <f>'34(2) 高等'!AE34+'34(3)専門'!AE34+'34(4)一般'!AE34</f>
        <v>9</v>
      </c>
      <c r="AF34" s="37">
        <f t="shared" si="12"/>
        <v>34</v>
      </c>
      <c r="AG34" s="37">
        <f>'34(2) 高等'!AG34+'34(3)専門'!AG34+'34(4)一般'!AG34</f>
        <v>16</v>
      </c>
      <c r="AH34" s="37">
        <f>'34(2) 高等'!AH34+'34(3)専門'!AH34+'34(4)一般'!AH34</f>
        <v>18</v>
      </c>
    </row>
    <row r="35" spans="1:34" ht="16.5" customHeight="1">
      <c r="A35" s="10" t="s">
        <v>23</v>
      </c>
      <c r="B35" s="37">
        <f t="shared" si="1"/>
        <v>7</v>
      </c>
      <c r="C35" s="37">
        <f t="shared" si="2"/>
        <v>7</v>
      </c>
      <c r="D35" s="37">
        <f t="shared" si="3"/>
        <v>0</v>
      </c>
      <c r="E35" s="37">
        <f t="shared" si="4"/>
        <v>1</v>
      </c>
      <c r="F35" s="37">
        <f>'34(2) 高等'!F35+'34(3)専門'!F35+'34(4)一般'!F35</f>
        <v>1</v>
      </c>
      <c r="G35" s="37">
        <f>'34(2) 高等'!G35+'34(3)専門'!G35+'34(4)一般'!G35</f>
        <v>0</v>
      </c>
      <c r="H35" s="37">
        <f t="shared" si="6"/>
        <v>2</v>
      </c>
      <c r="I35" s="37">
        <f>'34(2) 高等'!I35+'34(3)専門'!I35+'34(4)一般'!I35</f>
        <v>2</v>
      </c>
      <c r="J35" s="37">
        <f>'34(2) 高等'!J35+'34(3)専門'!J35+'34(4)一般'!J35</f>
        <v>0</v>
      </c>
      <c r="K35" s="37">
        <f t="shared" si="7"/>
        <v>4</v>
      </c>
      <c r="L35" s="37">
        <f>'34(2) 高等'!L35+'34(3)専門'!L35+'34(4)一般'!L35</f>
        <v>4</v>
      </c>
      <c r="M35" s="37">
        <f>'34(2) 高等'!M35+'34(3)専門'!M35+'34(4)一般'!M35</f>
        <v>0</v>
      </c>
      <c r="N35" s="37">
        <f t="shared" si="8"/>
        <v>245</v>
      </c>
      <c r="O35" s="37">
        <f>'34(2) 高等'!O35+'34(3)専門'!O35+'34(4)一般'!O35</f>
        <v>78</v>
      </c>
      <c r="P35" s="37">
        <f>'34(2) 高等'!P35+'34(3)専門'!P35+'34(4)一般'!P35</f>
        <v>167</v>
      </c>
      <c r="Q35" s="37">
        <f t="shared" si="9"/>
        <v>0</v>
      </c>
      <c r="R35" s="37">
        <f>'34(2) 高等'!R35+'34(3)専門'!R35+'34(4)一般'!R35</f>
        <v>0</v>
      </c>
      <c r="S35" s="37">
        <f>'34(2) 高等'!S35+'34(3)専門'!S35+'34(4)一般'!S35</f>
        <v>0</v>
      </c>
      <c r="T35" s="37">
        <f>'34(2) 高等'!T35+'34(3)専門'!T35+'34(4)一般'!T35</f>
        <v>145</v>
      </c>
      <c r="U35" s="37">
        <f>'34(2) 高等'!U35+'34(3)専門'!U35+'34(4)一般'!U35</f>
        <v>145</v>
      </c>
      <c r="V35" s="37">
        <f>'34(2) 高等'!V35+'34(3)専門'!V35+'34(4)一般'!V35</f>
        <v>153</v>
      </c>
      <c r="W35" s="37">
        <f t="shared" si="10"/>
        <v>96</v>
      </c>
      <c r="X35" s="37">
        <f>'34(2) 高等'!X35+'34(3)専門'!X35+'34(4)一般'!X35</f>
        <v>30</v>
      </c>
      <c r="Y35" s="37">
        <f>'34(2) 高等'!Y35+'34(3)専門'!Y35+'34(4)一般'!Y35</f>
        <v>66</v>
      </c>
      <c r="Z35" s="37">
        <f>'34(2) 高等'!Z35+'34(3)専門'!Z35+'34(4)一般'!Z35</f>
        <v>145</v>
      </c>
      <c r="AA35" s="37">
        <f>'34(2) 高等'!AA35+'34(3)専門'!AA35+'34(4)一般'!AA35</f>
        <v>145</v>
      </c>
      <c r="AB35" s="37">
        <f>'34(2) 高等'!AB35+'34(3)専門'!AB35+'34(4)一般'!AB35</f>
        <v>153</v>
      </c>
      <c r="AC35" s="37">
        <f t="shared" si="11"/>
        <v>96</v>
      </c>
      <c r="AD35" s="37">
        <f>'34(2) 高等'!AD35+'34(3)専門'!AD35+'34(4)一般'!AD35</f>
        <v>30</v>
      </c>
      <c r="AE35" s="37">
        <f>'34(2) 高等'!AE35+'34(3)専門'!AE35+'34(4)一般'!AE35</f>
        <v>66</v>
      </c>
      <c r="AF35" s="37">
        <f t="shared" si="12"/>
        <v>113</v>
      </c>
      <c r="AG35" s="37">
        <f>'34(2) 高等'!AG35+'34(3)専門'!AG35+'34(4)一般'!AG35</f>
        <v>40</v>
      </c>
      <c r="AH35" s="37">
        <f>'34(2) 高等'!AH35+'34(3)専門'!AH35+'34(4)一般'!AH35</f>
        <v>73</v>
      </c>
    </row>
    <row r="36" spans="1:34" s="53" customFormat="1" ht="16.5" customHeight="1">
      <c r="A36" s="54" t="s">
        <v>35</v>
      </c>
      <c r="B36" s="52">
        <f t="shared" si="1"/>
        <v>46</v>
      </c>
      <c r="C36" s="52">
        <f t="shared" si="2"/>
        <v>46</v>
      </c>
      <c r="D36" s="52">
        <f t="shared" si="3"/>
        <v>0</v>
      </c>
      <c r="E36" s="52">
        <f t="shared" si="4"/>
        <v>3</v>
      </c>
      <c r="F36" s="52">
        <f>SUM(F37:F44)</f>
        <v>3</v>
      </c>
      <c r="G36" s="52">
        <f>SUM(G37:G44)</f>
        <v>0</v>
      </c>
      <c r="H36" s="52">
        <f t="shared" si="6"/>
        <v>34</v>
      </c>
      <c r="I36" s="52">
        <f>SUM(I37:I44)</f>
        <v>34</v>
      </c>
      <c r="J36" s="52">
        <f>SUM(J37:J44)</f>
        <v>0</v>
      </c>
      <c r="K36" s="52">
        <f t="shared" si="7"/>
        <v>9</v>
      </c>
      <c r="L36" s="52">
        <f>SUM(L37:L44)</f>
        <v>9</v>
      </c>
      <c r="M36" s="52">
        <f>SUM(M37:M44)</f>
        <v>0</v>
      </c>
      <c r="N36" s="52">
        <f t="shared" si="8"/>
        <v>1717</v>
      </c>
      <c r="O36" s="52">
        <f>SUM(O37:O44)</f>
        <v>724</v>
      </c>
      <c r="P36" s="52">
        <f>SUM(P37:P44)</f>
        <v>993</v>
      </c>
      <c r="Q36" s="52">
        <f t="shared" si="9"/>
        <v>0</v>
      </c>
      <c r="R36" s="52">
        <f>SUM(R37:R44)</f>
        <v>0</v>
      </c>
      <c r="S36" s="52">
        <f>SUM(S37:S44)</f>
        <v>0</v>
      </c>
      <c r="T36" s="52">
        <f>SUM(T37:T44)</f>
        <v>1755</v>
      </c>
      <c r="U36" s="52">
        <f>SUM(U37:U44)</f>
        <v>1735</v>
      </c>
      <c r="V36" s="52">
        <f>SUM(V37:V44)</f>
        <v>818</v>
      </c>
      <c r="W36" s="52">
        <f t="shared" si="10"/>
        <v>798</v>
      </c>
      <c r="X36" s="52">
        <f>SUM(X37:X44)</f>
        <v>298</v>
      </c>
      <c r="Y36" s="52">
        <f>SUM(Y37:Y44)</f>
        <v>500</v>
      </c>
      <c r="Z36" s="52">
        <f>SUM(Z37:Z44)</f>
        <v>1755</v>
      </c>
      <c r="AA36" s="52">
        <f>SUM(AA37:AA44)</f>
        <v>1735</v>
      </c>
      <c r="AB36" s="52">
        <f>SUM(AB37:AB44)</f>
        <v>818</v>
      </c>
      <c r="AC36" s="52">
        <f t="shared" si="11"/>
        <v>798</v>
      </c>
      <c r="AD36" s="52">
        <f>SUM(AD37:AD44)</f>
        <v>298</v>
      </c>
      <c r="AE36" s="52">
        <f>SUM(AE37:AE44)</f>
        <v>500</v>
      </c>
      <c r="AF36" s="52">
        <f t="shared" si="12"/>
        <v>810</v>
      </c>
      <c r="AG36" s="52">
        <f>SUM(AG37:AG44)</f>
        <v>285</v>
      </c>
      <c r="AH36" s="52">
        <f>SUM(AH37:AH44)</f>
        <v>525</v>
      </c>
    </row>
    <row r="37" spans="1:34" ht="16.5" customHeight="1">
      <c r="A37" s="10" t="s">
        <v>36</v>
      </c>
      <c r="B37" s="37">
        <f aca="true" t="shared" si="16" ref="B37:D38">E37+H37+K37</f>
        <v>4</v>
      </c>
      <c r="C37" s="37">
        <f t="shared" si="16"/>
        <v>4</v>
      </c>
      <c r="D37" s="37">
        <f t="shared" si="16"/>
        <v>0</v>
      </c>
      <c r="E37" s="37">
        <f>F37+G37</f>
        <v>2</v>
      </c>
      <c r="F37" s="37">
        <f>'34(2) 高等'!F37+'34(3)専門'!F37+'34(4)一般'!F37</f>
        <v>2</v>
      </c>
      <c r="G37" s="37">
        <f>'34(2) 高等'!G37+'34(3)専門'!G37+'34(4)一般'!G37</f>
        <v>0</v>
      </c>
      <c r="H37" s="37">
        <f>I37+J37</f>
        <v>0</v>
      </c>
      <c r="I37" s="37">
        <f>'34(2) 高等'!I37+'34(3)専門'!I37+'34(4)一般'!I37</f>
        <v>0</v>
      </c>
      <c r="J37" s="37">
        <f>'34(2) 高等'!J37+'34(3)専門'!J37+'34(4)一般'!J37</f>
        <v>0</v>
      </c>
      <c r="K37" s="37">
        <f>L37+M37</f>
        <v>2</v>
      </c>
      <c r="L37" s="37">
        <f>'34(2) 高等'!L37+'34(3)専門'!L37+'34(4)一般'!L37</f>
        <v>2</v>
      </c>
      <c r="M37" s="37">
        <f>'34(2) 高等'!M37+'34(3)専門'!M37+'34(4)一般'!M37</f>
        <v>0</v>
      </c>
      <c r="N37" s="37">
        <f>O37+P37</f>
        <v>251</v>
      </c>
      <c r="O37" s="37">
        <f>'34(2) 高等'!O37+'34(3)専門'!O37+'34(4)一般'!O37</f>
        <v>148</v>
      </c>
      <c r="P37" s="37">
        <f>'34(2) 高等'!P37+'34(3)専門'!P37+'34(4)一般'!P37</f>
        <v>103</v>
      </c>
      <c r="Q37" s="37">
        <f>R37+S37</f>
        <v>0</v>
      </c>
      <c r="R37" s="37">
        <f>'34(2) 高等'!R37+'34(3)専門'!R37+'34(4)一般'!R37</f>
        <v>0</v>
      </c>
      <c r="S37" s="37">
        <f>'34(2) 高等'!S37+'34(3)専門'!S37+'34(4)一般'!S37</f>
        <v>0</v>
      </c>
      <c r="T37" s="37">
        <f>'34(2) 高等'!T37+'34(3)専門'!T37+'34(4)一般'!T37</f>
        <v>150</v>
      </c>
      <c r="U37" s="37">
        <f>'34(2) 高等'!U37+'34(3)専門'!U37+'34(4)一般'!U37</f>
        <v>150</v>
      </c>
      <c r="V37" s="37">
        <f>'34(2) 高等'!V37+'34(3)専門'!V37+'34(4)一般'!V37</f>
        <v>104</v>
      </c>
      <c r="W37" s="37">
        <f>X37+Y37</f>
        <v>103</v>
      </c>
      <c r="X37" s="37">
        <f>'34(2) 高等'!X37+'34(3)専門'!X37+'34(4)一般'!X37</f>
        <v>53</v>
      </c>
      <c r="Y37" s="37">
        <f>'34(2) 高等'!Y37+'34(3)専門'!Y37+'34(4)一般'!Y37</f>
        <v>50</v>
      </c>
      <c r="Z37" s="37">
        <f>'34(2) 高等'!Z37+'34(3)専門'!Z37+'34(4)一般'!Z37</f>
        <v>150</v>
      </c>
      <c r="AA37" s="37">
        <f>'34(2) 高等'!AA37+'34(3)専門'!AA37+'34(4)一般'!AA37</f>
        <v>150</v>
      </c>
      <c r="AB37" s="37">
        <f>'34(2) 高等'!AB37+'34(3)専門'!AB37+'34(4)一般'!AB37</f>
        <v>104</v>
      </c>
      <c r="AC37" s="37">
        <f>AD37+AE37</f>
        <v>103</v>
      </c>
      <c r="AD37" s="37">
        <f>'34(2) 高等'!AD37+'34(3)専門'!AD37+'34(4)一般'!AD37</f>
        <v>53</v>
      </c>
      <c r="AE37" s="37">
        <f>'34(2) 高等'!AE37+'34(3)専門'!AE37+'34(4)一般'!AE37</f>
        <v>50</v>
      </c>
      <c r="AF37" s="37">
        <f>AG37+AH37</f>
        <v>92</v>
      </c>
      <c r="AG37" s="37">
        <f>'34(2) 高等'!AG37+'34(3)専門'!AG37+'34(4)一般'!AG37</f>
        <v>50</v>
      </c>
      <c r="AH37" s="37">
        <f>'34(2) 高等'!AH37+'34(3)専門'!AH37+'34(4)一般'!AH37</f>
        <v>42</v>
      </c>
    </row>
    <row r="38" spans="1:34" ht="16.5" customHeight="1">
      <c r="A38" s="10" t="s">
        <v>37</v>
      </c>
      <c r="B38" s="37">
        <f t="shared" si="16"/>
        <v>10</v>
      </c>
      <c r="C38" s="37">
        <f t="shared" si="16"/>
        <v>10</v>
      </c>
      <c r="D38" s="37">
        <f t="shared" si="16"/>
        <v>0</v>
      </c>
      <c r="E38" s="37">
        <f>F38+G38</f>
        <v>1</v>
      </c>
      <c r="F38" s="37">
        <f>'34(2) 高等'!F38+'34(3)専門'!F38+'34(4)一般'!F38</f>
        <v>1</v>
      </c>
      <c r="G38" s="37">
        <f>'34(2) 高等'!G38+'34(3)専門'!G38+'34(4)一般'!G38</f>
        <v>0</v>
      </c>
      <c r="H38" s="37">
        <f>I38+J38</f>
        <v>7</v>
      </c>
      <c r="I38" s="37">
        <f>'34(2) 高等'!I38+'34(3)専門'!I38+'34(4)一般'!I38</f>
        <v>7</v>
      </c>
      <c r="J38" s="37">
        <f>'34(2) 高等'!J38+'34(3)専門'!J38+'34(4)一般'!J38</f>
        <v>0</v>
      </c>
      <c r="K38" s="37">
        <f>L38+M38</f>
        <v>2</v>
      </c>
      <c r="L38" s="37">
        <f>'34(2) 高等'!L38+'34(3)専門'!L38+'34(4)一般'!L38</f>
        <v>2</v>
      </c>
      <c r="M38" s="37">
        <f>'34(2) 高等'!M38+'34(3)専門'!M38+'34(4)一般'!M38</f>
        <v>0</v>
      </c>
      <c r="N38" s="37">
        <f>O38+P38</f>
        <v>199</v>
      </c>
      <c r="O38" s="37">
        <f>'34(2) 高等'!O38+'34(3)専門'!O38+'34(4)一般'!O38</f>
        <v>119</v>
      </c>
      <c r="P38" s="37">
        <f>'34(2) 高等'!P38+'34(3)専門'!P38+'34(4)一般'!P38</f>
        <v>80</v>
      </c>
      <c r="Q38" s="37">
        <f>R38+S38</f>
        <v>0</v>
      </c>
      <c r="R38" s="37">
        <f>'34(2) 高等'!R38+'34(3)専門'!R38+'34(4)一般'!R38</f>
        <v>0</v>
      </c>
      <c r="S38" s="37">
        <f>'34(2) 高等'!S38+'34(3)専門'!S38+'34(4)一般'!S38</f>
        <v>0</v>
      </c>
      <c r="T38" s="37">
        <f>'34(2) 高等'!T38+'34(3)専門'!T38+'34(4)一般'!T38</f>
        <v>340</v>
      </c>
      <c r="U38" s="37">
        <f>'34(2) 高等'!U38+'34(3)専門'!U38+'34(4)一般'!U38</f>
        <v>320</v>
      </c>
      <c r="V38" s="37">
        <f>'34(2) 高等'!V38+'34(3)専門'!V38+'34(4)一般'!V38</f>
        <v>79</v>
      </c>
      <c r="W38" s="37">
        <f>X38+Y38</f>
        <v>78</v>
      </c>
      <c r="X38" s="37">
        <f>'34(2) 高等'!X38+'34(3)専門'!X38+'34(4)一般'!X38</f>
        <v>41</v>
      </c>
      <c r="Y38" s="37">
        <f>'34(2) 高等'!Y38+'34(3)専門'!Y38+'34(4)一般'!Y38</f>
        <v>37</v>
      </c>
      <c r="Z38" s="37">
        <f>'34(2) 高等'!Z38+'34(3)専門'!Z38+'34(4)一般'!Z38</f>
        <v>340</v>
      </c>
      <c r="AA38" s="37">
        <f>'34(2) 高等'!AA38+'34(3)専門'!AA38+'34(4)一般'!AA38</f>
        <v>320</v>
      </c>
      <c r="AB38" s="37">
        <f>'34(2) 高等'!AB38+'34(3)専門'!AB38+'34(4)一般'!AB38</f>
        <v>79</v>
      </c>
      <c r="AC38" s="37">
        <f>AD38+AE38</f>
        <v>78</v>
      </c>
      <c r="AD38" s="37">
        <f>'34(2) 高等'!AD38+'34(3)専門'!AD38+'34(4)一般'!AD38</f>
        <v>41</v>
      </c>
      <c r="AE38" s="37">
        <f>'34(2) 高等'!AE38+'34(3)専門'!AE38+'34(4)一般'!AE38</f>
        <v>37</v>
      </c>
      <c r="AF38" s="37">
        <f>AG38+AH38</f>
        <v>94</v>
      </c>
      <c r="AG38" s="37">
        <f>'34(2) 高等'!AG38+'34(3)専門'!AG38+'34(4)一般'!AG38</f>
        <v>55</v>
      </c>
      <c r="AH38" s="37">
        <f>'34(2) 高等'!AH38+'34(3)専門'!AH38+'34(4)一般'!AH38</f>
        <v>39</v>
      </c>
    </row>
    <row r="39" spans="1:34" ht="16.5" customHeight="1">
      <c r="A39" s="10" t="s">
        <v>38</v>
      </c>
      <c r="B39" s="37">
        <f t="shared" si="1"/>
        <v>1</v>
      </c>
      <c r="C39" s="37">
        <f t="shared" si="2"/>
        <v>1</v>
      </c>
      <c r="D39" s="37">
        <f t="shared" si="3"/>
        <v>0</v>
      </c>
      <c r="E39" s="37">
        <f t="shared" si="4"/>
        <v>0</v>
      </c>
      <c r="F39" s="37">
        <f>'34(2) 高等'!F39+'34(3)専門'!F39+'34(4)一般'!F39</f>
        <v>0</v>
      </c>
      <c r="G39" s="37">
        <f>'34(2) 高等'!G39+'34(3)専門'!G39+'34(4)一般'!G39</f>
        <v>0</v>
      </c>
      <c r="H39" s="37">
        <f t="shared" si="6"/>
        <v>1</v>
      </c>
      <c r="I39" s="37">
        <f>'34(2) 高等'!I39+'34(3)専門'!I39+'34(4)一般'!I39</f>
        <v>1</v>
      </c>
      <c r="J39" s="37">
        <f>'34(2) 高等'!J39+'34(3)専門'!J39+'34(4)一般'!J39</f>
        <v>0</v>
      </c>
      <c r="K39" s="37">
        <f t="shared" si="7"/>
        <v>0</v>
      </c>
      <c r="L39" s="37">
        <f>'34(2) 高等'!L39+'34(3)専門'!L39+'34(4)一般'!L39</f>
        <v>0</v>
      </c>
      <c r="M39" s="37">
        <f>'34(2) 高等'!M39+'34(3)専門'!M39+'34(4)一般'!M39</f>
        <v>0</v>
      </c>
      <c r="N39" s="37">
        <f t="shared" si="8"/>
        <v>10</v>
      </c>
      <c r="O39" s="37">
        <f>'34(2) 高等'!O39+'34(3)専門'!O39+'34(4)一般'!O39</f>
        <v>0</v>
      </c>
      <c r="P39" s="37">
        <f>'34(2) 高等'!P39+'34(3)専門'!P39+'34(4)一般'!P39</f>
        <v>10</v>
      </c>
      <c r="Q39" s="37">
        <f t="shared" si="9"/>
        <v>0</v>
      </c>
      <c r="R39" s="37">
        <f>'34(2) 高等'!R39+'34(3)専門'!R39+'34(4)一般'!R39</f>
        <v>0</v>
      </c>
      <c r="S39" s="37">
        <f>'34(2) 高等'!S39+'34(3)専門'!S39+'34(4)一般'!S39</f>
        <v>0</v>
      </c>
      <c r="T39" s="37">
        <f>'34(2) 高等'!T39+'34(3)専門'!T39+'34(4)一般'!T39</f>
        <v>0</v>
      </c>
      <c r="U39" s="37">
        <f>'34(2) 高等'!U39+'34(3)専門'!U39+'34(4)一般'!U39</f>
        <v>0</v>
      </c>
      <c r="V39" s="37">
        <f>'34(2) 高等'!V39+'34(3)専門'!V39+'34(4)一般'!V39</f>
        <v>0</v>
      </c>
      <c r="W39" s="37">
        <f t="shared" si="10"/>
        <v>0</v>
      </c>
      <c r="X39" s="37">
        <f>'34(2) 高等'!X39+'34(3)専門'!X39+'34(4)一般'!X39</f>
        <v>0</v>
      </c>
      <c r="Y39" s="37">
        <f>'34(2) 高等'!Y39+'34(3)専門'!Y39+'34(4)一般'!Y39</f>
        <v>0</v>
      </c>
      <c r="Z39" s="37">
        <f>'34(2) 高等'!Z39+'34(3)専門'!Z39+'34(4)一般'!Z39</f>
        <v>0</v>
      </c>
      <c r="AA39" s="37">
        <f>'34(2) 高等'!AA39+'34(3)専門'!AA39+'34(4)一般'!AA39</f>
        <v>0</v>
      </c>
      <c r="AB39" s="37">
        <f>'34(2) 高等'!AB39+'34(3)専門'!AB39+'34(4)一般'!AB39</f>
        <v>0</v>
      </c>
      <c r="AC39" s="37">
        <f t="shared" si="11"/>
        <v>0</v>
      </c>
      <c r="AD39" s="37">
        <f>'34(2) 高等'!AD39+'34(3)専門'!AD39+'34(4)一般'!AD39</f>
        <v>0</v>
      </c>
      <c r="AE39" s="37">
        <f>'34(2) 高等'!AE39+'34(3)専門'!AE39+'34(4)一般'!AE39</f>
        <v>0</v>
      </c>
      <c r="AF39" s="37">
        <f t="shared" si="12"/>
        <v>13</v>
      </c>
      <c r="AG39" s="37">
        <f>'34(2) 高等'!AG39+'34(3)専門'!AG39+'34(4)一般'!AG39</f>
        <v>0</v>
      </c>
      <c r="AH39" s="37">
        <f>'34(2) 高等'!AH39+'34(3)専門'!AH39+'34(4)一般'!AH39</f>
        <v>13</v>
      </c>
    </row>
    <row r="40" spans="1:34" ht="16.5" customHeight="1">
      <c r="A40" s="10" t="s">
        <v>39</v>
      </c>
      <c r="B40" s="37">
        <f t="shared" si="1"/>
        <v>2</v>
      </c>
      <c r="C40" s="37">
        <f t="shared" si="2"/>
        <v>2</v>
      </c>
      <c r="D40" s="37">
        <f t="shared" si="3"/>
        <v>0</v>
      </c>
      <c r="E40" s="37">
        <f t="shared" si="4"/>
        <v>0</v>
      </c>
      <c r="F40" s="37">
        <f>'34(2) 高等'!F40+'34(3)専門'!F40+'34(4)一般'!F40</f>
        <v>0</v>
      </c>
      <c r="G40" s="37">
        <f>'34(2) 高等'!G40+'34(3)専門'!G40+'34(4)一般'!G40</f>
        <v>0</v>
      </c>
      <c r="H40" s="37">
        <f t="shared" si="6"/>
        <v>1</v>
      </c>
      <c r="I40" s="37">
        <f>'34(2) 高等'!I40+'34(3)専門'!I40+'34(4)一般'!I40</f>
        <v>1</v>
      </c>
      <c r="J40" s="37">
        <f>'34(2) 高等'!J40+'34(3)専門'!J40+'34(4)一般'!J40</f>
        <v>0</v>
      </c>
      <c r="K40" s="37">
        <f t="shared" si="7"/>
        <v>1</v>
      </c>
      <c r="L40" s="37">
        <f>'34(2) 高等'!L40+'34(3)専門'!L40+'34(4)一般'!L40</f>
        <v>1</v>
      </c>
      <c r="M40" s="37">
        <f>'34(2) 高等'!M40+'34(3)専門'!M40+'34(4)一般'!M40</f>
        <v>0</v>
      </c>
      <c r="N40" s="37">
        <f t="shared" si="8"/>
        <v>55</v>
      </c>
      <c r="O40" s="37">
        <f>'34(2) 高等'!O40+'34(3)専門'!O40+'34(4)一般'!O40</f>
        <v>32</v>
      </c>
      <c r="P40" s="37">
        <f>'34(2) 高等'!P40+'34(3)専門'!P40+'34(4)一般'!P40</f>
        <v>23</v>
      </c>
      <c r="Q40" s="37">
        <f t="shared" si="9"/>
        <v>0</v>
      </c>
      <c r="R40" s="37">
        <f>'34(2) 高等'!R40+'34(3)専門'!R40+'34(4)一般'!R40</f>
        <v>0</v>
      </c>
      <c r="S40" s="37">
        <f>'34(2) 高等'!S40+'34(3)専門'!S40+'34(4)一般'!S40</f>
        <v>0</v>
      </c>
      <c r="T40" s="37">
        <f>'34(2) 高等'!T40+'34(3)専門'!T40+'34(4)一般'!T40</f>
        <v>70</v>
      </c>
      <c r="U40" s="37">
        <f>'34(2) 高等'!U40+'34(3)専門'!U40+'34(4)一般'!U40</f>
        <v>70</v>
      </c>
      <c r="V40" s="37">
        <f>'34(2) 高等'!V40+'34(3)専門'!V40+'34(4)一般'!V40</f>
        <v>32</v>
      </c>
      <c r="W40" s="37">
        <f t="shared" si="10"/>
        <v>31</v>
      </c>
      <c r="X40" s="37">
        <f>'34(2) 高等'!X40+'34(3)専門'!X40+'34(4)一般'!X40</f>
        <v>17</v>
      </c>
      <c r="Y40" s="37">
        <f>'34(2) 高等'!Y40+'34(3)専門'!Y40+'34(4)一般'!Y40</f>
        <v>14</v>
      </c>
      <c r="Z40" s="37">
        <f>'34(2) 高等'!Z40+'34(3)専門'!Z40+'34(4)一般'!Z40</f>
        <v>70</v>
      </c>
      <c r="AA40" s="37">
        <f>'34(2) 高等'!AA40+'34(3)専門'!AA40+'34(4)一般'!AA40</f>
        <v>70</v>
      </c>
      <c r="AB40" s="37">
        <f>'34(2) 高等'!AB40+'34(3)専門'!AB40+'34(4)一般'!AB40</f>
        <v>32</v>
      </c>
      <c r="AC40" s="37">
        <f t="shared" si="11"/>
        <v>31</v>
      </c>
      <c r="AD40" s="37">
        <f>'34(2) 高等'!AD40+'34(3)専門'!AD40+'34(4)一般'!AD40</f>
        <v>17</v>
      </c>
      <c r="AE40" s="37">
        <f>'34(2) 高等'!AE40+'34(3)専門'!AE40+'34(4)一般'!AE40</f>
        <v>14</v>
      </c>
      <c r="AF40" s="37">
        <f t="shared" si="12"/>
        <v>30</v>
      </c>
      <c r="AG40" s="37">
        <f>'34(2) 高等'!AG40+'34(3)専門'!AG40+'34(4)一般'!AG40</f>
        <v>22</v>
      </c>
      <c r="AH40" s="37">
        <f>'34(2) 高等'!AH40+'34(3)専門'!AH40+'34(4)一般'!AH40</f>
        <v>8</v>
      </c>
    </row>
    <row r="41" spans="1:34" ht="16.5" customHeight="1">
      <c r="A41" s="10" t="s">
        <v>106</v>
      </c>
      <c r="B41" s="37">
        <f t="shared" si="1"/>
        <v>8</v>
      </c>
      <c r="C41" s="37">
        <f t="shared" si="2"/>
        <v>8</v>
      </c>
      <c r="D41" s="37">
        <f t="shared" si="3"/>
        <v>0</v>
      </c>
      <c r="E41" s="37">
        <f t="shared" si="4"/>
        <v>0</v>
      </c>
      <c r="F41" s="37">
        <f>'34(2) 高等'!F41+'34(3)専門'!F41+'34(4)一般'!F41</f>
        <v>0</v>
      </c>
      <c r="G41" s="37">
        <f>'34(2) 高等'!G41+'34(3)専門'!G41+'34(4)一般'!G41</f>
        <v>0</v>
      </c>
      <c r="H41" s="37">
        <f t="shared" si="6"/>
        <v>8</v>
      </c>
      <c r="I41" s="37">
        <f>'34(2) 高等'!I41+'34(3)専門'!I41+'34(4)一般'!I41</f>
        <v>8</v>
      </c>
      <c r="J41" s="37">
        <f>'34(2) 高等'!J41+'34(3)専門'!J41+'34(4)一般'!J41</f>
        <v>0</v>
      </c>
      <c r="K41" s="37">
        <f t="shared" si="7"/>
        <v>0</v>
      </c>
      <c r="L41" s="37">
        <f>'34(2) 高等'!L41+'34(3)専門'!L41+'34(4)一般'!L41</f>
        <v>0</v>
      </c>
      <c r="M41" s="37">
        <f>'34(2) 高等'!M41+'34(3)専門'!M41+'34(4)一般'!M41</f>
        <v>0</v>
      </c>
      <c r="N41" s="37">
        <f t="shared" si="8"/>
        <v>223</v>
      </c>
      <c r="O41" s="37">
        <f>'34(2) 高等'!O41+'34(3)専門'!O41+'34(4)一般'!O41</f>
        <v>45</v>
      </c>
      <c r="P41" s="37">
        <f>'34(2) 高等'!P41+'34(3)専門'!P41+'34(4)一般'!P41</f>
        <v>178</v>
      </c>
      <c r="Q41" s="37">
        <f t="shared" si="9"/>
        <v>0</v>
      </c>
      <c r="R41" s="37">
        <f>'34(2) 高等'!R41+'34(3)専門'!R41+'34(4)一般'!R41</f>
        <v>0</v>
      </c>
      <c r="S41" s="37">
        <f>'34(2) 高等'!S41+'34(3)専門'!S41+'34(4)一般'!S41</f>
        <v>0</v>
      </c>
      <c r="T41" s="37">
        <f>'34(2) 高等'!T41+'34(3)専門'!T41+'34(4)一般'!T41</f>
        <v>215</v>
      </c>
      <c r="U41" s="37">
        <f>'34(2) 高等'!U41+'34(3)専門'!U41+'34(4)一般'!U41</f>
        <v>215</v>
      </c>
      <c r="V41" s="37">
        <f>'34(2) 高等'!V41+'34(3)専門'!V41+'34(4)一般'!V41</f>
        <v>119</v>
      </c>
      <c r="W41" s="37">
        <f t="shared" si="10"/>
        <v>117</v>
      </c>
      <c r="X41" s="37">
        <f>'34(2) 高等'!X41+'34(3)専門'!X41+'34(4)一般'!X41</f>
        <v>25</v>
      </c>
      <c r="Y41" s="37">
        <f>'34(2) 高等'!Y41+'34(3)専門'!Y41+'34(4)一般'!Y41</f>
        <v>92</v>
      </c>
      <c r="Z41" s="37">
        <f>'34(2) 高等'!Z41+'34(3)専門'!Z41+'34(4)一般'!Z41</f>
        <v>215</v>
      </c>
      <c r="AA41" s="37">
        <f>'34(2) 高等'!AA41+'34(3)専門'!AA41+'34(4)一般'!AA41</f>
        <v>215</v>
      </c>
      <c r="AB41" s="37">
        <f>'34(2) 高等'!AB41+'34(3)専門'!AB41+'34(4)一般'!AB41</f>
        <v>119</v>
      </c>
      <c r="AC41" s="37">
        <f t="shared" si="11"/>
        <v>117</v>
      </c>
      <c r="AD41" s="37">
        <f>'34(2) 高等'!AD41+'34(3)専門'!AD41+'34(4)一般'!AD41</f>
        <v>25</v>
      </c>
      <c r="AE41" s="37">
        <f>'34(2) 高等'!AE41+'34(3)専門'!AE41+'34(4)一般'!AE41</f>
        <v>92</v>
      </c>
      <c r="AF41" s="37">
        <f t="shared" si="12"/>
        <v>106</v>
      </c>
      <c r="AG41" s="37">
        <f>'34(2) 高等'!AG41+'34(3)専門'!AG41+'34(4)一般'!AG41</f>
        <v>23</v>
      </c>
      <c r="AH41" s="37">
        <f>'34(2) 高等'!AH41+'34(3)専門'!AH41+'34(4)一般'!AH41</f>
        <v>83</v>
      </c>
    </row>
    <row r="42" spans="1:34" ht="16.5" customHeight="1">
      <c r="A42" s="10" t="s">
        <v>118</v>
      </c>
      <c r="B42" s="37">
        <f>E42+H42+K42</f>
        <v>4</v>
      </c>
      <c r="C42" s="37">
        <f>F42+I42+L42</f>
        <v>4</v>
      </c>
      <c r="D42" s="37">
        <f>G42+J42+M42</f>
        <v>0</v>
      </c>
      <c r="E42" s="37">
        <f>F42+G42</f>
        <v>0</v>
      </c>
      <c r="F42" s="37">
        <f>'34(2) 高等'!F42+'34(3)専門'!F42+'34(4)一般'!F42</f>
        <v>0</v>
      </c>
      <c r="G42" s="37">
        <f>'34(2) 高等'!G42+'34(3)専門'!G42+'34(4)一般'!G42</f>
        <v>0</v>
      </c>
      <c r="H42" s="37">
        <f>I42+J42</f>
        <v>0</v>
      </c>
      <c r="I42" s="37">
        <f>'34(2) 高等'!I42+'34(3)専門'!I42+'34(4)一般'!I42</f>
        <v>0</v>
      </c>
      <c r="J42" s="37">
        <f>'34(2) 高等'!J42+'34(3)専門'!J42+'34(4)一般'!J42</f>
        <v>0</v>
      </c>
      <c r="K42" s="37">
        <f>L42+M42</f>
        <v>4</v>
      </c>
      <c r="L42" s="37">
        <f>'34(2) 高等'!L42+'34(3)専門'!L42+'34(4)一般'!L42</f>
        <v>4</v>
      </c>
      <c r="M42" s="37">
        <f>'34(2) 高等'!M42+'34(3)専門'!M42+'34(4)一般'!M42</f>
        <v>0</v>
      </c>
      <c r="N42" s="37">
        <f>O42+P42</f>
        <v>330</v>
      </c>
      <c r="O42" s="37">
        <f>'34(2) 高等'!O42+'34(3)専門'!O42+'34(4)一般'!O42</f>
        <v>276</v>
      </c>
      <c r="P42" s="37">
        <f>'34(2) 高等'!P42+'34(3)専門'!P42+'34(4)一般'!P42</f>
        <v>54</v>
      </c>
      <c r="Q42" s="37">
        <f>R42+S42</f>
        <v>0</v>
      </c>
      <c r="R42" s="37">
        <f>'34(2) 高等'!R42+'34(3)専門'!R42+'34(4)一般'!R42</f>
        <v>0</v>
      </c>
      <c r="S42" s="37">
        <f>'34(2) 高等'!S42+'34(3)専門'!S42+'34(4)一般'!S42</f>
        <v>0</v>
      </c>
      <c r="T42" s="37">
        <f>'34(2) 高等'!T42+'34(3)専門'!T42+'34(4)一般'!T42</f>
        <v>290</v>
      </c>
      <c r="U42" s="37">
        <f>'34(2) 高等'!U42+'34(3)専門'!U42+'34(4)一般'!U42</f>
        <v>290</v>
      </c>
      <c r="V42" s="37">
        <f>'34(2) 高等'!V42+'34(3)専門'!V42+'34(4)一般'!V42</f>
        <v>133</v>
      </c>
      <c r="W42" s="37">
        <f>X42+Y42</f>
        <v>126</v>
      </c>
      <c r="X42" s="37">
        <f>'34(2) 高等'!X42+'34(3)専門'!X42+'34(4)一般'!X42</f>
        <v>107</v>
      </c>
      <c r="Y42" s="37">
        <f>'34(2) 高等'!Y42+'34(3)専門'!Y42+'34(4)一般'!Y42</f>
        <v>19</v>
      </c>
      <c r="Z42" s="37">
        <f>'34(2) 高等'!Z42+'34(3)専門'!Z42+'34(4)一般'!Z42</f>
        <v>290</v>
      </c>
      <c r="AA42" s="37">
        <f>'34(2) 高等'!AA42+'34(3)専門'!AA42+'34(4)一般'!AA42</f>
        <v>290</v>
      </c>
      <c r="AB42" s="37">
        <f>'34(2) 高等'!AB42+'34(3)専門'!AB42+'34(4)一般'!AB42</f>
        <v>133</v>
      </c>
      <c r="AC42" s="37">
        <f>AD42+AE42</f>
        <v>126</v>
      </c>
      <c r="AD42" s="37">
        <f>'34(2) 高等'!AD42+'34(3)専門'!AD42+'34(4)一般'!AD42</f>
        <v>107</v>
      </c>
      <c r="AE42" s="37">
        <f>'34(2) 高等'!AE42+'34(3)専門'!AE42+'34(4)一般'!AE42</f>
        <v>19</v>
      </c>
      <c r="AF42" s="37">
        <f>AG42+AH42</f>
        <v>92</v>
      </c>
      <c r="AG42" s="37">
        <f>'34(2) 高等'!AG42+'34(3)専門'!AG42+'34(4)一般'!AG42</f>
        <v>81</v>
      </c>
      <c r="AH42" s="37">
        <f>'34(2) 高等'!AH42+'34(3)専門'!AH42+'34(4)一般'!AH42</f>
        <v>11</v>
      </c>
    </row>
    <row r="43" spans="1:34" ht="16.5" customHeight="1">
      <c r="A43" s="10" t="s">
        <v>109</v>
      </c>
      <c r="B43" s="37">
        <f t="shared" si="1"/>
        <v>10</v>
      </c>
      <c r="C43" s="37">
        <f t="shared" si="2"/>
        <v>10</v>
      </c>
      <c r="D43" s="37">
        <f t="shared" si="3"/>
        <v>0</v>
      </c>
      <c r="E43" s="37">
        <f t="shared" si="4"/>
        <v>0</v>
      </c>
      <c r="F43" s="37">
        <f>'34(2) 高等'!F43+'34(3)専門'!F43+'34(4)一般'!F43</f>
        <v>0</v>
      </c>
      <c r="G43" s="37">
        <f>'34(2) 高等'!G43+'34(3)専門'!G43+'34(4)一般'!G43</f>
        <v>0</v>
      </c>
      <c r="H43" s="37">
        <f t="shared" si="6"/>
        <v>10</v>
      </c>
      <c r="I43" s="37">
        <f>'34(2) 高等'!I43+'34(3)専門'!I43+'34(4)一般'!I43</f>
        <v>10</v>
      </c>
      <c r="J43" s="37">
        <f>'34(2) 高等'!J43+'34(3)専門'!J43+'34(4)一般'!J43</f>
        <v>0</v>
      </c>
      <c r="K43" s="37">
        <f t="shared" si="7"/>
        <v>0</v>
      </c>
      <c r="L43" s="37">
        <f>'34(2) 高等'!L43+'34(3)専門'!L43+'34(4)一般'!L43</f>
        <v>0</v>
      </c>
      <c r="M43" s="37">
        <f>'34(2) 高等'!M43+'34(3)専門'!M43+'34(4)一般'!M43</f>
        <v>0</v>
      </c>
      <c r="N43" s="37">
        <f t="shared" si="8"/>
        <v>403</v>
      </c>
      <c r="O43" s="37">
        <f>'34(2) 高等'!O43+'34(3)専門'!O43+'34(4)一般'!O43</f>
        <v>35</v>
      </c>
      <c r="P43" s="37">
        <f>'34(2) 高等'!P43+'34(3)専門'!P43+'34(4)一般'!P43</f>
        <v>368</v>
      </c>
      <c r="Q43" s="37">
        <f t="shared" si="9"/>
        <v>0</v>
      </c>
      <c r="R43" s="37">
        <f>'34(2) 高等'!R43+'34(3)専門'!R43+'34(4)一般'!R43</f>
        <v>0</v>
      </c>
      <c r="S43" s="37">
        <f>'34(2) 高等'!S43+'34(3)専門'!S43+'34(4)一般'!S43</f>
        <v>0</v>
      </c>
      <c r="T43" s="37">
        <f>'34(2) 高等'!T43+'34(3)専門'!T43+'34(4)一般'!T43</f>
        <v>330</v>
      </c>
      <c r="U43" s="37">
        <f>'34(2) 高等'!U43+'34(3)専門'!U43+'34(4)一般'!U43</f>
        <v>330</v>
      </c>
      <c r="V43" s="37">
        <f>'34(2) 高等'!V43+'34(3)専門'!V43+'34(4)一般'!V43</f>
        <v>214</v>
      </c>
      <c r="W43" s="37">
        <f t="shared" si="10"/>
        <v>210</v>
      </c>
      <c r="X43" s="37">
        <f>'34(2) 高等'!X43+'34(3)専門'!X43+'34(4)一般'!X43</f>
        <v>13</v>
      </c>
      <c r="Y43" s="37">
        <f>'34(2) 高等'!Y43+'34(3)専門'!Y43+'34(4)一般'!Y43</f>
        <v>197</v>
      </c>
      <c r="Z43" s="37">
        <f>'34(2) 高等'!Z43+'34(3)専門'!Z43+'34(4)一般'!Z43</f>
        <v>330</v>
      </c>
      <c r="AA43" s="37">
        <f>'34(2) 高等'!AA43+'34(3)専門'!AA43+'34(4)一般'!AA43</f>
        <v>330</v>
      </c>
      <c r="AB43" s="37">
        <f>'34(2) 高等'!AB43+'34(3)専門'!AB43+'34(4)一般'!AB43</f>
        <v>214</v>
      </c>
      <c r="AC43" s="37">
        <f t="shared" si="11"/>
        <v>210</v>
      </c>
      <c r="AD43" s="37">
        <f>'34(2) 高等'!AD43+'34(3)専門'!AD43+'34(4)一般'!AD43</f>
        <v>13</v>
      </c>
      <c r="AE43" s="37">
        <f>'34(2) 高等'!AE43+'34(3)専門'!AE43+'34(4)一般'!AE43</f>
        <v>197</v>
      </c>
      <c r="AF43" s="37">
        <f t="shared" si="12"/>
        <v>264</v>
      </c>
      <c r="AG43" s="37">
        <f>'34(2) 高等'!AG43+'34(3)専門'!AG43+'34(4)一般'!AG43</f>
        <v>33</v>
      </c>
      <c r="AH43" s="37">
        <f>'34(2) 高等'!AH43+'34(3)専門'!AH43+'34(4)一般'!AH43</f>
        <v>231</v>
      </c>
    </row>
    <row r="44" spans="1:34" ht="16.5" customHeight="1">
      <c r="A44" s="10" t="s">
        <v>23</v>
      </c>
      <c r="B44" s="37">
        <f>E44+H44+K44</f>
        <v>7</v>
      </c>
      <c r="C44" s="37">
        <f>F44+I44+L44</f>
        <v>7</v>
      </c>
      <c r="D44" s="37">
        <f>G44+J44+M44</f>
        <v>0</v>
      </c>
      <c r="E44" s="37">
        <f>F44+G44</f>
        <v>0</v>
      </c>
      <c r="F44" s="37">
        <f>'34(2) 高等'!F44+'34(3)専門'!F44+'34(4)一般'!F44</f>
        <v>0</v>
      </c>
      <c r="G44" s="37">
        <f>'34(2) 高等'!G44+'34(3)専門'!G44+'34(4)一般'!G44</f>
        <v>0</v>
      </c>
      <c r="H44" s="37">
        <f>I44+J44</f>
        <v>7</v>
      </c>
      <c r="I44" s="37">
        <f>'34(2) 高等'!I44+'34(3)専門'!I44+'34(4)一般'!I44</f>
        <v>7</v>
      </c>
      <c r="J44" s="37">
        <f>'34(2) 高等'!J44+'34(3)専門'!J44+'34(4)一般'!J44</f>
        <v>0</v>
      </c>
      <c r="K44" s="37">
        <f>L44+M44</f>
        <v>0</v>
      </c>
      <c r="L44" s="37">
        <f>'34(2) 高等'!L44+'34(3)専門'!L44+'34(4)一般'!L44</f>
        <v>0</v>
      </c>
      <c r="M44" s="37">
        <f>'34(2) 高等'!M44+'34(3)専門'!M44+'34(4)一般'!M44</f>
        <v>0</v>
      </c>
      <c r="N44" s="37">
        <f>O44+P44</f>
        <v>246</v>
      </c>
      <c r="O44" s="37">
        <f>'34(2) 高等'!O44+'34(3)専門'!O44+'34(4)一般'!O44</f>
        <v>69</v>
      </c>
      <c r="P44" s="37">
        <f>'34(2) 高等'!P44+'34(3)専門'!P44+'34(4)一般'!P44</f>
        <v>177</v>
      </c>
      <c r="Q44" s="37">
        <f>R44+S44</f>
        <v>0</v>
      </c>
      <c r="R44" s="37">
        <f>'34(2) 高等'!R44+'34(3)専門'!R44+'34(4)一般'!R44</f>
        <v>0</v>
      </c>
      <c r="S44" s="37">
        <f>'34(2) 高等'!S44+'34(3)専門'!S44+'34(4)一般'!S44</f>
        <v>0</v>
      </c>
      <c r="T44" s="37">
        <f>'34(2) 高等'!T44+'34(3)専門'!T44+'34(4)一般'!T44</f>
        <v>360</v>
      </c>
      <c r="U44" s="37">
        <f>'34(2) 高等'!U44+'34(3)専門'!U44+'34(4)一般'!U44</f>
        <v>360</v>
      </c>
      <c r="V44" s="37">
        <f>'34(2) 高等'!V44+'34(3)専門'!V44+'34(4)一般'!V44</f>
        <v>137</v>
      </c>
      <c r="W44" s="37">
        <f>X44+Y44</f>
        <v>133</v>
      </c>
      <c r="X44" s="37">
        <f>'34(2) 高等'!X44+'34(3)専門'!X44+'34(4)一般'!X44</f>
        <v>42</v>
      </c>
      <c r="Y44" s="37">
        <f>'34(2) 高等'!Y44+'34(3)専門'!Y44+'34(4)一般'!Y44</f>
        <v>91</v>
      </c>
      <c r="Z44" s="37">
        <f>'34(2) 高等'!Z44+'34(3)専門'!Z44+'34(4)一般'!Z44</f>
        <v>360</v>
      </c>
      <c r="AA44" s="37">
        <f>'34(2) 高等'!AA44+'34(3)専門'!AA44+'34(4)一般'!AA44</f>
        <v>360</v>
      </c>
      <c r="AB44" s="37">
        <f>'34(2) 高等'!AB44+'34(3)専門'!AB44+'34(4)一般'!AB44</f>
        <v>137</v>
      </c>
      <c r="AC44" s="37">
        <f>AD44+AE44</f>
        <v>133</v>
      </c>
      <c r="AD44" s="37">
        <f>'34(2) 高等'!AD44+'34(3)専門'!AD44+'34(4)一般'!AD44</f>
        <v>42</v>
      </c>
      <c r="AE44" s="37">
        <f>'34(2) 高等'!AE44+'34(3)専門'!AE44+'34(4)一般'!AE44</f>
        <v>91</v>
      </c>
      <c r="AF44" s="37">
        <f>AG44+AH44</f>
        <v>119</v>
      </c>
      <c r="AG44" s="37">
        <f>'34(2) 高等'!AG44+'34(3)専門'!AG44+'34(4)一般'!AG44</f>
        <v>21</v>
      </c>
      <c r="AH44" s="37">
        <f>'34(2) 高等'!AH44+'34(3)専門'!AH44+'34(4)一般'!AH44</f>
        <v>98</v>
      </c>
    </row>
    <row r="45" spans="1:34" s="53" customFormat="1" ht="16.5" customHeight="1">
      <c r="A45" s="56" t="s">
        <v>40</v>
      </c>
      <c r="B45" s="52">
        <f t="shared" si="1"/>
        <v>19</v>
      </c>
      <c r="C45" s="52">
        <f t="shared" si="2"/>
        <v>17</v>
      </c>
      <c r="D45" s="52">
        <f t="shared" si="3"/>
        <v>2</v>
      </c>
      <c r="E45" s="52">
        <f t="shared" si="4"/>
        <v>1</v>
      </c>
      <c r="F45" s="52">
        <f aca="true" t="shared" si="17" ref="F45:AH45">SUM(F46:F50)</f>
        <v>1</v>
      </c>
      <c r="G45" s="52">
        <f t="shared" si="17"/>
        <v>0</v>
      </c>
      <c r="H45" s="52">
        <f t="shared" si="6"/>
        <v>9</v>
      </c>
      <c r="I45" s="52">
        <f t="shared" si="17"/>
        <v>8</v>
      </c>
      <c r="J45" s="52">
        <f t="shared" si="17"/>
        <v>1</v>
      </c>
      <c r="K45" s="52">
        <f t="shared" si="7"/>
        <v>9</v>
      </c>
      <c r="L45" s="52">
        <f t="shared" si="17"/>
        <v>8</v>
      </c>
      <c r="M45" s="52">
        <f t="shared" si="17"/>
        <v>1</v>
      </c>
      <c r="N45" s="52">
        <f t="shared" si="8"/>
        <v>711</v>
      </c>
      <c r="O45" s="52">
        <f t="shared" si="17"/>
        <v>150</v>
      </c>
      <c r="P45" s="52">
        <f t="shared" si="17"/>
        <v>561</v>
      </c>
      <c r="Q45" s="52">
        <f t="shared" si="9"/>
        <v>6</v>
      </c>
      <c r="R45" s="52">
        <f t="shared" si="17"/>
        <v>0</v>
      </c>
      <c r="S45" s="52">
        <f t="shared" si="17"/>
        <v>6</v>
      </c>
      <c r="T45" s="52">
        <f t="shared" si="17"/>
        <v>855</v>
      </c>
      <c r="U45" s="52">
        <f t="shared" si="17"/>
        <v>675</v>
      </c>
      <c r="V45" s="52">
        <f t="shared" si="17"/>
        <v>401</v>
      </c>
      <c r="W45" s="52">
        <f t="shared" si="10"/>
        <v>287</v>
      </c>
      <c r="X45" s="52">
        <f t="shared" si="17"/>
        <v>49</v>
      </c>
      <c r="Y45" s="52">
        <f t="shared" si="17"/>
        <v>238</v>
      </c>
      <c r="Z45" s="52">
        <f t="shared" si="17"/>
        <v>745</v>
      </c>
      <c r="AA45" s="52">
        <f t="shared" si="17"/>
        <v>605</v>
      </c>
      <c r="AB45" s="52">
        <f t="shared" si="17"/>
        <v>400</v>
      </c>
      <c r="AC45" s="52">
        <f t="shared" si="11"/>
        <v>286</v>
      </c>
      <c r="AD45" s="52">
        <f t="shared" si="17"/>
        <v>49</v>
      </c>
      <c r="AE45" s="52">
        <f t="shared" si="17"/>
        <v>237</v>
      </c>
      <c r="AF45" s="52">
        <f t="shared" si="12"/>
        <v>322</v>
      </c>
      <c r="AG45" s="52">
        <f t="shared" si="17"/>
        <v>72</v>
      </c>
      <c r="AH45" s="52">
        <f t="shared" si="17"/>
        <v>250</v>
      </c>
    </row>
    <row r="46" spans="1:34" ht="16.5" customHeight="1">
      <c r="A46" s="10" t="s">
        <v>41</v>
      </c>
      <c r="B46" s="37">
        <f t="shared" si="1"/>
        <v>1</v>
      </c>
      <c r="C46" s="37">
        <f t="shared" si="2"/>
        <v>1</v>
      </c>
      <c r="D46" s="37">
        <f t="shared" si="3"/>
        <v>0</v>
      </c>
      <c r="E46" s="37">
        <f t="shared" si="4"/>
        <v>0</v>
      </c>
      <c r="F46" s="37">
        <f>'34(2) 高等'!F46+'34(3)専門'!F46+'34(4)一般'!F46</f>
        <v>0</v>
      </c>
      <c r="G46" s="37">
        <f>'34(2) 高等'!G46+'34(3)専門'!G46+'34(4)一般'!G46</f>
        <v>0</v>
      </c>
      <c r="H46" s="37">
        <f t="shared" si="6"/>
        <v>0</v>
      </c>
      <c r="I46" s="37">
        <f>'34(2) 高等'!I46+'34(3)専門'!I46+'34(4)一般'!I46</f>
        <v>0</v>
      </c>
      <c r="J46" s="37">
        <f>'34(2) 高等'!J46+'34(3)専門'!J46+'34(4)一般'!J46</f>
        <v>0</v>
      </c>
      <c r="K46" s="37">
        <f t="shared" si="7"/>
        <v>1</v>
      </c>
      <c r="L46" s="37">
        <f>'34(2) 高等'!L46+'34(3)専門'!L46+'34(4)一般'!L46</f>
        <v>1</v>
      </c>
      <c r="M46" s="37">
        <f>'34(2) 高等'!M46+'34(3)専門'!M46+'34(4)一般'!M46</f>
        <v>0</v>
      </c>
      <c r="N46" s="37">
        <f t="shared" si="8"/>
        <v>6</v>
      </c>
      <c r="O46" s="37">
        <f>'34(2) 高等'!O46+'34(3)専門'!O46+'34(4)一般'!O46</f>
        <v>0</v>
      </c>
      <c r="P46" s="37">
        <f>'34(2) 高等'!P46+'34(3)専門'!P46+'34(4)一般'!P46</f>
        <v>6</v>
      </c>
      <c r="Q46" s="37">
        <f t="shared" si="9"/>
        <v>0</v>
      </c>
      <c r="R46" s="37">
        <f>'34(2) 高等'!R46+'34(3)専門'!R46+'34(4)一般'!R46</f>
        <v>0</v>
      </c>
      <c r="S46" s="37">
        <f>'34(2) 高等'!S46+'34(3)専門'!S46+'34(4)一般'!S46</f>
        <v>0</v>
      </c>
      <c r="T46" s="37">
        <f>'34(2) 高等'!T46+'34(3)専門'!T46+'34(4)一般'!T46</f>
        <v>0</v>
      </c>
      <c r="U46" s="37">
        <f>'34(2) 高等'!U46+'34(3)専門'!U46+'34(4)一般'!U46</f>
        <v>0</v>
      </c>
      <c r="V46" s="37">
        <f>'34(2) 高等'!V46+'34(3)専門'!V46+'34(4)一般'!V46</f>
        <v>0</v>
      </c>
      <c r="W46" s="37">
        <f t="shared" si="10"/>
        <v>0</v>
      </c>
      <c r="X46" s="37">
        <f>'34(2) 高等'!X46+'34(3)専門'!X46+'34(4)一般'!X46</f>
        <v>0</v>
      </c>
      <c r="Y46" s="37">
        <f>'34(2) 高等'!Y46+'34(3)専門'!Y46+'34(4)一般'!Y46</f>
        <v>0</v>
      </c>
      <c r="Z46" s="37">
        <f>'34(2) 高等'!Z46+'34(3)専門'!Z46+'34(4)一般'!Z46</f>
        <v>0</v>
      </c>
      <c r="AA46" s="37">
        <f>'34(2) 高等'!AA46+'34(3)専門'!AA46+'34(4)一般'!AA46</f>
        <v>0</v>
      </c>
      <c r="AB46" s="37">
        <f>'34(2) 高等'!AB46+'34(3)専門'!AB46+'34(4)一般'!AB46</f>
        <v>0</v>
      </c>
      <c r="AC46" s="37">
        <f t="shared" si="11"/>
        <v>0</v>
      </c>
      <c r="AD46" s="37">
        <f>'34(2) 高等'!AD46+'34(3)専門'!AD46+'34(4)一般'!AD46</f>
        <v>0</v>
      </c>
      <c r="AE46" s="37">
        <f>'34(2) 高等'!AE46+'34(3)専門'!AE46+'34(4)一般'!AE46</f>
        <v>0</v>
      </c>
      <c r="AF46" s="37">
        <f t="shared" si="12"/>
        <v>9</v>
      </c>
      <c r="AG46" s="37">
        <f>'34(2) 高等'!AG46+'34(3)専門'!AG46+'34(4)一般'!AG46</f>
        <v>0</v>
      </c>
      <c r="AH46" s="37">
        <f>'34(2) 高等'!AH46+'34(3)専門'!AH46+'34(4)一般'!AH46</f>
        <v>9</v>
      </c>
    </row>
    <row r="47" spans="1:34" ht="16.5" customHeight="1">
      <c r="A47" s="10" t="s">
        <v>42</v>
      </c>
      <c r="B47" s="37">
        <f t="shared" si="1"/>
        <v>12</v>
      </c>
      <c r="C47" s="37">
        <f t="shared" si="2"/>
        <v>11</v>
      </c>
      <c r="D47" s="37">
        <f t="shared" si="3"/>
        <v>1</v>
      </c>
      <c r="E47" s="37">
        <f t="shared" si="4"/>
        <v>1</v>
      </c>
      <c r="F47" s="37">
        <f>'34(2) 高等'!F47+'34(3)専門'!F47+'34(4)一般'!F47</f>
        <v>1</v>
      </c>
      <c r="G47" s="37">
        <f>'34(2) 高等'!G47+'34(3)専門'!G47+'34(4)一般'!G47</f>
        <v>0</v>
      </c>
      <c r="H47" s="37">
        <f t="shared" si="6"/>
        <v>4</v>
      </c>
      <c r="I47" s="37">
        <f>'34(2) 高等'!I47+'34(3)専門'!I47+'34(4)一般'!I47</f>
        <v>4</v>
      </c>
      <c r="J47" s="37">
        <f>'34(2) 高等'!J47+'34(3)専門'!J47+'34(4)一般'!J47</f>
        <v>0</v>
      </c>
      <c r="K47" s="37">
        <f t="shared" si="7"/>
        <v>7</v>
      </c>
      <c r="L47" s="37">
        <f>'34(2) 高等'!L47+'34(3)専門'!L47+'34(4)一般'!L47</f>
        <v>6</v>
      </c>
      <c r="M47" s="37">
        <f>'34(2) 高等'!M47+'34(3)専門'!M47+'34(4)一般'!M47</f>
        <v>1</v>
      </c>
      <c r="N47" s="37">
        <f t="shared" si="8"/>
        <v>523</v>
      </c>
      <c r="O47" s="37">
        <f>'34(2) 高等'!O47+'34(3)専門'!O47+'34(4)一般'!O47</f>
        <v>125</v>
      </c>
      <c r="P47" s="37">
        <f>'34(2) 高等'!P47+'34(3)専門'!P47+'34(4)一般'!P47</f>
        <v>398</v>
      </c>
      <c r="Q47" s="37">
        <f t="shared" si="9"/>
        <v>2</v>
      </c>
      <c r="R47" s="37">
        <f>'34(2) 高等'!R47+'34(3)専門'!R47+'34(4)一般'!R47</f>
        <v>0</v>
      </c>
      <c r="S47" s="37">
        <f>'34(2) 高等'!S47+'34(3)専門'!S47+'34(4)一般'!S47</f>
        <v>2</v>
      </c>
      <c r="T47" s="37">
        <f>'34(2) 高等'!T47+'34(3)専門'!T47+'34(4)一般'!T47</f>
        <v>700</v>
      </c>
      <c r="U47" s="37">
        <f>'34(2) 高等'!U47+'34(3)専門'!U47+'34(4)一般'!U47</f>
        <v>520</v>
      </c>
      <c r="V47" s="37">
        <f>'34(2) 高等'!V47+'34(3)専門'!V47+'34(4)一般'!V47</f>
        <v>303</v>
      </c>
      <c r="W47" s="37">
        <f t="shared" si="10"/>
        <v>197</v>
      </c>
      <c r="X47" s="37">
        <f>'34(2) 高等'!X47+'34(3)専門'!X47+'34(4)一般'!X47</f>
        <v>35</v>
      </c>
      <c r="Y47" s="37">
        <f>'34(2) 高等'!Y47+'34(3)専門'!Y47+'34(4)一般'!Y47</f>
        <v>162</v>
      </c>
      <c r="Z47" s="37">
        <f>'34(2) 高等'!Z47+'34(3)専門'!Z47+'34(4)一般'!Z47</f>
        <v>605</v>
      </c>
      <c r="AA47" s="37">
        <f>'34(2) 高等'!AA47+'34(3)専門'!AA47+'34(4)一般'!AA47</f>
        <v>465</v>
      </c>
      <c r="AB47" s="37">
        <f>'34(2) 高等'!AB47+'34(3)専門'!AB47+'34(4)一般'!AB47</f>
        <v>303</v>
      </c>
      <c r="AC47" s="37">
        <f t="shared" si="11"/>
        <v>197</v>
      </c>
      <c r="AD47" s="37">
        <f>'34(2) 高等'!AD47+'34(3)専門'!AD47+'34(4)一般'!AD47</f>
        <v>35</v>
      </c>
      <c r="AE47" s="37">
        <f>'34(2) 高等'!AE47+'34(3)専門'!AE47+'34(4)一般'!AE47</f>
        <v>162</v>
      </c>
      <c r="AF47" s="37">
        <f t="shared" si="12"/>
        <v>212</v>
      </c>
      <c r="AG47" s="37">
        <f>'34(2) 高等'!AG47+'34(3)専門'!AG47+'34(4)一般'!AG47</f>
        <v>50</v>
      </c>
      <c r="AH47" s="37">
        <f>'34(2) 高等'!AH47+'34(3)専門'!AH47+'34(4)一般'!AH47</f>
        <v>162</v>
      </c>
    </row>
    <row r="48" spans="1:34" ht="16.5" customHeight="1">
      <c r="A48" s="10" t="s">
        <v>43</v>
      </c>
      <c r="B48" s="37">
        <f t="shared" si="1"/>
        <v>2</v>
      </c>
      <c r="C48" s="37">
        <f t="shared" si="2"/>
        <v>1</v>
      </c>
      <c r="D48" s="37">
        <f t="shared" si="3"/>
        <v>1</v>
      </c>
      <c r="E48" s="37">
        <f t="shared" si="4"/>
        <v>0</v>
      </c>
      <c r="F48" s="37">
        <f>'34(2) 高等'!F48+'34(3)専門'!F48+'34(4)一般'!F48</f>
        <v>0</v>
      </c>
      <c r="G48" s="37">
        <f>'34(2) 高等'!G48+'34(3)専門'!G48+'34(4)一般'!G48</f>
        <v>0</v>
      </c>
      <c r="H48" s="37">
        <f t="shared" si="6"/>
        <v>1</v>
      </c>
      <c r="I48" s="37">
        <f>'34(2) 高等'!I48+'34(3)専門'!I48+'34(4)一般'!I48</f>
        <v>0</v>
      </c>
      <c r="J48" s="37">
        <f>'34(2) 高等'!J48+'34(3)専門'!J48+'34(4)一般'!J48</f>
        <v>1</v>
      </c>
      <c r="K48" s="37">
        <f t="shared" si="7"/>
        <v>1</v>
      </c>
      <c r="L48" s="37">
        <f>'34(2) 高等'!L48+'34(3)専門'!L48+'34(4)一般'!L48</f>
        <v>1</v>
      </c>
      <c r="M48" s="37">
        <f>'34(2) 高等'!M48+'34(3)専門'!M48+'34(4)一般'!M48</f>
        <v>0</v>
      </c>
      <c r="N48" s="37">
        <f t="shared" si="8"/>
        <v>6</v>
      </c>
      <c r="O48" s="37">
        <f>'34(2) 高等'!O48+'34(3)専門'!O48+'34(4)一般'!O48</f>
        <v>0</v>
      </c>
      <c r="P48" s="37">
        <f>'34(2) 高等'!P48+'34(3)専門'!P48+'34(4)一般'!P48</f>
        <v>6</v>
      </c>
      <c r="Q48" s="37">
        <f t="shared" si="9"/>
        <v>4</v>
      </c>
      <c r="R48" s="37">
        <f>'34(2) 高等'!R48+'34(3)専門'!R48+'34(4)一般'!R48</f>
        <v>0</v>
      </c>
      <c r="S48" s="37">
        <f>'34(2) 高等'!S48+'34(3)専門'!S48+'34(4)一般'!S48</f>
        <v>4</v>
      </c>
      <c r="T48" s="37">
        <f>'34(2) 高等'!T48+'34(3)専門'!T48+'34(4)一般'!T48</f>
        <v>25</v>
      </c>
      <c r="U48" s="37">
        <f>'34(2) 高等'!U48+'34(3)専門'!U48+'34(4)一般'!U48</f>
        <v>25</v>
      </c>
      <c r="V48" s="37">
        <f>'34(2) 高等'!V48+'34(3)専門'!V48+'34(4)一般'!V48</f>
        <v>3</v>
      </c>
      <c r="W48" s="37">
        <f t="shared" si="10"/>
        <v>3</v>
      </c>
      <c r="X48" s="37">
        <f>'34(2) 高等'!X48+'34(3)専門'!X48+'34(4)一般'!X48</f>
        <v>0</v>
      </c>
      <c r="Y48" s="37">
        <f>'34(2) 高等'!Y48+'34(3)専門'!Y48+'34(4)一般'!Y48</f>
        <v>3</v>
      </c>
      <c r="Z48" s="37">
        <f>'34(2) 高等'!Z48+'34(3)専門'!Z48+'34(4)一般'!Z48</f>
        <v>10</v>
      </c>
      <c r="AA48" s="37">
        <f>'34(2) 高等'!AA48+'34(3)専門'!AA48+'34(4)一般'!AA48</f>
        <v>10</v>
      </c>
      <c r="AB48" s="37">
        <f>'34(2) 高等'!AB48+'34(3)専門'!AB48+'34(4)一般'!AB48</f>
        <v>2</v>
      </c>
      <c r="AC48" s="37">
        <f t="shared" si="11"/>
        <v>2</v>
      </c>
      <c r="AD48" s="37">
        <f>'34(2) 高等'!AD48+'34(3)専門'!AD48+'34(4)一般'!AD48</f>
        <v>0</v>
      </c>
      <c r="AE48" s="37">
        <f>'34(2) 高等'!AE48+'34(3)専門'!AE48+'34(4)一般'!AE48</f>
        <v>2</v>
      </c>
      <c r="AF48" s="37">
        <f t="shared" si="12"/>
        <v>5</v>
      </c>
      <c r="AG48" s="37">
        <f>'34(2) 高等'!AG48+'34(3)専門'!AG48+'34(4)一般'!AG48</f>
        <v>0</v>
      </c>
      <c r="AH48" s="37">
        <f>'34(2) 高等'!AH48+'34(3)専門'!AH48+'34(4)一般'!AH48</f>
        <v>5</v>
      </c>
    </row>
    <row r="49" spans="1:34" ht="16.5" customHeight="1">
      <c r="A49" s="50" t="s">
        <v>122</v>
      </c>
      <c r="B49" s="37">
        <f>E49+H49+K49</f>
        <v>2</v>
      </c>
      <c r="C49" s="37">
        <f>F49+I49+L49</f>
        <v>2</v>
      </c>
      <c r="D49" s="37">
        <f>G49+J49+M49</f>
        <v>0</v>
      </c>
      <c r="E49" s="37">
        <f>F49+G49</f>
        <v>0</v>
      </c>
      <c r="F49" s="37">
        <f>'34(2) 高等'!F49+'34(3)専門'!F49+'34(4)一般'!F49</f>
        <v>0</v>
      </c>
      <c r="G49" s="37">
        <f>'34(2) 高等'!G49+'34(3)専門'!G49+'34(4)一般'!G49</f>
        <v>0</v>
      </c>
      <c r="H49" s="37">
        <f>I49+J49</f>
        <v>2</v>
      </c>
      <c r="I49" s="37">
        <f>'34(2) 高等'!I49+'34(3)専門'!I49+'34(4)一般'!I49</f>
        <v>2</v>
      </c>
      <c r="J49" s="37">
        <f>'34(2) 高等'!J49+'34(3)専門'!J49+'34(4)一般'!J49</f>
        <v>0</v>
      </c>
      <c r="K49" s="37">
        <f>L49+M49</f>
        <v>0</v>
      </c>
      <c r="L49" s="37">
        <f>'34(2) 高等'!L49+'34(3)専門'!L49+'34(4)一般'!L49</f>
        <v>0</v>
      </c>
      <c r="M49" s="37">
        <f>'34(2) 高等'!M49+'34(3)専門'!M49+'34(4)一般'!M49</f>
        <v>0</v>
      </c>
      <c r="N49" s="37">
        <f>O49+P49</f>
        <v>120</v>
      </c>
      <c r="O49" s="37">
        <f>'34(2) 高等'!O49+'34(3)専門'!O49+'34(4)一般'!O49</f>
        <v>22</v>
      </c>
      <c r="P49" s="37">
        <f>'34(2) 高等'!P49+'34(3)専門'!P49+'34(4)一般'!P49</f>
        <v>98</v>
      </c>
      <c r="Q49" s="37">
        <f>R49+S49</f>
        <v>0</v>
      </c>
      <c r="R49" s="37">
        <f>'34(2) 高等'!R49+'34(3)専門'!R49+'34(4)一般'!R49</f>
        <v>0</v>
      </c>
      <c r="S49" s="37">
        <f>'34(2) 高等'!S49+'34(3)専門'!S49+'34(4)一般'!S49</f>
        <v>0</v>
      </c>
      <c r="T49" s="37">
        <f>'34(2) 高等'!T49+'34(3)専門'!T49+'34(4)一般'!T49</f>
        <v>70</v>
      </c>
      <c r="U49" s="37">
        <f>'34(2) 高等'!U49+'34(3)専門'!U49+'34(4)一般'!U49</f>
        <v>70</v>
      </c>
      <c r="V49" s="37">
        <f>'34(2) 高等'!V49+'34(3)専門'!V49+'34(4)一般'!V49</f>
        <v>72</v>
      </c>
      <c r="W49" s="37">
        <f>X49+Y49</f>
        <v>65</v>
      </c>
      <c r="X49" s="37">
        <f>'34(2) 高等'!X49+'34(3)専門'!X49+'34(4)一般'!X49</f>
        <v>13</v>
      </c>
      <c r="Y49" s="37">
        <f>'34(2) 高等'!Y49+'34(3)専門'!Y49+'34(4)一般'!Y49</f>
        <v>52</v>
      </c>
      <c r="Z49" s="37">
        <f>'34(2) 高等'!Z49+'34(3)専門'!Z49+'34(4)一般'!Z49</f>
        <v>70</v>
      </c>
      <c r="AA49" s="37">
        <f>'34(2) 高等'!AA49+'34(3)専門'!AA49+'34(4)一般'!AA49</f>
        <v>70</v>
      </c>
      <c r="AB49" s="37">
        <f>'34(2) 高等'!AB49+'34(3)専門'!AB49+'34(4)一般'!AB49</f>
        <v>72</v>
      </c>
      <c r="AC49" s="37">
        <f>AD49+AE49</f>
        <v>65</v>
      </c>
      <c r="AD49" s="37">
        <f>'34(2) 高等'!AD49+'34(3)専門'!AD49+'34(4)一般'!AD49</f>
        <v>13</v>
      </c>
      <c r="AE49" s="37">
        <f>'34(2) 高等'!AE49+'34(3)専門'!AE49+'34(4)一般'!AE49</f>
        <v>52</v>
      </c>
      <c r="AF49" s="37">
        <f>AG49+AH49</f>
        <v>72</v>
      </c>
      <c r="AG49" s="37">
        <f>'34(2) 高等'!AG49+'34(3)専門'!AG49+'34(4)一般'!AG49</f>
        <v>22</v>
      </c>
      <c r="AH49" s="37">
        <f>'34(2) 高等'!AH49+'34(3)専門'!AH49+'34(4)一般'!AH49</f>
        <v>50</v>
      </c>
    </row>
    <row r="50" spans="1:34" ht="16.5" customHeight="1">
      <c r="A50" s="10" t="s">
        <v>23</v>
      </c>
      <c r="B50" s="37">
        <f t="shared" si="1"/>
        <v>2</v>
      </c>
      <c r="C50" s="37">
        <f t="shared" si="2"/>
        <v>2</v>
      </c>
      <c r="D50" s="37">
        <f t="shared" si="3"/>
        <v>0</v>
      </c>
      <c r="E50" s="37">
        <f t="shared" si="4"/>
        <v>0</v>
      </c>
      <c r="F50" s="37">
        <f>'34(2) 高等'!F50+'34(3)専門'!F50+'34(4)一般'!F50</f>
        <v>0</v>
      </c>
      <c r="G50" s="37">
        <f>'34(2) 高等'!G50+'34(3)専門'!G50+'34(4)一般'!G50</f>
        <v>0</v>
      </c>
      <c r="H50" s="37">
        <f t="shared" si="6"/>
        <v>2</v>
      </c>
      <c r="I50" s="37">
        <f>'34(2) 高等'!I50+'34(3)専門'!I50+'34(4)一般'!I50</f>
        <v>2</v>
      </c>
      <c r="J50" s="37">
        <f>'34(2) 高等'!J50+'34(3)専門'!J50+'34(4)一般'!J50</f>
        <v>0</v>
      </c>
      <c r="K50" s="37">
        <f t="shared" si="7"/>
        <v>0</v>
      </c>
      <c r="L50" s="37">
        <f>'34(2) 高等'!L50+'34(3)専門'!L50+'34(4)一般'!L50</f>
        <v>0</v>
      </c>
      <c r="M50" s="37">
        <f>'34(2) 高等'!M50+'34(3)専門'!M50+'34(4)一般'!M50</f>
        <v>0</v>
      </c>
      <c r="N50" s="37">
        <f t="shared" si="8"/>
        <v>56</v>
      </c>
      <c r="O50" s="37">
        <f>'34(2) 高等'!O50+'34(3)専門'!O50+'34(4)一般'!O50</f>
        <v>3</v>
      </c>
      <c r="P50" s="37">
        <f>'34(2) 高等'!P50+'34(3)専門'!P50+'34(4)一般'!P50</f>
        <v>53</v>
      </c>
      <c r="Q50" s="37">
        <f t="shared" si="9"/>
        <v>0</v>
      </c>
      <c r="R50" s="37">
        <f>'34(2) 高等'!R50+'34(3)専門'!R50+'34(4)一般'!R50</f>
        <v>0</v>
      </c>
      <c r="S50" s="37">
        <f>'34(2) 高等'!S50+'34(3)専門'!S50+'34(4)一般'!S50</f>
        <v>0</v>
      </c>
      <c r="T50" s="37">
        <f>'34(2) 高等'!T50+'34(3)専門'!T50+'34(4)一般'!T50</f>
        <v>60</v>
      </c>
      <c r="U50" s="37">
        <f>'34(2) 高等'!U50+'34(3)専門'!U50+'34(4)一般'!U50</f>
        <v>60</v>
      </c>
      <c r="V50" s="37">
        <f>'34(2) 高等'!V50+'34(3)専門'!V50+'34(4)一般'!V50</f>
        <v>23</v>
      </c>
      <c r="W50" s="37">
        <f t="shared" si="10"/>
        <v>22</v>
      </c>
      <c r="X50" s="37">
        <f>'34(2) 高等'!X50+'34(3)専門'!X50+'34(4)一般'!X50</f>
        <v>1</v>
      </c>
      <c r="Y50" s="37">
        <f>'34(2) 高等'!Y50+'34(3)専門'!Y50+'34(4)一般'!Y50</f>
        <v>21</v>
      </c>
      <c r="Z50" s="37">
        <f>'34(2) 高等'!Z50+'34(3)専門'!Z50+'34(4)一般'!Z50</f>
        <v>60</v>
      </c>
      <c r="AA50" s="37">
        <f>'34(2) 高等'!AA50+'34(3)専門'!AA50+'34(4)一般'!AA50</f>
        <v>60</v>
      </c>
      <c r="AB50" s="37">
        <f>'34(2) 高等'!AB50+'34(3)専門'!AB50+'34(4)一般'!AB50</f>
        <v>23</v>
      </c>
      <c r="AC50" s="37">
        <f t="shared" si="11"/>
        <v>22</v>
      </c>
      <c r="AD50" s="37">
        <f>'34(2) 高等'!AD50+'34(3)専門'!AD50+'34(4)一般'!AD50</f>
        <v>1</v>
      </c>
      <c r="AE50" s="37">
        <f>'34(2) 高等'!AE50+'34(3)専門'!AE50+'34(4)一般'!AE50</f>
        <v>21</v>
      </c>
      <c r="AF50" s="37">
        <f t="shared" si="12"/>
        <v>24</v>
      </c>
      <c r="AG50" s="37">
        <f>'34(2) 高等'!AG50+'34(3)専門'!AG50+'34(4)一般'!AG50</f>
        <v>0</v>
      </c>
      <c r="AH50" s="37">
        <f>'34(2) 高等'!AH50+'34(3)専門'!AH50+'34(4)一般'!AH50</f>
        <v>24</v>
      </c>
    </row>
    <row r="51" spans="1:34" s="53" customFormat="1" ht="16.5" customHeight="1">
      <c r="A51" s="56" t="s">
        <v>44</v>
      </c>
      <c r="B51" s="52">
        <f t="shared" si="1"/>
        <v>38</v>
      </c>
      <c r="C51" s="52">
        <f t="shared" si="2"/>
        <v>36</v>
      </c>
      <c r="D51" s="52">
        <f t="shared" si="3"/>
        <v>2</v>
      </c>
      <c r="E51" s="52">
        <f t="shared" si="4"/>
        <v>11</v>
      </c>
      <c r="F51" s="52">
        <f aca="true" t="shared" si="18" ref="F51:AH51">SUM(F52:F60)</f>
        <v>10</v>
      </c>
      <c r="G51" s="52">
        <f t="shared" si="18"/>
        <v>1</v>
      </c>
      <c r="H51" s="52">
        <f t="shared" si="6"/>
        <v>22</v>
      </c>
      <c r="I51" s="52">
        <f t="shared" si="18"/>
        <v>21</v>
      </c>
      <c r="J51" s="52">
        <f t="shared" si="18"/>
        <v>1</v>
      </c>
      <c r="K51" s="52">
        <f t="shared" si="7"/>
        <v>5</v>
      </c>
      <c r="L51" s="52">
        <f t="shared" si="18"/>
        <v>5</v>
      </c>
      <c r="M51" s="52">
        <f t="shared" si="18"/>
        <v>0</v>
      </c>
      <c r="N51" s="52">
        <f t="shared" si="8"/>
        <v>1301</v>
      </c>
      <c r="O51" s="52">
        <f t="shared" si="18"/>
        <v>521</v>
      </c>
      <c r="P51" s="52">
        <f t="shared" si="18"/>
        <v>780</v>
      </c>
      <c r="Q51" s="52">
        <f t="shared" si="9"/>
        <v>57</v>
      </c>
      <c r="R51" s="52">
        <f t="shared" si="18"/>
        <v>31</v>
      </c>
      <c r="S51" s="52">
        <f t="shared" si="18"/>
        <v>26</v>
      </c>
      <c r="T51" s="52">
        <f t="shared" si="18"/>
        <v>1385</v>
      </c>
      <c r="U51" s="52">
        <f t="shared" si="18"/>
        <v>1385</v>
      </c>
      <c r="V51" s="52">
        <f t="shared" si="18"/>
        <v>806</v>
      </c>
      <c r="W51" s="52">
        <f t="shared" si="10"/>
        <v>761</v>
      </c>
      <c r="X51" s="52">
        <f t="shared" si="18"/>
        <v>354</v>
      </c>
      <c r="Y51" s="52">
        <f t="shared" si="18"/>
        <v>407</v>
      </c>
      <c r="Z51" s="52">
        <f t="shared" si="18"/>
        <v>1295</v>
      </c>
      <c r="AA51" s="52">
        <f t="shared" si="18"/>
        <v>1295</v>
      </c>
      <c r="AB51" s="52">
        <f t="shared" si="18"/>
        <v>780</v>
      </c>
      <c r="AC51" s="52">
        <f t="shared" si="11"/>
        <v>739</v>
      </c>
      <c r="AD51" s="52">
        <f t="shared" si="18"/>
        <v>339</v>
      </c>
      <c r="AE51" s="52">
        <f t="shared" si="18"/>
        <v>400</v>
      </c>
      <c r="AF51" s="52">
        <f t="shared" si="12"/>
        <v>560</v>
      </c>
      <c r="AG51" s="52">
        <f t="shared" si="18"/>
        <v>253</v>
      </c>
      <c r="AH51" s="52">
        <f t="shared" si="18"/>
        <v>307</v>
      </c>
    </row>
    <row r="52" spans="1:34" ht="16.5" customHeight="1">
      <c r="A52" s="10" t="s">
        <v>45</v>
      </c>
      <c r="B52" s="37">
        <f aca="true" t="shared" si="19" ref="B52:B60">E52+H52+K52</f>
        <v>1</v>
      </c>
      <c r="C52" s="37">
        <f aca="true" t="shared" si="20" ref="C52:C60">F52+I52+L52</f>
        <v>1</v>
      </c>
      <c r="D52" s="37">
        <f aca="true" t="shared" si="21" ref="D52:D60">G52+J52+M52</f>
        <v>0</v>
      </c>
      <c r="E52" s="37">
        <f aca="true" t="shared" si="22" ref="E52:E60">F52+G52</f>
        <v>0</v>
      </c>
      <c r="F52" s="37">
        <f>'34(2) 高等'!F52+'34(3)専門'!F52+'34(4)一般'!F52</f>
        <v>0</v>
      </c>
      <c r="G52" s="37">
        <f>'34(2) 高等'!G52+'34(3)専門'!G52+'34(4)一般'!G52</f>
        <v>0</v>
      </c>
      <c r="H52" s="37">
        <f aca="true" t="shared" si="23" ref="H52:H60">I52+J52</f>
        <v>0</v>
      </c>
      <c r="I52" s="37">
        <f>'34(2) 高等'!I52+'34(3)専門'!I52+'34(4)一般'!I52</f>
        <v>0</v>
      </c>
      <c r="J52" s="37">
        <f>'34(2) 高等'!J52+'34(3)専門'!J52+'34(4)一般'!J52</f>
        <v>0</v>
      </c>
      <c r="K52" s="37">
        <f aca="true" t="shared" si="24" ref="K52:K60">L52+M52</f>
        <v>1</v>
      </c>
      <c r="L52" s="37">
        <f>'34(2) 高等'!L52+'34(3)専門'!L52+'34(4)一般'!L52</f>
        <v>1</v>
      </c>
      <c r="M52" s="37">
        <f>'34(2) 高等'!M52+'34(3)専門'!M52+'34(4)一般'!M52</f>
        <v>0</v>
      </c>
      <c r="N52" s="37">
        <f aca="true" t="shared" si="25" ref="N52:N60">O52+P52</f>
        <v>8</v>
      </c>
      <c r="O52" s="37">
        <f>'34(2) 高等'!O52+'34(3)専門'!O52+'34(4)一般'!O52</f>
        <v>6</v>
      </c>
      <c r="P52" s="37">
        <f>'34(2) 高等'!P52+'34(3)専門'!P52+'34(4)一般'!P52</f>
        <v>2</v>
      </c>
      <c r="Q52" s="37">
        <f aca="true" t="shared" si="26" ref="Q52:Q60">R52+S52</f>
        <v>0</v>
      </c>
      <c r="R52" s="37">
        <f>'34(2) 高等'!R52+'34(3)専門'!R52+'34(4)一般'!R52</f>
        <v>0</v>
      </c>
      <c r="S52" s="37">
        <f>'34(2) 高等'!S52+'34(3)専門'!S52+'34(4)一般'!S52</f>
        <v>0</v>
      </c>
      <c r="T52" s="37">
        <f>'34(2) 高等'!T52+'34(3)専門'!T52+'34(4)一般'!T52</f>
        <v>40</v>
      </c>
      <c r="U52" s="37">
        <f>'34(2) 高等'!U52+'34(3)専門'!U52+'34(4)一般'!U52</f>
        <v>40</v>
      </c>
      <c r="V52" s="37">
        <f>'34(2) 高等'!V52+'34(3)専門'!V52+'34(4)一般'!V52</f>
        <v>6</v>
      </c>
      <c r="W52" s="37">
        <f aca="true" t="shared" si="27" ref="W52:W60">X52+Y52</f>
        <v>4</v>
      </c>
      <c r="X52" s="37">
        <f>'34(2) 高等'!X52+'34(3)専門'!X52+'34(4)一般'!X52</f>
        <v>3</v>
      </c>
      <c r="Y52" s="37">
        <f>'34(2) 高等'!Y52+'34(3)専門'!Y52+'34(4)一般'!Y52</f>
        <v>1</v>
      </c>
      <c r="Z52" s="37">
        <f>'34(2) 高等'!Z52+'34(3)専門'!Z52+'34(4)一般'!Z52</f>
        <v>40</v>
      </c>
      <c r="AA52" s="37">
        <f>'34(2) 高等'!AA52+'34(3)専門'!AA52+'34(4)一般'!AA52</f>
        <v>40</v>
      </c>
      <c r="AB52" s="37">
        <f>'34(2) 高等'!AB52+'34(3)専門'!AB52+'34(4)一般'!AB52</f>
        <v>6</v>
      </c>
      <c r="AC52" s="37">
        <f aca="true" t="shared" si="28" ref="AC52:AC60">AD52+AE52</f>
        <v>4</v>
      </c>
      <c r="AD52" s="37">
        <f>'34(2) 高等'!AD52+'34(3)専門'!AD52+'34(4)一般'!AD52</f>
        <v>3</v>
      </c>
      <c r="AE52" s="37">
        <f>'34(2) 高等'!AE52+'34(3)専門'!AE52+'34(4)一般'!AE52</f>
        <v>1</v>
      </c>
      <c r="AF52" s="37">
        <f aca="true" t="shared" si="29" ref="AF52:AF60">AG52+AH52</f>
        <v>6</v>
      </c>
      <c r="AG52" s="37">
        <f>'34(2) 高等'!AG52+'34(3)専門'!AG52+'34(4)一般'!AG52</f>
        <v>2</v>
      </c>
      <c r="AH52" s="37">
        <f>'34(2) 高等'!AH52+'34(3)専門'!AH52+'34(4)一般'!AH52</f>
        <v>4</v>
      </c>
    </row>
    <row r="53" spans="1:34" ht="16.5" customHeight="1">
      <c r="A53" s="10" t="s">
        <v>46</v>
      </c>
      <c r="B53" s="37">
        <f t="shared" si="19"/>
        <v>10</v>
      </c>
      <c r="C53" s="37">
        <f t="shared" si="20"/>
        <v>10</v>
      </c>
      <c r="D53" s="37">
        <f t="shared" si="21"/>
        <v>0</v>
      </c>
      <c r="E53" s="37">
        <f t="shared" si="22"/>
        <v>1</v>
      </c>
      <c r="F53" s="37">
        <f>'34(2) 高等'!F53+'34(3)専門'!F53+'34(4)一般'!F53</f>
        <v>1</v>
      </c>
      <c r="G53" s="37">
        <f>'34(2) 高等'!G53+'34(3)専門'!G53+'34(4)一般'!G53</f>
        <v>0</v>
      </c>
      <c r="H53" s="37">
        <f t="shared" si="23"/>
        <v>6</v>
      </c>
      <c r="I53" s="37">
        <f>'34(2) 高等'!I53+'34(3)専門'!I53+'34(4)一般'!I53</f>
        <v>6</v>
      </c>
      <c r="J53" s="37">
        <f>'34(2) 高等'!J53+'34(3)専門'!J53+'34(4)一般'!J53</f>
        <v>0</v>
      </c>
      <c r="K53" s="37">
        <f t="shared" si="24"/>
        <v>3</v>
      </c>
      <c r="L53" s="37">
        <f>'34(2) 高等'!L53+'34(3)専門'!L53+'34(4)一般'!L53</f>
        <v>3</v>
      </c>
      <c r="M53" s="37">
        <f>'34(2) 高等'!M53+'34(3)専門'!M53+'34(4)一般'!M53</f>
        <v>0</v>
      </c>
      <c r="N53" s="37">
        <f t="shared" si="25"/>
        <v>460</v>
      </c>
      <c r="O53" s="37">
        <f>'34(2) 高等'!O53+'34(3)専門'!O53+'34(4)一般'!O53</f>
        <v>130</v>
      </c>
      <c r="P53" s="37">
        <f>'34(2) 高等'!P53+'34(3)専門'!P53+'34(4)一般'!P53</f>
        <v>330</v>
      </c>
      <c r="Q53" s="37">
        <f t="shared" si="26"/>
        <v>0</v>
      </c>
      <c r="R53" s="37">
        <f>'34(2) 高等'!R53+'34(3)専門'!R53+'34(4)一般'!R53</f>
        <v>0</v>
      </c>
      <c r="S53" s="37">
        <f>'34(2) 高等'!S53+'34(3)専門'!S53+'34(4)一般'!S53</f>
        <v>0</v>
      </c>
      <c r="T53" s="37">
        <f>'34(2) 高等'!T53+'34(3)専門'!T53+'34(4)一般'!T53</f>
        <v>265</v>
      </c>
      <c r="U53" s="37">
        <f>'34(2) 高等'!U53+'34(3)専門'!U53+'34(4)一般'!U53</f>
        <v>265</v>
      </c>
      <c r="V53" s="37">
        <f>'34(2) 高等'!V53+'34(3)専門'!V53+'34(4)一般'!V53</f>
        <v>210</v>
      </c>
      <c r="W53" s="37">
        <f t="shared" si="27"/>
        <v>197</v>
      </c>
      <c r="X53" s="37">
        <f>'34(2) 高等'!X53+'34(3)専門'!X53+'34(4)一般'!X53</f>
        <v>63</v>
      </c>
      <c r="Y53" s="37">
        <f>'34(2) 高等'!Y53+'34(3)専門'!Y53+'34(4)一般'!Y53</f>
        <v>134</v>
      </c>
      <c r="Z53" s="37">
        <f>'34(2) 高等'!Z53+'34(3)専門'!Z53+'34(4)一般'!Z53</f>
        <v>265</v>
      </c>
      <c r="AA53" s="37">
        <f>'34(2) 高等'!AA53+'34(3)専門'!AA53+'34(4)一般'!AA53</f>
        <v>265</v>
      </c>
      <c r="AB53" s="37">
        <f>'34(2) 高等'!AB53+'34(3)専門'!AB53+'34(4)一般'!AB53</f>
        <v>210</v>
      </c>
      <c r="AC53" s="37">
        <f t="shared" si="28"/>
        <v>197</v>
      </c>
      <c r="AD53" s="37">
        <f>'34(2) 高等'!AD53+'34(3)専門'!AD53+'34(4)一般'!AD53</f>
        <v>63</v>
      </c>
      <c r="AE53" s="37">
        <f>'34(2) 高等'!AE53+'34(3)専門'!AE53+'34(4)一般'!AE53</f>
        <v>134</v>
      </c>
      <c r="AF53" s="37">
        <f t="shared" si="29"/>
        <v>191</v>
      </c>
      <c r="AG53" s="37">
        <f>'34(2) 高等'!AG53+'34(3)専門'!AG53+'34(4)一般'!AG53</f>
        <v>53</v>
      </c>
      <c r="AH53" s="37">
        <f>'34(2) 高等'!AH53+'34(3)専門'!AH53+'34(4)一般'!AH53</f>
        <v>138</v>
      </c>
    </row>
    <row r="54" spans="1:34" ht="16.5" customHeight="1">
      <c r="A54" s="10" t="s">
        <v>47</v>
      </c>
      <c r="B54" s="37">
        <f t="shared" si="19"/>
        <v>4</v>
      </c>
      <c r="C54" s="37">
        <f t="shared" si="20"/>
        <v>3</v>
      </c>
      <c r="D54" s="37">
        <f t="shared" si="21"/>
        <v>1</v>
      </c>
      <c r="E54" s="37">
        <f t="shared" si="22"/>
        <v>1</v>
      </c>
      <c r="F54" s="37">
        <f>'34(2) 高等'!F54+'34(3)専門'!F54+'34(4)一般'!F54</f>
        <v>0</v>
      </c>
      <c r="G54" s="37">
        <f>'34(2) 高等'!G54+'34(3)専門'!G54+'34(4)一般'!G54</f>
        <v>1</v>
      </c>
      <c r="H54" s="37">
        <f t="shared" si="23"/>
        <v>2</v>
      </c>
      <c r="I54" s="37">
        <f>'34(2) 高等'!I54+'34(3)専門'!I54+'34(4)一般'!I54</f>
        <v>2</v>
      </c>
      <c r="J54" s="37">
        <f>'34(2) 高等'!J54+'34(3)専門'!J54+'34(4)一般'!J54</f>
        <v>0</v>
      </c>
      <c r="K54" s="37">
        <f t="shared" si="24"/>
        <v>1</v>
      </c>
      <c r="L54" s="37">
        <f>'34(2) 高等'!L54+'34(3)専門'!L54+'34(4)一般'!L54</f>
        <v>1</v>
      </c>
      <c r="M54" s="37">
        <f>'34(2) 高等'!M54+'34(3)専門'!M54+'34(4)一般'!M54</f>
        <v>0</v>
      </c>
      <c r="N54" s="37">
        <f t="shared" si="25"/>
        <v>147</v>
      </c>
      <c r="O54" s="37">
        <f>'34(2) 高等'!O54+'34(3)専門'!O54+'34(4)一般'!O54</f>
        <v>72</v>
      </c>
      <c r="P54" s="37">
        <f>'34(2) 高等'!P54+'34(3)専門'!P54+'34(4)一般'!P54</f>
        <v>75</v>
      </c>
      <c r="Q54" s="37">
        <f t="shared" si="26"/>
        <v>32</v>
      </c>
      <c r="R54" s="37">
        <f>'34(2) 高等'!R54+'34(3)専門'!R54+'34(4)一般'!R54</f>
        <v>9</v>
      </c>
      <c r="S54" s="37">
        <f>'34(2) 高等'!S54+'34(3)専門'!S54+'34(4)一般'!S54</f>
        <v>23</v>
      </c>
      <c r="T54" s="37">
        <f>'34(2) 高等'!T54+'34(3)専門'!T54+'34(4)一般'!T54</f>
        <v>210</v>
      </c>
      <c r="U54" s="37">
        <f>'34(2) 高等'!U54+'34(3)専門'!U54+'34(4)一般'!U54</f>
        <v>210</v>
      </c>
      <c r="V54" s="37">
        <f>'34(2) 高等'!V54+'34(3)専門'!V54+'34(4)一般'!V54</f>
        <v>95</v>
      </c>
      <c r="W54" s="37">
        <f t="shared" si="27"/>
        <v>87</v>
      </c>
      <c r="X54" s="37">
        <f>'34(2) 高等'!X54+'34(3)専門'!X54+'34(4)一般'!X54</f>
        <v>38</v>
      </c>
      <c r="Y54" s="37">
        <f>'34(2) 高等'!Y54+'34(3)専門'!Y54+'34(4)一般'!Y54</f>
        <v>49</v>
      </c>
      <c r="Z54" s="37">
        <f>'34(2) 高等'!Z54+'34(3)専門'!Z54+'34(4)一般'!Z54</f>
        <v>150</v>
      </c>
      <c r="AA54" s="37">
        <f>'34(2) 高等'!AA54+'34(3)専門'!AA54+'34(4)一般'!AA54</f>
        <v>150</v>
      </c>
      <c r="AB54" s="37">
        <f>'34(2) 高等'!AB54+'34(3)専門'!AB54+'34(4)一般'!AB54</f>
        <v>84</v>
      </c>
      <c r="AC54" s="37">
        <f t="shared" si="28"/>
        <v>78</v>
      </c>
      <c r="AD54" s="37">
        <f>'34(2) 高等'!AD54+'34(3)専門'!AD54+'34(4)一般'!AD54</f>
        <v>35</v>
      </c>
      <c r="AE54" s="37">
        <f>'34(2) 高等'!AE54+'34(3)専門'!AE54+'34(4)一般'!AE54</f>
        <v>43</v>
      </c>
      <c r="AF54" s="37">
        <f t="shared" si="29"/>
        <v>4</v>
      </c>
      <c r="AG54" s="37">
        <f>'34(2) 高等'!AG54+'34(3)専門'!AG54+'34(4)一般'!AG54</f>
        <v>3</v>
      </c>
      <c r="AH54" s="37">
        <f>'34(2) 高等'!AH54+'34(3)専門'!AH54+'34(4)一般'!AH54</f>
        <v>1</v>
      </c>
    </row>
    <row r="55" spans="1:34" ht="16.5" customHeight="1">
      <c r="A55" s="10" t="s">
        <v>152</v>
      </c>
      <c r="B55" s="37">
        <f>E55+H55+K55</f>
        <v>3</v>
      </c>
      <c r="C55" s="37">
        <f>F55+I55+L55</f>
        <v>3</v>
      </c>
      <c r="D55" s="37">
        <f>G55+J55+M55</f>
        <v>0</v>
      </c>
      <c r="E55" s="37">
        <f>F55+G55</f>
        <v>0</v>
      </c>
      <c r="F55" s="37">
        <f>'34(2) 高等'!F55+'34(3)専門'!F55+'34(4)一般'!F55</f>
        <v>0</v>
      </c>
      <c r="G55" s="37">
        <f>'34(2) 高等'!G55+'34(3)専門'!G55+'34(4)一般'!G55</f>
        <v>0</v>
      </c>
      <c r="H55" s="37">
        <f>I55+J55</f>
        <v>3</v>
      </c>
      <c r="I55" s="37">
        <f>'34(2) 高等'!I55+'34(3)専門'!I55+'34(4)一般'!I55</f>
        <v>3</v>
      </c>
      <c r="J55" s="37">
        <f>'34(2) 高等'!J55+'34(3)専門'!J55+'34(4)一般'!J55</f>
        <v>0</v>
      </c>
      <c r="K55" s="37">
        <f>L55+M55</f>
        <v>0</v>
      </c>
      <c r="L55" s="37">
        <f>'34(2) 高等'!L55+'34(3)専門'!L55+'34(4)一般'!L55</f>
        <v>0</v>
      </c>
      <c r="M55" s="37">
        <f>'34(2) 高等'!M55+'34(3)専門'!M55+'34(4)一般'!M55</f>
        <v>0</v>
      </c>
      <c r="N55" s="37">
        <f t="shared" si="25"/>
        <v>116</v>
      </c>
      <c r="O55" s="37">
        <f>'34(2) 高等'!O55+'34(3)専門'!O55+'34(4)一般'!O55</f>
        <v>28</v>
      </c>
      <c r="P55" s="37">
        <f>'34(2) 高等'!P55+'34(3)専門'!P55+'34(4)一般'!P55</f>
        <v>88</v>
      </c>
      <c r="Q55" s="37">
        <f t="shared" si="26"/>
        <v>0</v>
      </c>
      <c r="R55" s="37">
        <v>0</v>
      </c>
      <c r="S55" s="37">
        <v>0</v>
      </c>
      <c r="T55" s="37">
        <f>'34(2) 高等'!T55+'34(3)専門'!T55+'34(4)一般'!T55</f>
        <v>80</v>
      </c>
      <c r="U55" s="37">
        <f>'34(2) 高等'!U55+'34(3)専門'!U55+'34(4)一般'!U55</f>
        <v>80</v>
      </c>
      <c r="V55" s="37">
        <f>'34(2) 高等'!V55+'34(3)専門'!V55+'34(4)一般'!V55</f>
        <v>80</v>
      </c>
      <c r="W55" s="37">
        <f>X55+Y55</f>
        <v>69</v>
      </c>
      <c r="X55" s="37">
        <f>'34(2) 高等'!X55+'34(3)専門'!X55+'34(4)一般'!X55</f>
        <v>21</v>
      </c>
      <c r="Y55" s="37">
        <f>'34(2) 高等'!Y55+'34(3)専門'!Y55+'34(4)一般'!Y55</f>
        <v>48</v>
      </c>
      <c r="Z55" s="37">
        <f>'34(2) 高等'!Z55+'34(3)専門'!Z55+'34(4)一般'!Z55</f>
        <v>80</v>
      </c>
      <c r="AA55" s="37">
        <f>'34(2) 高等'!AA55+'34(3)専門'!AA55+'34(4)一般'!AA55</f>
        <v>80</v>
      </c>
      <c r="AB55" s="37">
        <f>'34(2) 高等'!AB55+'34(3)専門'!AB55+'34(4)一般'!AB55</f>
        <v>80</v>
      </c>
      <c r="AC55" s="37">
        <f>AD55+AE55</f>
        <v>69</v>
      </c>
      <c r="AD55" s="37">
        <f>'34(2) 高等'!AD55+'34(3)専門'!AD55+'34(4)一般'!AD55</f>
        <v>21</v>
      </c>
      <c r="AE55" s="37">
        <f>'34(2) 高等'!AE55+'34(3)専門'!AE55+'34(4)一般'!AE55</f>
        <v>48</v>
      </c>
      <c r="AF55" s="37">
        <f>AG55+AH55</f>
        <v>0</v>
      </c>
      <c r="AG55" s="37">
        <f>'34(2) 高等'!AG55+'34(3)専門'!AG55+'34(4)一般'!AG55</f>
        <v>0</v>
      </c>
      <c r="AH55" s="37">
        <f>'34(2) 高等'!AH55+'34(3)専門'!AH55+'34(4)一般'!AH55</f>
        <v>0</v>
      </c>
    </row>
    <row r="56" spans="1:34" ht="16.5" customHeight="1">
      <c r="A56" s="10" t="s">
        <v>48</v>
      </c>
      <c r="B56" s="37">
        <f t="shared" si="19"/>
        <v>4</v>
      </c>
      <c r="C56" s="37">
        <f t="shared" si="20"/>
        <v>4</v>
      </c>
      <c r="D56" s="37">
        <f t="shared" si="21"/>
        <v>0</v>
      </c>
      <c r="E56" s="37">
        <f t="shared" si="22"/>
        <v>4</v>
      </c>
      <c r="F56" s="37">
        <f>'34(2) 高等'!F56+'34(3)専門'!F56+'34(4)一般'!F56</f>
        <v>4</v>
      </c>
      <c r="G56" s="37">
        <f>'34(2) 高等'!G56+'34(3)専門'!G56+'34(4)一般'!G56</f>
        <v>0</v>
      </c>
      <c r="H56" s="37">
        <f t="shared" si="23"/>
        <v>0</v>
      </c>
      <c r="I56" s="37">
        <f>'34(2) 高等'!I56+'34(3)専門'!I56+'34(4)一般'!I56</f>
        <v>0</v>
      </c>
      <c r="J56" s="37">
        <f>'34(2) 高等'!J56+'34(3)専門'!J56+'34(4)一般'!J56</f>
        <v>0</v>
      </c>
      <c r="K56" s="37">
        <f t="shared" si="24"/>
        <v>0</v>
      </c>
      <c r="L56" s="37">
        <f>'34(2) 高等'!L56+'34(3)専門'!L56+'34(4)一般'!L56</f>
        <v>0</v>
      </c>
      <c r="M56" s="37">
        <f>'34(2) 高等'!M56+'34(3)専門'!M56+'34(4)一般'!M56</f>
        <v>0</v>
      </c>
      <c r="N56" s="37">
        <f t="shared" si="25"/>
        <v>105</v>
      </c>
      <c r="O56" s="37">
        <f>'34(2) 高等'!O56+'34(3)専門'!O56+'34(4)一般'!O56</f>
        <v>85</v>
      </c>
      <c r="P56" s="37">
        <f>'34(2) 高等'!P56+'34(3)専門'!P56+'34(4)一般'!P56</f>
        <v>20</v>
      </c>
      <c r="Q56" s="37">
        <f t="shared" si="26"/>
        <v>0</v>
      </c>
      <c r="R56" s="37">
        <f>'34(2) 高等'!R56+'34(3)専門'!R56+'34(4)一般'!R56</f>
        <v>0</v>
      </c>
      <c r="S56" s="37">
        <f>'34(2) 高等'!S56+'34(3)専門'!S56+'34(4)一般'!S56</f>
        <v>0</v>
      </c>
      <c r="T56" s="37">
        <f>'34(2) 高等'!T56+'34(3)専門'!T56+'34(4)一般'!T56</f>
        <v>180</v>
      </c>
      <c r="U56" s="37">
        <f>'34(2) 高等'!U56+'34(3)専門'!U56+'34(4)一般'!U56</f>
        <v>180</v>
      </c>
      <c r="V56" s="37">
        <f>'34(2) 高等'!V56+'34(3)専門'!V56+'34(4)一般'!V56</f>
        <v>105</v>
      </c>
      <c r="W56" s="37">
        <f t="shared" si="27"/>
        <v>105</v>
      </c>
      <c r="X56" s="37">
        <f>'34(2) 高等'!X56+'34(3)専門'!X56+'34(4)一般'!X56</f>
        <v>85</v>
      </c>
      <c r="Y56" s="37">
        <f>'34(2) 高等'!Y56+'34(3)専門'!Y56+'34(4)一般'!Y56</f>
        <v>20</v>
      </c>
      <c r="Z56" s="37">
        <f>'34(2) 高等'!Z56+'34(3)専門'!Z56+'34(4)一般'!Z56</f>
        <v>180</v>
      </c>
      <c r="AA56" s="37">
        <f>'34(2) 高等'!AA56+'34(3)専門'!AA56+'34(4)一般'!AA56</f>
        <v>180</v>
      </c>
      <c r="AB56" s="37">
        <f>'34(2) 高等'!AB56+'34(3)専門'!AB56+'34(4)一般'!AB56</f>
        <v>105</v>
      </c>
      <c r="AC56" s="37">
        <f t="shared" si="28"/>
        <v>105</v>
      </c>
      <c r="AD56" s="37">
        <f>'34(2) 高等'!AD56+'34(3)専門'!AD56+'34(4)一般'!AD56</f>
        <v>85</v>
      </c>
      <c r="AE56" s="37">
        <f>'34(2) 高等'!AE56+'34(3)専門'!AE56+'34(4)一般'!AE56</f>
        <v>20</v>
      </c>
      <c r="AF56" s="37">
        <f t="shared" si="29"/>
        <v>118</v>
      </c>
      <c r="AG56" s="37">
        <f>'34(2) 高等'!AG56+'34(3)専門'!AG56+'34(4)一般'!AG56</f>
        <v>85</v>
      </c>
      <c r="AH56" s="37">
        <f>'34(2) 高等'!AH56+'34(3)専門'!AH56+'34(4)一般'!AH56</f>
        <v>33</v>
      </c>
    </row>
    <row r="57" spans="1:34" ht="16.5" customHeight="1">
      <c r="A57" s="10" t="s">
        <v>107</v>
      </c>
      <c r="B57" s="37">
        <f t="shared" si="19"/>
        <v>6</v>
      </c>
      <c r="C57" s="37">
        <f t="shared" si="20"/>
        <v>6</v>
      </c>
      <c r="D57" s="37">
        <f t="shared" si="21"/>
        <v>0</v>
      </c>
      <c r="E57" s="37">
        <f t="shared" si="22"/>
        <v>0</v>
      </c>
      <c r="F57" s="37">
        <f>'34(2) 高等'!F57+'34(3)専門'!F57+'34(4)一般'!F57</f>
        <v>0</v>
      </c>
      <c r="G57" s="37">
        <f>'34(2) 高等'!G57+'34(3)専門'!G57+'34(4)一般'!G57</f>
        <v>0</v>
      </c>
      <c r="H57" s="37">
        <f t="shared" si="23"/>
        <v>6</v>
      </c>
      <c r="I57" s="37">
        <f>'34(2) 高等'!I57+'34(3)専門'!I57+'34(4)一般'!I57</f>
        <v>6</v>
      </c>
      <c r="J57" s="37">
        <f>'34(2) 高等'!J57+'34(3)専門'!J57+'34(4)一般'!J57</f>
        <v>0</v>
      </c>
      <c r="K57" s="37">
        <f t="shared" si="24"/>
        <v>0</v>
      </c>
      <c r="L57" s="37">
        <f>'34(2) 高等'!L57+'34(3)専門'!L57+'34(4)一般'!L57</f>
        <v>0</v>
      </c>
      <c r="M57" s="37">
        <f>'34(2) 高等'!M57+'34(3)専門'!M57+'34(4)一般'!M57</f>
        <v>0</v>
      </c>
      <c r="N57" s="37">
        <f t="shared" si="25"/>
        <v>230</v>
      </c>
      <c r="O57" s="37">
        <f>'34(2) 高等'!O57+'34(3)専門'!O57+'34(4)一般'!O57</f>
        <v>38</v>
      </c>
      <c r="P57" s="37">
        <f>'34(2) 高等'!P57+'34(3)専門'!P57+'34(4)一般'!P57</f>
        <v>192</v>
      </c>
      <c r="Q57" s="37">
        <f t="shared" si="26"/>
        <v>0</v>
      </c>
      <c r="R57" s="37">
        <f>'34(2) 高等'!R57+'34(3)専門'!R57+'34(4)一般'!R57</f>
        <v>0</v>
      </c>
      <c r="S57" s="37">
        <f>'34(2) 高等'!S57+'34(3)専門'!S57+'34(4)一般'!S57</f>
        <v>0</v>
      </c>
      <c r="T57" s="37">
        <f>'34(2) 高等'!T57+'34(3)専門'!T57+'34(4)一般'!T57</f>
        <v>185</v>
      </c>
      <c r="U57" s="37">
        <f>'34(2) 高等'!U57+'34(3)専門'!U57+'34(4)一般'!U57</f>
        <v>185</v>
      </c>
      <c r="V57" s="37">
        <f>'34(2) 高等'!V57+'34(3)専門'!V57+'34(4)一般'!V57</f>
        <v>129</v>
      </c>
      <c r="W57" s="37">
        <f t="shared" si="27"/>
        <v>123</v>
      </c>
      <c r="X57" s="37">
        <f>'34(2) 高等'!X57+'34(3)専門'!X57+'34(4)一般'!X57</f>
        <v>15</v>
      </c>
      <c r="Y57" s="37">
        <f>'34(2) 高等'!Y57+'34(3)専門'!Y57+'34(4)一般'!Y57</f>
        <v>108</v>
      </c>
      <c r="Z57" s="37">
        <f>'34(2) 高等'!Z57+'34(3)専門'!Z57+'34(4)一般'!Z57</f>
        <v>185</v>
      </c>
      <c r="AA57" s="37">
        <f>'34(2) 高等'!AA57+'34(3)専門'!AA57+'34(4)一般'!AA57</f>
        <v>185</v>
      </c>
      <c r="AB57" s="37">
        <f>'34(2) 高等'!AB57+'34(3)専門'!AB57+'34(4)一般'!AB57</f>
        <v>129</v>
      </c>
      <c r="AC57" s="37">
        <f t="shared" si="28"/>
        <v>123</v>
      </c>
      <c r="AD57" s="37">
        <f>'34(2) 高等'!AD57+'34(3)専門'!AD57+'34(4)一般'!AD57</f>
        <v>15</v>
      </c>
      <c r="AE57" s="37">
        <f>'34(2) 高等'!AE57+'34(3)専門'!AE57+'34(4)一般'!AE57</f>
        <v>108</v>
      </c>
      <c r="AF57" s="37">
        <f t="shared" si="29"/>
        <v>109</v>
      </c>
      <c r="AG57" s="37">
        <f>'34(2) 高等'!AG57+'34(3)専門'!AG57+'34(4)一般'!AG57</f>
        <v>16</v>
      </c>
      <c r="AH57" s="37">
        <f>'34(2) 高等'!AH57+'34(3)専門'!AH57+'34(4)一般'!AH57</f>
        <v>93</v>
      </c>
    </row>
    <row r="58" spans="1:34" ht="16.5" customHeight="1">
      <c r="A58" s="10" t="s">
        <v>108</v>
      </c>
      <c r="B58" s="37">
        <f t="shared" si="19"/>
        <v>6</v>
      </c>
      <c r="C58" s="37">
        <f t="shared" si="20"/>
        <v>6</v>
      </c>
      <c r="D58" s="37">
        <f t="shared" si="21"/>
        <v>0</v>
      </c>
      <c r="E58" s="37">
        <f t="shared" si="22"/>
        <v>4</v>
      </c>
      <c r="F58" s="37">
        <f>'34(2) 高等'!F58+'34(3)専門'!F58+'34(4)一般'!F58</f>
        <v>4</v>
      </c>
      <c r="G58" s="37">
        <f>'34(2) 高等'!G58+'34(3)専門'!G58+'34(4)一般'!G58</f>
        <v>0</v>
      </c>
      <c r="H58" s="37">
        <f t="shared" si="23"/>
        <v>2</v>
      </c>
      <c r="I58" s="37">
        <f>'34(2) 高等'!I58+'34(3)専門'!I58+'34(4)一般'!I58</f>
        <v>2</v>
      </c>
      <c r="J58" s="37">
        <f>'34(2) 高等'!J58+'34(3)専門'!J58+'34(4)一般'!J58</f>
        <v>0</v>
      </c>
      <c r="K58" s="37">
        <f t="shared" si="24"/>
        <v>0</v>
      </c>
      <c r="L58" s="37">
        <f>'34(2) 高等'!L58+'34(3)専門'!L58+'34(4)一般'!L58</f>
        <v>0</v>
      </c>
      <c r="M58" s="37">
        <f>'34(2) 高等'!M58+'34(3)専門'!M58+'34(4)一般'!M58</f>
        <v>0</v>
      </c>
      <c r="N58" s="37">
        <f t="shared" si="25"/>
        <v>210</v>
      </c>
      <c r="O58" s="37">
        <f>'34(2) 高等'!O58+'34(3)専門'!O58+'34(4)一般'!O58</f>
        <v>156</v>
      </c>
      <c r="P58" s="37">
        <f>'34(2) 高等'!P58+'34(3)専門'!P58+'34(4)一般'!P58</f>
        <v>54</v>
      </c>
      <c r="Q58" s="37">
        <f t="shared" si="26"/>
        <v>0</v>
      </c>
      <c r="R58" s="37">
        <f>'34(2) 高等'!R58+'34(3)専門'!R58+'34(4)一般'!R58</f>
        <v>0</v>
      </c>
      <c r="S58" s="37">
        <f>'34(2) 高等'!S58+'34(3)専門'!S58+'34(4)一般'!S58</f>
        <v>0</v>
      </c>
      <c r="T58" s="37">
        <f>'34(2) 高等'!T58+'34(3)専門'!T58+'34(4)一般'!T58</f>
        <v>225</v>
      </c>
      <c r="U58" s="37">
        <f>'34(2) 高等'!U58+'34(3)専門'!U58+'34(4)一般'!U58</f>
        <v>225</v>
      </c>
      <c r="V58" s="37">
        <f>'34(2) 高等'!V58+'34(3)専門'!V58+'34(4)一般'!V58</f>
        <v>156</v>
      </c>
      <c r="W58" s="37">
        <f t="shared" si="27"/>
        <v>154</v>
      </c>
      <c r="X58" s="37">
        <f>'34(2) 高等'!X58+'34(3)専門'!X58+'34(4)一般'!X58</f>
        <v>116</v>
      </c>
      <c r="Y58" s="37">
        <f>'34(2) 高等'!Y58+'34(3)専門'!Y58+'34(4)一般'!Y58</f>
        <v>38</v>
      </c>
      <c r="Z58" s="37">
        <f>'34(2) 高等'!Z58+'34(3)専門'!Z58+'34(4)一般'!Z58</f>
        <v>225</v>
      </c>
      <c r="AA58" s="37">
        <f>'34(2) 高等'!AA58+'34(3)専門'!AA58+'34(4)一般'!AA58</f>
        <v>225</v>
      </c>
      <c r="AB58" s="37">
        <f>'34(2) 高等'!AB58+'34(3)専門'!AB58+'34(4)一般'!AB58</f>
        <v>156</v>
      </c>
      <c r="AC58" s="37">
        <f t="shared" si="28"/>
        <v>154</v>
      </c>
      <c r="AD58" s="37">
        <f>'34(2) 高等'!AD58+'34(3)専門'!AD58+'34(4)一般'!AD58</f>
        <v>116</v>
      </c>
      <c r="AE58" s="37">
        <f>'34(2) 高等'!AE58+'34(3)専門'!AE58+'34(4)一般'!AE58</f>
        <v>38</v>
      </c>
      <c r="AF58" s="37">
        <f t="shared" si="29"/>
        <v>104</v>
      </c>
      <c r="AG58" s="37">
        <f>'34(2) 高等'!AG58+'34(3)専門'!AG58+'34(4)一般'!AG58</f>
        <v>80</v>
      </c>
      <c r="AH58" s="37">
        <f>'34(2) 高等'!AH58+'34(3)専門'!AH58+'34(4)一般'!AH58</f>
        <v>24</v>
      </c>
    </row>
    <row r="59" spans="1:34" ht="16.5" customHeight="1">
      <c r="A59" s="10" t="s">
        <v>110</v>
      </c>
      <c r="B59" s="37">
        <f t="shared" si="19"/>
        <v>1</v>
      </c>
      <c r="C59" s="37">
        <f t="shared" si="20"/>
        <v>0</v>
      </c>
      <c r="D59" s="37">
        <f t="shared" si="21"/>
        <v>1</v>
      </c>
      <c r="E59" s="37">
        <f t="shared" si="22"/>
        <v>0</v>
      </c>
      <c r="F59" s="37">
        <f>'34(2) 高等'!F59+'34(3)専門'!F59+'34(4)一般'!F59</f>
        <v>0</v>
      </c>
      <c r="G59" s="37">
        <f>'34(2) 高等'!G59+'34(3)専門'!G59+'34(4)一般'!G59</f>
        <v>0</v>
      </c>
      <c r="H59" s="37">
        <f t="shared" si="23"/>
        <v>1</v>
      </c>
      <c r="I59" s="37">
        <f>'34(2) 高等'!I59+'34(3)専門'!I59+'34(4)一般'!I59</f>
        <v>0</v>
      </c>
      <c r="J59" s="37">
        <f>'34(2) 高等'!J59+'34(3)専門'!J59+'34(4)一般'!J59</f>
        <v>1</v>
      </c>
      <c r="K59" s="37">
        <f t="shared" si="24"/>
        <v>0</v>
      </c>
      <c r="L59" s="37">
        <f>'34(2) 高等'!L59+'34(3)専門'!L59+'34(4)一般'!L59</f>
        <v>0</v>
      </c>
      <c r="M59" s="37">
        <f>'34(2) 高等'!M59+'34(3)専門'!M59+'34(4)一般'!M59</f>
        <v>0</v>
      </c>
      <c r="N59" s="37">
        <f t="shared" si="25"/>
        <v>0</v>
      </c>
      <c r="O59" s="37">
        <f>'34(2) 高等'!O59+'34(3)専門'!O59+'34(4)一般'!O59</f>
        <v>0</v>
      </c>
      <c r="P59" s="37">
        <f>'34(2) 高等'!P59+'34(3)専門'!P59+'34(4)一般'!P59</f>
        <v>0</v>
      </c>
      <c r="Q59" s="37">
        <f t="shared" si="26"/>
        <v>25</v>
      </c>
      <c r="R59" s="37">
        <f>'34(2) 高等'!R59+'34(3)専門'!R59+'34(4)一般'!R59</f>
        <v>22</v>
      </c>
      <c r="S59" s="37">
        <f>'34(2) 高等'!S59+'34(3)専門'!S59+'34(4)一般'!S59</f>
        <v>3</v>
      </c>
      <c r="T59" s="37">
        <f>'34(2) 高等'!T59+'34(3)専門'!T59+'34(4)一般'!T59</f>
        <v>30</v>
      </c>
      <c r="U59" s="37">
        <f>'34(2) 高等'!U59+'34(3)専門'!U59+'34(4)一般'!U59</f>
        <v>30</v>
      </c>
      <c r="V59" s="37">
        <f>'34(2) 高等'!V59+'34(3)専門'!V59+'34(4)一般'!V59</f>
        <v>15</v>
      </c>
      <c r="W59" s="37">
        <f t="shared" si="27"/>
        <v>13</v>
      </c>
      <c r="X59" s="37">
        <f>'34(2) 高等'!X59+'34(3)専門'!X59+'34(4)一般'!X59</f>
        <v>12</v>
      </c>
      <c r="Y59" s="37">
        <f>'34(2) 高等'!Y59+'34(3)専門'!Y59+'34(4)一般'!Y59</f>
        <v>1</v>
      </c>
      <c r="Z59" s="37">
        <f>'34(2) 高等'!Z59+'34(3)専門'!Z59+'34(4)一般'!Z59</f>
        <v>0</v>
      </c>
      <c r="AA59" s="37">
        <f>'34(2) 高等'!AA59+'34(3)専門'!AA59+'34(4)一般'!AA59</f>
        <v>0</v>
      </c>
      <c r="AB59" s="37">
        <f>'34(2) 高等'!AB59+'34(3)専門'!AB59+'34(4)一般'!AB59</f>
        <v>0</v>
      </c>
      <c r="AC59" s="37">
        <f t="shared" si="28"/>
        <v>0</v>
      </c>
      <c r="AD59" s="37">
        <f>'34(2) 高等'!AD59+'34(3)専門'!AD59+'34(4)一般'!AD59</f>
        <v>0</v>
      </c>
      <c r="AE59" s="37">
        <f>'34(2) 高等'!AE59+'34(3)専門'!AE59+'34(4)一般'!AE59</f>
        <v>0</v>
      </c>
      <c r="AF59" s="37">
        <f t="shared" si="29"/>
        <v>9</v>
      </c>
      <c r="AG59" s="37">
        <f>'34(2) 高等'!AG59+'34(3)専門'!AG59+'34(4)一般'!AG59</f>
        <v>9</v>
      </c>
      <c r="AH59" s="37">
        <f>'34(2) 高等'!AH59+'34(3)専門'!AH59+'34(4)一般'!AH59</f>
        <v>0</v>
      </c>
    </row>
    <row r="60" spans="1:34" ht="16.5" customHeight="1">
      <c r="A60" s="43" t="s">
        <v>23</v>
      </c>
      <c r="B60" s="44">
        <f t="shared" si="19"/>
        <v>3</v>
      </c>
      <c r="C60" s="44">
        <f t="shared" si="20"/>
        <v>3</v>
      </c>
      <c r="D60" s="44">
        <f t="shared" si="21"/>
        <v>0</v>
      </c>
      <c r="E60" s="44">
        <f t="shared" si="22"/>
        <v>1</v>
      </c>
      <c r="F60" s="44">
        <f>'34(2) 高等'!F60+'34(3)専門'!F60+'34(4)一般'!F60</f>
        <v>1</v>
      </c>
      <c r="G60" s="44">
        <f>'34(2) 高等'!G60+'34(3)専門'!G60+'34(4)一般'!G60</f>
        <v>0</v>
      </c>
      <c r="H60" s="44">
        <f t="shared" si="23"/>
        <v>2</v>
      </c>
      <c r="I60" s="44">
        <f>'34(2) 高等'!I60+'34(3)専門'!I60+'34(4)一般'!I60</f>
        <v>2</v>
      </c>
      <c r="J60" s="44">
        <f>'34(2) 高等'!J60+'34(3)専門'!J60+'34(4)一般'!J60</f>
        <v>0</v>
      </c>
      <c r="K60" s="44">
        <f t="shared" si="24"/>
        <v>0</v>
      </c>
      <c r="L60" s="44">
        <f>'34(2) 高等'!L60+'34(3)専門'!L60+'34(4)一般'!L60</f>
        <v>0</v>
      </c>
      <c r="M60" s="44">
        <f>'34(2) 高等'!M60+'34(3)専門'!M60+'34(4)一般'!M60</f>
        <v>0</v>
      </c>
      <c r="N60" s="44">
        <f t="shared" si="25"/>
        <v>25</v>
      </c>
      <c r="O60" s="44">
        <f>'34(2) 高等'!O60+'34(3)専門'!O60+'34(4)一般'!O60</f>
        <v>6</v>
      </c>
      <c r="P60" s="44">
        <f>'34(2) 高等'!P60+'34(3)専門'!P60+'34(4)一般'!P60</f>
        <v>19</v>
      </c>
      <c r="Q60" s="44">
        <f t="shared" si="26"/>
        <v>0</v>
      </c>
      <c r="R60" s="44">
        <f>'34(2) 高等'!R60+'34(3)専門'!R60+'34(4)一般'!R60</f>
        <v>0</v>
      </c>
      <c r="S60" s="44">
        <f>'34(2) 高等'!S60+'34(3)専門'!S60+'34(4)一般'!S60</f>
        <v>0</v>
      </c>
      <c r="T60" s="44">
        <f>'34(2) 高等'!T60+'34(3)専門'!T60+'34(4)一般'!T60</f>
        <v>170</v>
      </c>
      <c r="U60" s="44">
        <f>'34(2) 高等'!U60+'34(3)専門'!U60+'34(4)一般'!U60</f>
        <v>170</v>
      </c>
      <c r="V60" s="44">
        <f>'34(2) 高等'!V60+'34(3)専門'!V60+'34(4)一般'!V60</f>
        <v>10</v>
      </c>
      <c r="W60" s="44">
        <f t="shared" si="27"/>
        <v>9</v>
      </c>
      <c r="X60" s="44">
        <f>'34(2) 高等'!X60+'34(3)専門'!X60+'34(4)一般'!X60</f>
        <v>1</v>
      </c>
      <c r="Y60" s="44">
        <f>'34(2) 高等'!Y60+'34(3)専門'!Y60+'34(4)一般'!Y60</f>
        <v>8</v>
      </c>
      <c r="Z60" s="44">
        <f>'34(2) 高等'!Z60+'34(3)専門'!Z60+'34(4)一般'!Z60</f>
        <v>170</v>
      </c>
      <c r="AA60" s="44">
        <f>'34(2) 高等'!AA60+'34(3)専門'!AA60+'34(4)一般'!AA60</f>
        <v>170</v>
      </c>
      <c r="AB60" s="44">
        <f>'34(2) 高等'!AB60+'34(3)専門'!AB60+'34(4)一般'!AB60</f>
        <v>10</v>
      </c>
      <c r="AC60" s="44">
        <f t="shared" si="28"/>
        <v>9</v>
      </c>
      <c r="AD60" s="44">
        <f>'34(2) 高等'!AD60+'34(3)専門'!AD60+'34(4)一般'!AD60</f>
        <v>1</v>
      </c>
      <c r="AE60" s="44">
        <f>'34(2) 高等'!AE60+'34(3)専門'!AE60+'34(4)一般'!AE60</f>
        <v>8</v>
      </c>
      <c r="AF60" s="44">
        <f t="shared" si="29"/>
        <v>19</v>
      </c>
      <c r="AG60" s="44">
        <f>'34(2) 高等'!AG60+'34(3)専門'!AG60+'34(4)一般'!AG60</f>
        <v>5</v>
      </c>
      <c r="AH60" s="44">
        <f>'34(2) 高等'!AH60+'34(3)専門'!AH60+'34(4)一般'!AH60</f>
        <v>14</v>
      </c>
    </row>
    <row r="61" ht="18" customHeight="1">
      <c r="A61" s="3"/>
    </row>
    <row r="62" ht="18" customHeight="1">
      <c r="A62" s="3"/>
    </row>
    <row r="63" ht="18" customHeight="1"/>
    <row r="64" ht="18" customHeight="1"/>
    <row r="65" ht="18" customHeight="1"/>
    <row r="66" ht="18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19">
    <mergeCell ref="T2:Y2"/>
    <mergeCell ref="Z2:AE2"/>
    <mergeCell ref="AF2:AH2"/>
    <mergeCell ref="T3:U3"/>
    <mergeCell ref="V3:V4"/>
    <mergeCell ref="W3:Y3"/>
    <mergeCell ref="Z3:AA3"/>
    <mergeCell ref="AB3:AB4"/>
    <mergeCell ref="AC3:AE3"/>
    <mergeCell ref="AF3:AH3"/>
    <mergeCell ref="B3:D3"/>
    <mergeCell ref="Q3:S3"/>
    <mergeCell ref="A2:A4"/>
    <mergeCell ref="B2:M2"/>
    <mergeCell ref="N2:S2"/>
    <mergeCell ref="N3:P3"/>
    <mergeCell ref="E3:G3"/>
    <mergeCell ref="H3:J3"/>
    <mergeCell ref="K3:M3"/>
  </mergeCells>
  <printOptions horizontalCentered="1"/>
  <pageMargins left="0.7086614173228347" right="0.6692913385826772" top="0.7874015748031497" bottom="0.5905511811023623" header="0.3937007874015748" footer="0.3937007874015748"/>
  <pageSetup blackAndWhite="1" firstPageNumber="72" useFirstPageNumber="1" fitToWidth="0" horizontalDpi="98" verticalDpi="98" orientation="portrait" paperSize="9" scale="80" r:id="rId1"/>
  <headerFooter alignWithMargins="0">
    <oddHeader>&amp;L&amp;"ＭＳ Ｐゴシック,標準"&amp;18専修学校&amp;R&amp;"ＭＳ Ｐゴシック,標準"&amp;18専修学校</oddHead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H62"/>
  <sheetViews>
    <sheetView showOutlineSymbols="0" zoomScaleSheetLayoutView="10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3" sqref="AF3:AH3"/>
    </sheetView>
  </sheetViews>
  <sheetFormatPr defaultColWidth="8.796875" defaultRowHeight="14.25"/>
  <cols>
    <col min="1" max="1" width="14.59765625" style="4" customWidth="1"/>
    <col min="2" max="13" width="4.3984375" style="2" customWidth="1"/>
    <col min="14" max="19" width="7.3984375" style="2" customWidth="1"/>
    <col min="20" max="21" width="7.19921875" style="1" customWidth="1"/>
    <col min="22" max="22" width="7.09765625" style="2" customWidth="1"/>
    <col min="23" max="23" width="5.69921875" style="2" customWidth="1"/>
    <col min="24" max="24" width="5.8984375" style="2" customWidth="1"/>
    <col min="25" max="25" width="6.09765625" style="2" customWidth="1"/>
    <col min="26" max="26" width="7.3984375" style="2" customWidth="1"/>
    <col min="27" max="27" width="6.69921875" style="2" customWidth="1"/>
    <col min="28" max="28" width="7.8984375" style="2" customWidth="1"/>
    <col min="29" max="30" width="6.8984375" style="2" customWidth="1"/>
    <col min="31" max="34" width="7" style="2" customWidth="1"/>
    <col min="35" max="16384" width="14" style="5" customWidth="1"/>
  </cols>
  <sheetData>
    <row r="1" spans="1:34" s="41" customFormat="1" ht="24" customHeight="1">
      <c r="A1" s="39" t="s">
        <v>156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6.5" customHeight="1">
      <c r="A2" s="107" t="s">
        <v>4</v>
      </c>
      <c r="B2" s="113" t="s">
        <v>49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8" t="s">
        <v>2</v>
      </c>
      <c r="O2" s="108"/>
      <c r="P2" s="108"/>
      <c r="Q2" s="108"/>
      <c r="R2" s="108"/>
      <c r="S2" s="109"/>
      <c r="T2" s="115" t="s">
        <v>57</v>
      </c>
      <c r="U2" s="108"/>
      <c r="V2" s="108"/>
      <c r="W2" s="108"/>
      <c r="X2" s="108"/>
      <c r="Y2" s="108"/>
      <c r="Z2" s="108" t="s">
        <v>58</v>
      </c>
      <c r="AA2" s="108"/>
      <c r="AB2" s="108"/>
      <c r="AC2" s="108"/>
      <c r="AD2" s="108"/>
      <c r="AE2" s="108"/>
      <c r="AF2" s="108" t="s">
        <v>59</v>
      </c>
      <c r="AG2" s="108"/>
      <c r="AH2" s="109"/>
    </row>
    <row r="3" spans="1:34" s="30" customFormat="1" ht="16.5" customHeight="1">
      <c r="A3" s="107"/>
      <c r="B3" s="110" t="s">
        <v>7</v>
      </c>
      <c r="C3" s="110"/>
      <c r="D3" s="110"/>
      <c r="E3" s="114" t="s">
        <v>50</v>
      </c>
      <c r="F3" s="114"/>
      <c r="G3" s="114"/>
      <c r="H3" s="114" t="s">
        <v>51</v>
      </c>
      <c r="I3" s="114"/>
      <c r="J3" s="114"/>
      <c r="K3" s="114" t="s">
        <v>116</v>
      </c>
      <c r="L3" s="114"/>
      <c r="M3" s="114"/>
      <c r="N3" s="111" t="s">
        <v>53</v>
      </c>
      <c r="O3" s="111"/>
      <c r="P3" s="111"/>
      <c r="Q3" s="111" t="s">
        <v>54</v>
      </c>
      <c r="R3" s="111"/>
      <c r="S3" s="112"/>
      <c r="T3" s="116" t="s">
        <v>60</v>
      </c>
      <c r="U3" s="111"/>
      <c r="V3" s="117" t="s">
        <v>123</v>
      </c>
      <c r="W3" s="111" t="s">
        <v>124</v>
      </c>
      <c r="X3" s="111"/>
      <c r="Y3" s="111"/>
      <c r="Z3" s="111" t="s">
        <v>60</v>
      </c>
      <c r="AA3" s="111"/>
      <c r="AB3" s="117" t="s">
        <v>123</v>
      </c>
      <c r="AC3" s="111" t="s">
        <v>124</v>
      </c>
      <c r="AD3" s="111"/>
      <c r="AE3" s="111"/>
      <c r="AF3" s="111" t="s">
        <v>164</v>
      </c>
      <c r="AG3" s="111"/>
      <c r="AH3" s="112"/>
    </row>
    <row r="4" spans="1:34" s="36" customFormat="1" ht="16.5" customHeight="1">
      <c r="A4" s="107"/>
      <c r="B4" s="11" t="s">
        <v>7</v>
      </c>
      <c r="C4" s="46" t="s">
        <v>55</v>
      </c>
      <c r="D4" s="12" t="s">
        <v>54</v>
      </c>
      <c r="E4" s="11" t="s">
        <v>7</v>
      </c>
      <c r="F4" s="46" t="s">
        <v>55</v>
      </c>
      <c r="G4" s="12" t="s">
        <v>54</v>
      </c>
      <c r="H4" s="11" t="s">
        <v>7</v>
      </c>
      <c r="I4" s="46" t="s">
        <v>55</v>
      </c>
      <c r="J4" s="12" t="s">
        <v>54</v>
      </c>
      <c r="K4" s="11" t="s">
        <v>7</v>
      </c>
      <c r="L4" s="46" t="s">
        <v>55</v>
      </c>
      <c r="M4" s="12" t="s">
        <v>54</v>
      </c>
      <c r="N4" s="31" t="s">
        <v>7</v>
      </c>
      <c r="O4" s="31" t="s">
        <v>8</v>
      </c>
      <c r="P4" s="31" t="s">
        <v>9</v>
      </c>
      <c r="Q4" s="31" t="s">
        <v>7</v>
      </c>
      <c r="R4" s="31" t="s">
        <v>8</v>
      </c>
      <c r="S4" s="33" t="s">
        <v>9</v>
      </c>
      <c r="T4" s="34" t="s">
        <v>7</v>
      </c>
      <c r="U4" s="35" t="s">
        <v>61</v>
      </c>
      <c r="V4" s="117"/>
      <c r="W4" s="31" t="s">
        <v>7</v>
      </c>
      <c r="X4" s="31" t="s">
        <v>8</v>
      </c>
      <c r="Y4" s="31" t="s">
        <v>9</v>
      </c>
      <c r="Z4" s="31" t="s">
        <v>7</v>
      </c>
      <c r="AA4" s="35" t="s">
        <v>61</v>
      </c>
      <c r="AB4" s="117"/>
      <c r="AC4" s="31" t="s">
        <v>7</v>
      </c>
      <c r="AD4" s="31" t="s">
        <v>8</v>
      </c>
      <c r="AE4" s="31" t="s">
        <v>9</v>
      </c>
      <c r="AF4" s="31" t="s">
        <v>7</v>
      </c>
      <c r="AG4" s="31" t="s">
        <v>8</v>
      </c>
      <c r="AH4" s="33" t="s">
        <v>9</v>
      </c>
    </row>
    <row r="5" spans="1:34" s="53" customFormat="1" ht="16.5" customHeight="1">
      <c r="A5" s="51" t="s">
        <v>56</v>
      </c>
      <c r="B5" s="52">
        <f aca="true" t="shared" si="0" ref="B5:AH5">B6+B13+B17+B25+B31+B36+B45+B51</f>
        <v>21</v>
      </c>
      <c r="C5" s="52">
        <f t="shared" si="0"/>
        <v>21</v>
      </c>
      <c r="D5" s="52">
        <f t="shared" si="0"/>
        <v>0</v>
      </c>
      <c r="E5" s="52">
        <f t="shared" si="0"/>
        <v>1</v>
      </c>
      <c r="F5" s="52">
        <f t="shared" si="0"/>
        <v>1</v>
      </c>
      <c r="G5" s="52">
        <f t="shared" si="0"/>
        <v>0</v>
      </c>
      <c r="H5" s="52">
        <f t="shared" si="0"/>
        <v>4</v>
      </c>
      <c r="I5" s="52">
        <f t="shared" si="0"/>
        <v>4</v>
      </c>
      <c r="J5" s="52">
        <f t="shared" si="0"/>
        <v>0</v>
      </c>
      <c r="K5" s="52">
        <f t="shared" si="0"/>
        <v>16</v>
      </c>
      <c r="L5" s="52">
        <f t="shared" si="0"/>
        <v>16</v>
      </c>
      <c r="M5" s="52">
        <f t="shared" si="0"/>
        <v>0</v>
      </c>
      <c r="N5" s="52">
        <f t="shared" si="0"/>
        <v>1335</v>
      </c>
      <c r="O5" s="52">
        <f t="shared" si="0"/>
        <v>719</v>
      </c>
      <c r="P5" s="52">
        <f t="shared" si="0"/>
        <v>616</v>
      </c>
      <c r="Q5" s="52">
        <f t="shared" si="0"/>
        <v>0</v>
      </c>
      <c r="R5" s="52">
        <f t="shared" si="0"/>
        <v>0</v>
      </c>
      <c r="S5" s="52">
        <f t="shared" si="0"/>
        <v>0</v>
      </c>
      <c r="T5" s="52">
        <f t="shared" si="0"/>
        <v>910</v>
      </c>
      <c r="U5" s="52">
        <f t="shared" si="0"/>
        <v>871</v>
      </c>
      <c r="V5" s="52">
        <f t="shared" si="0"/>
        <v>784</v>
      </c>
      <c r="W5" s="52">
        <f t="shared" si="0"/>
        <v>542</v>
      </c>
      <c r="X5" s="52">
        <f t="shared" si="0"/>
        <v>270</v>
      </c>
      <c r="Y5" s="52">
        <f t="shared" si="0"/>
        <v>272</v>
      </c>
      <c r="Z5" s="52">
        <f t="shared" si="0"/>
        <v>910</v>
      </c>
      <c r="AA5" s="52">
        <f t="shared" si="0"/>
        <v>871</v>
      </c>
      <c r="AB5" s="52">
        <f t="shared" si="0"/>
        <v>784</v>
      </c>
      <c r="AC5" s="52">
        <f t="shared" si="0"/>
        <v>542</v>
      </c>
      <c r="AD5" s="52">
        <f t="shared" si="0"/>
        <v>270</v>
      </c>
      <c r="AE5" s="52">
        <f t="shared" si="0"/>
        <v>272</v>
      </c>
      <c r="AF5" s="52">
        <f t="shared" si="0"/>
        <v>417</v>
      </c>
      <c r="AG5" s="52">
        <f t="shared" si="0"/>
        <v>212</v>
      </c>
      <c r="AH5" s="52">
        <f t="shared" si="0"/>
        <v>205</v>
      </c>
    </row>
    <row r="6" spans="1:34" s="53" customFormat="1" ht="16.5" customHeight="1">
      <c r="A6" s="54" t="s">
        <v>16</v>
      </c>
      <c r="B6" s="52">
        <f aca="true" t="shared" si="1" ref="B6:B37">E6+H6+K6</f>
        <v>2</v>
      </c>
      <c r="C6" s="52">
        <f aca="true" t="shared" si="2" ref="C6:C37">F6+I6+L6</f>
        <v>2</v>
      </c>
      <c r="D6" s="52">
        <f aca="true" t="shared" si="3" ref="D6:D37">G6+J6+M6</f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2</v>
      </c>
      <c r="L6" s="52">
        <v>2</v>
      </c>
      <c r="M6" s="52">
        <v>0</v>
      </c>
      <c r="N6" s="52">
        <v>152</v>
      </c>
      <c r="O6" s="52">
        <v>99</v>
      </c>
      <c r="P6" s="52">
        <v>53</v>
      </c>
      <c r="Q6" s="52">
        <v>0</v>
      </c>
      <c r="R6" s="52">
        <v>0</v>
      </c>
      <c r="S6" s="52">
        <v>0</v>
      </c>
      <c r="T6" s="52">
        <v>80</v>
      </c>
      <c r="U6" s="52">
        <v>80</v>
      </c>
      <c r="V6" s="52">
        <v>135</v>
      </c>
      <c r="W6" s="52">
        <v>78</v>
      </c>
      <c r="X6" s="52">
        <v>45</v>
      </c>
      <c r="Y6" s="52">
        <v>33</v>
      </c>
      <c r="Z6" s="52">
        <v>80</v>
      </c>
      <c r="AA6" s="52">
        <v>80</v>
      </c>
      <c r="AB6" s="52">
        <v>135</v>
      </c>
      <c r="AC6" s="52">
        <v>78</v>
      </c>
      <c r="AD6" s="52">
        <v>45</v>
      </c>
      <c r="AE6" s="52">
        <v>33</v>
      </c>
      <c r="AF6" s="52">
        <f aca="true" t="shared" si="4" ref="AF6:AF37">AG6+AH6</f>
        <v>22</v>
      </c>
      <c r="AG6" s="52">
        <v>22</v>
      </c>
      <c r="AH6" s="52">
        <v>0</v>
      </c>
    </row>
    <row r="7" spans="1:34" ht="16.5" customHeight="1">
      <c r="A7" s="10" t="s">
        <v>17</v>
      </c>
      <c r="B7" s="37">
        <f t="shared" si="1"/>
        <v>1</v>
      </c>
      <c r="C7" s="37">
        <f t="shared" si="2"/>
        <v>1</v>
      </c>
      <c r="D7" s="37">
        <f t="shared" si="3"/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1</v>
      </c>
      <c r="L7" s="37">
        <v>1</v>
      </c>
      <c r="M7" s="37">
        <v>0</v>
      </c>
      <c r="N7" s="37">
        <v>80</v>
      </c>
      <c r="O7" s="37">
        <v>79</v>
      </c>
      <c r="P7" s="37">
        <v>1</v>
      </c>
      <c r="Q7" s="37">
        <v>0</v>
      </c>
      <c r="R7" s="37">
        <v>0</v>
      </c>
      <c r="S7" s="37">
        <v>0</v>
      </c>
      <c r="T7" s="37">
        <v>40</v>
      </c>
      <c r="U7" s="37">
        <v>40</v>
      </c>
      <c r="V7" s="37">
        <v>82</v>
      </c>
      <c r="W7" s="37">
        <v>26</v>
      </c>
      <c r="X7" s="37">
        <v>25</v>
      </c>
      <c r="Y7" s="37">
        <v>1</v>
      </c>
      <c r="Z7" s="37">
        <v>40</v>
      </c>
      <c r="AA7" s="37">
        <v>40</v>
      </c>
      <c r="AB7" s="37">
        <v>82</v>
      </c>
      <c r="AC7" s="37">
        <v>26</v>
      </c>
      <c r="AD7" s="37">
        <v>25</v>
      </c>
      <c r="AE7" s="37">
        <v>1</v>
      </c>
      <c r="AF7" s="37">
        <f t="shared" si="4"/>
        <v>22</v>
      </c>
      <c r="AG7" s="37">
        <v>22</v>
      </c>
      <c r="AH7" s="37">
        <v>0</v>
      </c>
    </row>
    <row r="8" spans="1:34" ht="16.5" customHeight="1">
      <c r="A8" s="10" t="s">
        <v>19</v>
      </c>
      <c r="B8" s="37">
        <f t="shared" si="1"/>
        <v>0</v>
      </c>
      <c r="C8" s="37">
        <f t="shared" si="2"/>
        <v>0</v>
      </c>
      <c r="D8" s="37">
        <f t="shared" si="3"/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f t="shared" si="4"/>
        <v>0</v>
      </c>
      <c r="AG8" s="37">
        <v>0</v>
      </c>
      <c r="AH8" s="37">
        <v>0</v>
      </c>
    </row>
    <row r="9" spans="1:34" ht="16.5" customHeight="1">
      <c r="A9" s="10" t="s">
        <v>20</v>
      </c>
      <c r="B9" s="37">
        <f t="shared" si="1"/>
        <v>0</v>
      </c>
      <c r="C9" s="37">
        <f t="shared" si="2"/>
        <v>0</v>
      </c>
      <c r="D9" s="37">
        <f t="shared" si="3"/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f t="shared" si="4"/>
        <v>0</v>
      </c>
      <c r="AG9" s="37">
        <v>0</v>
      </c>
      <c r="AH9" s="37">
        <v>0</v>
      </c>
    </row>
    <row r="10" spans="1:34" ht="16.5" customHeight="1">
      <c r="A10" s="10" t="s">
        <v>21</v>
      </c>
      <c r="B10" s="37">
        <f t="shared" si="1"/>
        <v>0</v>
      </c>
      <c r="C10" s="37">
        <f t="shared" si="2"/>
        <v>0</v>
      </c>
      <c r="D10" s="37">
        <f t="shared" si="3"/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f t="shared" si="4"/>
        <v>0</v>
      </c>
      <c r="AG10" s="37">
        <v>0</v>
      </c>
      <c r="AH10" s="37">
        <v>0</v>
      </c>
    </row>
    <row r="11" spans="1:34" ht="16.5" customHeight="1">
      <c r="A11" s="10" t="s">
        <v>22</v>
      </c>
      <c r="B11" s="37">
        <f t="shared" si="1"/>
        <v>1</v>
      </c>
      <c r="C11" s="37">
        <f t="shared" si="2"/>
        <v>1</v>
      </c>
      <c r="D11" s="37">
        <f t="shared" si="3"/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1</v>
      </c>
      <c r="L11" s="37">
        <v>1</v>
      </c>
      <c r="M11" s="37">
        <v>0</v>
      </c>
      <c r="N11" s="37">
        <v>72</v>
      </c>
      <c r="O11" s="37">
        <v>20</v>
      </c>
      <c r="P11" s="37">
        <v>52</v>
      </c>
      <c r="Q11" s="37">
        <v>0</v>
      </c>
      <c r="R11" s="37">
        <v>0</v>
      </c>
      <c r="S11" s="37">
        <v>0</v>
      </c>
      <c r="T11" s="37">
        <v>40</v>
      </c>
      <c r="U11" s="37">
        <v>40</v>
      </c>
      <c r="V11" s="37">
        <v>53</v>
      </c>
      <c r="W11" s="37">
        <v>52</v>
      </c>
      <c r="X11" s="37">
        <v>20</v>
      </c>
      <c r="Y11" s="37">
        <v>32</v>
      </c>
      <c r="Z11" s="37">
        <v>40</v>
      </c>
      <c r="AA11" s="37">
        <v>40</v>
      </c>
      <c r="AB11" s="37">
        <v>53</v>
      </c>
      <c r="AC11" s="37">
        <v>52</v>
      </c>
      <c r="AD11" s="37">
        <v>20</v>
      </c>
      <c r="AE11" s="37">
        <v>32</v>
      </c>
      <c r="AF11" s="37">
        <f t="shared" si="4"/>
        <v>0</v>
      </c>
      <c r="AG11" s="37">
        <v>0</v>
      </c>
      <c r="AH11" s="37">
        <v>0</v>
      </c>
    </row>
    <row r="12" spans="1:34" ht="16.5" customHeight="1">
      <c r="A12" s="10" t="s">
        <v>23</v>
      </c>
      <c r="B12" s="37">
        <f t="shared" si="1"/>
        <v>0</v>
      </c>
      <c r="C12" s="37">
        <f t="shared" si="2"/>
        <v>0</v>
      </c>
      <c r="D12" s="37">
        <f t="shared" si="3"/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f t="shared" si="4"/>
        <v>0</v>
      </c>
      <c r="AG12" s="37">
        <v>0</v>
      </c>
      <c r="AH12" s="37">
        <v>0</v>
      </c>
    </row>
    <row r="13" spans="1:34" s="53" customFormat="1" ht="16.5" customHeight="1">
      <c r="A13" s="54" t="s">
        <v>24</v>
      </c>
      <c r="B13" s="52">
        <f t="shared" si="1"/>
        <v>0</v>
      </c>
      <c r="C13" s="52">
        <f t="shared" si="2"/>
        <v>0</v>
      </c>
      <c r="D13" s="52">
        <f t="shared" si="3"/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f t="shared" si="4"/>
        <v>0</v>
      </c>
      <c r="AG13" s="52">
        <v>0</v>
      </c>
      <c r="AH13" s="52">
        <v>0</v>
      </c>
    </row>
    <row r="14" spans="1:34" ht="16.5" customHeight="1">
      <c r="A14" s="27" t="s">
        <v>114</v>
      </c>
      <c r="B14" s="37">
        <f t="shared" si="1"/>
        <v>0</v>
      </c>
      <c r="C14" s="37">
        <f t="shared" si="2"/>
        <v>0</v>
      </c>
      <c r="D14" s="37">
        <f t="shared" si="3"/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f t="shared" si="4"/>
        <v>0</v>
      </c>
      <c r="AG14" s="37">
        <v>0</v>
      </c>
      <c r="AH14" s="37">
        <v>0</v>
      </c>
    </row>
    <row r="15" spans="1:34" ht="16.5" customHeight="1">
      <c r="A15" s="27" t="s">
        <v>100</v>
      </c>
      <c r="B15" s="37">
        <f t="shared" si="1"/>
        <v>0</v>
      </c>
      <c r="C15" s="37">
        <f t="shared" si="2"/>
        <v>0</v>
      </c>
      <c r="D15" s="37">
        <f t="shared" si="3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f t="shared" si="4"/>
        <v>0</v>
      </c>
      <c r="AG15" s="37">
        <v>0</v>
      </c>
      <c r="AH15" s="37">
        <v>0</v>
      </c>
    </row>
    <row r="16" spans="1:34" ht="16.5" customHeight="1">
      <c r="A16" s="27" t="s">
        <v>101</v>
      </c>
      <c r="B16" s="37">
        <f t="shared" si="1"/>
        <v>0</v>
      </c>
      <c r="C16" s="37">
        <f t="shared" si="2"/>
        <v>0</v>
      </c>
      <c r="D16" s="37">
        <f t="shared" si="3"/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f t="shared" si="4"/>
        <v>0</v>
      </c>
      <c r="AG16" s="37">
        <v>0</v>
      </c>
      <c r="AH16" s="37">
        <v>0</v>
      </c>
    </row>
    <row r="17" spans="1:34" s="53" customFormat="1" ht="16.5" customHeight="1">
      <c r="A17" s="54" t="s">
        <v>25</v>
      </c>
      <c r="B17" s="52">
        <f t="shared" si="1"/>
        <v>1</v>
      </c>
      <c r="C17" s="52">
        <f t="shared" si="2"/>
        <v>1</v>
      </c>
      <c r="D17" s="52">
        <f t="shared" si="3"/>
        <v>0</v>
      </c>
      <c r="E17" s="52">
        <v>0</v>
      </c>
      <c r="F17" s="52">
        <v>0</v>
      </c>
      <c r="G17" s="52">
        <v>0</v>
      </c>
      <c r="H17" s="52">
        <v>1</v>
      </c>
      <c r="I17" s="52">
        <v>1</v>
      </c>
      <c r="J17" s="52">
        <v>0</v>
      </c>
      <c r="K17" s="52">
        <v>0</v>
      </c>
      <c r="L17" s="52">
        <v>0</v>
      </c>
      <c r="M17" s="52">
        <v>0</v>
      </c>
      <c r="N17" s="52">
        <v>102</v>
      </c>
      <c r="O17" s="52">
        <v>9</v>
      </c>
      <c r="P17" s="52">
        <v>93</v>
      </c>
      <c r="Q17" s="52">
        <v>0</v>
      </c>
      <c r="R17" s="52">
        <v>0</v>
      </c>
      <c r="S17" s="52">
        <v>0</v>
      </c>
      <c r="T17" s="52">
        <v>50</v>
      </c>
      <c r="U17" s="52">
        <v>50</v>
      </c>
      <c r="V17" s="52">
        <v>70</v>
      </c>
      <c r="W17" s="52">
        <v>51</v>
      </c>
      <c r="X17" s="52">
        <v>6</v>
      </c>
      <c r="Y17" s="52">
        <v>45</v>
      </c>
      <c r="Z17" s="52">
        <v>50</v>
      </c>
      <c r="AA17" s="52">
        <v>50</v>
      </c>
      <c r="AB17" s="52">
        <v>70</v>
      </c>
      <c r="AC17" s="52">
        <v>51</v>
      </c>
      <c r="AD17" s="52">
        <v>6</v>
      </c>
      <c r="AE17" s="52">
        <v>45</v>
      </c>
      <c r="AF17" s="52">
        <f t="shared" si="4"/>
        <v>51</v>
      </c>
      <c r="AG17" s="52">
        <v>6</v>
      </c>
      <c r="AH17" s="52">
        <v>45</v>
      </c>
    </row>
    <row r="18" spans="1:34" ht="16.5" customHeight="1">
      <c r="A18" s="10" t="s">
        <v>26</v>
      </c>
      <c r="B18" s="37">
        <f t="shared" si="1"/>
        <v>0</v>
      </c>
      <c r="C18" s="37">
        <f t="shared" si="2"/>
        <v>0</v>
      </c>
      <c r="D18" s="37">
        <f t="shared" si="3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f t="shared" si="4"/>
        <v>0</v>
      </c>
      <c r="AG18" s="37">
        <v>0</v>
      </c>
      <c r="AH18" s="37">
        <v>0</v>
      </c>
    </row>
    <row r="19" spans="1:34" ht="16.5" customHeight="1">
      <c r="A19" s="10" t="s">
        <v>27</v>
      </c>
      <c r="B19" s="37">
        <f t="shared" si="1"/>
        <v>1</v>
      </c>
      <c r="C19" s="37">
        <f t="shared" si="2"/>
        <v>1</v>
      </c>
      <c r="D19" s="37">
        <f t="shared" si="3"/>
        <v>0</v>
      </c>
      <c r="E19" s="37">
        <v>0</v>
      </c>
      <c r="F19" s="37">
        <v>0</v>
      </c>
      <c r="G19" s="37">
        <v>0</v>
      </c>
      <c r="H19" s="37">
        <v>1</v>
      </c>
      <c r="I19" s="37">
        <v>1</v>
      </c>
      <c r="J19" s="37">
        <v>0</v>
      </c>
      <c r="K19" s="37">
        <v>0</v>
      </c>
      <c r="L19" s="37">
        <v>0</v>
      </c>
      <c r="M19" s="37">
        <v>0</v>
      </c>
      <c r="N19" s="37">
        <v>102</v>
      </c>
      <c r="O19" s="37">
        <v>9</v>
      </c>
      <c r="P19" s="37">
        <v>93</v>
      </c>
      <c r="Q19" s="37">
        <v>0</v>
      </c>
      <c r="R19" s="37">
        <v>0</v>
      </c>
      <c r="S19" s="37">
        <v>0</v>
      </c>
      <c r="T19" s="37">
        <v>50</v>
      </c>
      <c r="U19" s="37">
        <v>50</v>
      </c>
      <c r="V19" s="37">
        <v>70</v>
      </c>
      <c r="W19" s="37">
        <v>51</v>
      </c>
      <c r="X19" s="37">
        <v>6</v>
      </c>
      <c r="Y19" s="37">
        <v>45</v>
      </c>
      <c r="Z19" s="37">
        <v>50</v>
      </c>
      <c r="AA19" s="37">
        <v>50</v>
      </c>
      <c r="AB19" s="37">
        <v>70</v>
      </c>
      <c r="AC19" s="37">
        <v>51</v>
      </c>
      <c r="AD19" s="37">
        <v>6</v>
      </c>
      <c r="AE19" s="37">
        <v>45</v>
      </c>
      <c r="AF19" s="37">
        <f t="shared" si="4"/>
        <v>51</v>
      </c>
      <c r="AG19" s="37">
        <v>6</v>
      </c>
      <c r="AH19" s="37">
        <v>45</v>
      </c>
    </row>
    <row r="20" spans="1:34" ht="16.5" customHeight="1">
      <c r="A20" s="10" t="s">
        <v>28</v>
      </c>
      <c r="B20" s="37">
        <f t="shared" si="1"/>
        <v>0</v>
      </c>
      <c r="C20" s="37">
        <f t="shared" si="2"/>
        <v>0</v>
      </c>
      <c r="D20" s="37">
        <f t="shared" si="3"/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f t="shared" si="4"/>
        <v>0</v>
      </c>
      <c r="AG20" s="37">
        <v>0</v>
      </c>
      <c r="AH20" s="37">
        <v>0</v>
      </c>
    </row>
    <row r="21" spans="1:34" ht="16.5" customHeight="1">
      <c r="A21" s="10" t="s">
        <v>29</v>
      </c>
      <c r="B21" s="37">
        <f t="shared" si="1"/>
        <v>0</v>
      </c>
      <c r="C21" s="37">
        <f t="shared" si="2"/>
        <v>0</v>
      </c>
      <c r="D21" s="37">
        <f t="shared" si="3"/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f t="shared" si="4"/>
        <v>0</v>
      </c>
      <c r="AG21" s="37">
        <v>0</v>
      </c>
      <c r="AH21" s="37">
        <v>0</v>
      </c>
    </row>
    <row r="22" spans="1:34" ht="16.5" customHeight="1">
      <c r="A22" s="10" t="s">
        <v>113</v>
      </c>
      <c r="B22" s="37">
        <f t="shared" si="1"/>
        <v>0</v>
      </c>
      <c r="C22" s="37">
        <f t="shared" si="2"/>
        <v>0</v>
      </c>
      <c r="D22" s="37">
        <f t="shared" si="3"/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f t="shared" si="4"/>
        <v>0</v>
      </c>
      <c r="AG22" s="37">
        <v>0</v>
      </c>
      <c r="AH22" s="37">
        <v>0</v>
      </c>
    </row>
    <row r="23" spans="1:34" ht="16.5" customHeight="1">
      <c r="A23" s="50" t="s">
        <v>102</v>
      </c>
      <c r="B23" s="37">
        <f t="shared" si="1"/>
        <v>0</v>
      </c>
      <c r="C23" s="37">
        <f t="shared" si="2"/>
        <v>0</v>
      </c>
      <c r="D23" s="37">
        <f t="shared" si="3"/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f t="shared" si="4"/>
        <v>0</v>
      </c>
      <c r="AG23" s="37">
        <v>0</v>
      </c>
      <c r="AH23" s="37">
        <v>0</v>
      </c>
    </row>
    <row r="24" spans="1:34" ht="16.5" customHeight="1">
      <c r="A24" s="10" t="s">
        <v>23</v>
      </c>
      <c r="B24" s="37">
        <f t="shared" si="1"/>
        <v>0</v>
      </c>
      <c r="C24" s="37">
        <f t="shared" si="2"/>
        <v>0</v>
      </c>
      <c r="D24" s="37">
        <f t="shared" si="3"/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f t="shared" si="4"/>
        <v>0</v>
      </c>
      <c r="AG24" s="37">
        <v>0</v>
      </c>
      <c r="AH24" s="37">
        <v>0</v>
      </c>
    </row>
    <row r="25" spans="1:34" s="53" customFormat="1" ht="16.5" customHeight="1">
      <c r="A25" s="54" t="s">
        <v>30</v>
      </c>
      <c r="B25" s="52">
        <f t="shared" si="1"/>
        <v>6</v>
      </c>
      <c r="C25" s="52">
        <f t="shared" si="2"/>
        <v>6</v>
      </c>
      <c r="D25" s="52">
        <f t="shared" si="3"/>
        <v>0</v>
      </c>
      <c r="E25" s="52">
        <v>1</v>
      </c>
      <c r="F25" s="52">
        <v>1</v>
      </c>
      <c r="G25" s="52">
        <v>0</v>
      </c>
      <c r="H25" s="52">
        <v>3</v>
      </c>
      <c r="I25" s="52">
        <v>3</v>
      </c>
      <c r="J25" s="52">
        <v>0</v>
      </c>
      <c r="K25" s="52">
        <v>2</v>
      </c>
      <c r="L25" s="52">
        <v>2</v>
      </c>
      <c r="M25" s="52">
        <v>0</v>
      </c>
      <c r="N25" s="52">
        <v>102</v>
      </c>
      <c r="O25" s="52">
        <v>55</v>
      </c>
      <c r="P25" s="52">
        <v>47</v>
      </c>
      <c r="Q25" s="52">
        <v>0</v>
      </c>
      <c r="R25" s="52">
        <v>0</v>
      </c>
      <c r="S25" s="52">
        <v>0</v>
      </c>
      <c r="T25" s="52">
        <v>160</v>
      </c>
      <c r="U25" s="52">
        <v>121</v>
      </c>
      <c r="V25" s="52">
        <v>40</v>
      </c>
      <c r="W25" s="52">
        <v>37</v>
      </c>
      <c r="X25" s="52">
        <v>23</v>
      </c>
      <c r="Y25" s="52">
        <v>14</v>
      </c>
      <c r="Z25" s="52">
        <v>160</v>
      </c>
      <c r="AA25" s="52">
        <v>121</v>
      </c>
      <c r="AB25" s="52">
        <v>40</v>
      </c>
      <c r="AC25" s="52">
        <v>37</v>
      </c>
      <c r="AD25" s="52">
        <v>23</v>
      </c>
      <c r="AE25" s="52">
        <v>14</v>
      </c>
      <c r="AF25" s="52">
        <f t="shared" si="4"/>
        <v>39</v>
      </c>
      <c r="AG25" s="52">
        <v>20</v>
      </c>
      <c r="AH25" s="52">
        <v>19</v>
      </c>
    </row>
    <row r="26" spans="1:34" ht="16.5" customHeight="1">
      <c r="A26" s="10" t="s">
        <v>31</v>
      </c>
      <c r="B26" s="37">
        <f t="shared" si="1"/>
        <v>3</v>
      </c>
      <c r="C26" s="37">
        <f t="shared" si="2"/>
        <v>3</v>
      </c>
      <c r="D26" s="37">
        <f t="shared" si="3"/>
        <v>0</v>
      </c>
      <c r="E26" s="37">
        <v>1</v>
      </c>
      <c r="F26" s="37">
        <v>1</v>
      </c>
      <c r="G26" s="37">
        <v>0</v>
      </c>
      <c r="H26" s="37">
        <v>0</v>
      </c>
      <c r="I26" s="37">
        <v>0</v>
      </c>
      <c r="J26" s="37">
        <v>0</v>
      </c>
      <c r="K26" s="37">
        <v>2</v>
      </c>
      <c r="L26" s="37">
        <v>2</v>
      </c>
      <c r="M26" s="37">
        <v>0</v>
      </c>
      <c r="N26" s="37">
        <v>79</v>
      </c>
      <c r="O26" s="37">
        <v>44</v>
      </c>
      <c r="P26" s="37">
        <v>35</v>
      </c>
      <c r="Q26" s="37">
        <v>0</v>
      </c>
      <c r="R26" s="37">
        <v>0</v>
      </c>
      <c r="S26" s="37">
        <v>0</v>
      </c>
      <c r="T26" s="37">
        <v>120</v>
      </c>
      <c r="U26" s="37">
        <v>120</v>
      </c>
      <c r="V26" s="37">
        <v>28</v>
      </c>
      <c r="W26" s="37">
        <v>28</v>
      </c>
      <c r="X26" s="37">
        <v>18</v>
      </c>
      <c r="Y26" s="37">
        <v>10</v>
      </c>
      <c r="Z26" s="37">
        <v>120</v>
      </c>
      <c r="AA26" s="37">
        <v>120</v>
      </c>
      <c r="AB26" s="37">
        <v>28</v>
      </c>
      <c r="AC26" s="37">
        <v>28</v>
      </c>
      <c r="AD26" s="37">
        <v>18</v>
      </c>
      <c r="AE26" s="37">
        <v>10</v>
      </c>
      <c r="AF26" s="37">
        <f t="shared" si="4"/>
        <v>27</v>
      </c>
      <c r="AG26" s="37">
        <v>17</v>
      </c>
      <c r="AH26" s="37">
        <v>10</v>
      </c>
    </row>
    <row r="27" spans="1:34" ht="16.5" customHeight="1">
      <c r="A27" s="10" t="s">
        <v>32</v>
      </c>
      <c r="B27" s="37">
        <f t="shared" si="1"/>
        <v>1</v>
      </c>
      <c r="C27" s="37">
        <f t="shared" si="2"/>
        <v>1</v>
      </c>
      <c r="D27" s="37">
        <f t="shared" si="3"/>
        <v>0</v>
      </c>
      <c r="E27" s="37">
        <v>0</v>
      </c>
      <c r="F27" s="37">
        <v>0</v>
      </c>
      <c r="G27" s="37">
        <v>0</v>
      </c>
      <c r="H27" s="37">
        <v>1</v>
      </c>
      <c r="I27" s="37">
        <v>1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1</v>
      </c>
      <c r="P27" s="37">
        <v>0</v>
      </c>
      <c r="Q27" s="37">
        <v>0</v>
      </c>
      <c r="R27" s="37">
        <v>0</v>
      </c>
      <c r="S27" s="37">
        <v>0</v>
      </c>
      <c r="T27" s="37">
        <v>10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10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f t="shared" si="4"/>
        <v>1</v>
      </c>
      <c r="AG27" s="37">
        <v>1</v>
      </c>
      <c r="AH27" s="37">
        <v>0</v>
      </c>
    </row>
    <row r="28" spans="1:34" ht="16.5" customHeight="1">
      <c r="A28" s="10" t="s">
        <v>33</v>
      </c>
      <c r="B28" s="37">
        <f t="shared" si="1"/>
        <v>2</v>
      </c>
      <c r="C28" s="37">
        <f t="shared" si="2"/>
        <v>2</v>
      </c>
      <c r="D28" s="37">
        <f t="shared" si="3"/>
        <v>0</v>
      </c>
      <c r="E28" s="37">
        <v>0</v>
      </c>
      <c r="F28" s="37">
        <v>0</v>
      </c>
      <c r="G28" s="37">
        <v>0</v>
      </c>
      <c r="H28" s="37">
        <v>2</v>
      </c>
      <c r="I28" s="37">
        <v>2</v>
      </c>
      <c r="J28" s="37">
        <v>0</v>
      </c>
      <c r="K28" s="37">
        <v>0</v>
      </c>
      <c r="L28" s="37">
        <v>0</v>
      </c>
      <c r="M28" s="37">
        <v>0</v>
      </c>
      <c r="N28" s="37">
        <v>22</v>
      </c>
      <c r="O28" s="37">
        <v>10</v>
      </c>
      <c r="P28" s="37">
        <v>12</v>
      </c>
      <c r="Q28" s="37">
        <v>0</v>
      </c>
      <c r="R28" s="37">
        <v>0</v>
      </c>
      <c r="S28" s="37">
        <v>0</v>
      </c>
      <c r="T28" s="37">
        <v>30</v>
      </c>
      <c r="U28" s="37">
        <v>1</v>
      </c>
      <c r="V28" s="37">
        <v>11</v>
      </c>
      <c r="W28" s="37">
        <v>9</v>
      </c>
      <c r="X28" s="37">
        <v>5</v>
      </c>
      <c r="Y28" s="37">
        <v>4</v>
      </c>
      <c r="Z28" s="37">
        <v>30</v>
      </c>
      <c r="AA28" s="37">
        <v>1</v>
      </c>
      <c r="AB28" s="37">
        <v>11</v>
      </c>
      <c r="AC28" s="37">
        <v>9</v>
      </c>
      <c r="AD28" s="37">
        <v>5</v>
      </c>
      <c r="AE28" s="37">
        <v>4</v>
      </c>
      <c r="AF28" s="37">
        <f t="shared" si="4"/>
        <v>11</v>
      </c>
      <c r="AG28" s="37">
        <v>2</v>
      </c>
      <c r="AH28" s="37">
        <v>9</v>
      </c>
    </row>
    <row r="29" spans="1:34" ht="16.5" customHeight="1">
      <c r="A29" s="38" t="s">
        <v>103</v>
      </c>
      <c r="B29" s="37">
        <f t="shared" si="1"/>
        <v>0</v>
      </c>
      <c r="C29" s="37">
        <f t="shared" si="2"/>
        <v>0</v>
      </c>
      <c r="D29" s="37">
        <f t="shared" si="3"/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f t="shared" si="4"/>
        <v>0</v>
      </c>
      <c r="AG29" s="37">
        <v>0</v>
      </c>
      <c r="AH29" s="37">
        <v>0</v>
      </c>
    </row>
    <row r="30" spans="1:34" ht="16.5" customHeight="1">
      <c r="A30" s="10" t="s">
        <v>23</v>
      </c>
      <c r="B30" s="37">
        <f t="shared" si="1"/>
        <v>0</v>
      </c>
      <c r="C30" s="37">
        <f t="shared" si="2"/>
        <v>0</v>
      </c>
      <c r="D30" s="37">
        <f t="shared" si="3"/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f t="shared" si="4"/>
        <v>0</v>
      </c>
      <c r="AG30" s="37">
        <v>0</v>
      </c>
      <c r="AH30" s="37">
        <v>0</v>
      </c>
    </row>
    <row r="31" spans="1:34" s="53" customFormat="1" ht="16.5" customHeight="1">
      <c r="A31" s="55" t="s">
        <v>34</v>
      </c>
      <c r="B31" s="52">
        <f t="shared" si="1"/>
        <v>2</v>
      </c>
      <c r="C31" s="52">
        <f t="shared" si="2"/>
        <v>2</v>
      </c>
      <c r="D31" s="52">
        <f t="shared" si="3"/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</v>
      </c>
      <c r="L31" s="52">
        <v>2</v>
      </c>
      <c r="M31" s="52">
        <v>0</v>
      </c>
      <c r="N31" s="52">
        <v>80</v>
      </c>
      <c r="O31" s="52">
        <v>32</v>
      </c>
      <c r="P31" s="52">
        <v>48</v>
      </c>
      <c r="Q31" s="52">
        <v>0</v>
      </c>
      <c r="R31" s="52">
        <v>0</v>
      </c>
      <c r="S31" s="52">
        <v>0</v>
      </c>
      <c r="T31" s="52">
        <v>40</v>
      </c>
      <c r="U31" s="52">
        <v>40</v>
      </c>
      <c r="V31" s="52">
        <v>86</v>
      </c>
      <c r="W31" s="52">
        <v>34</v>
      </c>
      <c r="X31" s="52">
        <v>8</v>
      </c>
      <c r="Y31" s="52">
        <v>26</v>
      </c>
      <c r="Z31" s="52">
        <v>40</v>
      </c>
      <c r="AA31" s="52">
        <v>40</v>
      </c>
      <c r="AB31" s="52">
        <v>86</v>
      </c>
      <c r="AC31" s="52">
        <v>34</v>
      </c>
      <c r="AD31" s="52">
        <v>8</v>
      </c>
      <c r="AE31" s="52">
        <v>26</v>
      </c>
      <c r="AF31" s="52">
        <f t="shared" si="4"/>
        <v>27</v>
      </c>
      <c r="AG31" s="52">
        <v>4</v>
      </c>
      <c r="AH31" s="52">
        <v>23</v>
      </c>
    </row>
    <row r="32" spans="1:34" ht="16.5" customHeight="1">
      <c r="A32" s="10" t="s">
        <v>159</v>
      </c>
      <c r="B32" s="37">
        <f t="shared" si="1"/>
        <v>0</v>
      </c>
      <c r="C32" s="37">
        <f t="shared" si="2"/>
        <v>0</v>
      </c>
      <c r="D32" s="37">
        <f t="shared" si="3"/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f t="shared" si="4"/>
        <v>0</v>
      </c>
      <c r="AG32" s="37">
        <v>0</v>
      </c>
      <c r="AH32" s="37">
        <v>0</v>
      </c>
    </row>
    <row r="33" spans="1:34" ht="16.5" customHeight="1">
      <c r="A33" s="10" t="s">
        <v>104</v>
      </c>
      <c r="B33" s="37">
        <f t="shared" si="1"/>
        <v>0</v>
      </c>
      <c r="C33" s="37">
        <f t="shared" si="2"/>
        <v>0</v>
      </c>
      <c r="D33" s="37">
        <f t="shared" si="3"/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f t="shared" si="4"/>
        <v>0</v>
      </c>
      <c r="AG33" s="37">
        <v>0</v>
      </c>
      <c r="AH33" s="37">
        <v>0</v>
      </c>
    </row>
    <row r="34" spans="1:34" ht="16.5" customHeight="1">
      <c r="A34" s="10" t="s">
        <v>105</v>
      </c>
      <c r="B34" s="37">
        <f t="shared" si="1"/>
        <v>0</v>
      </c>
      <c r="C34" s="37">
        <f t="shared" si="2"/>
        <v>0</v>
      </c>
      <c r="D34" s="37">
        <f t="shared" si="3"/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f t="shared" si="4"/>
        <v>0</v>
      </c>
      <c r="AG34" s="37">
        <v>0</v>
      </c>
      <c r="AH34" s="37">
        <v>0</v>
      </c>
    </row>
    <row r="35" spans="1:34" ht="16.5" customHeight="1">
      <c r="A35" s="10" t="s">
        <v>23</v>
      </c>
      <c r="B35" s="37">
        <f t="shared" si="1"/>
        <v>2</v>
      </c>
      <c r="C35" s="37">
        <f t="shared" si="2"/>
        <v>2</v>
      </c>
      <c r="D35" s="37">
        <f t="shared" si="3"/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2</v>
      </c>
      <c r="L35" s="37">
        <v>2</v>
      </c>
      <c r="M35" s="37">
        <v>0</v>
      </c>
      <c r="N35" s="37">
        <v>80</v>
      </c>
      <c r="O35" s="37">
        <v>32</v>
      </c>
      <c r="P35" s="37">
        <v>48</v>
      </c>
      <c r="Q35" s="37">
        <v>0</v>
      </c>
      <c r="R35" s="37">
        <v>0</v>
      </c>
      <c r="S35" s="37">
        <v>0</v>
      </c>
      <c r="T35" s="37">
        <v>40</v>
      </c>
      <c r="U35" s="37">
        <v>40</v>
      </c>
      <c r="V35" s="37">
        <v>86</v>
      </c>
      <c r="W35" s="37">
        <v>34</v>
      </c>
      <c r="X35" s="37">
        <v>8</v>
      </c>
      <c r="Y35" s="37">
        <v>26</v>
      </c>
      <c r="Z35" s="37">
        <v>40</v>
      </c>
      <c r="AA35" s="37">
        <v>40</v>
      </c>
      <c r="AB35" s="37">
        <v>86</v>
      </c>
      <c r="AC35" s="37">
        <v>34</v>
      </c>
      <c r="AD35" s="37">
        <v>8</v>
      </c>
      <c r="AE35" s="37">
        <v>26</v>
      </c>
      <c r="AF35" s="37">
        <f t="shared" si="4"/>
        <v>27</v>
      </c>
      <c r="AG35" s="37">
        <v>4</v>
      </c>
      <c r="AH35" s="37">
        <v>23</v>
      </c>
    </row>
    <row r="36" spans="1:34" s="53" customFormat="1" ht="16.5" customHeight="1">
      <c r="A36" s="54" t="s">
        <v>35</v>
      </c>
      <c r="B36" s="52">
        <f t="shared" si="1"/>
        <v>6</v>
      </c>
      <c r="C36" s="52">
        <f t="shared" si="2"/>
        <v>6</v>
      </c>
      <c r="D36" s="52">
        <f t="shared" si="3"/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6</v>
      </c>
      <c r="L36" s="52">
        <v>6</v>
      </c>
      <c r="M36" s="52">
        <v>0</v>
      </c>
      <c r="N36" s="52">
        <v>566</v>
      </c>
      <c r="O36" s="52">
        <v>415</v>
      </c>
      <c r="P36" s="52">
        <v>151</v>
      </c>
      <c r="Q36" s="52">
        <v>0</v>
      </c>
      <c r="R36" s="52">
        <v>0</v>
      </c>
      <c r="S36" s="52">
        <v>0</v>
      </c>
      <c r="T36" s="52">
        <v>400</v>
      </c>
      <c r="U36" s="52">
        <v>400</v>
      </c>
      <c r="V36" s="52">
        <v>230</v>
      </c>
      <c r="W36" s="52">
        <v>223</v>
      </c>
      <c r="X36" s="52">
        <v>157</v>
      </c>
      <c r="Y36" s="52">
        <v>66</v>
      </c>
      <c r="Z36" s="52">
        <v>400</v>
      </c>
      <c r="AA36" s="52">
        <v>400</v>
      </c>
      <c r="AB36" s="52">
        <v>230</v>
      </c>
      <c r="AC36" s="52">
        <v>223</v>
      </c>
      <c r="AD36" s="52">
        <v>157</v>
      </c>
      <c r="AE36" s="52">
        <v>66</v>
      </c>
      <c r="AF36" s="52">
        <f t="shared" si="4"/>
        <v>165</v>
      </c>
      <c r="AG36" s="52">
        <v>118</v>
      </c>
      <c r="AH36" s="52">
        <v>47</v>
      </c>
    </row>
    <row r="37" spans="1:34" ht="16.5" customHeight="1">
      <c r="A37" s="10" t="s">
        <v>36</v>
      </c>
      <c r="B37" s="37">
        <f t="shared" si="1"/>
        <v>2</v>
      </c>
      <c r="C37" s="37">
        <f t="shared" si="2"/>
        <v>2</v>
      </c>
      <c r="D37" s="37">
        <f t="shared" si="3"/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2</v>
      </c>
      <c r="L37" s="37">
        <v>2</v>
      </c>
      <c r="M37" s="37">
        <v>0</v>
      </c>
      <c r="N37" s="37">
        <v>236</v>
      </c>
      <c r="O37" s="37">
        <v>139</v>
      </c>
      <c r="P37" s="37">
        <v>97</v>
      </c>
      <c r="Q37" s="37">
        <v>0</v>
      </c>
      <c r="R37" s="37">
        <v>0</v>
      </c>
      <c r="S37" s="37">
        <v>0</v>
      </c>
      <c r="T37" s="37">
        <v>110</v>
      </c>
      <c r="U37" s="37">
        <v>110</v>
      </c>
      <c r="V37" s="37">
        <v>97</v>
      </c>
      <c r="W37" s="37">
        <v>97</v>
      </c>
      <c r="X37" s="37">
        <v>50</v>
      </c>
      <c r="Y37" s="37">
        <v>47</v>
      </c>
      <c r="Z37" s="37">
        <v>110</v>
      </c>
      <c r="AA37" s="37">
        <v>110</v>
      </c>
      <c r="AB37" s="37">
        <v>97</v>
      </c>
      <c r="AC37" s="37">
        <v>97</v>
      </c>
      <c r="AD37" s="37">
        <v>50</v>
      </c>
      <c r="AE37" s="37">
        <v>47</v>
      </c>
      <c r="AF37" s="37">
        <f t="shared" si="4"/>
        <v>73</v>
      </c>
      <c r="AG37" s="37">
        <v>37</v>
      </c>
      <c r="AH37" s="37">
        <v>36</v>
      </c>
    </row>
    <row r="38" spans="1:34" ht="16.5" customHeight="1">
      <c r="A38" s="10" t="s">
        <v>37</v>
      </c>
      <c r="B38" s="37">
        <f aca="true" t="shared" si="5" ref="B38:B60">E38+H38+K38</f>
        <v>0</v>
      </c>
      <c r="C38" s="37">
        <f aca="true" t="shared" si="6" ref="C38:C60">F38+I38+L38</f>
        <v>0</v>
      </c>
      <c r="D38" s="37">
        <f aca="true" t="shared" si="7" ref="D38:D60">G38+J38+M38</f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f aca="true" t="shared" si="8" ref="AF38:AF60">AG38+AH38</f>
        <v>0</v>
      </c>
      <c r="AG38" s="37">
        <v>0</v>
      </c>
      <c r="AH38" s="37">
        <v>0</v>
      </c>
    </row>
    <row r="39" spans="1:34" ht="16.5" customHeight="1">
      <c r="A39" s="10" t="s">
        <v>38</v>
      </c>
      <c r="B39" s="37">
        <f t="shared" si="5"/>
        <v>0</v>
      </c>
      <c r="C39" s="37">
        <f t="shared" si="6"/>
        <v>0</v>
      </c>
      <c r="D39" s="37">
        <f t="shared" si="7"/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f t="shared" si="8"/>
        <v>0</v>
      </c>
      <c r="AG39" s="37">
        <v>0</v>
      </c>
      <c r="AH39" s="37">
        <v>0</v>
      </c>
    </row>
    <row r="40" spans="1:34" ht="16.5" customHeight="1">
      <c r="A40" s="10" t="s">
        <v>39</v>
      </c>
      <c r="B40" s="37">
        <f t="shared" si="5"/>
        <v>0</v>
      </c>
      <c r="C40" s="37">
        <f t="shared" si="6"/>
        <v>0</v>
      </c>
      <c r="D40" s="37">
        <f t="shared" si="7"/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f t="shared" si="8"/>
        <v>0</v>
      </c>
      <c r="AG40" s="37">
        <v>0</v>
      </c>
      <c r="AH40" s="37">
        <v>0</v>
      </c>
    </row>
    <row r="41" spans="1:34" ht="16.5" customHeight="1">
      <c r="A41" s="10" t="s">
        <v>106</v>
      </c>
      <c r="B41" s="37">
        <f t="shared" si="5"/>
        <v>0</v>
      </c>
      <c r="C41" s="37">
        <f t="shared" si="6"/>
        <v>0</v>
      </c>
      <c r="D41" s="37">
        <f t="shared" si="7"/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f t="shared" si="8"/>
        <v>0</v>
      </c>
      <c r="AG41" s="37">
        <v>0</v>
      </c>
      <c r="AH41" s="37">
        <v>0</v>
      </c>
    </row>
    <row r="42" spans="1:34" ht="16.5" customHeight="1">
      <c r="A42" s="10" t="s">
        <v>118</v>
      </c>
      <c r="B42" s="37">
        <f>E42+H42+K42</f>
        <v>4</v>
      </c>
      <c r="C42" s="37">
        <f>F42+I42+L42</f>
        <v>4</v>
      </c>
      <c r="D42" s="37">
        <f>G42+J42+M42</f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4</v>
      </c>
      <c r="L42" s="37">
        <v>4</v>
      </c>
      <c r="M42" s="37">
        <v>0</v>
      </c>
      <c r="N42" s="37">
        <v>330</v>
      </c>
      <c r="O42" s="37">
        <v>276</v>
      </c>
      <c r="P42" s="37">
        <v>54</v>
      </c>
      <c r="Q42" s="37">
        <v>0</v>
      </c>
      <c r="R42" s="37">
        <v>0</v>
      </c>
      <c r="S42" s="37">
        <v>0</v>
      </c>
      <c r="T42" s="37">
        <v>290</v>
      </c>
      <c r="U42" s="37">
        <v>290</v>
      </c>
      <c r="V42" s="37">
        <v>133</v>
      </c>
      <c r="W42" s="37">
        <v>126</v>
      </c>
      <c r="X42" s="37">
        <v>107</v>
      </c>
      <c r="Y42" s="37">
        <v>19</v>
      </c>
      <c r="Z42" s="37">
        <v>290</v>
      </c>
      <c r="AA42" s="37">
        <v>290</v>
      </c>
      <c r="AB42" s="37">
        <v>133</v>
      </c>
      <c r="AC42" s="37">
        <v>126</v>
      </c>
      <c r="AD42" s="37">
        <v>107</v>
      </c>
      <c r="AE42" s="37">
        <v>19</v>
      </c>
      <c r="AF42" s="37">
        <f>AG42+AH42</f>
        <v>92</v>
      </c>
      <c r="AG42" s="37">
        <v>81</v>
      </c>
      <c r="AH42" s="37">
        <v>11</v>
      </c>
    </row>
    <row r="43" spans="1:34" ht="16.5" customHeight="1">
      <c r="A43" s="10" t="s">
        <v>109</v>
      </c>
      <c r="B43" s="37">
        <f t="shared" si="5"/>
        <v>0</v>
      </c>
      <c r="C43" s="37">
        <f t="shared" si="6"/>
        <v>0</v>
      </c>
      <c r="D43" s="37">
        <f t="shared" si="7"/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f t="shared" si="8"/>
        <v>0</v>
      </c>
      <c r="AG43" s="37">
        <v>0</v>
      </c>
      <c r="AH43" s="37">
        <v>0</v>
      </c>
    </row>
    <row r="44" spans="1:34" ht="16.5" customHeight="1">
      <c r="A44" s="10" t="s">
        <v>23</v>
      </c>
      <c r="B44" s="37">
        <f t="shared" si="5"/>
        <v>0</v>
      </c>
      <c r="C44" s="37">
        <f t="shared" si="6"/>
        <v>0</v>
      </c>
      <c r="D44" s="37">
        <f t="shared" si="7"/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f t="shared" si="8"/>
        <v>0</v>
      </c>
      <c r="AG44" s="37">
        <v>0</v>
      </c>
      <c r="AH44" s="37">
        <v>0</v>
      </c>
    </row>
    <row r="45" spans="1:34" s="53" customFormat="1" ht="16.5" customHeight="1">
      <c r="A45" s="56" t="s">
        <v>40</v>
      </c>
      <c r="B45" s="52">
        <f t="shared" si="5"/>
        <v>4</v>
      </c>
      <c r="C45" s="52">
        <f t="shared" si="6"/>
        <v>4</v>
      </c>
      <c r="D45" s="52">
        <f t="shared" si="7"/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4</v>
      </c>
      <c r="L45" s="52">
        <v>4</v>
      </c>
      <c r="M45" s="52">
        <v>0</v>
      </c>
      <c r="N45" s="52">
        <v>333</v>
      </c>
      <c r="O45" s="52">
        <v>109</v>
      </c>
      <c r="P45" s="52">
        <v>224</v>
      </c>
      <c r="Q45" s="52">
        <v>0</v>
      </c>
      <c r="R45" s="52">
        <v>0</v>
      </c>
      <c r="S45" s="52">
        <v>0</v>
      </c>
      <c r="T45" s="52">
        <v>180</v>
      </c>
      <c r="U45" s="52">
        <v>180</v>
      </c>
      <c r="V45" s="52">
        <v>223</v>
      </c>
      <c r="W45" s="52">
        <v>119</v>
      </c>
      <c r="X45" s="52">
        <v>31</v>
      </c>
      <c r="Y45" s="52">
        <v>88</v>
      </c>
      <c r="Z45" s="52">
        <v>180</v>
      </c>
      <c r="AA45" s="52">
        <v>180</v>
      </c>
      <c r="AB45" s="52">
        <v>223</v>
      </c>
      <c r="AC45" s="52">
        <v>119</v>
      </c>
      <c r="AD45" s="52">
        <v>31</v>
      </c>
      <c r="AE45" s="52">
        <v>88</v>
      </c>
      <c r="AF45" s="52">
        <f t="shared" si="8"/>
        <v>113</v>
      </c>
      <c r="AG45" s="52">
        <v>42</v>
      </c>
      <c r="AH45" s="52">
        <v>71</v>
      </c>
    </row>
    <row r="46" spans="1:34" ht="16.5" customHeight="1">
      <c r="A46" s="10" t="s">
        <v>41</v>
      </c>
      <c r="B46" s="37">
        <f t="shared" si="5"/>
        <v>1</v>
      </c>
      <c r="C46" s="37">
        <f t="shared" si="6"/>
        <v>1</v>
      </c>
      <c r="D46" s="37">
        <f t="shared" si="7"/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1</v>
      </c>
      <c r="L46" s="37">
        <v>1</v>
      </c>
      <c r="M46" s="37">
        <v>0</v>
      </c>
      <c r="N46" s="37">
        <v>6</v>
      </c>
      <c r="O46" s="37">
        <v>0</v>
      </c>
      <c r="P46" s="37">
        <v>6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f t="shared" si="8"/>
        <v>9</v>
      </c>
      <c r="AG46" s="37">
        <v>0</v>
      </c>
      <c r="AH46" s="37">
        <v>9</v>
      </c>
    </row>
    <row r="47" spans="1:34" ht="16.5" customHeight="1">
      <c r="A47" s="10" t="s">
        <v>42</v>
      </c>
      <c r="B47" s="37">
        <f t="shared" si="5"/>
        <v>3</v>
      </c>
      <c r="C47" s="37">
        <f t="shared" si="6"/>
        <v>3</v>
      </c>
      <c r="D47" s="37">
        <f t="shared" si="7"/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3</v>
      </c>
      <c r="L47" s="37">
        <v>3</v>
      </c>
      <c r="M47" s="37">
        <v>0</v>
      </c>
      <c r="N47" s="37">
        <v>327</v>
      </c>
      <c r="O47" s="37">
        <v>109</v>
      </c>
      <c r="P47" s="37">
        <v>218</v>
      </c>
      <c r="Q47" s="37">
        <v>0</v>
      </c>
      <c r="R47" s="37">
        <v>0</v>
      </c>
      <c r="S47" s="37">
        <v>0</v>
      </c>
      <c r="T47" s="37">
        <v>180</v>
      </c>
      <c r="U47" s="37">
        <v>180</v>
      </c>
      <c r="V47" s="37">
        <v>223</v>
      </c>
      <c r="W47" s="37">
        <v>119</v>
      </c>
      <c r="X47" s="37">
        <v>31</v>
      </c>
      <c r="Y47" s="37">
        <v>88</v>
      </c>
      <c r="Z47" s="37">
        <v>180</v>
      </c>
      <c r="AA47" s="37">
        <v>180</v>
      </c>
      <c r="AB47" s="37">
        <v>223</v>
      </c>
      <c r="AC47" s="37">
        <v>119</v>
      </c>
      <c r="AD47" s="37">
        <v>31</v>
      </c>
      <c r="AE47" s="37">
        <v>88</v>
      </c>
      <c r="AF47" s="37">
        <f t="shared" si="8"/>
        <v>104</v>
      </c>
      <c r="AG47" s="37">
        <v>42</v>
      </c>
      <c r="AH47" s="37">
        <v>62</v>
      </c>
    </row>
    <row r="48" spans="1:34" ht="16.5" customHeight="1">
      <c r="A48" s="10" t="s">
        <v>43</v>
      </c>
      <c r="B48" s="37">
        <f t="shared" si="5"/>
        <v>0</v>
      </c>
      <c r="C48" s="37">
        <f t="shared" si="6"/>
        <v>0</v>
      </c>
      <c r="D48" s="37">
        <f t="shared" si="7"/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f t="shared" si="8"/>
        <v>0</v>
      </c>
      <c r="AG48" s="37">
        <v>0</v>
      </c>
      <c r="AH48" s="37">
        <v>0</v>
      </c>
    </row>
    <row r="49" spans="1:34" ht="16.5" customHeight="1">
      <c r="A49" s="50" t="s">
        <v>121</v>
      </c>
      <c r="B49" s="37">
        <f>E49+H49+K49</f>
        <v>0</v>
      </c>
      <c r="C49" s="37">
        <f>F49+I49+L49</f>
        <v>0</v>
      </c>
      <c r="D49" s="37">
        <f>G49+J49+M49</f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f>AG49+AH49</f>
        <v>0</v>
      </c>
      <c r="AG49" s="37">
        <v>0</v>
      </c>
      <c r="AH49" s="37">
        <v>0</v>
      </c>
    </row>
    <row r="50" spans="1:34" ht="16.5" customHeight="1">
      <c r="A50" s="10" t="s">
        <v>23</v>
      </c>
      <c r="B50" s="37">
        <f t="shared" si="5"/>
        <v>0</v>
      </c>
      <c r="C50" s="37">
        <f t="shared" si="6"/>
        <v>0</v>
      </c>
      <c r="D50" s="37">
        <f t="shared" si="7"/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f t="shared" si="8"/>
        <v>0</v>
      </c>
      <c r="AG50" s="37">
        <v>0</v>
      </c>
      <c r="AH50" s="37">
        <v>0</v>
      </c>
    </row>
    <row r="51" spans="1:34" s="53" customFormat="1" ht="16.5" customHeight="1">
      <c r="A51" s="56" t="s">
        <v>44</v>
      </c>
      <c r="B51" s="52">
        <f t="shared" si="5"/>
        <v>0</v>
      </c>
      <c r="C51" s="52">
        <f t="shared" si="6"/>
        <v>0</v>
      </c>
      <c r="D51" s="52">
        <f t="shared" si="7"/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f t="shared" si="8"/>
        <v>0</v>
      </c>
      <c r="AG51" s="52">
        <v>0</v>
      </c>
      <c r="AH51" s="52">
        <v>0</v>
      </c>
    </row>
    <row r="52" spans="1:34" ht="16.5" customHeight="1">
      <c r="A52" s="10" t="s">
        <v>45</v>
      </c>
      <c r="B52" s="37">
        <f t="shared" si="5"/>
        <v>0</v>
      </c>
      <c r="C52" s="37">
        <f t="shared" si="6"/>
        <v>0</v>
      </c>
      <c r="D52" s="37">
        <f t="shared" si="7"/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f t="shared" si="8"/>
        <v>0</v>
      </c>
      <c r="AG52" s="37">
        <v>0</v>
      </c>
      <c r="AH52" s="37">
        <v>0</v>
      </c>
    </row>
    <row r="53" spans="1:34" ht="16.5" customHeight="1">
      <c r="A53" s="10" t="s">
        <v>46</v>
      </c>
      <c r="B53" s="37">
        <f t="shared" si="5"/>
        <v>0</v>
      </c>
      <c r="C53" s="37">
        <f t="shared" si="6"/>
        <v>0</v>
      </c>
      <c r="D53" s="37">
        <f t="shared" si="7"/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f t="shared" si="8"/>
        <v>0</v>
      </c>
      <c r="AG53" s="37">
        <v>0</v>
      </c>
      <c r="AH53" s="37">
        <v>0</v>
      </c>
    </row>
    <row r="54" spans="1:34" ht="16.5" customHeight="1">
      <c r="A54" s="10" t="s">
        <v>47</v>
      </c>
      <c r="B54" s="37">
        <f t="shared" si="5"/>
        <v>0</v>
      </c>
      <c r="C54" s="37">
        <f t="shared" si="6"/>
        <v>0</v>
      </c>
      <c r="D54" s="37">
        <f t="shared" si="7"/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f t="shared" si="8"/>
        <v>0</v>
      </c>
      <c r="AG54" s="37">
        <v>0</v>
      </c>
      <c r="AH54" s="37">
        <v>0</v>
      </c>
    </row>
    <row r="55" spans="1:34" ht="16.5" customHeight="1">
      <c r="A55" s="10" t="s">
        <v>152</v>
      </c>
      <c r="B55" s="37">
        <f>E55+H55+K55</f>
        <v>0</v>
      </c>
      <c r="C55" s="37">
        <f>F55+I55+L55</f>
        <v>0</v>
      </c>
      <c r="D55" s="37">
        <f>G55+J55+M55</f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f t="shared" si="8"/>
        <v>0</v>
      </c>
      <c r="AG55" s="37">
        <v>0</v>
      </c>
      <c r="AH55" s="37">
        <v>0</v>
      </c>
    </row>
    <row r="56" spans="1:34" ht="16.5" customHeight="1">
      <c r="A56" s="10" t="s">
        <v>48</v>
      </c>
      <c r="B56" s="37">
        <f t="shared" si="5"/>
        <v>0</v>
      </c>
      <c r="C56" s="37">
        <f t="shared" si="6"/>
        <v>0</v>
      </c>
      <c r="D56" s="37">
        <f t="shared" si="7"/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f t="shared" si="8"/>
        <v>0</v>
      </c>
      <c r="AG56" s="37">
        <v>0</v>
      </c>
      <c r="AH56" s="37">
        <v>0</v>
      </c>
    </row>
    <row r="57" spans="1:34" ht="16.5" customHeight="1">
      <c r="A57" s="10" t="s">
        <v>107</v>
      </c>
      <c r="B57" s="37">
        <f t="shared" si="5"/>
        <v>0</v>
      </c>
      <c r="C57" s="37">
        <f t="shared" si="6"/>
        <v>0</v>
      </c>
      <c r="D57" s="37">
        <f t="shared" si="7"/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f t="shared" si="8"/>
        <v>0</v>
      </c>
      <c r="AG57" s="37">
        <v>0</v>
      </c>
      <c r="AH57" s="37">
        <v>0</v>
      </c>
    </row>
    <row r="58" spans="1:34" ht="16.5" customHeight="1">
      <c r="A58" s="10" t="s">
        <v>108</v>
      </c>
      <c r="B58" s="37">
        <f t="shared" si="5"/>
        <v>0</v>
      </c>
      <c r="C58" s="37">
        <f t="shared" si="6"/>
        <v>0</v>
      </c>
      <c r="D58" s="37">
        <f t="shared" si="7"/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f t="shared" si="8"/>
        <v>0</v>
      </c>
      <c r="AG58" s="37">
        <v>0</v>
      </c>
      <c r="AH58" s="37">
        <v>0</v>
      </c>
    </row>
    <row r="59" spans="1:34" ht="16.5" customHeight="1">
      <c r="A59" s="10" t="s">
        <v>110</v>
      </c>
      <c r="B59" s="37">
        <f t="shared" si="5"/>
        <v>0</v>
      </c>
      <c r="C59" s="37">
        <f t="shared" si="6"/>
        <v>0</v>
      </c>
      <c r="D59" s="37">
        <f t="shared" si="7"/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f t="shared" si="8"/>
        <v>0</v>
      </c>
      <c r="AG59" s="37">
        <v>0</v>
      </c>
      <c r="AH59" s="37">
        <v>0</v>
      </c>
    </row>
    <row r="60" spans="1:34" ht="16.5" customHeight="1">
      <c r="A60" s="43" t="s">
        <v>23</v>
      </c>
      <c r="B60" s="44">
        <f t="shared" si="5"/>
        <v>0</v>
      </c>
      <c r="C60" s="44">
        <f t="shared" si="6"/>
        <v>0</v>
      </c>
      <c r="D60" s="44">
        <f t="shared" si="7"/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f t="shared" si="8"/>
        <v>0</v>
      </c>
      <c r="AG60" s="44">
        <v>0</v>
      </c>
      <c r="AH60" s="44">
        <v>0</v>
      </c>
    </row>
    <row r="61" ht="18" customHeight="1">
      <c r="A61" s="3"/>
    </row>
    <row r="62" ht="18" customHeight="1">
      <c r="A62" s="3"/>
    </row>
    <row r="63" ht="18" customHeight="1"/>
    <row r="64" ht="18" customHeight="1"/>
    <row r="65" ht="18" customHeight="1"/>
    <row r="66" ht="18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19">
    <mergeCell ref="B3:D3"/>
    <mergeCell ref="Q3:S3"/>
    <mergeCell ref="A2:A4"/>
    <mergeCell ref="B2:M2"/>
    <mergeCell ref="N2:S2"/>
    <mergeCell ref="N3:P3"/>
    <mergeCell ref="E3:G3"/>
    <mergeCell ref="H3:J3"/>
    <mergeCell ref="K3:M3"/>
    <mergeCell ref="T2:Y2"/>
    <mergeCell ref="Z2:AE2"/>
    <mergeCell ref="AF2:AH2"/>
    <mergeCell ref="T3:U3"/>
    <mergeCell ref="V3:V4"/>
    <mergeCell ref="W3:Y3"/>
    <mergeCell ref="Z3:AA3"/>
    <mergeCell ref="AB3:AB4"/>
    <mergeCell ref="AC3:AE3"/>
    <mergeCell ref="AF3:AH3"/>
  </mergeCells>
  <printOptions horizontalCentered="1"/>
  <pageMargins left="0.7086614173228347" right="0.6692913385826772" top="0.7874015748031497" bottom="0.5905511811023623" header="0.3937007874015748" footer="0.3937007874015748"/>
  <pageSetup blackAndWhite="1" firstPageNumber="74" useFirstPageNumber="1" fitToWidth="0" horizontalDpi="98" verticalDpi="98" orientation="portrait" paperSize="9" scale="80" r:id="rId1"/>
  <headerFooter alignWithMargins="0">
    <oddHeader>&amp;L&amp;"ＭＳ Ｐゴシック,標準"&amp;18専修学校&amp;R&amp;"ＭＳ Ｐゴシック,標準"&amp;18専修学校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H62"/>
  <sheetViews>
    <sheetView showOutlineSymbols="0" zoomScaleSheetLayoutView="10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3" sqref="AF3:AH3"/>
    </sheetView>
  </sheetViews>
  <sheetFormatPr defaultColWidth="8.796875" defaultRowHeight="14.25"/>
  <cols>
    <col min="1" max="1" width="14.59765625" style="4" customWidth="1"/>
    <col min="2" max="13" width="4.59765625" style="2" customWidth="1"/>
    <col min="14" max="16" width="7.09765625" style="2" customWidth="1"/>
    <col min="17" max="19" width="6.59765625" style="2" customWidth="1"/>
    <col min="20" max="21" width="7.19921875" style="1" customWidth="1"/>
    <col min="22" max="22" width="7.09765625" style="2" customWidth="1"/>
    <col min="23" max="23" width="5.69921875" style="2" customWidth="1"/>
    <col min="24" max="24" width="5.8984375" style="2" customWidth="1"/>
    <col min="25" max="25" width="6.09765625" style="2" customWidth="1"/>
    <col min="26" max="26" width="7.3984375" style="2" customWidth="1"/>
    <col min="27" max="27" width="6.69921875" style="2" customWidth="1"/>
    <col min="28" max="28" width="7.8984375" style="2" customWidth="1"/>
    <col min="29" max="30" width="6.8984375" style="2" customWidth="1"/>
    <col min="31" max="34" width="7" style="2" customWidth="1"/>
    <col min="35" max="16384" width="14" style="5" customWidth="1"/>
  </cols>
  <sheetData>
    <row r="1" spans="1:34" s="41" customFormat="1" ht="24" customHeight="1">
      <c r="A1" s="39" t="s">
        <v>157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6.5" customHeight="1">
      <c r="A2" s="107" t="s">
        <v>4</v>
      </c>
      <c r="B2" s="113" t="s">
        <v>153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8" t="s">
        <v>2</v>
      </c>
      <c r="O2" s="108"/>
      <c r="P2" s="108"/>
      <c r="Q2" s="108"/>
      <c r="R2" s="108"/>
      <c r="S2" s="109"/>
      <c r="T2" s="115" t="s">
        <v>57</v>
      </c>
      <c r="U2" s="108"/>
      <c r="V2" s="108"/>
      <c r="W2" s="108"/>
      <c r="X2" s="108"/>
      <c r="Y2" s="108"/>
      <c r="Z2" s="108" t="s">
        <v>58</v>
      </c>
      <c r="AA2" s="108"/>
      <c r="AB2" s="108"/>
      <c r="AC2" s="108"/>
      <c r="AD2" s="108"/>
      <c r="AE2" s="108"/>
      <c r="AF2" s="108" t="s">
        <v>59</v>
      </c>
      <c r="AG2" s="108"/>
      <c r="AH2" s="109"/>
    </row>
    <row r="3" spans="1:34" s="30" customFormat="1" ht="16.5" customHeight="1">
      <c r="A3" s="107"/>
      <c r="B3" s="110" t="s">
        <v>7</v>
      </c>
      <c r="C3" s="110"/>
      <c r="D3" s="110"/>
      <c r="E3" s="114" t="s">
        <v>50</v>
      </c>
      <c r="F3" s="114"/>
      <c r="G3" s="114"/>
      <c r="H3" s="114" t="s">
        <v>51</v>
      </c>
      <c r="I3" s="114"/>
      <c r="J3" s="114"/>
      <c r="K3" s="114" t="s">
        <v>52</v>
      </c>
      <c r="L3" s="114"/>
      <c r="M3" s="114"/>
      <c r="N3" s="111" t="s">
        <v>53</v>
      </c>
      <c r="O3" s="111"/>
      <c r="P3" s="111"/>
      <c r="Q3" s="111" t="s">
        <v>54</v>
      </c>
      <c r="R3" s="111"/>
      <c r="S3" s="112"/>
      <c r="T3" s="116" t="s">
        <v>60</v>
      </c>
      <c r="U3" s="111"/>
      <c r="V3" s="117" t="s">
        <v>123</v>
      </c>
      <c r="W3" s="111" t="s">
        <v>124</v>
      </c>
      <c r="X3" s="111"/>
      <c r="Y3" s="111"/>
      <c r="Z3" s="111" t="s">
        <v>60</v>
      </c>
      <c r="AA3" s="111"/>
      <c r="AB3" s="117" t="s">
        <v>123</v>
      </c>
      <c r="AC3" s="111" t="s">
        <v>124</v>
      </c>
      <c r="AD3" s="111"/>
      <c r="AE3" s="111"/>
      <c r="AF3" s="111" t="s">
        <v>164</v>
      </c>
      <c r="AG3" s="111"/>
      <c r="AH3" s="112"/>
    </row>
    <row r="4" spans="1:34" s="36" customFormat="1" ht="16.5" customHeight="1">
      <c r="A4" s="107"/>
      <c r="B4" s="11" t="s">
        <v>7</v>
      </c>
      <c r="C4" s="46" t="s">
        <v>55</v>
      </c>
      <c r="D4" s="12" t="s">
        <v>54</v>
      </c>
      <c r="E4" s="11" t="s">
        <v>7</v>
      </c>
      <c r="F4" s="46" t="s">
        <v>55</v>
      </c>
      <c r="G4" s="12" t="s">
        <v>54</v>
      </c>
      <c r="H4" s="11" t="s">
        <v>7</v>
      </c>
      <c r="I4" s="46" t="s">
        <v>55</v>
      </c>
      <c r="J4" s="12" t="s">
        <v>54</v>
      </c>
      <c r="K4" s="11" t="s">
        <v>7</v>
      </c>
      <c r="L4" s="46" t="s">
        <v>55</v>
      </c>
      <c r="M4" s="12" t="s">
        <v>54</v>
      </c>
      <c r="N4" s="31" t="s">
        <v>7</v>
      </c>
      <c r="O4" s="31" t="s">
        <v>8</v>
      </c>
      <c r="P4" s="31" t="s">
        <v>9</v>
      </c>
      <c r="Q4" s="31" t="s">
        <v>7</v>
      </c>
      <c r="R4" s="31" t="s">
        <v>8</v>
      </c>
      <c r="S4" s="33" t="s">
        <v>9</v>
      </c>
      <c r="T4" s="34" t="s">
        <v>7</v>
      </c>
      <c r="U4" s="35" t="s">
        <v>61</v>
      </c>
      <c r="V4" s="117"/>
      <c r="W4" s="31" t="s">
        <v>7</v>
      </c>
      <c r="X4" s="31" t="s">
        <v>8</v>
      </c>
      <c r="Y4" s="31" t="s">
        <v>9</v>
      </c>
      <c r="Z4" s="31" t="s">
        <v>7</v>
      </c>
      <c r="AA4" s="35" t="s">
        <v>61</v>
      </c>
      <c r="AB4" s="117"/>
      <c r="AC4" s="31" t="s">
        <v>7</v>
      </c>
      <c r="AD4" s="31" t="s">
        <v>8</v>
      </c>
      <c r="AE4" s="31" t="s">
        <v>9</v>
      </c>
      <c r="AF4" s="31" t="s">
        <v>7</v>
      </c>
      <c r="AG4" s="31" t="s">
        <v>8</v>
      </c>
      <c r="AH4" s="33" t="s">
        <v>9</v>
      </c>
    </row>
    <row r="5" spans="1:34" s="53" customFormat="1" ht="16.5" customHeight="1">
      <c r="A5" s="51" t="s">
        <v>56</v>
      </c>
      <c r="B5" s="52">
        <f aca="true" t="shared" si="0" ref="B5:AH5">B6+B13+B17+B25+B31+B36+B45+B51</f>
        <v>210</v>
      </c>
      <c r="C5" s="52">
        <f t="shared" si="0"/>
        <v>203</v>
      </c>
      <c r="D5" s="52">
        <f t="shared" si="0"/>
        <v>7</v>
      </c>
      <c r="E5" s="52">
        <f t="shared" si="0"/>
        <v>25</v>
      </c>
      <c r="F5" s="52">
        <f t="shared" si="0"/>
        <v>25</v>
      </c>
      <c r="G5" s="52">
        <f t="shared" si="0"/>
        <v>0</v>
      </c>
      <c r="H5" s="52">
        <f t="shared" si="0"/>
        <v>118</v>
      </c>
      <c r="I5" s="52">
        <f t="shared" si="0"/>
        <v>117</v>
      </c>
      <c r="J5" s="52">
        <f t="shared" si="0"/>
        <v>1</v>
      </c>
      <c r="K5" s="52">
        <f t="shared" si="0"/>
        <v>67</v>
      </c>
      <c r="L5" s="52">
        <f t="shared" si="0"/>
        <v>61</v>
      </c>
      <c r="M5" s="52">
        <f t="shared" si="0"/>
        <v>6</v>
      </c>
      <c r="N5" s="52">
        <f t="shared" si="0"/>
        <v>10691</v>
      </c>
      <c r="O5" s="52">
        <f t="shared" si="0"/>
        <v>4448</v>
      </c>
      <c r="P5" s="52">
        <f t="shared" si="0"/>
        <v>6243</v>
      </c>
      <c r="Q5" s="52">
        <f t="shared" si="0"/>
        <v>246</v>
      </c>
      <c r="R5" s="52">
        <f t="shared" si="0"/>
        <v>145</v>
      </c>
      <c r="S5" s="52">
        <f t="shared" si="0"/>
        <v>101</v>
      </c>
      <c r="T5" s="52">
        <f t="shared" si="0"/>
        <v>8484</v>
      </c>
      <c r="U5" s="52">
        <f t="shared" si="0"/>
        <v>7776</v>
      </c>
      <c r="V5" s="52">
        <f t="shared" si="0"/>
        <v>5854</v>
      </c>
      <c r="W5" s="52">
        <f t="shared" si="0"/>
        <v>4510</v>
      </c>
      <c r="X5" s="52">
        <f t="shared" si="0"/>
        <v>1852</v>
      </c>
      <c r="Y5" s="52">
        <f t="shared" si="0"/>
        <v>2658</v>
      </c>
      <c r="Z5" s="52">
        <f t="shared" si="0"/>
        <v>8236</v>
      </c>
      <c r="AA5" s="52">
        <f t="shared" si="0"/>
        <v>7528</v>
      </c>
      <c r="AB5" s="52">
        <f t="shared" si="0"/>
        <v>5759</v>
      </c>
      <c r="AC5" s="52">
        <f t="shared" si="0"/>
        <v>4423</v>
      </c>
      <c r="AD5" s="52">
        <f t="shared" si="0"/>
        <v>1803</v>
      </c>
      <c r="AE5" s="52">
        <f t="shared" si="0"/>
        <v>2620</v>
      </c>
      <c r="AF5" s="52">
        <f t="shared" si="0"/>
        <v>4546</v>
      </c>
      <c r="AG5" s="52">
        <f t="shared" si="0"/>
        <v>2057</v>
      </c>
      <c r="AH5" s="52">
        <f t="shared" si="0"/>
        <v>2489</v>
      </c>
    </row>
    <row r="6" spans="1:34" s="53" customFormat="1" ht="16.5" customHeight="1">
      <c r="A6" s="54" t="s">
        <v>16</v>
      </c>
      <c r="B6" s="52">
        <f aca="true" t="shared" si="1" ref="B6:B37">E6+H6+K6</f>
        <v>39</v>
      </c>
      <c r="C6" s="52">
        <f aca="true" t="shared" si="2" ref="C6:C37">F6+I6+L6</f>
        <v>39</v>
      </c>
      <c r="D6" s="52">
        <f aca="true" t="shared" si="3" ref="D6:D37">G6+J6+M6</f>
        <v>0</v>
      </c>
      <c r="E6" s="52">
        <v>7</v>
      </c>
      <c r="F6" s="52">
        <v>7</v>
      </c>
      <c r="G6" s="52">
        <v>0</v>
      </c>
      <c r="H6" s="52">
        <v>25</v>
      </c>
      <c r="I6" s="52">
        <v>25</v>
      </c>
      <c r="J6" s="52">
        <v>0</v>
      </c>
      <c r="K6" s="52">
        <v>7</v>
      </c>
      <c r="L6" s="52">
        <v>7</v>
      </c>
      <c r="M6" s="52">
        <v>0</v>
      </c>
      <c r="N6" s="52">
        <v>1745</v>
      </c>
      <c r="O6" s="52">
        <v>1495</v>
      </c>
      <c r="P6" s="52">
        <v>250</v>
      </c>
      <c r="Q6" s="52">
        <v>0</v>
      </c>
      <c r="R6" s="52">
        <v>0</v>
      </c>
      <c r="S6" s="52">
        <v>0</v>
      </c>
      <c r="T6" s="52">
        <v>1420</v>
      </c>
      <c r="U6" s="52">
        <v>1160</v>
      </c>
      <c r="V6" s="52">
        <v>776</v>
      </c>
      <c r="W6" s="52">
        <v>748</v>
      </c>
      <c r="X6" s="52">
        <v>635</v>
      </c>
      <c r="Y6" s="52">
        <v>113</v>
      </c>
      <c r="Z6" s="52">
        <v>1420</v>
      </c>
      <c r="AA6" s="52">
        <v>1160</v>
      </c>
      <c r="AB6" s="52">
        <v>776</v>
      </c>
      <c r="AC6" s="52">
        <v>748</v>
      </c>
      <c r="AD6" s="52">
        <v>635</v>
      </c>
      <c r="AE6" s="52">
        <v>113</v>
      </c>
      <c r="AF6" s="52">
        <f aca="true" t="shared" si="4" ref="AF6:AF37">AG6+AH6</f>
        <v>902</v>
      </c>
      <c r="AG6" s="52">
        <v>803</v>
      </c>
      <c r="AH6" s="52">
        <v>99</v>
      </c>
    </row>
    <row r="7" spans="1:34" ht="16.5" customHeight="1">
      <c r="A7" s="10" t="s">
        <v>17</v>
      </c>
      <c r="B7" s="37">
        <f t="shared" si="1"/>
        <v>6</v>
      </c>
      <c r="C7" s="37">
        <f t="shared" si="2"/>
        <v>6</v>
      </c>
      <c r="D7" s="37">
        <f t="shared" si="3"/>
        <v>0</v>
      </c>
      <c r="E7" s="37">
        <v>1</v>
      </c>
      <c r="F7" s="37">
        <v>1</v>
      </c>
      <c r="G7" s="37">
        <v>0</v>
      </c>
      <c r="H7" s="37">
        <v>4</v>
      </c>
      <c r="I7" s="37">
        <v>4</v>
      </c>
      <c r="J7" s="37">
        <v>0</v>
      </c>
      <c r="K7" s="37">
        <v>1</v>
      </c>
      <c r="L7" s="37">
        <v>1</v>
      </c>
      <c r="M7" s="37">
        <v>0</v>
      </c>
      <c r="N7" s="37">
        <v>209</v>
      </c>
      <c r="O7" s="37">
        <v>177</v>
      </c>
      <c r="P7" s="37">
        <v>32</v>
      </c>
      <c r="Q7" s="37">
        <v>0</v>
      </c>
      <c r="R7" s="37">
        <v>0</v>
      </c>
      <c r="S7" s="37">
        <v>0</v>
      </c>
      <c r="T7" s="37">
        <v>200</v>
      </c>
      <c r="U7" s="37">
        <v>200</v>
      </c>
      <c r="V7" s="37">
        <v>101</v>
      </c>
      <c r="W7" s="37">
        <v>93</v>
      </c>
      <c r="X7" s="37">
        <v>78</v>
      </c>
      <c r="Y7" s="37">
        <v>15</v>
      </c>
      <c r="Z7" s="37">
        <v>200</v>
      </c>
      <c r="AA7" s="37">
        <v>200</v>
      </c>
      <c r="AB7" s="37">
        <v>101</v>
      </c>
      <c r="AC7" s="37">
        <v>93</v>
      </c>
      <c r="AD7" s="37">
        <v>78</v>
      </c>
      <c r="AE7" s="37">
        <v>15</v>
      </c>
      <c r="AF7" s="37">
        <f t="shared" si="4"/>
        <v>102</v>
      </c>
      <c r="AG7" s="37">
        <v>96</v>
      </c>
      <c r="AH7" s="37">
        <v>6</v>
      </c>
    </row>
    <row r="8" spans="1:34" ht="16.5" customHeight="1">
      <c r="A8" s="10" t="s">
        <v>19</v>
      </c>
      <c r="B8" s="37">
        <f t="shared" si="1"/>
        <v>2</v>
      </c>
      <c r="C8" s="37">
        <f t="shared" si="2"/>
        <v>2</v>
      </c>
      <c r="D8" s="37">
        <f t="shared" si="3"/>
        <v>0</v>
      </c>
      <c r="E8" s="37">
        <v>1</v>
      </c>
      <c r="F8" s="37">
        <v>1</v>
      </c>
      <c r="G8" s="37">
        <v>0</v>
      </c>
      <c r="H8" s="37">
        <v>1</v>
      </c>
      <c r="I8" s="37">
        <v>1</v>
      </c>
      <c r="J8" s="37">
        <v>0</v>
      </c>
      <c r="K8" s="37">
        <v>0</v>
      </c>
      <c r="L8" s="37">
        <v>0</v>
      </c>
      <c r="M8" s="37">
        <v>0</v>
      </c>
      <c r="N8" s="37">
        <v>19</v>
      </c>
      <c r="O8" s="37">
        <v>16</v>
      </c>
      <c r="P8" s="37">
        <v>3</v>
      </c>
      <c r="Q8" s="37">
        <v>0</v>
      </c>
      <c r="R8" s="37">
        <v>0</v>
      </c>
      <c r="S8" s="37">
        <v>0</v>
      </c>
      <c r="T8" s="37">
        <v>60</v>
      </c>
      <c r="U8" s="37">
        <v>60</v>
      </c>
      <c r="V8" s="37">
        <v>8</v>
      </c>
      <c r="W8" s="37">
        <v>8</v>
      </c>
      <c r="X8" s="37">
        <v>7</v>
      </c>
      <c r="Y8" s="37">
        <v>1</v>
      </c>
      <c r="Z8" s="37">
        <v>60</v>
      </c>
      <c r="AA8" s="37">
        <v>60</v>
      </c>
      <c r="AB8" s="37">
        <v>8</v>
      </c>
      <c r="AC8" s="37">
        <v>8</v>
      </c>
      <c r="AD8" s="37">
        <v>7</v>
      </c>
      <c r="AE8" s="37">
        <v>1</v>
      </c>
      <c r="AF8" s="37">
        <f t="shared" si="4"/>
        <v>10</v>
      </c>
      <c r="AG8" s="37">
        <v>10</v>
      </c>
      <c r="AH8" s="37">
        <v>0</v>
      </c>
    </row>
    <row r="9" spans="1:34" ht="16.5" customHeight="1">
      <c r="A9" s="10" t="s">
        <v>20</v>
      </c>
      <c r="B9" s="37">
        <f t="shared" si="1"/>
        <v>5</v>
      </c>
      <c r="C9" s="37">
        <f t="shared" si="2"/>
        <v>5</v>
      </c>
      <c r="D9" s="37">
        <f t="shared" si="3"/>
        <v>0</v>
      </c>
      <c r="E9" s="37">
        <v>1</v>
      </c>
      <c r="F9" s="37">
        <v>1</v>
      </c>
      <c r="G9" s="37">
        <v>0</v>
      </c>
      <c r="H9" s="37">
        <v>3</v>
      </c>
      <c r="I9" s="37">
        <v>3</v>
      </c>
      <c r="J9" s="37">
        <v>0</v>
      </c>
      <c r="K9" s="37">
        <v>1</v>
      </c>
      <c r="L9" s="37">
        <v>1</v>
      </c>
      <c r="M9" s="37">
        <v>0</v>
      </c>
      <c r="N9" s="37">
        <v>484</v>
      </c>
      <c r="O9" s="37">
        <v>470</v>
      </c>
      <c r="P9" s="37">
        <v>14</v>
      </c>
      <c r="Q9" s="37">
        <v>0</v>
      </c>
      <c r="R9" s="37">
        <v>0</v>
      </c>
      <c r="S9" s="37">
        <v>0</v>
      </c>
      <c r="T9" s="37">
        <v>315</v>
      </c>
      <c r="U9" s="37">
        <v>80</v>
      </c>
      <c r="V9" s="37">
        <v>190</v>
      </c>
      <c r="W9" s="37">
        <v>190</v>
      </c>
      <c r="X9" s="37">
        <v>183</v>
      </c>
      <c r="Y9" s="37">
        <v>7</v>
      </c>
      <c r="Z9" s="37">
        <v>315</v>
      </c>
      <c r="AA9" s="37">
        <v>80</v>
      </c>
      <c r="AB9" s="37">
        <v>190</v>
      </c>
      <c r="AC9" s="37">
        <v>190</v>
      </c>
      <c r="AD9" s="37">
        <v>183</v>
      </c>
      <c r="AE9" s="37">
        <v>7</v>
      </c>
      <c r="AF9" s="37">
        <f t="shared" si="4"/>
        <v>246</v>
      </c>
      <c r="AG9" s="37">
        <v>242</v>
      </c>
      <c r="AH9" s="37">
        <v>4</v>
      </c>
    </row>
    <row r="10" spans="1:34" ht="16.5" customHeight="1">
      <c r="A10" s="10" t="s">
        <v>21</v>
      </c>
      <c r="B10" s="37">
        <f t="shared" si="1"/>
        <v>5</v>
      </c>
      <c r="C10" s="37">
        <f t="shared" si="2"/>
        <v>5</v>
      </c>
      <c r="D10" s="37">
        <f t="shared" si="3"/>
        <v>0</v>
      </c>
      <c r="E10" s="37">
        <v>0</v>
      </c>
      <c r="F10" s="37">
        <v>0</v>
      </c>
      <c r="G10" s="37">
        <v>0</v>
      </c>
      <c r="H10" s="37">
        <v>3</v>
      </c>
      <c r="I10" s="37">
        <v>3</v>
      </c>
      <c r="J10" s="37">
        <v>0</v>
      </c>
      <c r="K10" s="37">
        <v>2</v>
      </c>
      <c r="L10" s="37">
        <v>2</v>
      </c>
      <c r="M10" s="37">
        <v>0</v>
      </c>
      <c r="N10" s="37">
        <v>378</v>
      </c>
      <c r="O10" s="37">
        <v>345</v>
      </c>
      <c r="P10" s="37">
        <v>33</v>
      </c>
      <c r="Q10" s="37">
        <v>0</v>
      </c>
      <c r="R10" s="37">
        <v>0</v>
      </c>
      <c r="S10" s="37">
        <v>0</v>
      </c>
      <c r="T10" s="37">
        <v>190</v>
      </c>
      <c r="U10" s="37">
        <v>190</v>
      </c>
      <c r="V10" s="37">
        <v>166</v>
      </c>
      <c r="W10" s="37">
        <v>158</v>
      </c>
      <c r="X10" s="37">
        <v>145</v>
      </c>
      <c r="Y10" s="37">
        <v>13</v>
      </c>
      <c r="Z10" s="37">
        <v>190</v>
      </c>
      <c r="AA10" s="37">
        <v>190</v>
      </c>
      <c r="AB10" s="37">
        <v>166</v>
      </c>
      <c r="AC10" s="37">
        <v>158</v>
      </c>
      <c r="AD10" s="37">
        <v>145</v>
      </c>
      <c r="AE10" s="37">
        <v>13</v>
      </c>
      <c r="AF10" s="37">
        <f t="shared" si="4"/>
        <v>147</v>
      </c>
      <c r="AG10" s="37">
        <v>136</v>
      </c>
      <c r="AH10" s="37">
        <v>11</v>
      </c>
    </row>
    <row r="11" spans="1:34" ht="16.5" customHeight="1">
      <c r="A11" s="10" t="s">
        <v>22</v>
      </c>
      <c r="B11" s="37">
        <f t="shared" si="1"/>
        <v>19</v>
      </c>
      <c r="C11" s="37">
        <f t="shared" si="2"/>
        <v>19</v>
      </c>
      <c r="D11" s="37">
        <f t="shared" si="3"/>
        <v>0</v>
      </c>
      <c r="E11" s="37">
        <v>3</v>
      </c>
      <c r="F11" s="37">
        <v>3</v>
      </c>
      <c r="G11" s="37">
        <v>0</v>
      </c>
      <c r="H11" s="37">
        <v>13</v>
      </c>
      <c r="I11" s="37">
        <v>13</v>
      </c>
      <c r="J11" s="37">
        <v>0</v>
      </c>
      <c r="K11" s="37">
        <v>3</v>
      </c>
      <c r="L11" s="37">
        <v>3</v>
      </c>
      <c r="M11" s="37">
        <v>0</v>
      </c>
      <c r="N11" s="37">
        <v>534</v>
      </c>
      <c r="O11" s="37">
        <v>366</v>
      </c>
      <c r="P11" s="37">
        <v>168</v>
      </c>
      <c r="Q11" s="37">
        <v>0</v>
      </c>
      <c r="R11" s="37">
        <v>0</v>
      </c>
      <c r="S11" s="37">
        <v>0</v>
      </c>
      <c r="T11" s="37">
        <v>550</v>
      </c>
      <c r="U11" s="37">
        <v>550</v>
      </c>
      <c r="V11" s="37">
        <v>240</v>
      </c>
      <c r="W11" s="37">
        <v>233</v>
      </c>
      <c r="X11" s="37">
        <v>156</v>
      </c>
      <c r="Y11" s="37">
        <v>77</v>
      </c>
      <c r="Z11" s="37">
        <v>550</v>
      </c>
      <c r="AA11" s="37">
        <v>550</v>
      </c>
      <c r="AB11" s="37">
        <v>240</v>
      </c>
      <c r="AC11" s="37">
        <v>233</v>
      </c>
      <c r="AD11" s="37">
        <v>156</v>
      </c>
      <c r="AE11" s="37">
        <v>77</v>
      </c>
      <c r="AF11" s="37">
        <f t="shared" si="4"/>
        <v>298</v>
      </c>
      <c r="AG11" s="37">
        <v>227</v>
      </c>
      <c r="AH11" s="37">
        <v>71</v>
      </c>
    </row>
    <row r="12" spans="1:34" ht="16.5" customHeight="1">
      <c r="A12" s="10" t="s">
        <v>23</v>
      </c>
      <c r="B12" s="37">
        <f t="shared" si="1"/>
        <v>2</v>
      </c>
      <c r="C12" s="37">
        <f t="shared" si="2"/>
        <v>2</v>
      </c>
      <c r="D12" s="37">
        <f t="shared" si="3"/>
        <v>0</v>
      </c>
      <c r="E12" s="37">
        <v>1</v>
      </c>
      <c r="F12" s="37">
        <v>1</v>
      </c>
      <c r="G12" s="37">
        <v>0</v>
      </c>
      <c r="H12" s="37">
        <v>1</v>
      </c>
      <c r="I12" s="37">
        <v>1</v>
      </c>
      <c r="J12" s="37">
        <v>0</v>
      </c>
      <c r="K12" s="37">
        <v>0</v>
      </c>
      <c r="L12" s="37">
        <v>0</v>
      </c>
      <c r="M12" s="37">
        <v>0</v>
      </c>
      <c r="N12" s="37">
        <v>121</v>
      </c>
      <c r="O12" s="37">
        <v>121</v>
      </c>
      <c r="P12" s="37">
        <v>0</v>
      </c>
      <c r="Q12" s="37">
        <v>0</v>
      </c>
      <c r="R12" s="37">
        <v>0</v>
      </c>
      <c r="S12" s="37">
        <v>0</v>
      </c>
      <c r="T12" s="37">
        <v>105</v>
      </c>
      <c r="U12" s="37">
        <v>80</v>
      </c>
      <c r="V12" s="37">
        <v>71</v>
      </c>
      <c r="W12" s="37">
        <v>66</v>
      </c>
      <c r="X12" s="37">
        <v>66</v>
      </c>
      <c r="Y12" s="37">
        <v>0</v>
      </c>
      <c r="Z12" s="37">
        <v>105</v>
      </c>
      <c r="AA12" s="37">
        <v>80</v>
      </c>
      <c r="AB12" s="37">
        <v>71</v>
      </c>
      <c r="AC12" s="37">
        <v>66</v>
      </c>
      <c r="AD12" s="37">
        <v>66</v>
      </c>
      <c r="AE12" s="37">
        <v>0</v>
      </c>
      <c r="AF12" s="37">
        <f t="shared" si="4"/>
        <v>99</v>
      </c>
      <c r="AG12" s="37">
        <v>92</v>
      </c>
      <c r="AH12" s="37">
        <v>7</v>
      </c>
    </row>
    <row r="13" spans="1:34" s="53" customFormat="1" ht="16.5" customHeight="1">
      <c r="A13" s="54" t="s">
        <v>24</v>
      </c>
      <c r="B13" s="52">
        <f t="shared" si="1"/>
        <v>6</v>
      </c>
      <c r="C13" s="52">
        <f t="shared" si="2"/>
        <v>6</v>
      </c>
      <c r="D13" s="52">
        <f t="shared" si="3"/>
        <v>0</v>
      </c>
      <c r="E13" s="52">
        <v>0</v>
      </c>
      <c r="F13" s="52">
        <v>0</v>
      </c>
      <c r="G13" s="52">
        <v>0</v>
      </c>
      <c r="H13" s="52">
        <v>6</v>
      </c>
      <c r="I13" s="52">
        <v>6</v>
      </c>
      <c r="J13" s="52">
        <v>0</v>
      </c>
      <c r="K13" s="52">
        <v>0</v>
      </c>
      <c r="L13" s="52">
        <v>0</v>
      </c>
      <c r="M13" s="52">
        <v>0</v>
      </c>
      <c r="N13" s="52">
        <v>153</v>
      </c>
      <c r="O13" s="52">
        <v>99</v>
      </c>
      <c r="P13" s="52">
        <v>54</v>
      </c>
      <c r="Q13" s="52">
        <v>0</v>
      </c>
      <c r="R13" s="52">
        <v>0</v>
      </c>
      <c r="S13" s="52">
        <v>0</v>
      </c>
      <c r="T13" s="52">
        <v>130</v>
      </c>
      <c r="U13" s="52">
        <v>130</v>
      </c>
      <c r="V13" s="52">
        <v>87</v>
      </c>
      <c r="W13" s="52">
        <v>77</v>
      </c>
      <c r="X13" s="52">
        <v>45</v>
      </c>
      <c r="Y13" s="52">
        <v>32</v>
      </c>
      <c r="Z13" s="52">
        <v>130</v>
      </c>
      <c r="AA13" s="52">
        <v>130</v>
      </c>
      <c r="AB13" s="52">
        <v>87</v>
      </c>
      <c r="AC13" s="52">
        <v>77</v>
      </c>
      <c r="AD13" s="52">
        <v>45</v>
      </c>
      <c r="AE13" s="52">
        <v>32</v>
      </c>
      <c r="AF13" s="52">
        <f t="shared" si="4"/>
        <v>74</v>
      </c>
      <c r="AG13" s="52">
        <v>56</v>
      </c>
      <c r="AH13" s="52">
        <v>18</v>
      </c>
    </row>
    <row r="14" spans="1:34" ht="16.5" customHeight="1">
      <c r="A14" s="27" t="s">
        <v>115</v>
      </c>
      <c r="B14" s="37">
        <f t="shared" si="1"/>
        <v>4</v>
      </c>
      <c r="C14" s="37">
        <f t="shared" si="2"/>
        <v>4</v>
      </c>
      <c r="D14" s="37">
        <f t="shared" si="3"/>
        <v>0</v>
      </c>
      <c r="E14" s="37">
        <v>0</v>
      </c>
      <c r="F14" s="37">
        <v>0</v>
      </c>
      <c r="G14" s="37">
        <v>0</v>
      </c>
      <c r="H14" s="37">
        <v>4</v>
      </c>
      <c r="I14" s="37">
        <v>4</v>
      </c>
      <c r="J14" s="37">
        <v>0</v>
      </c>
      <c r="K14" s="37">
        <v>0</v>
      </c>
      <c r="L14" s="37">
        <v>0</v>
      </c>
      <c r="M14" s="37">
        <v>0</v>
      </c>
      <c r="N14" s="37">
        <v>66</v>
      </c>
      <c r="O14" s="37">
        <v>46</v>
      </c>
      <c r="P14" s="37">
        <v>20</v>
      </c>
      <c r="Q14" s="37">
        <v>0</v>
      </c>
      <c r="R14" s="37">
        <v>0</v>
      </c>
      <c r="S14" s="37">
        <v>0</v>
      </c>
      <c r="T14" s="37">
        <v>80</v>
      </c>
      <c r="U14" s="37">
        <v>80</v>
      </c>
      <c r="V14" s="37">
        <v>45</v>
      </c>
      <c r="W14" s="37">
        <v>39</v>
      </c>
      <c r="X14" s="37">
        <v>25</v>
      </c>
      <c r="Y14" s="37">
        <v>14</v>
      </c>
      <c r="Z14" s="37">
        <v>80</v>
      </c>
      <c r="AA14" s="37">
        <v>80</v>
      </c>
      <c r="AB14" s="37">
        <v>45</v>
      </c>
      <c r="AC14" s="37">
        <v>39</v>
      </c>
      <c r="AD14" s="37">
        <v>25</v>
      </c>
      <c r="AE14" s="37">
        <v>14</v>
      </c>
      <c r="AF14" s="37">
        <f t="shared" si="4"/>
        <v>32</v>
      </c>
      <c r="AG14" s="37">
        <v>25</v>
      </c>
      <c r="AH14" s="37">
        <v>7</v>
      </c>
    </row>
    <row r="15" spans="1:34" ht="16.5" customHeight="1">
      <c r="A15" s="27" t="s">
        <v>100</v>
      </c>
      <c r="B15" s="37">
        <f t="shared" si="1"/>
        <v>1</v>
      </c>
      <c r="C15" s="37">
        <f t="shared" si="2"/>
        <v>1</v>
      </c>
      <c r="D15" s="37">
        <f t="shared" si="3"/>
        <v>0</v>
      </c>
      <c r="E15" s="37">
        <v>0</v>
      </c>
      <c r="F15" s="37">
        <v>0</v>
      </c>
      <c r="G15" s="37">
        <v>0</v>
      </c>
      <c r="H15" s="37">
        <v>1</v>
      </c>
      <c r="I15" s="37">
        <v>1</v>
      </c>
      <c r="J15" s="37">
        <v>0</v>
      </c>
      <c r="K15" s="37">
        <v>0</v>
      </c>
      <c r="L15" s="37">
        <v>0</v>
      </c>
      <c r="M15" s="37">
        <v>0</v>
      </c>
      <c r="N15" s="37">
        <v>73</v>
      </c>
      <c r="O15" s="37">
        <v>39</v>
      </c>
      <c r="P15" s="37">
        <v>34</v>
      </c>
      <c r="Q15" s="37">
        <v>0</v>
      </c>
      <c r="R15" s="37">
        <v>0</v>
      </c>
      <c r="S15" s="37">
        <v>0</v>
      </c>
      <c r="T15" s="37">
        <v>40</v>
      </c>
      <c r="U15" s="37">
        <v>40</v>
      </c>
      <c r="V15" s="37">
        <v>36</v>
      </c>
      <c r="W15" s="37">
        <v>34</v>
      </c>
      <c r="X15" s="37">
        <v>16</v>
      </c>
      <c r="Y15" s="37">
        <v>18</v>
      </c>
      <c r="Z15" s="37">
        <v>40</v>
      </c>
      <c r="AA15" s="37">
        <v>40</v>
      </c>
      <c r="AB15" s="37">
        <v>36</v>
      </c>
      <c r="AC15" s="37">
        <v>34</v>
      </c>
      <c r="AD15" s="37">
        <v>16</v>
      </c>
      <c r="AE15" s="37">
        <v>18</v>
      </c>
      <c r="AF15" s="37">
        <f t="shared" si="4"/>
        <v>35</v>
      </c>
      <c r="AG15" s="37">
        <v>24</v>
      </c>
      <c r="AH15" s="37">
        <v>11</v>
      </c>
    </row>
    <row r="16" spans="1:34" ht="16.5" customHeight="1">
      <c r="A16" s="27" t="s">
        <v>101</v>
      </c>
      <c r="B16" s="37">
        <f t="shared" si="1"/>
        <v>1</v>
      </c>
      <c r="C16" s="37">
        <f t="shared" si="2"/>
        <v>1</v>
      </c>
      <c r="D16" s="37">
        <f t="shared" si="3"/>
        <v>0</v>
      </c>
      <c r="E16" s="37">
        <v>0</v>
      </c>
      <c r="F16" s="37">
        <v>0</v>
      </c>
      <c r="G16" s="37">
        <v>0</v>
      </c>
      <c r="H16" s="37">
        <v>1</v>
      </c>
      <c r="I16" s="37">
        <v>1</v>
      </c>
      <c r="J16" s="37">
        <v>0</v>
      </c>
      <c r="K16" s="37">
        <v>0</v>
      </c>
      <c r="L16" s="37">
        <v>0</v>
      </c>
      <c r="M16" s="37">
        <v>0</v>
      </c>
      <c r="N16" s="37">
        <v>14</v>
      </c>
      <c r="O16" s="37">
        <v>14</v>
      </c>
      <c r="P16" s="37">
        <v>0</v>
      </c>
      <c r="Q16" s="37">
        <v>0</v>
      </c>
      <c r="R16" s="37">
        <v>0</v>
      </c>
      <c r="S16" s="37">
        <v>0</v>
      </c>
      <c r="T16" s="37">
        <v>10</v>
      </c>
      <c r="U16" s="37">
        <v>10</v>
      </c>
      <c r="V16" s="37">
        <v>6</v>
      </c>
      <c r="W16" s="37">
        <v>4</v>
      </c>
      <c r="X16" s="37">
        <v>4</v>
      </c>
      <c r="Y16" s="37">
        <v>0</v>
      </c>
      <c r="Z16" s="37">
        <v>10</v>
      </c>
      <c r="AA16" s="37">
        <v>10</v>
      </c>
      <c r="AB16" s="37">
        <v>6</v>
      </c>
      <c r="AC16" s="37">
        <v>4</v>
      </c>
      <c r="AD16" s="37">
        <v>4</v>
      </c>
      <c r="AE16" s="37">
        <v>0</v>
      </c>
      <c r="AF16" s="37">
        <f t="shared" si="4"/>
        <v>7</v>
      </c>
      <c r="AG16" s="37">
        <v>7</v>
      </c>
      <c r="AH16" s="37">
        <v>0</v>
      </c>
    </row>
    <row r="17" spans="1:34" s="53" customFormat="1" ht="16.5" customHeight="1">
      <c r="A17" s="54" t="s">
        <v>25</v>
      </c>
      <c r="B17" s="52">
        <f t="shared" si="1"/>
        <v>48</v>
      </c>
      <c r="C17" s="52">
        <f t="shared" si="2"/>
        <v>42</v>
      </c>
      <c r="D17" s="52">
        <f t="shared" si="3"/>
        <v>6</v>
      </c>
      <c r="E17" s="52">
        <v>0</v>
      </c>
      <c r="F17" s="52">
        <v>0</v>
      </c>
      <c r="G17" s="52">
        <v>0</v>
      </c>
      <c r="H17" s="52">
        <v>4</v>
      </c>
      <c r="I17" s="52">
        <v>4</v>
      </c>
      <c r="J17" s="52">
        <v>0</v>
      </c>
      <c r="K17" s="52">
        <v>44</v>
      </c>
      <c r="L17" s="52">
        <v>38</v>
      </c>
      <c r="M17" s="52">
        <v>6</v>
      </c>
      <c r="N17" s="52">
        <v>4361</v>
      </c>
      <c r="O17" s="52">
        <v>1533</v>
      </c>
      <c r="P17" s="52">
        <v>2828</v>
      </c>
      <c r="Q17" s="52">
        <v>221</v>
      </c>
      <c r="R17" s="52">
        <v>123</v>
      </c>
      <c r="S17" s="52">
        <v>98</v>
      </c>
      <c r="T17" s="52">
        <v>2148</v>
      </c>
      <c r="U17" s="52">
        <v>1968</v>
      </c>
      <c r="V17" s="52">
        <v>2618</v>
      </c>
      <c r="W17" s="52">
        <v>1419</v>
      </c>
      <c r="X17" s="52">
        <v>457</v>
      </c>
      <c r="Y17" s="52">
        <v>962</v>
      </c>
      <c r="Z17" s="52">
        <v>1950</v>
      </c>
      <c r="AA17" s="52">
        <v>1770</v>
      </c>
      <c r="AB17" s="52">
        <v>2538</v>
      </c>
      <c r="AC17" s="52">
        <v>1345</v>
      </c>
      <c r="AD17" s="52">
        <v>420</v>
      </c>
      <c r="AE17" s="52">
        <v>925</v>
      </c>
      <c r="AF17" s="52">
        <f t="shared" si="4"/>
        <v>1418</v>
      </c>
      <c r="AG17" s="52">
        <v>464</v>
      </c>
      <c r="AH17" s="52">
        <v>954</v>
      </c>
    </row>
    <row r="18" spans="1:34" ht="16.5" customHeight="1">
      <c r="A18" s="10" t="s">
        <v>26</v>
      </c>
      <c r="B18" s="37">
        <f t="shared" si="1"/>
        <v>17</v>
      </c>
      <c r="C18" s="37">
        <f t="shared" si="2"/>
        <v>17</v>
      </c>
      <c r="D18" s="37">
        <f t="shared" si="3"/>
        <v>0</v>
      </c>
      <c r="E18" s="37">
        <v>0</v>
      </c>
      <c r="F18" s="37">
        <v>0</v>
      </c>
      <c r="G18" s="37">
        <v>0</v>
      </c>
      <c r="H18" s="37">
        <v>1</v>
      </c>
      <c r="I18" s="37">
        <v>1</v>
      </c>
      <c r="J18" s="37">
        <v>0</v>
      </c>
      <c r="K18" s="37">
        <v>16</v>
      </c>
      <c r="L18" s="37">
        <v>16</v>
      </c>
      <c r="M18" s="37">
        <v>0</v>
      </c>
      <c r="N18" s="37">
        <v>2204</v>
      </c>
      <c r="O18" s="37">
        <v>295</v>
      </c>
      <c r="P18" s="37">
        <v>1909</v>
      </c>
      <c r="Q18" s="37">
        <v>0</v>
      </c>
      <c r="R18" s="37">
        <v>0</v>
      </c>
      <c r="S18" s="37">
        <v>0</v>
      </c>
      <c r="T18" s="37">
        <v>752</v>
      </c>
      <c r="U18" s="37">
        <v>752</v>
      </c>
      <c r="V18" s="37">
        <v>1775</v>
      </c>
      <c r="W18" s="37">
        <v>721</v>
      </c>
      <c r="X18" s="37">
        <v>89</v>
      </c>
      <c r="Y18" s="37">
        <v>632</v>
      </c>
      <c r="Z18" s="37">
        <v>752</v>
      </c>
      <c r="AA18" s="37">
        <v>752</v>
      </c>
      <c r="AB18" s="37">
        <v>1775</v>
      </c>
      <c r="AC18" s="37">
        <v>721</v>
      </c>
      <c r="AD18" s="37">
        <v>89</v>
      </c>
      <c r="AE18" s="37">
        <v>632</v>
      </c>
      <c r="AF18" s="37">
        <f t="shared" si="4"/>
        <v>689</v>
      </c>
      <c r="AG18" s="37">
        <v>74</v>
      </c>
      <c r="AH18" s="37">
        <v>615</v>
      </c>
    </row>
    <row r="19" spans="1:34" ht="16.5" customHeight="1">
      <c r="A19" s="10" t="s">
        <v>27</v>
      </c>
      <c r="B19" s="37">
        <f t="shared" si="1"/>
        <v>0</v>
      </c>
      <c r="C19" s="37">
        <f t="shared" si="2"/>
        <v>0</v>
      </c>
      <c r="D19" s="37">
        <f t="shared" si="3"/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f t="shared" si="4"/>
        <v>0</v>
      </c>
      <c r="AG19" s="37">
        <v>0</v>
      </c>
      <c r="AH19" s="37">
        <v>0</v>
      </c>
    </row>
    <row r="20" spans="1:34" ht="16.5" customHeight="1">
      <c r="A20" s="10" t="s">
        <v>28</v>
      </c>
      <c r="B20" s="37">
        <f t="shared" si="1"/>
        <v>6</v>
      </c>
      <c r="C20" s="37">
        <f t="shared" si="2"/>
        <v>5</v>
      </c>
      <c r="D20" s="37">
        <f t="shared" si="3"/>
        <v>1</v>
      </c>
      <c r="E20" s="37">
        <v>0</v>
      </c>
      <c r="F20" s="37">
        <v>0</v>
      </c>
      <c r="G20" s="37">
        <v>0</v>
      </c>
      <c r="H20" s="37">
        <v>3</v>
      </c>
      <c r="I20" s="37">
        <v>3</v>
      </c>
      <c r="J20" s="37">
        <v>0</v>
      </c>
      <c r="K20" s="37">
        <v>3</v>
      </c>
      <c r="L20" s="37">
        <v>2</v>
      </c>
      <c r="M20" s="37">
        <v>1</v>
      </c>
      <c r="N20" s="37">
        <v>243</v>
      </c>
      <c r="O20" s="37">
        <v>0</v>
      </c>
      <c r="P20" s="37">
        <v>243</v>
      </c>
      <c r="Q20" s="37">
        <v>44</v>
      </c>
      <c r="R20" s="37">
        <v>0</v>
      </c>
      <c r="S20" s="37">
        <v>44</v>
      </c>
      <c r="T20" s="37">
        <v>180</v>
      </c>
      <c r="U20" s="37">
        <v>180</v>
      </c>
      <c r="V20" s="37">
        <v>146</v>
      </c>
      <c r="W20" s="37">
        <v>134</v>
      </c>
      <c r="X20" s="37">
        <v>0</v>
      </c>
      <c r="Y20" s="37">
        <v>134</v>
      </c>
      <c r="Z20" s="37">
        <v>140</v>
      </c>
      <c r="AA20" s="37">
        <v>140</v>
      </c>
      <c r="AB20" s="37">
        <v>127</v>
      </c>
      <c r="AC20" s="37">
        <v>115</v>
      </c>
      <c r="AD20" s="37">
        <v>0</v>
      </c>
      <c r="AE20" s="37">
        <v>115</v>
      </c>
      <c r="AF20" s="37">
        <f t="shared" si="4"/>
        <v>114</v>
      </c>
      <c r="AG20" s="37">
        <v>0</v>
      </c>
      <c r="AH20" s="37">
        <v>114</v>
      </c>
    </row>
    <row r="21" spans="1:34" ht="16.5" customHeight="1">
      <c r="A21" s="10" t="s">
        <v>29</v>
      </c>
      <c r="B21" s="37">
        <f t="shared" si="1"/>
        <v>8</v>
      </c>
      <c r="C21" s="37">
        <f t="shared" si="2"/>
        <v>5</v>
      </c>
      <c r="D21" s="37">
        <f t="shared" si="3"/>
        <v>3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8</v>
      </c>
      <c r="L21" s="37">
        <v>5</v>
      </c>
      <c r="M21" s="37">
        <v>3</v>
      </c>
      <c r="N21" s="37">
        <v>334</v>
      </c>
      <c r="O21" s="37">
        <v>210</v>
      </c>
      <c r="P21" s="37">
        <v>124</v>
      </c>
      <c r="Q21" s="37">
        <v>106</v>
      </c>
      <c r="R21" s="37">
        <v>62</v>
      </c>
      <c r="S21" s="37">
        <v>44</v>
      </c>
      <c r="T21" s="37">
        <v>320</v>
      </c>
      <c r="U21" s="37">
        <v>320</v>
      </c>
      <c r="V21" s="37">
        <v>202</v>
      </c>
      <c r="W21" s="37">
        <v>145</v>
      </c>
      <c r="X21" s="37">
        <v>81</v>
      </c>
      <c r="Y21" s="37">
        <v>64</v>
      </c>
      <c r="Z21" s="37">
        <v>220</v>
      </c>
      <c r="AA21" s="37">
        <v>220</v>
      </c>
      <c r="AB21" s="37">
        <v>169</v>
      </c>
      <c r="AC21" s="37">
        <v>115</v>
      </c>
      <c r="AD21" s="37">
        <v>65</v>
      </c>
      <c r="AE21" s="37">
        <v>50</v>
      </c>
      <c r="AF21" s="37">
        <f t="shared" si="4"/>
        <v>152</v>
      </c>
      <c r="AG21" s="37">
        <v>91</v>
      </c>
      <c r="AH21" s="37">
        <v>61</v>
      </c>
    </row>
    <row r="22" spans="1:34" ht="16.5" customHeight="1">
      <c r="A22" s="10" t="s">
        <v>113</v>
      </c>
      <c r="B22" s="37">
        <f t="shared" si="1"/>
        <v>7</v>
      </c>
      <c r="C22" s="37">
        <f t="shared" si="2"/>
        <v>5</v>
      </c>
      <c r="D22" s="37">
        <f t="shared" si="3"/>
        <v>2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7</v>
      </c>
      <c r="L22" s="37">
        <v>5</v>
      </c>
      <c r="M22" s="37">
        <v>2</v>
      </c>
      <c r="N22" s="37">
        <v>381</v>
      </c>
      <c r="O22" s="37">
        <v>286</v>
      </c>
      <c r="P22" s="37">
        <v>95</v>
      </c>
      <c r="Q22" s="37">
        <v>71</v>
      </c>
      <c r="R22" s="37">
        <v>61</v>
      </c>
      <c r="S22" s="37">
        <v>10</v>
      </c>
      <c r="T22" s="37">
        <v>296</v>
      </c>
      <c r="U22" s="37">
        <v>296</v>
      </c>
      <c r="V22" s="37">
        <v>173</v>
      </c>
      <c r="W22" s="37">
        <v>157</v>
      </c>
      <c r="X22" s="37">
        <v>122</v>
      </c>
      <c r="Y22" s="37">
        <v>35</v>
      </c>
      <c r="Z22" s="37">
        <v>238</v>
      </c>
      <c r="AA22" s="37">
        <v>238</v>
      </c>
      <c r="AB22" s="37">
        <v>145</v>
      </c>
      <c r="AC22" s="37">
        <v>132</v>
      </c>
      <c r="AD22" s="37">
        <v>101</v>
      </c>
      <c r="AE22" s="37">
        <v>31</v>
      </c>
      <c r="AF22" s="37">
        <f t="shared" si="4"/>
        <v>146</v>
      </c>
      <c r="AG22" s="37">
        <v>123</v>
      </c>
      <c r="AH22" s="37">
        <v>23</v>
      </c>
    </row>
    <row r="23" spans="1:34" ht="16.5" customHeight="1">
      <c r="A23" s="50" t="s">
        <v>102</v>
      </c>
      <c r="B23" s="37">
        <f t="shared" si="1"/>
        <v>9</v>
      </c>
      <c r="C23" s="37">
        <f t="shared" si="2"/>
        <v>9</v>
      </c>
      <c r="D23" s="37">
        <f t="shared" si="3"/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9</v>
      </c>
      <c r="L23" s="37">
        <v>9</v>
      </c>
      <c r="M23" s="37">
        <v>0</v>
      </c>
      <c r="N23" s="37">
        <v>1159</v>
      </c>
      <c r="O23" s="37">
        <v>706</v>
      </c>
      <c r="P23" s="37">
        <v>453</v>
      </c>
      <c r="Q23" s="37">
        <v>0</v>
      </c>
      <c r="R23" s="37">
        <v>0</v>
      </c>
      <c r="S23" s="37">
        <v>0</v>
      </c>
      <c r="T23" s="37">
        <v>560</v>
      </c>
      <c r="U23" s="37">
        <v>380</v>
      </c>
      <c r="V23" s="37">
        <v>304</v>
      </c>
      <c r="W23" s="37">
        <v>248</v>
      </c>
      <c r="X23" s="37">
        <v>152</v>
      </c>
      <c r="Y23" s="37">
        <v>96</v>
      </c>
      <c r="Z23" s="37">
        <v>560</v>
      </c>
      <c r="AA23" s="37">
        <v>380</v>
      </c>
      <c r="AB23" s="37">
        <v>304</v>
      </c>
      <c r="AC23" s="37">
        <v>248</v>
      </c>
      <c r="AD23" s="37">
        <v>152</v>
      </c>
      <c r="AE23" s="37">
        <v>96</v>
      </c>
      <c r="AF23" s="37">
        <f t="shared" si="4"/>
        <v>297</v>
      </c>
      <c r="AG23" s="37">
        <v>157</v>
      </c>
      <c r="AH23" s="37">
        <v>140</v>
      </c>
    </row>
    <row r="24" spans="1:34" ht="16.5" customHeight="1">
      <c r="A24" s="10" t="s">
        <v>23</v>
      </c>
      <c r="B24" s="37">
        <f t="shared" si="1"/>
        <v>1</v>
      </c>
      <c r="C24" s="37">
        <f t="shared" si="2"/>
        <v>1</v>
      </c>
      <c r="D24" s="37">
        <f t="shared" si="3"/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1</v>
      </c>
      <c r="L24" s="37">
        <v>1</v>
      </c>
      <c r="M24" s="37">
        <v>0</v>
      </c>
      <c r="N24" s="37">
        <v>40</v>
      </c>
      <c r="O24" s="37">
        <v>36</v>
      </c>
      <c r="P24" s="37">
        <v>4</v>
      </c>
      <c r="Q24" s="37">
        <v>0</v>
      </c>
      <c r="R24" s="37">
        <v>0</v>
      </c>
      <c r="S24" s="37">
        <v>0</v>
      </c>
      <c r="T24" s="37">
        <v>40</v>
      </c>
      <c r="U24" s="37">
        <v>40</v>
      </c>
      <c r="V24" s="37">
        <v>18</v>
      </c>
      <c r="W24" s="37">
        <v>14</v>
      </c>
      <c r="X24" s="37">
        <v>13</v>
      </c>
      <c r="Y24" s="37">
        <v>1</v>
      </c>
      <c r="Z24" s="37">
        <v>40</v>
      </c>
      <c r="AA24" s="37">
        <v>40</v>
      </c>
      <c r="AB24" s="37">
        <v>18</v>
      </c>
      <c r="AC24" s="37">
        <v>14</v>
      </c>
      <c r="AD24" s="37">
        <v>13</v>
      </c>
      <c r="AE24" s="37">
        <v>1</v>
      </c>
      <c r="AF24" s="37">
        <f t="shared" si="4"/>
        <v>20</v>
      </c>
      <c r="AG24" s="37">
        <v>19</v>
      </c>
      <c r="AH24" s="37">
        <v>1</v>
      </c>
    </row>
    <row r="25" spans="1:34" s="53" customFormat="1" ht="16.5" customHeight="1">
      <c r="A25" s="54" t="s">
        <v>30</v>
      </c>
      <c r="B25" s="52">
        <f t="shared" si="1"/>
        <v>25</v>
      </c>
      <c r="C25" s="52">
        <f t="shared" si="2"/>
        <v>25</v>
      </c>
      <c r="D25" s="52">
        <f t="shared" si="3"/>
        <v>0</v>
      </c>
      <c r="E25" s="52">
        <v>8</v>
      </c>
      <c r="F25" s="52">
        <v>8</v>
      </c>
      <c r="G25" s="52">
        <v>0</v>
      </c>
      <c r="H25" s="52">
        <v>17</v>
      </c>
      <c r="I25" s="52">
        <v>17</v>
      </c>
      <c r="J25" s="52">
        <v>0</v>
      </c>
      <c r="K25" s="52">
        <v>0</v>
      </c>
      <c r="L25" s="52">
        <v>0</v>
      </c>
      <c r="M25" s="52">
        <v>0</v>
      </c>
      <c r="N25" s="52">
        <v>1421</v>
      </c>
      <c r="O25" s="52">
        <v>424</v>
      </c>
      <c r="P25" s="52">
        <v>997</v>
      </c>
      <c r="Q25" s="52">
        <v>0</v>
      </c>
      <c r="R25" s="52">
        <v>0</v>
      </c>
      <c r="S25" s="52">
        <v>0</v>
      </c>
      <c r="T25" s="52">
        <v>1590</v>
      </c>
      <c r="U25" s="52">
        <v>1402</v>
      </c>
      <c r="V25" s="52">
        <v>777</v>
      </c>
      <c r="W25" s="52">
        <v>749</v>
      </c>
      <c r="X25" s="52">
        <v>233</v>
      </c>
      <c r="Y25" s="52">
        <v>516</v>
      </c>
      <c r="Z25" s="52">
        <v>1590</v>
      </c>
      <c r="AA25" s="52">
        <v>1402</v>
      </c>
      <c r="AB25" s="52">
        <v>777</v>
      </c>
      <c r="AC25" s="52">
        <v>749</v>
      </c>
      <c r="AD25" s="52">
        <v>233</v>
      </c>
      <c r="AE25" s="52">
        <v>516</v>
      </c>
      <c r="AF25" s="52">
        <f t="shared" si="4"/>
        <v>728</v>
      </c>
      <c r="AG25" s="52">
        <v>302</v>
      </c>
      <c r="AH25" s="52">
        <v>426</v>
      </c>
    </row>
    <row r="26" spans="1:34" ht="16.5" customHeight="1">
      <c r="A26" s="10" t="s">
        <v>31</v>
      </c>
      <c r="B26" s="37">
        <f t="shared" si="1"/>
        <v>9</v>
      </c>
      <c r="C26" s="37">
        <f t="shared" si="2"/>
        <v>9</v>
      </c>
      <c r="D26" s="37">
        <f t="shared" si="3"/>
        <v>0</v>
      </c>
      <c r="E26" s="37">
        <v>5</v>
      </c>
      <c r="F26" s="37">
        <v>5</v>
      </c>
      <c r="G26" s="37">
        <v>0</v>
      </c>
      <c r="H26" s="37">
        <v>4</v>
      </c>
      <c r="I26" s="37">
        <v>4</v>
      </c>
      <c r="J26" s="37">
        <v>0</v>
      </c>
      <c r="K26" s="37">
        <v>0</v>
      </c>
      <c r="L26" s="37">
        <v>0</v>
      </c>
      <c r="M26" s="37">
        <v>0</v>
      </c>
      <c r="N26" s="37">
        <v>525</v>
      </c>
      <c r="O26" s="37">
        <v>224</v>
      </c>
      <c r="P26" s="37">
        <v>301</v>
      </c>
      <c r="Q26" s="37">
        <v>0</v>
      </c>
      <c r="R26" s="37">
        <v>0</v>
      </c>
      <c r="S26" s="37">
        <v>0</v>
      </c>
      <c r="T26" s="37">
        <v>620</v>
      </c>
      <c r="U26" s="37">
        <v>620</v>
      </c>
      <c r="V26" s="37">
        <v>326</v>
      </c>
      <c r="W26" s="37">
        <v>312</v>
      </c>
      <c r="X26" s="37">
        <v>137</v>
      </c>
      <c r="Y26" s="37">
        <v>175</v>
      </c>
      <c r="Z26" s="37">
        <v>620</v>
      </c>
      <c r="AA26" s="37">
        <v>620</v>
      </c>
      <c r="AB26" s="37">
        <v>326</v>
      </c>
      <c r="AC26" s="37">
        <v>312</v>
      </c>
      <c r="AD26" s="37">
        <v>137</v>
      </c>
      <c r="AE26" s="37">
        <v>175</v>
      </c>
      <c r="AF26" s="37">
        <f t="shared" si="4"/>
        <v>317</v>
      </c>
      <c r="AG26" s="37">
        <v>185</v>
      </c>
      <c r="AH26" s="37">
        <v>132</v>
      </c>
    </row>
    <row r="27" spans="1:34" ht="16.5" customHeight="1">
      <c r="A27" s="10" t="s">
        <v>32</v>
      </c>
      <c r="B27" s="37">
        <f t="shared" si="1"/>
        <v>3</v>
      </c>
      <c r="C27" s="37">
        <f t="shared" si="2"/>
        <v>3</v>
      </c>
      <c r="D27" s="37">
        <f t="shared" si="3"/>
        <v>0</v>
      </c>
      <c r="E27" s="37">
        <v>0</v>
      </c>
      <c r="F27" s="37">
        <v>0</v>
      </c>
      <c r="G27" s="37">
        <v>0</v>
      </c>
      <c r="H27" s="37">
        <v>3</v>
      </c>
      <c r="I27" s="37">
        <v>3</v>
      </c>
      <c r="J27" s="37">
        <v>0</v>
      </c>
      <c r="K27" s="37">
        <v>0</v>
      </c>
      <c r="L27" s="37">
        <v>0</v>
      </c>
      <c r="M27" s="37">
        <v>0</v>
      </c>
      <c r="N27" s="37">
        <v>12</v>
      </c>
      <c r="O27" s="37">
        <v>7</v>
      </c>
      <c r="P27" s="37">
        <v>5</v>
      </c>
      <c r="Q27" s="37">
        <v>0</v>
      </c>
      <c r="R27" s="37">
        <v>0</v>
      </c>
      <c r="S27" s="37">
        <v>0</v>
      </c>
      <c r="T27" s="37">
        <v>150</v>
      </c>
      <c r="U27" s="37">
        <v>120</v>
      </c>
      <c r="V27" s="37">
        <v>5</v>
      </c>
      <c r="W27" s="37">
        <v>4</v>
      </c>
      <c r="X27" s="37">
        <v>2</v>
      </c>
      <c r="Y27" s="37">
        <v>2</v>
      </c>
      <c r="Z27" s="37">
        <v>150</v>
      </c>
      <c r="AA27" s="37">
        <v>120</v>
      </c>
      <c r="AB27" s="37">
        <v>5</v>
      </c>
      <c r="AC27" s="37">
        <v>4</v>
      </c>
      <c r="AD27" s="37">
        <v>2</v>
      </c>
      <c r="AE27" s="37">
        <v>2</v>
      </c>
      <c r="AF27" s="37">
        <f t="shared" si="4"/>
        <v>10</v>
      </c>
      <c r="AG27" s="37">
        <v>10</v>
      </c>
      <c r="AH27" s="37">
        <v>0</v>
      </c>
    </row>
    <row r="28" spans="1:34" ht="16.5" customHeight="1">
      <c r="A28" s="10" t="s">
        <v>33</v>
      </c>
      <c r="B28" s="37">
        <f t="shared" si="1"/>
        <v>6</v>
      </c>
      <c r="C28" s="37">
        <f t="shared" si="2"/>
        <v>6</v>
      </c>
      <c r="D28" s="37">
        <f t="shared" si="3"/>
        <v>0</v>
      </c>
      <c r="E28" s="37">
        <v>0</v>
      </c>
      <c r="F28" s="37">
        <v>0</v>
      </c>
      <c r="G28" s="37">
        <v>0</v>
      </c>
      <c r="H28" s="37">
        <v>6</v>
      </c>
      <c r="I28" s="37">
        <v>6</v>
      </c>
      <c r="J28" s="37">
        <v>0</v>
      </c>
      <c r="K28" s="37">
        <v>0</v>
      </c>
      <c r="L28" s="37">
        <v>0</v>
      </c>
      <c r="M28" s="37">
        <v>0</v>
      </c>
      <c r="N28" s="37">
        <v>574</v>
      </c>
      <c r="O28" s="37">
        <v>136</v>
      </c>
      <c r="P28" s="37">
        <v>438</v>
      </c>
      <c r="Q28" s="37">
        <v>0</v>
      </c>
      <c r="R28" s="37">
        <v>0</v>
      </c>
      <c r="S28" s="37">
        <v>0</v>
      </c>
      <c r="T28" s="37">
        <v>450</v>
      </c>
      <c r="U28" s="37">
        <v>292</v>
      </c>
      <c r="V28" s="37">
        <v>275</v>
      </c>
      <c r="W28" s="37">
        <v>264</v>
      </c>
      <c r="X28" s="37">
        <v>63</v>
      </c>
      <c r="Y28" s="37">
        <v>201</v>
      </c>
      <c r="Z28" s="37">
        <v>450</v>
      </c>
      <c r="AA28" s="37">
        <v>292</v>
      </c>
      <c r="AB28" s="37">
        <v>275</v>
      </c>
      <c r="AC28" s="37">
        <v>264</v>
      </c>
      <c r="AD28" s="37">
        <v>63</v>
      </c>
      <c r="AE28" s="37">
        <v>201</v>
      </c>
      <c r="AF28" s="37">
        <f t="shared" si="4"/>
        <v>232</v>
      </c>
      <c r="AG28" s="37">
        <v>61</v>
      </c>
      <c r="AH28" s="37">
        <v>171</v>
      </c>
    </row>
    <row r="29" spans="1:34" ht="16.5" customHeight="1">
      <c r="A29" s="38" t="s">
        <v>103</v>
      </c>
      <c r="B29" s="37">
        <f t="shared" si="1"/>
        <v>3</v>
      </c>
      <c r="C29" s="37">
        <f t="shared" si="2"/>
        <v>3</v>
      </c>
      <c r="D29" s="37">
        <f t="shared" si="3"/>
        <v>0</v>
      </c>
      <c r="E29" s="37">
        <v>1</v>
      </c>
      <c r="F29" s="37">
        <v>1</v>
      </c>
      <c r="G29" s="37">
        <v>0</v>
      </c>
      <c r="H29" s="37">
        <v>2</v>
      </c>
      <c r="I29" s="37">
        <v>2</v>
      </c>
      <c r="J29" s="37">
        <v>0</v>
      </c>
      <c r="K29" s="37">
        <v>0</v>
      </c>
      <c r="L29" s="37">
        <v>0</v>
      </c>
      <c r="M29" s="37">
        <v>0</v>
      </c>
      <c r="N29" s="37">
        <v>144</v>
      </c>
      <c r="O29" s="37">
        <v>26</v>
      </c>
      <c r="P29" s="37">
        <v>118</v>
      </c>
      <c r="Q29" s="37">
        <v>0</v>
      </c>
      <c r="R29" s="37">
        <v>0</v>
      </c>
      <c r="S29" s="37">
        <v>0</v>
      </c>
      <c r="T29" s="37">
        <v>160</v>
      </c>
      <c r="U29" s="37">
        <v>160</v>
      </c>
      <c r="V29" s="37">
        <v>78</v>
      </c>
      <c r="W29" s="37">
        <v>76</v>
      </c>
      <c r="X29" s="37">
        <v>14</v>
      </c>
      <c r="Y29" s="37">
        <v>62</v>
      </c>
      <c r="Z29" s="37">
        <v>160</v>
      </c>
      <c r="AA29" s="37">
        <v>160</v>
      </c>
      <c r="AB29" s="37">
        <v>78</v>
      </c>
      <c r="AC29" s="37">
        <v>76</v>
      </c>
      <c r="AD29" s="37">
        <v>14</v>
      </c>
      <c r="AE29" s="37">
        <v>62</v>
      </c>
      <c r="AF29" s="37">
        <f t="shared" si="4"/>
        <v>93</v>
      </c>
      <c r="AG29" s="37">
        <v>23</v>
      </c>
      <c r="AH29" s="37">
        <v>70</v>
      </c>
    </row>
    <row r="30" spans="1:34" ht="16.5" customHeight="1">
      <c r="A30" s="10" t="s">
        <v>23</v>
      </c>
      <c r="B30" s="37">
        <f t="shared" si="1"/>
        <v>4</v>
      </c>
      <c r="C30" s="37">
        <f t="shared" si="2"/>
        <v>4</v>
      </c>
      <c r="D30" s="37">
        <f t="shared" si="3"/>
        <v>0</v>
      </c>
      <c r="E30" s="37">
        <v>2</v>
      </c>
      <c r="F30" s="37">
        <v>2</v>
      </c>
      <c r="G30" s="37">
        <v>0</v>
      </c>
      <c r="H30" s="37">
        <v>2</v>
      </c>
      <c r="I30" s="37">
        <v>2</v>
      </c>
      <c r="J30" s="37">
        <v>0</v>
      </c>
      <c r="K30" s="37">
        <v>0</v>
      </c>
      <c r="L30" s="37">
        <v>0</v>
      </c>
      <c r="M30" s="37">
        <v>0</v>
      </c>
      <c r="N30" s="37">
        <v>166</v>
      </c>
      <c r="O30" s="37">
        <v>31</v>
      </c>
      <c r="P30" s="37">
        <v>135</v>
      </c>
      <c r="Q30" s="37">
        <v>0</v>
      </c>
      <c r="R30" s="37">
        <v>0</v>
      </c>
      <c r="S30" s="37">
        <v>0</v>
      </c>
      <c r="T30" s="37">
        <v>210</v>
      </c>
      <c r="U30" s="37">
        <v>210</v>
      </c>
      <c r="V30" s="37">
        <v>93</v>
      </c>
      <c r="W30" s="37">
        <v>93</v>
      </c>
      <c r="X30" s="37">
        <v>17</v>
      </c>
      <c r="Y30" s="37">
        <v>76</v>
      </c>
      <c r="Z30" s="37">
        <v>210</v>
      </c>
      <c r="AA30" s="37">
        <v>210</v>
      </c>
      <c r="AB30" s="37">
        <v>93</v>
      </c>
      <c r="AC30" s="37">
        <v>93</v>
      </c>
      <c r="AD30" s="37">
        <v>17</v>
      </c>
      <c r="AE30" s="37">
        <v>76</v>
      </c>
      <c r="AF30" s="37">
        <f t="shared" si="4"/>
        <v>76</v>
      </c>
      <c r="AG30" s="37">
        <v>23</v>
      </c>
      <c r="AH30" s="37">
        <v>53</v>
      </c>
    </row>
    <row r="31" spans="1:34" s="53" customFormat="1" ht="16.5" customHeight="1">
      <c r="A31" s="55" t="s">
        <v>34</v>
      </c>
      <c r="B31" s="52">
        <f t="shared" si="1"/>
        <v>9</v>
      </c>
      <c r="C31" s="52">
        <f t="shared" si="2"/>
        <v>9</v>
      </c>
      <c r="D31" s="52">
        <f t="shared" si="3"/>
        <v>0</v>
      </c>
      <c r="E31" s="52">
        <v>1</v>
      </c>
      <c r="F31" s="52">
        <v>1</v>
      </c>
      <c r="G31" s="52">
        <v>0</v>
      </c>
      <c r="H31" s="52">
        <v>4</v>
      </c>
      <c r="I31" s="52">
        <v>4</v>
      </c>
      <c r="J31" s="52">
        <v>0</v>
      </c>
      <c r="K31" s="52">
        <v>4</v>
      </c>
      <c r="L31" s="52">
        <v>4</v>
      </c>
      <c r="M31" s="52">
        <v>0</v>
      </c>
      <c r="N31" s="52">
        <v>325</v>
      </c>
      <c r="O31" s="52">
        <v>111</v>
      </c>
      <c r="P31" s="52">
        <v>214</v>
      </c>
      <c r="Q31" s="52">
        <v>0</v>
      </c>
      <c r="R31" s="52">
        <v>0</v>
      </c>
      <c r="S31" s="52">
        <v>0</v>
      </c>
      <c r="T31" s="52">
        <v>251</v>
      </c>
      <c r="U31" s="52">
        <v>251</v>
      </c>
      <c r="V31" s="52">
        <v>166</v>
      </c>
      <c r="W31" s="52">
        <v>153</v>
      </c>
      <c r="X31" s="52">
        <v>57</v>
      </c>
      <c r="Y31" s="52">
        <v>96</v>
      </c>
      <c r="Z31" s="52">
        <v>251</v>
      </c>
      <c r="AA31" s="52">
        <v>251</v>
      </c>
      <c r="AB31" s="52">
        <v>166</v>
      </c>
      <c r="AC31" s="52">
        <v>153</v>
      </c>
      <c r="AD31" s="52">
        <v>57</v>
      </c>
      <c r="AE31" s="52">
        <v>96</v>
      </c>
      <c r="AF31" s="52">
        <f t="shared" si="4"/>
        <v>184</v>
      </c>
      <c r="AG31" s="52">
        <v>69</v>
      </c>
      <c r="AH31" s="52">
        <v>115</v>
      </c>
    </row>
    <row r="32" spans="1:34" ht="16.5" customHeight="1">
      <c r="A32" s="10" t="s">
        <v>159</v>
      </c>
      <c r="B32" s="37">
        <f>E32+H32+K32</f>
        <v>1</v>
      </c>
      <c r="C32" s="37">
        <f>F32+I32+L32</f>
        <v>1</v>
      </c>
      <c r="D32" s="37">
        <f>G32+J32+M32</f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1</v>
      </c>
      <c r="M32" s="37">
        <v>0</v>
      </c>
      <c r="N32" s="37">
        <v>18</v>
      </c>
      <c r="O32" s="37">
        <v>3</v>
      </c>
      <c r="P32" s="37">
        <v>15</v>
      </c>
      <c r="Q32" s="37">
        <v>0</v>
      </c>
      <c r="R32" s="37">
        <v>0</v>
      </c>
      <c r="S32" s="37">
        <v>0</v>
      </c>
      <c r="T32" s="37">
        <v>30</v>
      </c>
      <c r="U32" s="37">
        <v>30</v>
      </c>
      <c r="V32" s="37">
        <v>19</v>
      </c>
      <c r="W32" s="37">
        <v>18</v>
      </c>
      <c r="X32" s="37">
        <v>3</v>
      </c>
      <c r="Y32" s="37">
        <v>15</v>
      </c>
      <c r="Z32" s="37">
        <v>30</v>
      </c>
      <c r="AA32" s="37">
        <v>30</v>
      </c>
      <c r="AB32" s="37">
        <v>19</v>
      </c>
      <c r="AC32" s="37">
        <v>18</v>
      </c>
      <c r="AD32" s="37">
        <v>3</v>
      </c>
      <c r="AE32" s="37">
        <v>15</v>
      </c>
      <c r="AF32" s="37">
        <f>AG32+AH32</f>
        <v>0</v>
      </c>
      <c r="AG32" s="37">
        <v>0</v>
      </c>
      <c r="AH32" s="37">
        <v>0</v>
      </c>
    </row>
    <row r="33" spans="1:34" ht="16.5" customHeight="1">
      <c r="A33" s="10" t="s">
        <v>104</v>
      </c>
      <c r="B33" s="37">
        <f t="shared" si="1"/>
        <v>2</v>
      </c>
      <c r="C33" s="37">
        <f t="shared" si="2"/>
        <v>2</v>
      </c>
      <c r="D33" s="37">
        <f t="shared" si="3"/>
        <v>0</v>
      </c>
      <c r="E33" s="37">
        <v>0</v>
      </c>
      <c r="F33" s="37">
        <v>0</v>
      </c>
      <c r="G33" s="37">
        <v>0</v>
      </c>
      <c r="H33" s="37">
        <v>2</v>
      </c>
      <c r="I33" s="37">
        <v>2</v>
      </c>
      <c r="J33" s="37">
        <v>0</v>
      </c>
      <c r="K33" s="37">
        <v>0</v>
      </c>
      <c r="L33" s="37">
        <v>0</v>
      </c>
      <c r="M33" s="37">
        <v>0</v>
      </c>
      <c r="N33" s="37">
        <v>102</v>
      </c>
      <c r="O33" s="37">
        <v>37</v>
      </c>
      <c r="P33" s="37">
        <v>65</v>
      </c>
      <c r="Q33" s="37">
        <v>0</v>
      </c>
      <c r="R33" s="37">
        <v>0</v>
      </c>
      <c r="S33" s="37">
        <v>0</v>
      </c>
      <c r="T33" s="37">
        <v>80</v>
      </c>
      <c r="U33" s="37">
        <v>80</v>
      </c>
      <c r="V33" s="37">
        <v>63</v>
      </c>
      <c r="W33" s="37">
        <v>57</v>
      </c>
      <c r="X33" s="37">
        <v>25</v>
      </c>
      <c r="Y33" s="37">
        <v>32</v>
      </c>
      <c r="Z33" s="37">
        <v>80</v>
      </c>
      <c r="AA33" s="37">
        <v>80</v>
      </c>
      <c r="AB33" s="37">
        <v>63</v>
      </c>
      <c r="AC33" s="37">
        <v>57</v>
      </c>
      <c r="AD33" s="37">
        <v>25</v>
      </c>
      <c r="AE33" s="37">
        <v>32</v>
      </c>
      <c r="AF33" s="37">
        <f t="shared" si="4"/>
        <v>64</v>
      </c>
      <c r="AG33" s="37">
        <v>17</v>
      </c>
      <c r="AH33" s="37">
        <v>47</v>
      </c>
    </row>
    <row r="34" spans="1:34" ht="16.5" customHeight="1">
      <c r="A34" s="10" t="s">
        <v>105</v>
      </c>
      <c r="B34" s="37">
        <f t="shared" si="1"/>
        <v>1</v>
      </c>
      <c r="C34" s="37">
        <f t="shared" si="2"/>
        <v>1</v>
      </c>
      <c r="D34" s="37">
        <f t="shared" si="3"/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1</v>
      </c>
      <c r="L34" s="37">
        <v>1</v>
      </c>
      <c r="M34" s="37">
        <v>0</v>
      </c>
      <c r="N34" s="37">
        <v>40</v>
      </c>
      <c r="O34" s="37">
        <v>25</v>
      </c>
      <c r="P34" s="37">
        <v>15</v>
      </c>
      <c r="Q34" s="37">
        <v>0</v>
      </c>
      <c r="R34" s="37">
        <v>0</v>
      </c>
      <c r="S34" s="37">
        <v>0</v>
      </c>
      <c r="T34" s="37">
        <v>36</v>
      </c>
      <c r="U34" s="37">
        <v>36</v>
      </c>
      <c r="V34" s="37">
        <v>17</v>
      </c>
      <c r="W34" s="37">
        <v>16</v>
      </c>
      <c r="X34" s="37">
        <v>7</v>
      </c>
      <c r="Y34" s="37">
        <v>9</v>
      </c>
      <c r="Z34" s="37">
        <v>36</v>
      </c>
      <c r="AA34" s="37">
        <v>36</v>
      </c>
      <c r="AB34" s="37">
        <v>17</v>
      </c>
      <c r="AC34" s="37">
        <v>16</v>
      </c>
      <c r="AD34" s="37">
        <v>7</v>
      </c>
      <c r="AE34" s="37">
        <v>9</v>
      </c>
      <c r="AF34" s="37">
        <f t="shared" si="4"/>
        <v>34</v>
      </c>
      <c r="AG34" s="37">
        <v>16</v>
      </c>
      <c r="AH34" s="37">
        <v>18</v>
      </c>
    </row>
    <row r="35" spans="1:34" ht="16.5" customHeight="1">
      <c r="A35" s="10" t="s">
        <v>23</v>
      </c>
      <c r="B35" s="37">
        <f t="shared" si="1"/>
        <v>5</v>
      </c>
      <c r="C35" s="37">
        <f t="shared" si="2"/>
        <v>5</v>
      </c>
      <c r="D35" s="37">
        <f t="shared" si="3"/>
        <v>0</v>
      </c>
      <c r="E35" s="37">
        <v>1</v>
      </c>
      <c r="F35" s="37">
        <v>1</v>
      </c>
      <c r="G35" s="37">
        <v>0</v>
      </c>
      <c r="H35" s="37">
        <v>2</v>
      </c>
      <c r="I35" s="37">
        <v>2</v>
      </c>
      <c r="J35" s="37">
        <v>0</v>
      </c>
      <c r="K35" s="37">
        <v>2</v>
      </c>
      <c r="L35" s="37">
        <v>2</v>
      </c>
      <c r="M35" s="37">
        <v>0</v>
      </c>
      <c r="N35" s="37">
        <v>165</v>
      </c>
      <c r="O35" s="37">
        <v>46</v>
      </c>
      <c r="P35" s="37">
        <v>119</v>
      </c>
      <c r="Q35" s="37">
        <v>0</v>
      </c>
      <c r="R35" s="37">
        <v>0</v>
      </c>
      <c r="S35" s="37">
        <v>0</v>
      </c>
      <c r="T35" s="37">
        <v>105</v>
      </c>
      <c r="U35" s="37">
        <v>105</v>
      </c>
      <c r="V35" s="37">
        <v>67</v>
      </c>
      <c r="W35" s="37">
        <v>62</v>
      </c>
      <c r="X35" s="37">
        <v>22</v>
      </c>
      <c r="Y35" s="37">
        <v>40</v>
      </c>
      <c r="Z35" s="37">
        <v>105</v>
      </c>
      <c r="AA35" s="37">
        <v>105</v>
      </c>
      <c r="AB35" s="37">
        <v>67</v>
      </c>
      <c r="AC35" s="37">
        <v>62</v>
      </c>
      <c r="AD35" s="37">
        <v>22</v>
      </c>
      <c r="AE35" s="37">
        <v>40</v>
      </c>
      <c r="AF35" s="37">
        <f t="shared" si="4"/>
        <v>86</v>
      </c>
      <c r="AG35" s="37">
        <v>36</v>
      </c>
      <c r="AH35" s="37">
        <v>50</v>
      </c>
    </row>
    <row r="36" spans="1:34" s="53" customFormat="1" ht="16.5" customHeight="1">
      <c r="A36" s="54" t="s">
        <v>35</v>
      </c>
      <c r="B36" s="52">
        <f t="shared" si="1"/>
        <v>40</v>
      </c>
      <c r="C36" s="52">
        <f t="shared" si="2"/>
        <v>40</v>
      </c>
      <c r="D36" s="52">
        <f t="shared" si="3"/>
        <v>0</v>
      </c>
      <c r="E36" s="52">
        <v>3</v>
      </c>
      <c r="F36" s="52">
        <v>3</v>
      </c>
      <c r="G36" s="52">
        <v>0</v>
      </c>
      <c r="H36" s="52">
        <v>34</v>
      </c>
      <c r="I36" s="52">
        <v>34</v>
      </c>
      <c r="J36" s="52">
        <v>0</v>
      </c>
      <c r="K36" s="52">
        <v>3</v>
      </c>
      <c r="L36" s="52">
        <v>3</v>
      </c>
      <c r="M36" s="52">
        <v>0</v>
      </c>
      <c r="N36" s="52">
        <v>1151</v>
      </c>
      <c r="O36" s="52">
        <v>309</v>
      </c>
      <c r="P36" s="52">
        <v>842</v>
      </c>
      <c r="Q36" s="52">
        <v>0</v>
      </c>
      <c r="R36" s="52">
        <v>0</v>
      </c>
      <c r="S36" s="52">
        <v>0</v>
      </c>
      <c r="T36" s="52">
        <v>1355</v>
      </c>
      <c r="U36" s="52">
        <v>1335</v>
      </c>
      <c r="V36" s="52">
        <v>588</v>
      </c>
      <c r="W36" s="52">
        <v>575</v>
      </c>
      <c r="X36" s="52">
        <v>141</v>
      </c>
      <c r="Y36" s="52">
        <v>434</v>
      </c>
      <c r="Z36" s="52">
        <v>1355</v>
      </c>
      <c r="AA36" s="52">
        <v>1335</v>
      </c>
      <c r="AB36" s="52">
        <v>588</v>
      </c>
      <c r="AC36" s="52">
        <v>575</v>
      </c>
      <c r="AD36" s="52">
        <v>141</v>
      </c>
      <c r="AE36" s="52">
        <v>434</v>
      </c>
      <c r="AF36" s="52">
        <f t="shared" si="4"/>
        <v>645</v>
      </c>
      <c r="AG36" s="52">
        <v>167</v>
      </c>
      <c r="AH36" s="52">
        <v>478</v>
      </c>
    </row>
    <row r="37" spans="1:34" ht="16.5" customHeight="1">
      <c r="A37" s="10" t="s">
        <v>36</v>
      </c>
      <c r="B37" s="37">
        <f t="shared" si="1"/>
        <v>2</v>
      </c>
      <c r="C37" s="37">
        <f t="shared" si="2"/>
        <v>2</v>
      </c>
      <c r="D37" s="37">
        <f t="shared" si="3"/>
        <v>0</v>
      </c>
      <c r="E37" s="37">
        <v>2</v>
      </c>
      <c r="F37" s="37">
        <v>2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15</v>
      </c>
      <c r="O37" s="37">
        <v>9</v>
      </c>
      <c r="P37" s="37">
        <v>6</v>
      </c>
      <c r="Q37" s="37">
        <v>0</v>
      </c>
      <c r="R37" s="37">
        <v>0</v>
      </c>
      <c r="S37" s="37">
        <v>0</v>
      </c>
      <c r="T37" s="37">
        <v>40</v>
      </c>
      <c r="U37" s="37">
        <v>40</v>
      </c>
      <c r="V37" s="37">
        <v>7</v>
      </c>
      <c r="W37" s="37">
        <v>6</v>
      </c>
      <c r="X37" s="37">
        <v>3</v>
      </c>
      <c r="Y37" s="37">
        <v>3</v>
      </c>
      <c r="Z37" s="37">
        <v>40</v>
      </c>
      <c r="AA37" s="37">
        <v>40</v>
      </c>
      <c r="AB37" s="37">
        <v>7</v>
      </c>
      <c r="AC37" s="37">
        <v>6</v>
      </c>
      <c r="AD37" s="37">
        <v>3</v>
      </c>
      <c r="AE37" s="37">
        <v>3</v>
      </c>
      <c r="AF37" s="37">
        <f t="shared" si="4"/>
        <v>19</v>
      </c>
      <c r="AG37" s="37">
        <v>13</v>
      </c>
      <c r="AH37" s="37">
        <v>6</v>
      </c>
    </row>
    <row r="38" spans="1:34" ht="16.5" customHeight="1">
      <c r="A38" s="10" t="s">
        <v>37</v>
      </c>
      <c r="B38" s="37">
        <f aca="true" t="shared" si="5" ref="B38:B60">E38+H38+K38</f>
        <v>10</v>
      </c>
      <c r="C38" s="37">
        <f aca="true" t="shared" si="6" ref="C38:C60">F38+I38+L38</f>
        <v>10</v>
      </c>
      <c r="D38" s="37">
        <f aca="true" t="shared" si="7" ref="D38:D60">G38+J38+M38</f>
        <v>0</v>
      </c>
      <c r="E38" s="37">
        <v>1</v>
      </c>
      <c r="F38" s="37">
        <v>1</v>
      </c>
      <c r="G38" s="37">
        <v>0</v>
      </c>
      <c r="H38" s="37">
        <v>7</v>
      </c>
      <c r="I38" s="37">
        <v>7</v>
      </c>
      <c r="J38" s="37">
        <v>0</v>
      </c>
      <c r="K38" s="37">
        <v>2</v>
      </c>
      <c r="L38" s="37">
        <v>2</v>
      </c>
      <c r="M38" s="37">
        <v>0</v>
      </c>
      <c r="N38" s="37">
        <v>199</v>
      </c>
      <c r="O38" s="37">
        <v>119</v>
      </c>
      <c r="P38" s="37">
        <v>80</v>
      </c>
      <c r="Q38" s="37">
        <v>0</v>
      </c>
      <c r="R38" s="37">
        <v>0</v>
      </c>
      <c r="S38" s="37">
        <v>0</v>
      </c>
      <c r="T38" s="37">
        <v>340</v>
      </c>
      <c r="U38" s="37">
        <v>320</v>
      </c>
      <c r="V38" s="37">
        <v>79</v>
      </c>
      <c r="W38" s="37">
        <v>78</v>
      </c>
      <c r="X38" s="37">
        <v>41</v>
      </c>
      <c r="Y38" s="37">
        <v>37</v>
      </c>
      <c r="Z38" s="37">
        <v>340</v>
      </c>
      <c r="AA38" s="37">
        <v>320</v>
      </c>
      <c r="AB38" s="37">
        <v>79</v>
      </c>
      <c r="AC38" s="37">
        <v>78</v>
      </c>
      <c r="AD38" s="37">
        <v>41</v>
      </c>
      <c r="AE38" s="37">
        <v>37</v>
      </c>
      <c r="AF38" s="37">
        <f aca="true" t="shared" si="8" ref="AF38:AF60">AG38+AH38</f>
        <v>94</v>
      </c>
      <c r="AG38" s="37">
        <v>55</v>
      </c>
      <c r="AH38" s="37">
        <v>39</v>
      </c>
    </row>
    <row r="39" spans="1:34" ht="16.5" customHeight="1">
      <c r="A39" s="10" t="s">
        <v>38</v>
      </c>
      <c r="B39" s="37">
        <f t="shared" si="5"/>
        <v>1</v>
      </c>
      <c r="C39" s="37">
        <f t="shared" si="6"/>
        <v>1</v>
      </c>
      <c r="D39" s="37">
        <f t="shared" si="7"/>
        <v>0</v>
      </c>
      <c r="E39" s="37">
        <v>0</v>
      </c>
      <c r="F39" s="37">
        <v>0</v>
      </c>
      <c r="G39" s="37">
        <v>0</v>
      </c>
      <c r="H39" s="37">
        <v>1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10</v>
      </c>
      <c r="O39" s="37">
        <v>0</v>
      </c>
      <c r="P39" s="37">
        <v>10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f t="shared" si="8"/>
        <v>13</v>
      </c>
      <c r="AG39" s="37">
        <v>0</v>
      </c>
      <c r="AH39" s="37">
        <v>13</v>
      </c>
    </row>
    <row r="40" spans="1:34" ht="16.5" customHeight="1">
      <c r="A40" s="10" t="s">
        <v>39</v>
      </c>
      <c r="B40" s="37">
        <f t="shared" si="5"/>
        <v>2</v>
      </c>
      <c r="C40" s="37">
        <f t="shared" si="6"/>
        <v>2</v>
      </c>
      <c r="D40" s="37">
        <f t="shared" si="7"/>
        <v>0</v>
      </c>
      <c r="E40" s="37">
        <v>0</v>
      </c>
      <c r="F40" s="37">
        <v>0</v>
      </c>
      <c r="G40" s="37">
        <v>0</v>
      </c>
      <c r="H40" s="37">
        <v>1</v>
      </c>
      <c r="I40" s="37">
        <v>1</v>
      </c>
      <c r="J40" s="37">
        <v>0</v>
      </c>
      <c r="K40" s="37">
        <v>1</v>
      </c>
      <c r="L40" s="37">
        <v>1</v>
      </c>
      <c r="M40" s="37">
        <v>0</v>
      </c>
      <c r="N40" s="37">
        <v>55</v>
      </c>
      <c r="O40" s="37">
        <v>32</v>
      </c>
      <c r="P40" s="37">
        <v>23</v>
      </c>
      <c r="Q40" s="37">
        <v>0</v>
      </c>
      <c r="R40" s="37">
        <v>0</v>
      </c>
      <c r="S40" s="37">
        <v>0</v>
      </c>
      <c r="T40" s="37">
        <v>70</v>
      </c>
      <c r="U40" s="37">
        <v>70</v>
      </c>
      <c r="V40" s="37">
        <v>32</v>
      </c>
      <c r="W40" s="37">
        <v>31</v>
      </c>
      <c r="X40" s="37">
        <v>17</v>
      </c>
      <c r="Y40" s="37">
        <v>14</v>
      </c>
      <c r="Z40" s="37">
        <v>70</v>
      </c>
      <c r="AA40" s="37">
        <v>70</v>
      </c>
      <c r="AB40" s="37">
        <v>32</v>
      </c>
      <c r="AC40" s="37">
        <v>31</v>
      </c>
      <c r="AD40" s="37">
        <v>17</v>
      </c>
      <c r="AE40" s="37">
        <v>14</v>
      </c>
      <c r="AF40" s="37">
        <f t="shared" si="8"/>
        <v>30</v>
      </c>
      <c r="AG40" s="37">
        <v>22</v>
      </c>
      <c r="AH40" s="37">
        <v>8</v>
      </c>
    </row>
    <row r="41" spans="1:34" ht="16.5" customHeight="1">
      <c r="A41" s="10" t="s">
        <v>106</v>
      </c>
      <c r="B41" s="37">
        <f t="shared" si="5"/>
        <v>8</v>
      </c>
      <c r="C41" s="37">
        <f t="shared" si="6"/>
        <v>8</v>
      </c>
      <c r="D41" s="37">
        <f t="shared" si="7"/>
        <v>0</v>
      </c>
      <c r="E41" s="37">
        <v>0</v>
      </c>
      <c r="F41" s="37">
        <v>0</v>
      </c>
      <c r="G41" s="37">
        <v>0</v>
      </c>
      <c r="H41" s="37">
        <v>8</v>
      </c>
      <c r="I41" s="37">
        <v>8</v>
      </c>
      <c r="J41" s="37">
        <v>0</v>
      </c>
      <c r="K41" s="37">
        <v>0</v>
      </c>
      <c r="L41" s="37">
        <v>0</v>
      </c>
      <c r="M41" s="37">
        <v>0</v>
      </c>
      <c r="N41" s="37">
        <v>223</v>
      </c>
      <c r="O41" s="37">
        <v>45</v>
      </c>
      <c r="P41" s="37">
        <v>178</v>
      </c>
      <c r="Q41" s="37">
        <v>0</v>
      </c>
      <c r="R41" s="37">
        <v>0</v>
      </c>
      <c r="S41" s="37">
        <v>0</v>
      </c>
      <c r="T41" s="37">
        <v>215</v>
      </c>
      <c r="U41" s="37">
        <v>215</v>
      </c>
      <c r="V41" s="37">
        <v>119</v>
      </c>
      <c r="W41" s="37">
        <v>117</v>
      </c>
      <c r="X41" s="37">
        <v>25</v>
      </c>
      <c r="Y41" s="37">
        <v>92</v>
      </c>
      <c r="Z41" s="37">
        <v>215</v>
      </c>
      <c r="AA41" s="37">
        <v>215</v>
      </c>
      <c r="AB41" s="37">
        <v>119</v>
      </c>
      <c r="AC41" s="37">
        <v>117</v>
      </c>
      <c r="AD41" s="37">
        <v>25</v>
      </c>
      <c r="AE41" s="37">
        <v>92</v>
      </c>
      <c r="AF41" s="37">
        <f t="shared" si="8"/>
        <v>106</v>
      </c>
      <c r="AG41" s="37">
        <v>23</v>
      </c>
      <c r="AH41" s="37">
        <v>83</v>
      </c>
    </row>
    <row r="42" spans="1:34" ht="16.5" customHeight="1">
      <c r="A42" s="10" t="s">
        <v>118</v>
      </c>
      <c r="B42" s="37">
        <f>E42+H42+K42</f>
        <v>0</v>
      </c>
      <c r="C42" s="37">
        <f>F42+I42+L42</f>
        <v>0</v>
      </c>
      <c r="D42" s="37">
        <f>G42+J42+M42</f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f>AG42+AH42</f>
        <v>0</v>
      </c>
      <c r="AG42" s="37">
        <v>0</v>
      </c>
      <c r="AH42" s="37">
        <v>0</v>
      </c>
    </row>
    <row r="43" spans="1:34" ht="16.5" customHeight="1">
      <c r="A43" s="10" t="s">
        <v>109</v>
      </c>
      <c r="B43" s="37">
        <f t="shared" si="5"/>
        <v>10</v>
      </c>
      <c r="C43" s="37">
        <f t="shared" si="6"/>
        <v>10</v>
      </c>
      <c r="D43" s="37">
        <f t="shared" si="7"/>
        <v>0</v>
      </c>
      <c r="E43" s="37">
        <v>0</v>
      </c>
      <c r="F43" s="37">
        <v>0</v>
      </c>
      <c r="G43" s="37">
        <v>0</v>
      </c>
      <c r="H43" s="37">
        <v>10</v>
      </c>
      <c r="I43" s="37">
        <v>10</v>
      </c>
      <c r="J43" s="37">
        <v>0</v>
      </c>
      <c r="K43" s="37">
        <v>0</v>
      </c>
      <c r="L43" s="37">
        <v>0</v>
      </c>
      <c r="M43" s="37">
        <v>0</v>
      </c>
      <c r="N43" s="37">
        <v>403</v>
      </c>
      <c r="O43" s="37">
        <v>35</v>
      </c>
      <c r="P43" s="37">
        <v>368</v>
      </c>
      <c r="Q43" s="37">
        <v>0</v>
      </c>
      <c r="R43" s="37">
        <v>0</v>
      </c>
      <c r="S43" s="37">
        <v>0</v>
      </c>
      <c r="T43" s="37">
        <v>330</v>
      </c>
      <c r="U43" s="37">
        <v>330</v>
      </c>
      <c r="V43" s="37">
        <v>214</v>
      </c>
      <c r="W43" s="37">
        <v>210</v>
      </c>
      <c r="X43" s="37">
        <v>13</v>
      </c>
      <c r="Y43" s="37">
        <v>197</v>
      </c>
      <c r="Z43" s="37">
        <v>330</v>
      </c>
      <c r="AA43" s="37">
        <v>330</v>
      </c>
      <c r="AB43" s="37">
        <v>214</v>
      </c>
      <c r="AC43" s="37">
        <v>210</v>
      </c>
      <c r="AD43" s="37">
        <v>13</v>
      </c>
      <c r="AE43" s="37">
        <v>197</v>
      </c>
      <c r="AF43" s="37">
        <f t="shared" si="8"/>
        <v>264</v>
      </c>
      <c r="AG43" s="37">
        <v>33</v>
      </c>
      <c r="AH43" s="37">
        <v>231</v>
      </c>
    </row>
    <row r="44" spans="1:34" ht="16.5" customHeight="1">
      <c r="A44" s="10" t="s">
        <v>23</v>
      </c>
      <c r="B44" s="37">
        <f t="shared" si="5"/>
        <v>7</v>
      </c>
      <c r="C44" s="37">
        <f t="shared" si="6"/>
        <v>7</v>
      </c>
      <c r="D44" s="37">
        <f t="shared" si="7"/>
        <v>0</v>
      </c>
      <c r="E44" s="37">
        <v>0</v>
      </c>
      <c r="F44" s="37">
        <v>0</v>
      </c>
      <c r="G44" s="37">
        <v>0</v>
      </c>
      <c r="H44" s="37">
        <v>7</v>
      </c>
      <c r="I44" s="37">
        <v>7</v>
      </c>
      <c r="J44" s="37">
        <v>0</v>
      </c>
      <c r="K44" s="37">
        <v>0</v>
      </c>
      <c r="L44" s="37">
        <v>0</v>
      </c>
      <c r="M44" s="37">
        <v>0</v>
      </c>
      <c r="N44" s="37">
        <v>246</v>
      </c>
      <c r="O44" s="37">
        <v>69</v>
      </c>
      <c r="P44" s="37">
        <v>177</v>
      </c>
      <c r="Q44" s="37">
        <v>0</v>
      </c>
      <c r="R44" s="37">
        <v>0</v>
      </c>
      <c r="S44" s="37">
        <v>0</v>
      </c>
      <c r="T44" s="37">
        <v>360</v>
      </c>
      <c r="U44" s="37">
        <v>360</v>
      </c>
      <c r="V44" s="37">
        <v>137</v>
      </c>
      <c r="W44" s="37">
        <v>133</v>
      </c>
      <c r="X44" s="37">
        <v>42</v>
      </c>
      <c r="Y44" s="37">
        <v>91</v>
      </c>
      <c r="Z44" s="37">
        <v>360</v>
      </c>
      <c r="AA44" s="37">
        <v>360</v>
      </c>
      <c r="AB44" s="37">
        <v>137</v>
      </c>
      <c r="AC44" s="37">
        <v>133</v>
      </c>
      <c r="AD44" s="37">
        <v>42</v>
      </c>
      <c r="AE44" s="37">
        <v>91</v>
      </c>
      <c r="AF44" s="37">
        <f t="shared" si="8"/>
        <v>119</v>
      </c>
      <c r="AG44" s="37">
        <v>21</v>
      </c>
      <c r="AH44" s="37">
        <v>98</v>
      </c>
    </row>
    <row r="45" spans="1:34" s="53" customFormat="1" ht="16.5" customHeight="1">
      <c r="A45" s="56" t="s">
        <v>40</v>
      </c>
      <c r="B45" s="52">
        <f t="shared" si="5"/>
        <v>10</v>
      </c>
      <c r="C45" s="52">
        <f t="shared" si="6"/>
        <v>10</v>
      </c>
      <c r="D45" s="52">
        <f t="shared" si="7"/>
        <v>0</v>
      </c>
      <c r="E45" s="52">
        <v>0</v>
      </c>
      <c r="F45" s="52">
        <v>0</v>
      </c>
      <c r="G45" s="52">
        <v>0</v>
      </c>
      <c r="H45" s="52">
        <v>6</v>
      </c>
      <c r="I45" s="52">
        <v>6</v>
      </c>
      <c r="J45" s="52">
        <v>0</v>
      </c>
      <c r="K45" s="52">
        <v>4</v>
      </c>
      <c r="L45" s="52">
        <v>4</v>
      </c>
      <c r="M45" s="52">
        <v>0</v>
      </c>
      <c r="N45" s="52">
        <v>339</v>
      </c>
      <c r="O45" s="52">
        <v>41</v>
      </c>
      <c r="P45" s="52">
        <v>298</v>
      </c>
      <c r="Q45" s="52">
        <v>0</v>
      </c>
      <c r="R45" s="52">
        <v>0</v>
      </c>
      <c r="S45" s="52">
        <v>0</v>
      </c>
      <c r="T45" s="52">
        <v>445</v>
      </c>
      <c r="U45" s="52">
        <v>385</v>
      </c>
      <c r="V45" s="52">
        <v>152</v>
      </c>
      <c r="W45" s="52">
        <v>142</v>
      </c>
      <c r="X45" s="52">
        <v>18</v>
      </c>
      <c r="Y45" s="52">
        <v>124</v>
      </c>
      <c r="Z45" s="52">
        <v>425</v>
      </c>
      <c r="AA45" s="52">
        <v>365</v>
      </c>
      <c r="AB45" s="52">
        <v>152</v>
      </c>
      <c r="AC45" s="52">
        <v>142</v>
      </c>
      <c r="AD45" s="52">
        <v>18</v>
      </c>
      <c r="AE45" s="52">
        <v>124</v>
      </c>
      <c r="AF45" s="52">
        <f t="shared" si="8"/>
        <v>153</v>
      </c>
      <c r="AG45" s="52">
        <v>28</v>
      </c>
      <c r="AH45" s="52">
        <v>125</v>
      </c>
    </row>
    <row r="46" spans="1:34" ht="16.5" customHeight="1">
      <c r="A46" s="10" t="s">
        <v>41</v>
      </c>
      <c r="B46" s="37">
        <f t="shared" si="5"/>
        <v>0</v>
      </c>
      <c r="C46" s="37">
        <f t="shared" si="6"/>
        <v>0</v>
      </c>
      <c r="D46" s="37">
        <f t="shared" si="7"/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52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f t="shared" si="8"/>
        <v>0</v>
      </c>
      <c r="AG46" s="37">
        <v>0</v>
      </c>
      <c r="AH46" s="37">
        <v>0</v>
      </c>
    </row>
    <row r="47" spans="1:34" ht="16.5" customHeight="1">
      <c r="A47" s="10" t="s">
        <v>42</v>
      </c>
      <c r="B47" s="37">
        <f t="shared" si="5"/>
        <v>5</v>
      </c>
      <c r="C47" s="37">
        <f t="shared" si="6"/>
        <v>5</v>
      </c>
      <c r="D47" s="37">
        <f t="shared" si="7"/>
        <v>0</v>
      </c>
      <c r="E47" s="37">
        <v>0</v>
      </c>
      <c r="F47" s="37">
        <v>0</v>
      </c>
      <c r="G47" s="37">
        <v>0</v>
      </c>
      <c r="H47" s="37">
        <v>2</v>
      </c>
      <c r="I47" s="37">
        <v>2</v>
      </c>
      <c r="J47" s="37">
        <v>0</v>
      </c>
      <c r="K47" s="37">
        <v>3</v>
      </c>
      <c r="L47" s="37">
        <v>3</v>
      </c>
      <c r="M47" s="37">
        <v>0</v>
      </c>
      <c r="N47" s="37">
        <v>157</v>
      </c>
      <c r="O47" s="37">
        <v>16</v>
      </c>
      <c r="P47" s="37">
        <v>141</v>
      </c>
      <c r="Q47" s="37">
        <v>0</v>
      </c>
      <c r="R47" s="37">
        <v>0</v>
      </c>
      <c r="S47" s="37">
        <v>0</v>
      </c>
      <c r="T47" s="37">
        <v>305</v>
      </c>
      <c r="U47" s="37">
        <v>245</v>
      </c>
      <c r="V47" s="37">
        <v>55</v>
      </c>
      <c r="W47" s="37">
        <v>53</v>
      </c>
      <c r="X47" s="37">
        <v>4</v>
      </c>
      <c r="Y47" s="37">
        <v>49</v>
      </c>
      <c r="Z47" s="37">
        <v>285</v>
      </c>
      <c r="AA47" s="37">
        <v>225</v>
      </c>
      <c r="AB47" s="37">
        <v>55</v>
      </c>
      <c r="AC47" s="37">
        <v>53</v>
      </c>
      <c r="AD47" s="37">
        <v>4</v>
      </c>
      <c r="AE47" s="37">
        <v>49</v>
      </c>
      <c r="AF47" s="37">
        <f t="shared" si="8"/>
        <v>55</v>
      </c>
      <c r="AG47" s="37">
        <v>6</v>
      </c>
      <c r="AH47" s="37">
        <v>49</v>
      </c>
    </row>
    <row r="48" spans="1:34" ht="16.5" customHeight="1">
      <c r="A48" s="10" t="s">
        <v>43</v>
      </c>
      <c r="B48" s="37">
        <f t="shared" si="5"/>
        <v>1</v>
      </c>
      <c r="C48" s="37">
        <f t="shared" si="6"/>
        <v>1</v>
      </c>
      <c r="D48" s="37">
        <f t="shared" si="7"/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1</v>
      </c>
      <c r="L48" s="37">
        <v>1</v>
      </c>
      <c r="M48" s="37">
        <v>0</v>
      </c>
      <c r="N48" s="37">
        <v>6</v>
      </c>
      <c r="O48" s="37">
        <v>0</v>
      </c>
      <c r="P48" s="37">
        <v>6</v>
      </c>
      <c r="Q48" s="37">
        <v>0</v>
      </c>
      <c r="R48" s="37">
        <v>0</v>
      </c>
      <c r="S48" s="37">
        <v>0</v>
      </c>
      <c r="T48" s="37">
        <v>10</v>
      </c>
      <c r="U48" s="37">
        <v>10</v>
      </c>
      <c r="V48" s="37">
        <v>2</v>
      </c>
      <c r="W48" s="37">
        <v>2</v>
      </c>
      <c r="X48" s="37">
        <v>0</v>
      </c>
      <c r="Y48" s="37">
        <v>2</v>
      </c>
      <c r="Z48" s="37">
        <v>10</v>
      </c>
      <c r="AA48" s="37">
        <v>10</v>
      </c>
      <c r="AB48" s="37">
        <v>2</v>
      </c>
      <c r="AC48" s="37">
        <v>2</v>
      </c>
      <c r="AD48" s="37">
        <v>0</v>
      </c>
      <c r="AE48" s="37">
        <v>2</v>
      </c>
      <c r="AF48" s="37">
        <f t="shared" si="8"/>
        <v>2</v>
      </c>
      <c r="AG48" s="37">
        <v>0</v>
      </c>
      <c r="AH48" s="37">
        <v>2</v>
      </c>
    </row>
    <row r="49" spans="1:34" ht="16.5" customHeight="1">
      <c r="A49" s="50" t="s">
        <v>120</v>
      </c>
      <c r="B49" s="37">
        <f>E49+H49+K49</f>
        <v>2</v>
      </c>
      <c r="C49" s="37">
        <f>F49+I49+L49</f>
        <v>2</v>
      </c>
      <c r="D49" s="37">
        <f>G49+J49+M49</f>
        <v>0</v>
      </c>
      <c r="E49" s="37">
        <v>0</v>
      </c>
      <c r="F49" s="37">
        <v>0</v>
      </c>
      <c r="G49" s="37">
        <v>0</v>
      </c>
      <c r="H49" s="37">
        <v>2</v>
      </c>
      <c r="I49" s="37">
        <v>2</v>
      </c>
      <c r="J49" s="37">
        <v>0</v>
      </c>
      <c r="K49" s="37">
        <v>0</v>
      </c>
      <c r="L49" s="37">
        <v>0</v>
      </c>
      <c r="M49" s="37">
        <v>0</v>
      </c>
      <c r="N49" s="37">
        <v>120</v>
      </c>
      <c r="O49" s="37">
        <v>22</v>
      </c>
      <c r="P49" s="37">
        <v>98</v>
      </c>
      <c r="Q49" s="37">
        <v>0</v>
      </c>
      <c r="R49" s="37">
        <v>0</v>
      </c>
      <c r="S49" s="37">
        <v>0</v>
      </c>
      <c r="T49" s="37">
        <v>70</v>
      </c>
      <c r="U49" s="37">
        <v>70</v>
      </c>
      <c r="V49" s="37">
        <v>72</v>
      </c>
      <c r="W49" s="37">
        <v>65</v>
      </c>
      <c r="X49" s="37">
        <v>13</v>
      </c>
      <c r="Y49" s="37">
        <v>52</v>
      </c>
      <c r="Z49" s="37">
        <v>70</v>
      </c>
      <c r="AA49" s="37">
        <v>70</v>
      </c>
      <c r="AB49" s="37">
        <v>72</v>
      </c>
      <c r="AC49" s="37">
        <v>65</v>
      </c>
      <c r="AD49" s="37">
        <v>13</v>
      </c>
      <c r="AE49" s="37">
        <v>52</v>
      </c>
      <c r="AF49" s="37">
        <f>AG49+AH49</f>
        <v>72</v>
      </c>
      <c r="AG49" s="37">
        <v>22</v>
      </c>
      <c r="AH49" s="37">
        <v>50</v>
      </c>
    </row>
    <row r="50" spans="1:34" ht="16.5" customHeight="1">
      <c r="A50" s="10" t="s">
        <v>23</v>
      </c>
      <c r="B50" s="37">
        <f t="shared" si="5"/>
        <v>2</v>
      </c>
      <c r="C50" s="37">
        <f t="shared" si="6"/>
        <v>2</v>
      </c>
      <c r="D50" s="37">
        <f t="shared" si="7"/>
        <v>0</v>
      </c>
      <c r="E50" s="37">
        <v>0</v>
      </c>
      <c r="F50" s="37">
        <v>0</v>
      </c>
      <c r="G50" s="37">
        <v>0</v>
      </c>
      <c r="H50" s="37">
        <v>2</v>
      </c>
      <c r="I50" s="37">
        <v>2</v>
      </c>
      <c r="J50" s="37">
        <v>0</v>
      </c>
      <c r="K50" s="37">
        <v>0</v>
      </c>
      <c r="L50" s="37">
        <v>0</v>
      </c>
      <c r="M50" s="37">
        <v>0</v>
      </c>
      <c r="N50" s="37">
        <v>56</v>
      </c>
      <c r="O50" s="37">
        <v>3</v>
      </c>
      <c r="P50" s="37">
        <v>53</v>
      </c>
      <c r="Q50" s="37">
        <v>0</v>
      </c>
      <c r="R50" s="37">
        <v>0</v>
      </c>
      <c r="S50" s="37">
        <v>0</v>
      </c>
      <c r="T50" s="37">
        <v>60</v>
      </c>
      <c r="U50" s="37">
        <v>60</v>
      </c>
      <c r="V50" s="37">
        <v>23</v>
      </c>
      <c r="W50" s="37">
        <v>22</v>
      </c>
      <c r="X50" s="37">
        <v>1</v>
      </c>
      <c r="Y50" s="37">
        <v>21</v>
      </c>
      <c r="Z50" s="37">
        <v>60</v>
      </c>
      <c r="AA50" s="37">
        <v>60</v>
      </c>
      <c r="AB50" s="37">
        <v>23</v>
      </c>
      <c r="AC50" s="37">
        <v>22</v>
      </c>
      <c r="AD50" s="37">
        <v>1</v>
      </c>
      <c r="AE50" s="37">
        <v>21</v>
      </c>
      <c r="AF50" s="37">
        <f t="shared" si="8"/>
        <v>24</v>
      </c>
      <c r="AG50" s="37">
        <v>0</v>
      </c>
      <c r="AH50" s="37">
        <v>24</v>
      </c>
    </row>
    <row r="51" spans="1:34" s="53" customFormat="1" ht="16.5" customHeight="1">
      <c r="A51" s="56" t="s">
        <v>44</v>
      </c>
      <c r="B51" s="52">
        <f t="shared" si="5"/>
        <v>33</v>
      </c>
      <c r="C51" s="52">
        <f t="shared" si="6"/>
        <v>32</v>
      </c>
      <c r="D51" s="52">
        <f t="shared" si="7"/>
        <v>1</v>
      </c>
      <c r="E51" s="52">
        <v>6</v>
      </c>
      <c r="F51" s="52">
        <v>6</v>
      </c>
      <c r="G51" s="52">
        <v>0</v>
      </c>
      <c r="H51" s="52">
        <v>22</v>
      </c>
      <c r="I51" s="52">
        <v>21</v>
      </c>
      <c r="J51" s="52">
        <v>1</v>
      </c>
      <c r="K51" s="52">
        <v>5</v>
      </c>
      <c r="L51" s="52">
        <v>5</v>
      </c>
      <c r="M51" s="52">
        <v>0</v>
      </c>
      <c r="N51" s="52">
        <v>1196</v>
      </c>
      <c r="O51" s="52">
        <v>436</v>
      </c>
      <c r="P51" s="52">
        <v>760</v>
      </c>
      <c r="Q51" s="52">
        <v>25</v>
      </c>
      <c r="R51" s="52">
        <v>22</v>
      </c>
      <c r="S51" s="52">
        <v>3</v>
      </c>
      <c r="T51" s="52">
        <v>1145</v>
      </c>
      <c r="U51" s="52">
        <v>1145</v>
      </c>
      <c r="V51" s="52">
        <v>690</v>
      </c>
      <c r="W51" s="52">
        <v>647</v>
      </c>
      <c r="X51" s="52">
        <v>266</v>
      </c>
      <c r="Y51" s="52">
        <v>381</v>
      </c>
      <c r="Z51" s="52">
        <v>1115</v>
      </c>
      <c r="AA51" s="52">
        <v>1115</v>
      </c>
      <c r="AB51" s="52">
        <v>675</v>
      </c>
      <c r="AC51" s="52">
        <v>634</v>
      </c>
      <c r="AD51" s="52">
        <v>254</v>
      </c>
      <c r="AE51" s="52">
        <v>380</v>
      </c>
      <c r="AF51" s="52">
        <f t="shared" si="8"/>
        <v>442</v>
      </c>
      <c r="AG51" s="52">
        <v>168</v>
      </c>
      <c r="AH51" s="52">
        <v>274</v>
      </c>
    </row>
    <row r="52" spans="1:34" ht="16.5" customHeight="1">
      <c r="A52" s="10" t="s">
        <v>45</v>
      </c>
      <c r="B52" s="37">
        <f t="shared" si="5"/>
        <v>1</v>
      </c>
      <c r="C52" s="37">
        <f t="shared" si="6"/>
        <v>1</v>
      </c>
      <c r="D52" s="37">
        <f t="shared" si="7"/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1</v>
      </c>
      <c r="L52" s="37">
        <v>1</v>
      </c>
      <c r="M52" s="37">
        <v>0</v>
      </c>
      <c r="N52" s="37">
        <v>8</v>
      </c>
      <c r="O52" s="37">
        <v>6</v>
      </c>
      <c r="P52" s="37">
        <v>2</v>
      </c>
      <c r="Q52" s="37">
        <v>0</v>
      </c>
      <c r="R52" s="37">
        <v>0</v>
      </c>
      <c r="S52" s="37">
        <v>0</v>
      </c>
      <c r="T52" s="37">
        <v>40</v>
      </c>
      <c r="U52" s="37">
        <v>40</v>
      </c>
      <c r="V52" s="37">
        <v>6</v>
      </c>
      <c r="W52" s="37">
        <v>4</v>
      </c>
      <c r="X52" s="37">
        <v>3</v>
      </c>
      <c r="Y52" s="37">
        <v>1</v>
      </c>
      <c r="Z52" s="37">
        <v>40</v>
      </c>
      <c r="AA52" s="37">
        <v>40</v>
      </c>
      <c r="AB52" s="37">
        <v>6</v>
      </c>
      <c r="AC52" s="37">
        <v>4</v>
      </c>
      <c r="AD52" s="37">
        <v>3</v>
      </c>
      <c r="AE52" s="37">
        <v>1</v>
      </c>
      <c r="AF52" s="37">
        <f t="shared" si="8"/>
        <v>6</v>
      </c>
      <c r="AG52" s="37">
        <v>2</v>
      </c>
      <c r="AH52" s="37">
        <v>4</v>
      </c>
    </row>
    <row r="53" spans="1:34" ht="16.5" customHeight="1">
      <c r="A53" s="10" t="s">
        <v>46</v>
      </c>
      <c r="B53" s="37">
        <f t="shared" si="5"/>
        <v>10</v>
      </c>
      <c r="C53" s="37">
        <f t="shared" si="6"/>
        <v>10</v>
      </c>
      <c r="D53" s="37">
        <f t="shared" si="7"/>
        <v>0</v>
      </c>
      <c r="E53" s="37">
        <v>1</v>
      </c>
      <c r="F53" s="37">
        <v>1</v>
      </c>
      <c r="G53" s="37">
        <v>0</v>
      </c>
      <c r="H53" s="37">
        <v>6</v>
      </c>
      <c r="I53" s="37">
        <v>6</v>
      </c>
      <c r="J53" s="37">
        <v>0</v>
      </c>
      <c r="K53" s="37">
        <v>3</v>
      </c>
      <c r="L53" s="37">
        <v>3</v>
      </c>
      <c r="M53" s="37">
        <v>0</v>
      </c>
      <c r="N53" s="37">
        <v>460</v>
      </c>
      <c r="O53" s="37">
        <v>130</v>
      </c>
      <c r="P53" s="37">
        <v>330</v>
      </c>
      <c r="Q53" s="37">
        <v>0</v>
      </c>
      <c r="R53" s="37">
        <v>0</v>
      </c>
      <c r="S53" s="37">
        <v>0</v>
      </c>
      <c r="T53" s="37">
        <v>265</v>
      </c>
      <c r="U53" s="37">
        <v>265</v>
      </c>
      <c r="V53" s="37">
        <v>210</v>
      </c>
      <c r="W53" s="37">
        <v>197</v>
      </c>
      <c r="X53" s="37">
        <v>63</v>
      </c>
      <c r="Y53" s="37">
        <v>134</v>
      </c>
      <c r="Z53" s="37">
        <v>265</v>
      </c>
      <c r="AA53" s="37">
        <v>265</v>
      </c>
      <c r="AB53" s="37">
        <v>210</v>
      </c>
      <c r="AC53" s="37">
        <v>197</v>
      </c>
      <c r="AD53" s="37">
        <v>63</v>
      </c>
      <c r="AE53" s="37">
        <v>134</v>
      </c>
      <c r="AF53" s="37">
        <f t="shared" si="8"/>
        <v>191</v>
      </c>
      <c r="AG53" s="37">
        <v>53</v>
      </c>
      <c r="AH53" s="37">
        <v>138</v>
      </c>
    </row>
    <row r="54" spans="1:34" ht="16.5" customHeight="1">
      <c r="A54" s="10" t="s">
        <v>47</v>
      </c>
      <c r="B54" s="37">
        <f t="shared" si="5"/>
        <v>3</v>
      </c>
      <c r="C54" s="37">
        <f t="shared" si="6"/>
        <v>3</v>
      </c>
      <c r="D54" s="37">
        <f t="shared" si="7"/>
        <v>0</v>
      </c>
      <c r="E54" s="37">
        <v>0</v>
      </c>
      <c r="F54" s="37">
        <v>0</v>
      </c>
      <c r="G54" s="37">
        <v>0</v>
      </c>
      <c r="H54" s="37">
        <v>2</v>
      </c>
      <c r="I54" s="37">
        <v>2</v>
      </c>
      <c r="J54" s="37">
        <v>0</v>
      </c>
      <c r="K54" s="37">
        <v>1</v>
      </c>
      <c r="L54" s="37">
        <v>1</v>
      </c>
      <c r="M54" s="37">
        <v>0</v>
      </c>
      <c r="N54" s="37">
        <v>147</v>
      </c>
      <c r="O54" s="37">
        <v>72</v>
      </c>
      <c r="P54" s="37">
        <v>75</v>
      </c>
      <c r="Q54" s="37">
        <v>0</v>
      </c>
      <c r="R54" s="37">
        <v>0</v>
      </c>
      <c r="S54" s="37">
        <v>0</v>
      </c>
      <c r="T54" s="37">
        <v>150</v>
      </c>
      <c r="U54" s="37">
        <v>150</v>
      </c>
      <c r="V54" s="37">
        <v>84</v>
      </c>
      <c r="W54" s="37">
        <v>78</v>
      </c>
      <c r="X54" s="37">
        <v>35</v>
      </c>
      <c r="Y54" s="37">
        <v>43</v>
      </c>
      <c r="Z54" s="37">
        <v>150</v>
      </c>
      <c r="AA54" s="37">
        <v>150</v>
      </c>
      <c r="AB54" s="37">
        <v>84</v>
      </c>
      <c r="AC54" s="37">
        <v>78</v>
      </c>
      <c r="AD54" s="37">
        <v>35</v>
      </c>
      <c r="AE54" s="37">
        <v>43</v>
      </c>
      <c r="AF54" s="37">
        <f t="shared" si="8"/>
        <v>4</v>
      </c>
      <c r="AG54" s="37">
        <v>3</v>
      </c>
      <c r="AH54" s="37">
        <v>1</v>
      </c>
    </row>
    <row r="55" spans="1:34" ht="16.5" customHeight="1">
      <c r="A55" s="10" t="s">
        <v>152</v>
      </c>
      <c r="B55" s="37">
        <f>E55+H55+K55</f>
        <v>3</v>
      </c>
      <c r="C55" s="37">
        <f>F55+I55+L55</f>
        <v>3</v>
      </c>
      <c r="D55" s="37">
        <f>G55+J55+M55</f>
        <v>0</v>
      </c>
      <c r="E55" s="37">
        <v>0</v>
      </c>
      <c r="F55" s="37">
        <v>0</v>
      </c>
      <c r="G55" s="37">
        <v>0</v>
      </c>
      <c r="H55" s="37">
        <v>3</v>
      </c>
      <c r="I55" s="37">
        <v>3</v>
      </c>
      <c r="J55" s="37">
        <v>0</v>
      </c>
      <c r="K55" s="37">
        <v>0</v>
      </c>
      <c r="L55" s="37">
        <v>0</v>
      </c>
      <c r="M55" s="37">
        <v>0</v>
      </c>
      <c r="N55" s="37">
        <v>116</v>
      </c>
      <c r="O55" s="37">
        <v>28</v>
      </c>
      <c r="P55" s="37">
        <v>88</v>
      </c>
      <c r="Q55" s="37">
        <v>0</v>
      </c>
      <c r="R55" s="37">
        <v>0</v>
      </c>
      <c r="S55" s="37">
        <v>0</v>
      </c>
      <c r="T55" s="37">
        <v>80</v>
      </c>
      <c r="U55" s="37">
        <v>80</v>
      </c>
      <c r="V55" s="37">
        <v>80</v>
      </c>
      <c r="W55" s="37">
        <v>69</v>
      </c>
      <c r="X55" s="37">
        <v>21</v>
      </c>
      <c r="Y55" s="37">
        <v>48</v>
      </c>
      <c r="Z55" s="37">
        <v>80</v>
      </c>
      <c r="AA55" s="37">
        <v>80</v>
      </c>
      <c r="AB55" s="37">
        <v>80</v>
      </c>
      <c r="AC55" s="37">
        <v>69</v>
      </c>
      <c r="AD55" s="37">
        <v>21</v>
      </c>
      <c r="AE55" s="37">
        <v>48</v>
      </c>
      <c r="AF55" s="37">
        <f t="shared" si="8"/>
        <v>0</v>
      </c>
      <c r="AG55" s="37">
        <v>0</v>
      </c>
      <c r="AH55" s="37">
        <v>0</v>
      </c>
    </row>
    <row r="56" spans="1:34" ht="16.5" customHeight="1">
      <c r="A56" s="10" t="s">
        <v>48</v>
      </c>
      <c r="B56" s="37">
        <f t="shared" si="5"/>
        <v>0</v>
      </c>
      <c r="C56" s="37">
        <f t="shared" si="6"/>
        <v>0</v>
      </c>
      <c r="D56" s="37">
        <f t="shared" si="7"/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f t="shared" si="8"/>
        <v>0</v>
      </c>
      <c r="AG56" s="37">
        <v>0</v>
      </c>
      <c r="AH56" s="37">
        <v>0</v>
      </c>
    </row>
    <row r="57" spans="1:34" ht="16.5" customHeight="1">
      <c r="A57" s="10" t="s">
        <v>107</v>
      </c>
      <c r="B57" s="37">
        <f t="shared" si="5"/>
        <v>6</v>
      </c>
      <c r="C57" s="37">
        <f t="shared" si="6"/>
        <v>6</v>
      </c>
      <c r="D57" s="37">
        <f t="shared" si="7"/>
        <v>0</v>
      </c>
      <c r="E57" s="37">
        <v>0</v>
      </c>
      <c r="F57" s="37">
        <v>0</v>
      </c>
      <c r="G57" s="37">
        <v>0</v>
      </c>
      <c r="H57" s="37">
        <v>6</v>
      </c>
      <c r="I57" s="37">
        <v>6</v>
      </c>
      <c r="J57" s="37">
        <v>0</v>
      </c>
      <c r="K57" s="37">
        <v>0</v>
      </c>
      <c r="L57" s="37">
        <v>0</v>
      </c>
      <c r="M57" s="37">
        <v>0</v>
      </c>
      <c r="N57" s="37">
        <v>230</v>
      </c>
      <c r="O57" s="37">
        <v>38</v>
      </c>
      <c r="P57" s="37">
        <v>192</v>
      </c>
      <c r="Q57" s="37">
        <v>0</v>
      </c>
      <c r="R57" s="37">
        <v>0</v>
      </c>
      <c r="S57" s="37">
        <v>0</v>
      </c>
      <c r="T57" s="37">
        <v>185</v>
      </c>
      <c r="U57" s="37">
        <v>185</v>
      </c>
      <c r="V57" s="37">
        <v>129</v>
      </c>
      <c r="W57" s="37">
        <v>123</v>
      </c>
      <c r="X57" s="37">
        <v>15</v>
      </c>
      <c r="Y57" s="37">
        <v>108</v>
      </c>
      <c r="Z57" s="37">
        <v>185</v>
      </c>
      <c r="AA57" s="37">
        <v>185</v>
      </c>
      <c r="AB57" s="37">
        <v>129</v>
      </c>
      <c r="AC57" s="37">
        <v>123</v>
      </c>
      <c r="AD57" s="37">
        <v>15</v>
      </c>
      <c r="AE57" s="37">
        <v>108</v>
      </c>
      <c r="AF57" s="37">
        <f t="shared" si="8"/>
        <v>109</v>
      </c>
      <c r="AG57" s="37">
        <v>16</v>
      </c>
      <c r="AH57" s="37">
        <v>93</v>
      </c>
    </row>
    <row r="58" spans="1:34" ht="16.5" customHeight="1">
      <c r="A58" s="10" t="s">
        <v>108</v>
      </c>
      <c r="B58" s="37">
        <f t="shared" si="5"/>
        <v>6</v>
      </c>
      <c r="C58" s="37">
        <f t="shared" si="6"/>
        <v>6</v>
      </c>
      <c r="D58" s="37">
        <f t="shared" si="7"/>
        <v>0</v>
      </c>
      <c r="E58" s="37">
        <v>4</v>
      </c>
      <c r="F58" s="37">
        <v>4</v>
      </c>
      <c r="G58" s="37">
        <v>0</v>
      </c>
      <c r="H58" s="37">
        <v>2</v>
      </c>
      <c r="I58" s="37">
        <v>2</v>
      </c>
      <c r="J58" s="37">
        <v>0</v>
      </c>
      <c r="K58" s="37">
        <v>0</v>
      </c>
      <c r="L58" s="37">
        <v>0</v>
      </c>
      <c r="M58" s="37">
        <v>0</v>
      </c>
      <c r="N58" s="37">
        <v>210</v>
      </c>
      <c r="O58" s="37">
        <v>156</v>
      </c>
      <c r="P58" s="37">
        <v>54</v>
      </c>
      <c r="Q58" s="37">
        <v>0</v>
      </c>
      <c r="R58" s="37">
        <v>0</v>
      </c>
      <c r="S58" s="37">
        <v>0</v>
      </c>
      <c r="T58" s="37">
        <v>225</v>
      </c>
      <c r="U58" s="37">
        <v>225</v>
      </c>
      <c r="V58" s="37">
        <v>156</v>
      </c>
      <c r="W58" s="37">
        <v>154</v>
      </c>
      <c r="X58" s="37">
        <v>116</v>
      </c>
      <c r="Y58" s="37">
        <v>38</v>
      </c>
      <c r="Z58" s="37">
        <v>225</v>
      </c>
      <c r="AA58" s="37">
        <v>225</v>
      </c>
      <c r="AB58" s="37">
        <v>156</v>
      </c>
      <c r="AC58" s="37">
        <v>154</v>
      </c>
      <c r="AD58" s="37">
        <v>116</v>
      </c>
      <c r="AE58" s="37">
        <v>38</v>
      </c>
      <c r="AF58" s="37">
        <f t="shared" si="8"/>
        <v>104</v>
      </c>
      <c r="AG58" s="37">
        <v>80</v>
      </c>
      <c r="AH58" s="37">
        <v>24</v>
      </c>
    </row>
    <row r="59" spans="1:34" ht="16.5" customHeight="1">
      <c r="A59" s="10" t="s">
        <v>110</v>
      </c>
      <c r="B59" s="37">
        <f t="shared" si="5"/>
        <v>1</v>
      </c>
      <c r="C59" s="37">
        <f t="shared" si="6"/>
        <v>0</v>
      </c>
      <c r="D59" s="37">
        <f t="shared" si="7"/>
        <v>1</v>
      </c>
      <c r="E59" s="37">
        <v>0</v>
      </c>
      <c r="F59" s="37">
        <v>0</v>
      </c>
      <c r="G59" s="37">
        <v>0</v>
      </c>
      <c r="H59" s="37">
        <v>1</v>
      </c>
      <c r="I59" s="37">
        <v>0</v>
      </c>
      <c r="J59" s="37">
        <v>1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25</v>
      </c>
      <c r="R59" s="37">
        <v>22</v>
      </c>
      <c r="S59" s="37">
        <v>3</v>
      </c>
      <c r="T59" s="37">
        <v>30</v>
      </c>
      <c r="U59" s="37">
        <v>30</v>
      </c>
      <c r="V59" s="37">
        <v>15</v>
      </c>
      <c r="W59" s="37">
        <v>13</v>
      </c>
      <c r="X59" s="37">
        <v>12</v>
      </c>
      <c r="Y59" s="37">
        <v>1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f t="shared" si="8"/>
        <v>9</v>
      </c>
      <c r="AG59" s="37">
        <v>9</v>
      </c>
      <c r="AH59" s="37">
        <v>0</v>
      </c>
    </row>
    <row r="60" spans="1:34" ht="16.5" customHeight="1">
      <c r="A60" s="43" t="s">
        <v>23</v>
      </c>
      <c r="B60" s="44">
        <f t="shared" si="5"/>
        <v>3</v>
      </c>
      <c r="C60" s="44">
        <f t="shared" si="6"/>
        <v>3</v>
      </c>
      <c r="D60" s="44">
        <f t="shared" si="7"/>
        <v>0</v>
      </c>
      <c r="E60" s="44">
        <v>1</v>
      </c>
      <c r="F60" s="44">
        <v>1</v>
      </c>
      <c r="G60" s="44">
        <v>0</v>
      </c>
      <c r="H60" s="44">
        <v>2</v>
      </c>
      <c r="I60" s="44">
        <v>2</v>
      </c>
      <c r="J60" s="44">
        <v>0</v>
      </c>
      <c r="K60" s="44">
        <v>0</v>
      </c>
      <c r="L60" s="44">
        <v>0</v>
      </c>
      <c r="M60" s="44">
        <v>0</v>
      </c>
      <c r="N60" s="44">
        <v>25</v>
      </c>
      <c r="O60" s="44">
        <v>6</v>
      </c>
      <c r="P60" s="44">
        <v>19</v>
      </c>
      <c r="Q60" s="44">
        <v>0</v>
      </c>
      <c r="R60" s="44">
        <v>0</v>
      </c>
      <c r="S60" s="44">
        <v>0</v>
      </c>
      <c r="T60" s="44">
        <v>170</v>
      </c>
      <c r="U60" s="44">
        <v>170</v>
      </c>
      <c r="V60" s="44">
        <v>10</v>
      </c>
      <c r="W60" s="44">
        <v>9</v>
      </c>
      <c r="X60" s="44">
        <v>1</v>
      </c>
      <c r="Y60" s="44">
        <v>8</v>
      </c>
      <c r="Z60" s="44">
        <v>170</v>
      </c>
      <c r="AA60" s="44">
        <v>170</v>
      </c>
      <c r="AB60" s="44">
        <v>10</v>
      </c>
      <c r="AC60" s="44">
        <v>9</v>
      </c>
      <c r="AD60" s="44">
        <v>1</v>
      </c>
      <c r="AE60" s="44">
        <v>8</v>
      </c>
      <c r="AF60" s="44">
        <f t="shared" si="8"/>
        <v>19</v>
      </c>
      <c r="AG60" s="44">
        <v>5</v>
      </c>
      <c r="AH60" s="44">
        <v>14</v>
      </c>
    </row>
    <row r="61" ht="18" customHeight="1">
      <c r="A61" s="3"/>
    </row>
    <row r="62" ht="18" customHeight="1">
      <c r="A62" s="3"/>
    </row>
    <row r="63" ht="18" customHeight="1"/>
    <row r="64" ht="18" customHeight="1"/>
    <row r="65" ht="18" customHeight="1"/>
    <row r="66" ht="18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19">
    <mergeCell ref="T2:Y2"/>
    <mergeCell ref="Z2:AE2"/>
    <mergeCell ref="AF2:AH2"/>
    <mergeCell ref="T3:U3"/>
    <mergeCell ref="V3:V4"/>
    <mergeCell ref="W3:Y3"/>
    <mergeCell ref="Z3:AA3"/>
    <mergeCell ref="AB3:AB4"/>
    <mergeCell ref="AC3:AE3"/>
    <mergeCell ref="AF3:AH3"/>
    <mergeCell ref="B3:D3"/>
    <mergeCell ref="Q3:S3"/>
    <mergeCell ref="A2:A4"/>
    <mergeCell ref="B2:M2"/>
    <mergeCell ref="N2:S2"/>
    <mergeCell ref="N3:P3"/>
    <mergeCell ref="E3:G3"/>
    <mergeCell ref="H3:J3"/>
    <mergeCell ref="K3:M3"/>
  </mergeCells>
  <printOptions horizontalCentered="1"/>
  <pageMargins left="0.7086614173228347" right="0.6692913385826772" top="0.7874015748031497" bottom="0.5905511811023623" header="0.3937007874015748" footer="0.3937007874015748"/>
  <pageSetup blackAndWhite="1" firstPageNumber="76" useFirstPageNumber="1" fitToWidth="0" horizontalDpi="98" verticalDpi="98" orientation="portrait" paperSize="9" scale="80" r:id="rId1"/>
  <headerFooter alignWithMargins="0">
    <oddHeader>&amp;L&amp;"ＭＳ Ｐゴシック,標準"&amp;18専修学校&amp;R&amp;"ＭＳ Ｐゴシック,標準"&amp;18専修学校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H62"/>
  <sheetViews>
    <sheetView tabSelected="1" showOutlineSymbols="0" zoomScaleSheetLayoutView="10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4" sqref="AF4"/>
    </sheetView>
  </sheetViews>
  <sheetFormatPr defaultColWidth="8.796875" defaultRowHeight="14.25"/>
  <cols>
    <col min="1" max="1" width="14.59765625" style="4" customWidth="1"/>
    <col min="2" max="13" width="4.59765625" style="2" customWidth="1"/>
    <col min="14" max="19" width="6.59765625" style="2" customWidth="1"/>
    <col min="20" max="21" width="7.19921875" style="1" customWidth="1"/>
    <col min="22" max="22" width="7.09765625" style="2" customWidth="1"/>
    <col min="23" max="23" width="5.69921875" style="2" customWidth="1"/>
    <col min="24" max="24" width="5.8984375" style="2" customWidth="1"/>
    <col min="25" max="25" width="6.09765625" style="2" customWidth="1"/>
    <col min="26" max="26" width="7.3984375" style="2" customWidth="1"/>
    <col min="27" max="27" width="6.69921875" style="2" customWidth="1"/>
    <col min="28" max="28" width="7.8984375" style="2" customWidth="1"/>
    <col min="29" max="30" width="6.8984375" style="2" customWidth="1"/>
    <col min="31" max="34" width="7" style="2" customWidth="1"/>
    <col min="35" max="16384" width="14" style="5" customWidth="1"/>
  </cols>
  <sheetData>
    <row r="1" spans="1:34" s="41" customFormat="1" ht="24" customHeight="1">
      <c r="A1" s="39" t="s">
        <v>158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6.5" customHeight="1">
      <c r="A2" s="107" t="s">
        <v>4</v>
      </c>
      <c r="B2" s="113" t="s">
        <v>49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8" t="s">
        <v>2</v>
      </c>
      <c r="O2" s="108"/>
      <c r="P2" s="108"/>
      <c r="Q2" s="108"/>
      <c r="R2" s="108"/>
      <c r="S2" s="109"/>
      <c r="T2" s="115" t="s">
        <v>57</v>
      </c>
      <c r="U2" s="108"/>
      <c r="V2" s="108"/>
      <c r="W2" s="108"/>
      <c r="X2" s="108"/>
      <c r="Y2" s="108"/>
      <c r="Z2" s="108" t="s">
        <v>58</v>
      </c>
      <c r="AA2" s="108"/>
      <c r="AB2" s="108"/>
      <c r="AC2" s="108"/>
      <c r="AD2" s="108"/>
      <c r="AE2" s="108"/>
      <c r="AF2" s="108" t="s">
        <v>59</v>
      </c>
      <c r="AG2" s="108"/>
      <c r="AH2" s="109"/>
    </row>
    <row r="3" spans="1:34" s="30" customFormat="1" ht="16.5" customHeight="1">
      <c r="A3" s="107"/>
      <c r="B3" s="110" t="s">
        <v>7</v>
      </c>
      <c r="C3" s="110"/>
      <c r="D3" s="110"/>
      <c r="E3" s="114" t="s">
        <v>50</v>
      </c>
      <c r="F3" s="114"/>
      <c r="G3" s="114"/>
      <c r="H3" s="114" t="s">
        <v>51</v>
      </c>
      <c r="I3" s="114"/>
      <c r="J3" s="114"/>
      <c r="K3" s="114" t="s">
        <v>52</v>
      </c>
      <c r="L3" s="114"/>
      <c r="M3" s="114"/>
      <c r="N3" s="111" t="s">
        <v>53</v>
      </c>
      <c r="O3" s="111"/>
      <c r="P3" s="111"/>
      <c r="Q3" s="111" t="s">
        <v>54</v>
      </c>
      <c r="R3" s="111"/>
      <c r="S3" s="112"/>
      <c r="T3" s="116" t="s">
        <v>60</v>
      </c>
      <c r="U3" s="111"/>
      <c r="V3" s="117" t="s">
        <v>123</v>
      </c>
      <c r="W3" s="111" t="s">
        <v>124</v>
      </c>
      <c r="X3" s="111"/>
      <c r="Y3" s="111"/>
      <c r="Z3" s="111" t="s">
        <v>60</v>
      </c>
      <c r="AA3" s="111"/>
      <c r="AB3" s="117" t="s">
        <v>123</v>
      </c>
      <c r="AC3" s="111" t="s">
        <v>124</v>
      </c>
      <c r="AD3" s="111"/>
      <c r="AE3" s="111"/>
      <c r="AF3" s="111" t="s">
        <v>164</v>
      </c>
      <c r="AG3" s="111"/>
      <c r="AH3" s="112"/>
    </row>
    <row r="4" spans="1:34" s="36" customFormat="1" ht="16.5" customHeight="1">
      <c r="A4" s="107"/>
      <c r="B4" s="31" t="s">
        <v>7</v>
      </c>
      <c r="C4" s="45" t="s">
        <v>55</v>
      </c>
      <c r="D4" s="32" t="s">
        <v>54</v>
      </c>
      <c r="E4" s="31" t="s">
        <v>7</v>
      </c>
      <c r="F4" s="45" t="s">
        <v>55</v>
      </c>
      <c r="G4" s="32" t="s">
        <v>54</v>
      </c>
      <c r="H4" s="31" t="s">
        <v>7</v>
      </c>
      <c r="I4" s="45" t="s">
        <v>55</v>
      </c>
      <c r="J4" s="32" t="s">
        <v>54</v>
      </c>
      <c r="K4" s="31" t="s">
        <v>7</v>
      </c>
      <c r="L4" s="45" t="s">
        <v>55</v>
      </c>
      <c r="M4" s="32" t="s">
        <v>54</v>
      </c>
      <c r="N4" s="31" t="s">
        <v>7</v>
      </c>
      <c r="O4" s="31" t="s">
        <v>8</v>
      </c>
      <c r="P4" s="31" t="s">
        <v>9</v>
      </c>
      <c r="Q4" s="31" t="s">
        <v>7</v>
      </c>
      <c r="R4" s="31" t="s">
        <v>8</v>
      </c>
      <c r="S4" s="33" t="s">
        <v>9</v>
      </c>
      <c r="T4" s="34" t="s">
        <v>7</v>
      </c>
      <c r="U4" s="35" t="s">
        <v>61</v>
      </c>
      <c r="V4" s="117"/>
      <c r="W4" s="31" t="s">
        <v>7</v>
      </c>
      <c r="X4" s="31" t="s">
        <v>8</v>
      </c>
      <c r="Y4" s="31" t="s">
        <v>9</v>
      </c>
      <c r="Z4" s="31" t="s">
        <v>7</v>
      </c>
      <c r="AA4" s="35" t="s">
        <v>61</v>
      </c>
      <c r="AB4" s="117"/>
      <c r="AC4" s="31" t="s">
        <v>7</v>
      </c>
      <c r="AD4" s="31" t="s">
        <v>8</v>
      </c>
      <c r="AE4" s="31" t="s">
        <v>9</v>
      </c>
      <c r="AF4" s="31" t="s">
        <v>7</v>
      </c>
      <c r="AG4" s="31" t="s">
        <v>8</v>
      </c>
      <c r="AH4" s="33" t="s">
        <v>9</v>
      </c>
    </row>
    <row r="5" spans="1:34" s="53" customFormat="1" ht="16.5" customHeight="1">
      <c r="A5" s="51" t="s">
        <v>56</v>
      </c>
      <c r="B5" s="52">
        <f aca="true" t="shared" si="0" ref="B5:AH5">B6+B13+B17+B25+B31+B36+B45+B51</f>
        <v>13</v>
      </c>
      <c r="C5" s="52">
        <f t="shared" si="0"/>
        <v>7</v>
      </c>
      <c r="D5" s="52">
        <f t="shared" si="0"/>
        <v>6</v>
      </c>
      <c r="E5" s="52">
        <f t="shared" si="0"/>
        <v>9</v>
      </c>
      <c r="F5" s="52">
        <f t="shared" si="0"/>
        <v>5</v>
      </c>
      <c r="G5" s="52">
        <f t="shared" si="0"/>
        <v>4</v>
      </c>
      <c r="H5" s="52">
        <f t="shared" si="0"/>
        <v>3</v>
      </c>
      <c r="I5" s="52">
        <f t="shared" si="0"/>
        <v>2</v>
      </c>
      <c r="J5" s="52">
        <f t="shared" si="0"/>
        <v>1</v>
      </c>
      <c r="K5" s="52">
        <f t="shared" si="0"/>
        <v>1</v>
      </c>
      <c r="L5" s="52">
        <f t="shared" si="0"/>
        <v>0</v>
      </c>
      <c r="M5" s="52">
        <f t="shared" si="0"/>
        <v>1</v>
      </c>
      <c r="N5" s="52">
        <f t="shared" si="0"/>
        <v>144</v>
      </c>
      <c r="O5" s="52">
        <f t="shared" si="0"/>
        <v>85</v>
      </c>
      <c r="P5" s="52">
        <f t="shared" si="0"/>
        <v>59</v>
      </c>
      <c r="Q5" s="52">
        <f t="shared" si="0"/>
        <v>107</v>
      </c>
      <c r="R5" s="52">
        <f t="shared" si="0"/>
        <v>44</v>
      </c>
      <c r="S5" s="52">
        <f t="shared" si="0"/>
        <v>63</v>
      </c>
      <c r="T5" s="52">
        <f t="shared" si="0"/>
        <v>685</v>
      </c>
      <c r="U5" s="52">
        <f t="shared" si="0"/>
        <v>555</v>
      </c>
      <c r="V5" s="52">
        <f t="shared" si="0"/>
        <v>174</v>
      </c>
      <c r="W5" s="52">
        <f t="shared" si="0"/>
        <v>169</v>
      </c>
      <c r="X5" s="52">
        <f t="shared" si="0"/>
        <v>105</v>
      </c>
      <c r="Y5" s="52">
        <f t="shared" si="0"/>
        <v>64</v>
      </c>
      <c r="Z5" s="52">
        <f t="shared" si="0"/>
        <v>360</v>
      </c>
      <c r="AA5" s="52">
        <f t="shared" si="0"/>
        <v>280</v>
      </c>
      <c r="AB5" s="52">
        <f t="shared" si="0"/>
        <v>130</v>
      </c>
      <c r="AC5" s="52">
        <f t="shared" si="0"/>
        <v>130</v>
      </c>
      <c r="AD5" s="52">
        <f t="shared" si="0"/>
        <v>85</v>
      </c>
      <c r="AE5" s="52">
        <f t="shared" si="0"/>
        <v>45</v>
      </c>
      <c r="AF5" s="52">
        <f t="shared" si="0"/>
        <v>204</v>
      </c>
      <c r="AG5" s="52">
        <f t="shared" si="0"/>
        <v>98</v>
      </c>
      <c r="AH5" s="52">
        <f t="shared" si="0"/>
        <v>106</v>
      </c>
    </row>
    <row r="6" spans="1:34" s="53" customFormat="1" ht="16.5" customHeight="1">
      <c r="A6" s="54" t="s">
        <v>16</v>
      </c>
      <c r="B6" s="52">
        <f aca="true" t="shared" si="1" ref="B6:B37">E6+H6+K6</f>
        <v>0</v>
      </c>
      <c r="C6" s="52">
        <f aca="true" t="shared" si="2" ref="C6:C37">F6+I6+L6</f>
        <v>0</v>
      </c>
      <c r="D6" s="52">
        <f aca="true" t="shared" si="3" ref="D6:D37">G6+J6+M6</f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20</v>
      </c>
      <c r="U6" s="52">
        <v>10</v>
      </c>
      <c r="V6" s="52">
        <v>2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f aca="true" t="shared" si="4" ref="AF6:AF37">AG6+AH6</f>
        <v>0</v>
      </c>
      <c r="AG6" s="52">
        <v>0</v>
      </c>
      <c r="AH6" s="52">
        <v>0</v>
      </c>
    </row>
    <row r="7" spans="1:34" ht="16.5" customHeight="1">
      <c r="A7" s="10" t="s">
        <v>17</v>
      </c>
      <c r="B7" s="37">
        <f t="shared" si="1"/>
        <v>0</v>
      </c>
      <c r="C7" s="37">
        <f t="shared" si="2"/>
        <v>0</v>
      </c>
      <c r="D7" s="37">
        <f t="shared" si="3"/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f t="shared" si="4"/>
        <v>0</v>
      </c>
      <c r="AG7" s="37">
        <v>0</v>
      </c>
      <c r="AH7" s="37">
        <v>0</v>
      </c>
    </row>
    <row r="8" spans="1:34" ht="16.5" customHeight="1">
      <c r="A8" s="10" t="s">
        <v>19</v>
      </c>
      <c r="B8" s="37">
        <f t="shared" si="1"/>
        <v>0</v>
      </c>
      <c r="C8" s="37">
        <f t="shared" si="2"/>
        <v>0</v>
      </c>
      <c r="D8" s="37">
        <f t="shared" si="3"/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f t="shared" si="4"/>
        <v>0</v>
      </c>
      <c r="AG8" s="37">
        <v>0</v>
      </c>
      <c r="AH8" s="37">
        <v>0</v>
      </c>
    </row>
    <row r="9" spans="1:34" ht="16.5" customHeight="1">
      <c r="A9" s="10" t="s">
        <v>20</v>
      </c>
      <c r="B9" s="37">
        <f t="shared" si="1"/>
        <v>0</v>
      </c>
      <c r="C9" s="37">
        <f t="shared" si="2"/>
        <v>0</v>
      </c>
      <c r="D9" s="37">
        <f t="shared" si="3"/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f t="shared" si="4"/>
        <v>0</v>
      </c>
      <c r="AG9" s="37">
        <v>0</v>
      </c>
      <c r="AH9" s="37">
        <v>0</v>
      </c>
    </row>
    <row r="10" spans="1:34" ht="16.5" customHeight="1">
      <c r="A10" s="10" t="s">
        <v>21</v>
      </c>
      <c r="B10" s="37">
        <f t="shared" si="1"/>
        <v>0</v>
      </c>
      <c r="C10" s="37">
        <f t="shared" si="2"/>
        <v>0</v>
      </c>
      <c r="D10" s="37">
        <f t="shared" si="3"/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f t="shared" si="4"/>
        <v>0</v>
      </c>
      <c r="AG10" s="37">
        <v>0</v>
      </c>
      <c r="AH10" s="37">
        <v>0</v>
      </c>
    </row>
    <row r="11" spans="1:34" ht="16.5" customHeight="1">
      <c r="A11" s="10" t="s">
        <v>22</v>
      </c>
      <c r="B11" s="37">
        <f t="shared" si="1"/>
        <v>0</v>
      </c>
      <c r="C11" s="37">
        <f t="shared" si="2"/>
        <v>0</v>
      </c>
      <c r="D11" s="37">
        <f t="shared" si="3"/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20</v>
      </c>
      <c r="U11" s="37">
        <v>10</v>
      </c>
      <c r="V11" s="37">
        <v>2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f t="shared" si="4"/>
        <v>0</v>
      </c>
      <c r="AG11" s="37">
        <v>0</v>
      </c>
      <c r="AH11" s="37">
        <v>0</v>
      </c>
    </row>
    <row r="12" spans="1:34" ht="16.5" customHeight="1">
      <c r="A12" s="10" t="s">
        <v>23</v>
      </c>
      <c r="B12" s="37">
        <f t="shared" si="1"/>
        <v>0</v>
      </c>
      <c r="C12" s="37">
        <f t="shared" si="2"/>
        <v>0</v>
      </c>
      <c r="D12" s="37">
        <f t="shared" si="3"/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f t="shared" si="4"/>
        <v>0</v>
      </c>
      <c r="AG12" s="37">
        <v>0</v>
      </c>
      <c r="AH12" s="37">
        <v>0</v>
      </c>
    </row>
    <row r="13" spans="1:34" s="53" customFormat="1" ht="16.5" customHeight="1">
      <c r="A13" s="54" t="s">
        <v>24</v>
      </c>
      <c r="B13" s="52">
        <f t="shared" si="1"/>
        <v>0</v>
      </c>
      <c r="C13" s="52">
        <f t="shared" si="2"/>
        <v>0</v>
      </c>
      <c r="D13" s="52">
        <f t="shared" si="3"/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f t="shared" si="4"/>
        <v>0</v>
      </c>
      <c r="AG13" s="52">
        <v>0</v>
      </c>
      <c r="AH13" s="52">
        <v>0</v>
      </c>
    </row>
    <row r="14" spans="1:34" ht="16.5" customHeight="1">
      <c r="A14" s="27" t="s">
        <v>111</v>
      </c>
      <c r="B14" s="37">
        <f t="shared" si="1"/>
        <v>0</v>
      </c>
      <c r="C14" s="37">
        <f t="shared" si="2"/>
        <v>0</v>
      </c>
      <c r="D14" s="37">
        <f t="shared" si="3"/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f t="shared" si="4"/>
        <v>0</v>
      </c>
      <c r="AG14" s="37">
        <v>0</v>
      </c>
      <c r="AH14" s="37">
        <v>0</v>
      </c>
    </row>
    <row r="15" spans="1:34" ht="16.5" customHeight="1">
      <c r="A15" s="27" t="s">
        <v>100</v>
      </c>
      <c r="B15" s="37">
        <f t="shared" si="1"/>
        <v>0</v>
      </c>
      <c r="C15" s="37">
        <f t="shared" si="2"/>
        <v>0</v>
      </c>
      <c r="D15" s="37">
        <f t="shared" si="3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f t="shared" si="4"/>
        <v>0</v>
      </c>
      <c r="AG15" s="37">
        <v>0</v>
      </c>
      <c r="AH15" s="37">
        <v>0</v>
      </c>
    </row>
    <row r="16" spans="1:34" ht="16.5" customHeight="1">
      <c r="A16" s="27" t="s">
        <v>101</v>
      </c>
      <c r="B16" s="37">
        <f t="shared" si="1"/>
        <v>0</v>
      </c>
      <c r="C16" s="37">
        <f t="shared" si="2"/>
        <v>0</v>
      </c>
      <c r="D16" s="37">
        <f t="shared" si="3"/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f t="shared" si="4"/>
        <v>0</v>
      </c>
      <c r="AG16" s="37">
        <v>0</v>
      </c>
      <c r="AH16" s="37">
        <v>0</v>
      </c>
    </row>
    <row r="17" spans="1:34" s="53" customFormat="1" ht="16.5" customHeight="1">
      <c r="A17" s="54" t="s">
        <v>25</v>
      </c>
      <c r="B17" s="52">
        <f t="shared" si="1"/>
        <v>0</v>
      </c>
      <c r="C17" s="52">
        <f t="shared" si="2"/>
        <v>0</v>
      </c>
      <c r="D17" s="52">
        <f t="shared" si="3"/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f t="shared" si="4"/>
        <v>0</v>
      </c>
      <c r="AG17" s="52">
        <v>0</v>
      </c>
      <c r="AH17" s="52">
        <v>0</v>
      </c>
    </row>
    <row r="18" spans="1:34" ht="16.5" customHeight="1">
      <c r="A18" s="10" t="s">
        <v>26</v>
      </c>
      <c r="B18" s="37">
        <f t="shared" si="1"/>
        <v>0</v>
      </c>
      <c r="C18" s="37">
        <f t="shared" si="2"/>
        <v>0</v>
      </c>
      <c r="D18" s="37">
        <f t="shared" si="3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f t="shared" si="4"/>
        <v>0</v>
      </c>
      <c r="AG18" s="37">
        <v>0</v>
      </c>
      <c r="AH18" s="37">
        <v>0</v>
      </c>
    </row>
    <row r="19" spans="1:34" ht="16.5" customHeight="1">
      <c r="A19" s="10" t="s">
        <v>27</v>
      </c>
      <c r="B19" s="37">
        <f t="shared" si="1"/>
        <v>0</v>
      </c>
      <c r="C19" s="37">
        <f t="shared" si="2"/>
        <v>0</v>
      </c>
      <c r="D19" s="37">
        <f t="shared" si="3"/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f t="shared" si="4"/>
        <v>0</v>
      </c>
      <c r="AG19" s="37">
        <v>0</v>
      </c>
      <c r="AH19" s="37">
        <v>0</v>
      </c>
    </row>
    <row r="20" spans="1:34" ht="16.5" customHeight="1">
      <c r="A20" s="10" t="s">
        <v>28</v>
      </c>
      <c r="B20" s="37">
        <f t="shared" si="1"/>
        <v>0</v>
      </c>
      <c r="C20" s="37">
        <f t="shared" si="2"/>
        <v>0</v>
      </c>
      <c r="D20" s="37">
        <f t="shared" si="3"/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f t="shared" si="4"/>
        <v>0</v>
      </c>
      <c r="AG20" s="37">
        <v>0</v>
      </c>
      <c r="AH20" s="37">
        <v>0</v>
      </c>
    </row>
    <row r="21" spans="1:34" ht="16.5" customHeight="1">
      <c r="A21" s="10" t="s">
        <v>29</v>
      </c>
      <c r="B21" s="37">
        <f t="shared" si="1"/>
        <v>0</v>
      </c>
      <c r="C21" s="37">
        <f t="shared" si="2"/>
        <v>0</v>
      </c>
      <c r="D21" s="37">
        <f t="shared" si="3"/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f t="shared" si="4"/>
        <v>0</v>
      </c>
      <c r="AG21" s="37">
        <v>0</v>
      </c>
      <c r="AH21" s="37">
        <v>0</v>
      </c>
    </row>
    <row r="22" spans="1:34" ht="16.5" customHeight="1">
      <c r="A22" s="10" t="s">
        <v>113</v>
      </c>
      <c r="B22" s="37">
        <f t="shared" si="1"/>
        <v>0</v>
      </c>
      <c r="C22" s="37">
        <f t="shared" si="2"/>
        <v>0</v>
      </c>
      <c r="D22" s="37">
        <f t="shared" si="3"/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f t="shared" si="4"/>
        <v>0</v>
      </c>
      <c r="AG22" s="37">
        <v>0</v>
      </c>
      <c r="AH22" s="37">
        <v>0</v>
      </c>
    </row>
    <row r="23" spans="1:34" ht="16.5" customHeight="1">
      <c r="A23" s="50" t="s">
        <v>102</v>
      </c>
      <c r="B23" s="37">
        <f t="shared" si="1"/>
        <v>0</v>
      </c>
      <c r="C23" s="37">
        <f t="shared" si="2"/>
        <v>0</v>
      </c>
      <c r="D23" s="37">
        <f t="shared" si="3"/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f t="shared" si="4"/>
        <v>0</v>
      </c>
      <c r="AG23" s="37">
        <v>0</v>
      </c>
      <c r="AH23" s="37">
        <v>0</v>
      </c>
    </row>
    <row r="24" spans="1:34" ht="16.5" customHeight="1">
      <c r="A24" s="10" t="s">
        <v>23</v>
      </c>
      <c r="B24" s="37">
        <f t="shared" si="1"/>
        <v>0</v>
      </c>
      <c r="C24" s="37">
        <f t="shared" si="2"/>
        <v>0</v>
      </c>
      <c r="D24" s="37">
        <f t="shared" si="3"/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f t="shared" si="4"/>
        <v>0</v>
      </c>
      <c r="AG24" s="37">
        <v>0</v>
      </c>
      <c r="AH24" s="37">
        <v>0</v>
      </c>
    </row>
    <row r="25" spans="1:34" s="53" customFormat="1" ht="16.5" customHeight="1">
      <c r="A25" s="54" t="s">
        <v>30</v>
      </c>
      <c r="B25" s="52">
        <f t="shared" si="1"/>
        <v>3</v>
      </c>
      <c r="C25" s="52">
        <f t="shared" si="2"/>
        <v>0</v>
      </c>
      <c r="D25" s="52">
        <f t="shared" si="3"/>
        <v>3</v>
      </c>
      <c r="E25" s="52">
        <v>3</v>
      </c>
      <c r="F25" s="52">
        <v>0</v>
      </c>
      <c r="G25" s="52">
        <v>3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69</v>
      </c>
      <c r="R25" s="52">
        <v>35</v>
      </c>
      <c r="S25" s="52">
        <v>34</v>
      </c>
      <c r="T25" s="52">
        <v>195</v>
      </c>
      <c r="U25" s="52">
        <v>195</v>
      </c>
      <c r="V25" s="52">
        <v>30</v>
      </c>
      <c r="W25" s="52">
        <v>29</v>
      </c>
      <c r="X25" s="52">
        <v>17</v>
      </c>
      <c r="Y25" s="52">
        <v>12</v>
      </c>
      <c r="Z25" s="52">
        <v>40</v>
      </c>
      <c r="AA25" s="52">
        <v>40</v>
      </c>
      <c r="AB25" s="52">
        <v>0</v>
      </c>
      <c r="AC25" s="52">
        <v>0</v>
      </c>
      <c r="AD25" s="52">
        <v>0</v>
      </c>
      <c r="AE25" s="52">
        <v>0</v>
      </c>
      <c r="AF25" s="52">
        <f t="shared" si="4"/>
        <v>30</v>
      </c>
      <c r="AG25" s="52">
        <v>11</v>
      </c>
      <c r="AH25" s="52">
        <v>19</v>
      </c>
    </row>
    <row r="26" spans="1:34" ht="16.5" customHeight="1">
      <c r="A26" s="10" t="s">
        <v>31</v>
      </c>
      <c r="B26" s="37">
        <f t="shared" si="1"/>
        <v>3</v>
      </c>
      <c r="C26" s="37">
        <f t="shared" si="2"/>
        <v>0</v>
      </c>
      <c r="D26" s="37">
        <f t="shared" si="3"/>
        <v>3</v>
      </c>
      <c r="E26" s="37">
        <v>3</v>
      </c>
      <c r="F26" s="37">
        <v>0</v>
      </c>
      <c r="G26" s="37">
        <v>3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69</v>
      </c>
      <c r="R26" s="37">
        <v>35</v>
      </c>
      <c r="S26" s="37">
        <v>34</v>
      </c>
      <c r="T26" s="37">
        <v>160</v>
      </c>
      <c r="U26" s="37">
        <v>160</v>
      </c>
      <c r="V26" s="37">
        <v>30</v>
      </c>
      <c r="W26" s="37">
        <v>29</v>
      </c>
      <c r="X26" s="37">
        <v>17</v>
      </c>
      <c r="Y26" s="37">
        <v>12</v>
      </c>
      <c r="Z26" s="37">
        <v>40</v>
      </c>
      <c r="AA26" s="37">
        <v>40</v>
      </c>
      <c r="AB26" s="37">
        <v>0</v>
      </c>
      <c r="AC26" s="37">
        <v>0</v>
      </c>
      <c r="AD26" s="37">
        <v>0</v>
      </c>
      <c r="AE26" s="37">
        <v>0</v>
      </c>
      <c r="AF26" s="37">
        <f t="shared" si="4"/>
        <v>30</v>
      </c>
      <c r="AG26" s="37">
        <v>11</v>
      </c>
      <c r="AH26" s="37">
        <v>19</v>
      </c>
    </row>
    <row r="27" spans="1:34" ht="16.5" customHeight="1">
      <c r="A27" s="10" t="s">
        <v>32</v>
      </c>
      <c r="B27" s="37">
        <f t="shared" si="1"/>
        <v>0</v>
      </c>
      <c r="C27" s="37">
        <f t="shared" si="2"/>
        <v>0</v>
      </c>
      <c r="D27" s="37">
        <f t="shared" si="3"/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f t="shared" si="4"/>
        <v>0</v>
      </c>
      <c r="AG27" s="37">
        <v>0</v>
      </c>
      <c r="AH27" s="37">
        <v>0</v>
      </c>
    </row>
    <row r="28" spans="1:34" ht="16.5" customHeight="1">
      <c r="A28" s="10" t="s">
        <v>33</v>
      </c>
      <c r="B28" s="37">
        <f t="shared" si="1"/>
        <v>0</v>
      </c>
      <c r="C28" s="37">
        <f t="shared" si="2"/>
        <v>0</v>
      </c>
      <c r="D28" s="37">
        <f t="shared" si="3"/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f t="shared" si="4"/>
        <v>0</v>
      </c>
      <c r="AG28" s="37">
        <v>0</v>
      </c>
      <c r="AH28" s="37">
        <v>0</v>
      </c>
    </row>
    <row r="29" spans="1:34" ht="16.5" customHeight="1">
      <c r="A29" s="38" t="s">
        <v>103</v>
      </c>
      <c r="B29" s="37">
        <f t="shared" si="1"/>
        <v>0</v>
      </c>
      <c r="C29" s="37">
        <f t="shared" si="2"/>
        <v>0</v>
      </c>
      <c r="D29" s="37">
        <f t="shared" si="3"/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f t="shared" si="4"/>
        <v>0</v>
      </c>
      <c r="AG29" s="37">
        <v>0</v>
      </c>
      <c r="AH29" s="37">
        <v>0</v>
      </c>
    </row>
    <row r="30" spans="1:34" ht="16.5" customHeight="1">
      <c r="A30" s="10" t="s">
        <v>23</v>
      </c>
      <c r="B30" s="37">
        <f t="shared" si="1"/>
        <v>0</v>
      </c>
      <c r="C30" s="37">
        <f t="shared" si="2"/>
        <v>0</v>
      </c>
      <c r="D30" s="37">
        <f t="shared" si="3"/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35</v>
      </c>
      <c r="U30" s="37">
        <v>35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f t="shared" si="4"/>
        <v>0</v>
      </c>
      <c r="AG30" s="37">
        <v>0</v>
      </c>
      <c r="AH30" s="37">
        <v>0</v>
      </c>
    </row>
    <row r="31" spans="1:34" s="53" customFormat="1" ht="16.5" customHeight="1">
      <c r="A31" s="55" t="s">
        <v>34</v>
      </c>
      <c r="B31" s="52">
        <f t="shared" si="1"/>
        <v>0</v>
      </c>
      <c r="C31" s="52">
        <f t="shared" si="2"/>
        <v>0</v>
      </c>
      <c r="D31" s="52">
        <f t="shared" si="3"/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f t="shared" si="4"/>
        <v>0</v>
      </c>
      <c r="AG31" s="52">
        <v>0</v>
      </c>
      <c r="AH31" s="52">
        <v>0</v>
      </c>
    </row>
    <row r="32" spans="1:34" ht="16.5" customHeight="1">
      <c r="A32" s="10" t="s">
        <v>159</v>
      </c>
      <c r="B32" s="37">
        <f t="shared" si="1"/>
        <v>0</v>
      </c>
      <c r="C32" s="37">
        <f t="shared" si="2"/>
        <v>0</v>
      </c>
      <c r="D32" s="37">
        <f t="shared" si="3"/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f t="shared" si="4"/>
        <v>0</v>
      </c>
      <c r="AG32" s="37">
        <v>0</v>
      </c>
      <c r="AH32" s="37">
        <v>0</v>
      </c>
    </row>
    <row r="33" spans="1:34" ht="16.5" customHeight="1">
      <c r="A33" s="10" t="s">
        <v>104</v>
      </c>
      <c r="B33" s="37">
        <f t="shared" si="1"/>
        <v>0</v>
      </c>
      <c r="C33" s="37">
        <f t="shared" si="2"/>
        <v>0</v>
      </c>
      <c r="D33" s="37">
        <f t="shared" si="3"/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f t="shared" si="4"/>
        <v>0</v>
      </c>
      <c r="AG33" s="37">
        <v>0</v>
      </c>
      <c r="AH33" s="37">
        <v>0</v>
      </c>
    </row>
    <row r="34" spans="1:34" ht="16.5" customHeight="1">
      <c r="A34" s="10" t="s">
        <v>105</v>
      </c>
      <c r="B34" s="37">
        <f t="shared" si="1"/>
        <v>0</v>
      </c>
      <c r="C34" s="37">
        <f t="shared" si="2"/>
        <v>0</v>
      </c>
      <c r="D34" s="37">
        <f t="shared" si="3"/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f t="shared" si="4"/>
        <v>0</v>
      </c>
      <c r="AG34" s="37">
        <v>0</v>
      </c>
      <c r="AH34" s="37">
        <v>0</v>
      </c>
    </row>
    <row r="35" spans="1:34" ht="16.5" customHeight="1">
      <c r="A35" s="10" t="s">
        <v>23</v>
      </c>
      <c r="B35" s="37">
        <f t="shared" si="1"/>
        <v>0</v>
      </c>
      <c r="C35" s="37">
        <f t="shared" si="2"/>
        <v>0</v>
      </c>
      <c r="D35" s="37">
        <f t="shared" si="3"/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f t="shared" si="4"/>
        <v>0</v>
      </c>
      <c r="AG35" s="37">
        <v>0</v>
      </c>
      <c r="AH35" s="37">
        <v>0</v>
      </c>
    </row>
    <row r="36" spans="1:34" s="53" customFormat="1" ht="16.5" customHeight="1">
      <c r="A36" s="54" t="s">
        <v>35</v>
      </c>
      <c r="B36" s="52">
        <f t="shared" si="1"/>
        <v>0</v>
      </c>
      <c r="C36" s="52">
        <f t="shared" si="2"/>
        <v>0</v>
      </c>
      <c r="D36" s="52">
        <f t="shared" si="3"/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f t="shared" si="4"/>
        <v>0</v>
      </c>
      <c r="AG36" s="52">
        <v>0</v>
      </c>
      <c r="AH36" s="52">
        <v>0</v>
      </c>
    </row>
    <row r="37" spans="1:34" ht="16.5" customHeight="1">
      <c r="A37" s="10" t="s">
        <v>36</v>
      </c>
      <c r="B37" s="37">
        <f t="shared" si="1"/>
        <v>0</v>
      </c>
      <c r="C37" s="37">
        <f t="shared" si="2"/>
        <v>0</v>
      </c>
      <c r="D37" s="37">
        <f t="shared" si="3"/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f t="shared" si="4"/>
        <v>0</v>
      </c>
      <c r="AG37" s="37">
        <v>0</v>
      </c>
      <c r="AH37" s="37">
        <v>0</v>
      </c>
    </row>
    <row r="38" spans="1:34" ht="16.5" customHeight="1">
      <c r="A38" s="10" t="s">
        <v>37</v>
      </c>
      <c r="B38" s="37">
        <f aca="true" t="shared" si="5" ref="B38:B60">E38+H38+K38</f>
        <v>0</v>
      </c>
      <c r="C38" s="37">
        <f aca="true" t="shared" si="6" ref="C38:C60">F38+I38+L38</f>
        <v>0</v>
      </c>
      <c r="D38" s="37">
        <f aca="true" t="shared" si="7" ref="D38:D60">G38+J38+M38</f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f aca="true" t="shared" si="8" ref="AF38:AF60">AG38+AH38</f>
        <v>0</v>
      </c>
      <c r="AG38" s="37">
        <v>0</v>
      </c>
      <c r="AH38" s="37">
        <v>0</v>
      </c>
    </row>
    <row r="39" spans="1:34" ht="16.5" customHeight="1">
      <c r="A39" s="10" t="s">
        <v>38</v>
      </c>
      <c r="B39" s="37">
        <f t="shared" si="5"/>
        <v>0</v>
      </c>
      <c r="C39" s="37">
        <f t="shared" si="6"/>
        <v>0</v>
      </c>
      <c r="D39" s="37">
        <f t="shared" si="7"/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f t="shared" si="8"/>
        <v>0</v>
      </c>
      <c r="AG39" s="37">
        <v>0</v>
      </c>
      <c r="AH39" s="37">
        <v>0</v>
      </c>
    </row>
    <row r="40" spans="1:34" ht="16.5" customHeight="1">
      <c r="A40" s="10" t="s">
        <v>39</v>
      </c>
      <c r="B40" s="37">
        <f t="shared" si="5"/>
        <v>0</v>
      </c>
      <c r="C40" s="37">
        <f t="shared" si="6"/>
        <v>0</v>
      </c>
      <c r="D40" s="37">
        <f t="shared" si="7"/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f t="shared" si="8"/>
        <v>0</v>
      </c>
      <c r="AG40" s="37">
        <v>0</v>
      </c>
      <c r="AH40" s="37">
        <v>0</v>
      </c>
    </row>
    <row r="41" spans="1:34" ht="16.5" customHeight="1">
      <c r="A41" s="10" t="s">
        <v>106</v>
      </c>
      <c r="B41" s="37">
        <f t="shared" si="5"/>
        <v>0</v>
      </c>
      <c r="C41" s="37">
        <f t="shared" si="6"/>
        <v>0</v>
      </c>
      <c r="D41" s="37">
        <f t="shared" si="7"/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f t="shared" si="8"/>
        <v>0</v>
      </c>
      <c r="AG41" s="37">
        <v>0</v>
      </c>
      <c r="AH41" s="37">
        <v>0</v>
      </c>
    </row>
    <row r="42" spans="1:34" ht="16.5" customHeight="1">
      <c r="A42" s="10" t="s">
        <v>118</v>
      </c>
      <c r="B42" s="37">
        <f>E42+H42+K42</f>
        <v>0</v>
      </c>
      <c r="C42" s="37">
        <f>F42+I42+L42</f>
        <v>0</v>
      </c>
      <c r="D42" s="37">
        <f>G42+J42+M42</f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f>AG42+AH42</f>
        <v>0</v>
      </c>
      <c r="AG42" s="37">
        <v>0</v>
      </c>
      <c r="AH42" s="37">
        <v>0</v>
      </c>
    </row>
    <row r="43" spans="1:34" ht="16.5" customHeight="1">
      <c r="A43" s="10" t="s">
        <v>109</v>
      </c>
      <c r="B43" s="37">
        <f t="shared" si="5"/>
        <v>0</v>
      </c>
      <c r="C43" s="37">
        <f t="shared" si="6"/>
        <v>0</v>
      </c>
      <c r="D43" s="37">
        <f t="shared" si="7"/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f t="shared" si="8"/>
        <v>0</v>
      </c>
      <c r="AG43" s="37">
        <v>0</v>
      </c>
      <c r="AH43" s="37">
        <v>0</v>
      </c>
    </row>
    <row r="44" spans="1:34" ht="16.5" customHeight="1">
      <c r="A44" s="10" t="s">
        <v>23</v>
      </c>
      <c r="B44" s="37">
        <f t="shared" si="5"/>
        <v>0</v>
      </c>
      <c r="C44" s="37">
        <f t="shared" si="6"/>
        <v>0</v>
      </c>
      <c r="D44" s="37">
        <f t="shared" si="7"/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f t="shared" si="8"/>
        <v>0</v>
      </c>
      <c r="AG44" s="37">
        <v>0</v>
      </c>
      <c r="AH44" s="37">
        <v>0</v>
      </c>
    </row>
    <row r="45" spans="1:34" s="53" customFormat="1" ht="16.5" customHeight="1">
      <c r="A45" s="56" t="s">
        <v>40</v>
      </c>
      <c r="B45" s="52">
        <f t="shared" si="5"/>
        <v>5</v>
      </c>
      <c r="C45" s="52">
        <f t="shared" si="6"/>
        <v>3</v>
      </c>
      <c r="D45" s="52">
        <f t="shared" si="7"/>
        <v>2</v>
      </c>
      <c r="E45" s="52">
        <v>1</v>
      </c>
      <c r="F45" s="52">
        <v>1</v>
      </c>
      <c r="G45" s="52">
        <v>0</v>
      </c>
      <c r="H45" s="52">
        <v>3</v>
      </c>
      <c r="I45" s="52">
        <v>2</v>
      </c>
      <c r="J45" s="52">
        <v>1</v>
      </c>
      <c r="K45" s="52">
        <v>1</v>
      </c>
      <c r="L45" s="52">
        <v>0</v>
      </c>
      <c r="M45" s="52">
        <v>1</v>
      </c>
      <c r="N45" s="52">
        <v>39</v>
      </c>
      <c r="O45" s="52">
        <v>0</v>
      </c>
      <c r="P45" s="52">
        <v>39</v>
      </c>
      <c r="Q45" s="52">
        <v>6</v>
      </c>
      <c r="R45" s="52">
        <v>0</v>
      </c>
      <c r="S45" s="52">
        <v>6</v>
      </c>
      <c r="T45" s="52">
        <v>230</v>
      </c>
      <c r="U45" s="52">
        <v>110</v>
      </c>
      <c r="V45" s="52">
        <v>26</v>
      </c>
      <c r="W45" s="52">
        <v>26</v>
      </c>
      <c r="X45" s="52">
        <v>0</v>
      </c>
      <c r="Y45" s="52">
        <v>26</v>
      </c>
      <c r="Z45" s="52">
        <v>140</v>
      </c>
      <c r="AA45" s="52">
        <v>60</v>
      </c>
      <c r="AB45" s="52">
        <v>25</v>
      </c>
      <c r="AC45" s="52">
        <v>25</v>
      </c>
      <c r="AD45" s="52">
        <v>0</v>
      </c>
      <c r="AE45" s="52">
        <v>25</v>
      </c>
      <c r="AF45" s="52">
        <f t="shared" si="8"/>
        <v>56</v>
      </c>
      <c r="AG45" s="52">
        <v>2</v>
      </c>
      <c r="AH45" s="52">
        <v>54</v>
      </c>
    </row>
    <row r="46" spans="1:34" ht="16.5" customHeight="1">
      <c r="A46" s="10" t="s">
        <v>41</v>
      </c>
      <c r="B46" s="37">
        <f t="shared" si="5"/>
        <v>0</v>
      </c>
      <c r="C46" s="37">
        <f t="shared" si="6"/>
        <v>0</v>
      </c>
      <c r="D46" s="37">
        <f t="shared" si="7"/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f t="shared" si="8"/>
        <v>0</v>
      </c>
      <c r="AG46" s="37">
        <v>0</v>
      </c>
      <c r="AH46" s="37">
        <v>0</v>
      </c>
    </row>
    <row r="47" spans="1:34" ht="16.5" customHeight="1">
      <c r="A47" s="10" t="s">
        <v>42</v>
      </c>
      <c r="B47" s="37">
        <f t="shared" si="5"/>
        <v>4</v>
      </c>
      <c r="C47" s="37">
        <f t="shared" si="6"/>
        <v>3</v>
      </c>
      <c r="D47" s="37">
        <f t="shared" si="7"/>
        <v>1</v>
      </c>
      <c r="E47" s="37">
        <v>1</v>
      </c>
      <c r="F47" s="37">
        <v>1</v>
      </c>
      <c r="G47" s="37">
        <v>0</v>
      </c>
      <c r="H47" s="37">
        <v>2</v>
      </c>
      <c r="I47" s="37">
        <v>2</v>
      </c>
      <c r="J47" s="37">
        <v>0</v>
      </c>
      <c r="K47" s="37">
        <v>1</v>
      </c>
      <c r="L47" s="37">
        <v>0</v>
      </c>
      <c r="M47" s="37">
        <v>1</v>
      </c>
      <c r="N47" s="37">
        <v>39</v>
      </c>
      <c r="O47" s="37">
        <v>0</v>
      </c>
      <c r="P47" s="37">
        <v>39</v>
      </c>
      <c r="Q47" s="37">
        <v>2</v>
      </c>
      <c r="R47" s="37">
        <v>0</v>
      </c>
      <c r="S47" s="37">
        <v>2</v>
      </c>
      <c r="T47" s="37">
        <v>215</v>
      </c>
      <c r="U47" s="37">
        <v>95</v>
      </c>
      <c r="V47" s="37">
        <v>25</v>
      </c>
      <c r="W47" s="37">
        <v>25</v>
      </c>
      <c r="X47" s="37">
        <v>0</v>
      </c>
      <c r="Y47" s="37">
        <v>25</v>
      </c>
      <c r="Z47" s="37">
        <v>140</v>
      </c>
      <c r="AA47" s="37">
        <v>60</v>
      </c>
      <c r="AB47" s="37">
        <v>25</v>
      </c>
      <c r="AC47" s="37">
        <v>25</v>
      </c>
      <c r="AD47" s="37">
        <v>0</v>
      </c>
      <c r="AE47" s="37">
        <v>25</v>
      </c>
      <c r="AF47" s="37">
        <f t="shared" si="8"/>
        <v>53</v>
      </c>
      <c r="AG47" s="37">
        <v>2</v>
      </c>
      <c r="AH47" s="37">
        <v>51</v>
      </c>
    </row>
    <row r="48" spans="1:34" ht="16.5" customHeight="1">
      <c r="A48" s="10" t="s">
        <v>43</v>
      </c>
      <c r="B48" s="37">
        <f t="shared" si="5"/>
        <v>1</v>
      </c>
      <c r="C48" s="37">
        <f t="shared" si="6"/>
        <v>0</v>
      </c>
      <c r="D48" s="37">
        <f t="shared" si="7"/>
        <v>1</v>
      </c>
      <c r="E48" s="37">
        <v>0</v>
      </c>
      <c r="F48" s="37">
        <v>0</v>
      </c>
      <c r="G48" s="37">
        <v>0</v>
      </c>
      <c r="H48" s="37">
        <v>1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4</v>
      </c>
      <c r="R48" s="37">
        <v>0</v>
      </c>
      <c r="S48" s="37">
        <v>4</v>
      </c>
      <c r="T48" s="37">
        <v>15</v>
      </c>
      <c r="U48" s="37">
        <v>15</v>
      </c>
      <c r="V48" s="37">
        <v>1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f t="shared" si="8"/>
        <v>3</v>
      </c>
      <c r="AG48" s="37">
        <v>0</v>
      </c>
      <c r="AH48" s="37">
        <v>3</v>
      </c>
    </row>
    <row r="49" spans="1:34" ht="16.5" customHeight="1">
      <c r="A49" s="50" t="s">
        <v>121</v>
      </c>
      <c r="B49" s="37">
        <f>E49+H49+K49</f>
        <v>0</v>
      </c>
      <c r="C49" s="37">
        <f>F49+I49+L49</f>
        <v>0</v>
      </c>
      <c r="D49" s="37">
        <f>G49+J49+M49</f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f>AG49+AH49</f>
        <v>0</v>
      </c>
      <c r="AG49" s="37">
        <v>0</v>
      </c>
      <c r="AH49" s="37">
        <v>0</v>
      </c>
    </row>
    <row r="50" spans="1:34" ht="16.5" customHeight="1">
      <c r="A50" s="10" t="s">
        <v>23</v>
      </c>
      <c r="B50" s="37">
        <f t="shared" si="5"/>
        <v>0</v>
      </c>
      <c r="C50" s="37">
        <f t="shared" si="6"/>
        <v>0</v>
      </c>
      <c r="D50" s="37">
        <f t="shared" si="7"/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f t="shared" si="8"/>
        <v>0</v>
      </c>
      <c r="AG50" s="37">
        <v>0</v>
      </c>
      <c r="AH50" s="37">
        <v>0</v>
      </c>
    </row>
    <row r="51" spans="1:34" s="53" customFormat="1" ht="16.5" customHeight="1">
      <c r="A51" s="56" t="s">
        <v>44</v>
      </c>
      <c r="B51" s="52">
        <f t="shared" si="5"/>
        <v>5</v>
      </c>
      <c r="C51" s="52">
        <f t="shared" si="6"/>
        <v>4</v>
      </c>
      <c r="D51" s="52">
        <f t="shared" si="7"/>
        <v>1</v>
      </c>
      <c r="E51" s="52">
        <v>5</v>
      </c>
      <c r="F51" s="52">
        <v>4</v>
      </c>
      <c r="G51" s="52">
        <v>1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105</v>
      </c>
      <c r="O51" s="52">
        <v>85</v>
      </c>
      <c r="P51" s="52">
        <v>20</v>
      </c>
      <c r="Q51" s="52">
        <v>32</v>
      </c>
      <c r="R51" s="52">
        <v>9</v>
      </c>
      <c r="S51" s="52">
        <v>23</v>
      </c>
      <c r="T51" s="52">
        <v>240</v>
      </c>
      <c r="U51" s="52">
        <v>240</v>
      </c>
      <c r="V51" s="52">
        <v>116</v>
      </c>
      <c r="W51" s="52">
        <v>114</v>
      </c>
      <c r="X51" s="52">
        <v>88</v>
      </c>
      <c r="Y51" s="52">
        <v>26</v>
      </c>
      <c r="Z51" s="52">
        <v>180</v>
      </c>
      <c r="AA51" s="52">
        <v>180</v>
      </c>
      <c r="AB51" s="52">
        <v>105</v>
      </c>
      <c r="AC51" s="52">
        <v>105</v>
      </c>
      <c r="AD51" s="52">
        <v>85</v>
      </c>
      <c r="AE51" s="52">
        <v>20</v>
      </c>
      <c r="AF51" s="52">
        <f t="shared" si="8"/>
        <v>118</v>
      </c>
      <c r="AG51" s="52">
        <v>85</v>
      </c>
      <c r="AH51" s="52">
        <v>33</v>
      </c>
    </row>
    <row r="52" spans="1:34" ht="16.5" customHeight="1">
      <c r="A52" s="10" t="s">
        <v>45</v>
      </c>
      <c r="B52" s="37">
        <f t="shared" si="5"/>
        <v>0</v>
      </c>
      <c r="C52" s="37">
        <f t="shared" si="6"/>
        <v>0</v>
      </c>
      <c r="D52" s="37">
        <f t="shared" si="7"/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f t="shared" si="8"/>
        <v>0</v>
      </c>
      <c r="AG52" s="37">
        <v>0</v>
      </c>
      <c r="AH52" s="37">
        <v>0</v>
      </c>
    </row>
    <row r="53" spans="1:34" ht="16.5" customHeight="1">
      <c r="A53" s="10" t="s">
        <v>46</v>
      </c>
      <c r="B53" s="37">
        <f t="shared" si="5"/>
        <v>0</v>
      </c>
      <c r="C53" s="37">
        <f t="shared" si="6"/>
        <v>0</v>
      </c>
      <c r="D53" s="37">
        <f t="shared" si="7"/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f t="shared" si="8"/>
        <v>0</v>
      </c>
      <c r="AG53" s="37">
        <v>0</v>
      </c>
      <c r="AH53" s="37">
        <v>0</v>
      </c>
    </row>
    <row r="54" spans="1:34" ht="16.5" customHeight="1">
      <c r="A54" s="10" t="s">
        <v>47</v>
      </c>
      <c r="B54" s="37">
        <f t="shared" si="5"/>
        <v>1</v>
      </c>
      <c r="C54" s="37">
        <f t="shared" si="6"/>
        <v>0</v>
      </c>
      <c r="D54" s="37">
        <f t="shared" si="7"/>
        <v>1</v>
      </c>
      <c r="E54" s="37">
        <v>1</v>
      </c>
      <c r="F54" s="37">
        <v>0</v>
      </c>
      <c r="G54" s="37">
        <v>1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32</v>
      </c>
      <c r="R54" s="37">
        <v>9</v>
      </c>
      <c r="S54" s="37">
        <v>23</v>
      </c>
      <c r="T54" s="37">
        <v>60</v>
      </c>
      <c r="U54" s="37">
        <v>60</v>
      </c>
      <c r="V54" s="37">
        <v>11</v>
      </c>
      <c r="W54" s="37">
        <v>9</v>
      </c>
      <c r="X54" s="37">
        <v>3</v>
      </c>
      <c r="Y54" s="37">
        <v>6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f t="shared" si="8"/>
        <v>0</v>
      </c>
      <c r="AG54" s="37">
        <v>0</v>
      </c>
      <c r="AH54" s="37">
        <v>0</v>
      </c>
    </row>
    <row r="55" spans="1:34" ht="16.5" customHeight="1">
      <c r="A55" s="10" t="s">
        <v>152</v>
      </c>
      <c r="B55" s="37">
        <f>E55+H55+K55</f>
        <v>0</v>
      </c>
      <c r="C55" s="37">
        <f>F55+I55+L55</f>
        <v>0</v>
      </c>
      <c r="D55" s="37">
        <f>G55+J55+M55</f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f t="shared" si="8"/>
        <v>0</v>
      </c>
      <c r="AG55" s="37">
        <v>0</v>
      </c>
      <c r="AH55" s="37">
        <v>0</v>
      </c>
    </row>
    <row r="56" spans="1:34" ht="16.5" customHeight="1">
      <c r="A56" s="10" t="s">
        <v>48</v>
      </c>
      <c r="B56" s="37">
        <f t="shared" si="5"/>
        <v>4</v>
      </c>
      <c r="C56" s="37">
        <f t="shared" si="6"/>
        <v>4</v>
      </c>
      <c r="D56" s="37">
        <f t="shared" si="7"/>
        <v>0</v>
      </c>
      <c r="E56" s="37">
        <v>4</v>
      </c>
      <c r="F56" s="37">
        <v>4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105</v>
      </c>
      <c r="O56" s="37">
        <v>85</v>
      </c>
      <c r="P56" s="37">
        <v>20</v>
      </c>
      <c r="Q56" s="37">
        <v>0</v>
      </c>
      <c r="R56" s="37">
        <v>0</v>
      </c>
      <c r="S56" s="37">
        <v>0</v>
      </c>
      <c r="T56" s="37">
        <v>180</v>
      </c>
      <c r="U56" s="37">
        <v>180</v>
      </c>
      <c r="V56" s="37">
        <v>105</v>
      </c>
      <c r="W56" s="37">
        <v>105</v>
      </c>
      <c r="X56" s="37">
        <v>85</v>
      </c>
      <c r="Y56" s="37">
        <v>20</v>
      </c>
      <c r="Z56" s="37">
        <v>180</v>
      </c>
      <c r="AA56" s="37">
        <v>180</v>
      </c>
      <c r="AB56" s="37">
        <v>105</v>
      </c>
      <c r="AC56" s="37">
        <v>105</v>
      </c>
      <c r="AD56" s="37">
        <v>85</v>
      </c>
      <c r="AE56" s="37">
        <v>20</v>
      </c>
      <c r="AF56" s="37">
        <f t="shared" si="8"/>
        <v>118</v>
      </c>
      <c r="AG56" s="37">
        <v>85</v>
      </c>
      <c r="AH56" s="37">
        <v>33</v>
      </c>
    </row>
    <row r="57" spans="1:34" ht="16.5" customHeight="1">
      <c r="A57" s="10" t="s">
        <v>107</v>
      </c>
      <c r="B57" s="37">
        <f t="shared" si="5"/>
        <v>0</v>
      </c>
      <c r="C57" s="37">
        <f t="shared" si="6"/>
        <v>0</v>
      </c>
      <c r="D57" s="37">
        <f t="shared" si="7"/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f t="shared" si="8"/>
        <v>0</v>
      </c>
      <c r="AG57" s="37">
        <v>0</v>
      </c>
      <c r="AH57" s="37">
        <v>0</v>
      </c>
    </row>
    <row r="58" spans="1:34" ht="16.5" customHeight="1">
      <c r="A58" s="10" t="s">
        <v>108</v>
      </c>
      <c r="B58" s="37">
        <f t="shared" si="5"/>
        <v>0</v>
      </c>
      <c r="C58" s="37">
        <f t="shared" si="6"/>
        <v>0</v>
      </c>
      <c r="D58" s="37">
        <f t="shared" si="7"/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f t="shared" si="8"/>
        <v>0</v>
      </c>
      <c r="AG58" s="37">
        <v>0</v>
      </c>
      <c r="AH58" s="37">
        <v>0</v>
      </c>
    </row>
    <row r="59" spans="1:34" ht="16.5" customHeight="1">
      <c r="A59" s="10" t="s">
        <v>110</v>
      </c>
      <c r="B59" s="37">
        <f t="shared" si="5"/>
        <v>0</v>
      </c>
      <c r="C59" s="37">
        <f t="shared" si="6"/>
        <v>0</v>
      </c>
      <c r="D59" s="37">
        <f t="shared" si="7"/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f t="shared" si="8"/>
        <v>0</v>
      </c>
      <c r="AG59" s="37">
        <v>0</v>
      </c>
      <c r="AH59" s="37">
        <v>0</v>
      </c>
    </row>
    <row r="60" spans="1:34" ht="16.5" customHeight="1">
      <c r="A60" s="43" t="s">
        <v>23</v>
      </c>
      <c r="B60" s="44">
        <f t="shared" si="5"/>
        <v>0</v>
      </c>
      <c r="C60" s="44">
        <f t="shared" si="6"/>
        <v>0</v>
      </c>
      <c r="D60" s="44">
        <f t="shared" si="7"/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f t="shared" si="8"/>
        <v>0</v>
      </c>
      <c r="AG60" s="44">
        <v>0</v>
      </c>
      <c r="AH60" s="44">
        <v>0</v>
      </c>
    </row>
    <row r="61" ht="18" customHeight="1">
      <c r="A61" s="3"/>
    </row>
    <row r="62" ht="18" customHeight="1">
      <c r="A62" s="3"/>
    </row>
    <row r="63" ht="18" customHeight="1"/>
    <row r="64" ht="18" customHeight="1"/>
    <row r="65" ht="18" customHeight="1"/>
    <row r="66" ht="18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19">
    <mergeCell ref="B3:D3"/>
    <mergeCell ref="Q3:S3"/>
    <mergeCell ref="A2:A4"/>
    <mergeCell ref="B2:M2"/>
    <mergeCell ref="N2:S2"/>
    <mergeCell ref="N3:P3"/>
    <mergeCell ref="E3:G3"/>
    <mergeCell ref="H3:J3"/>
    <mergeCell ref="K3:M3"/>
    <mergeCell ref="T2:Y2"/>
    <mergeCell ref="Z2:AE2"/>
    <mergeCell ref="AF2:AH2"/>
    <mergeCell ref="T3:U3"/>
    <mergeCell ref="V3:V4"/>
    <mergeCell ref="W3:Y3"/>
    <mergeCell ref="Z3:AA3"/>
    <mergeCell ref="AB3:AB4"/>
    <mergeCell ref="AC3:AE3"/>
    <mergeCell ref="AF3:AH3"/>
  </mergeCells>
  <printOptions horizontalCentered="1"/>
  <pageMargins left="0.7086614173228347" right="0.6692913385826772" top="0.7874015748031497" bottom="0.5905511811023623" header="0.3937007874015748" footer="0.3937007874015748"/>
  <pageSetup blackAndWhite="1" firstPageNumber="78" useFirstPageNumber="1" fitToWidth="0" horizontalDpi="98" verticalDpi="98" orientation="portrait" paperSize="9" scale="80" r:id="rId1"/>
  <headerFooter alignWithMargins="0">
    <oddHeader>&amp;L&amp;"ＭＳ Ｐゴシック,標準"&amp;18専修学校&amp;R&amp;"ＭＳ Ｐゴシック,標準"&amp;18専修学校</oddHeader>
  </headerFooter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M60"/>
  <sheetViews>
    <sheetView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8.796875" defaultRowHeight="14.25"/>
  <cols>
    <col min="1" max="1" width="2.59765625" style="62" customWidth="1"/>
    <col min="2" max="2" width="12.59765625" style="62" customWidth="1"/>
    <col min="3" max="3" width="7.59765625" style="62" customWidth="1"/>
    <col min="4" max="12" width="8.09765625" style="62" customWidth="1"/>
    <col min="13" max="13" width="10.19921875" style="62" customWidth="1"/>
    <col min="14" max="16384" width="9" style="62" customWidth="1"/>
  </cols>
  <sheetData>
    <row r="1" spans="1:13" s="59" customFormat="1" ht="24" customHeight="1">
      <c r="A1" s="57" t="s">
        <v>131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 customHeight="1">
      <c r="A2" s="123" t="s">
        <v>4</v>
      </c>
      <c r="B2" s="124"/>
      <c r="C2" s="122" t="s">
        <v>1</v>
      </c>
      <c r="D2" s="121" t="s">
        <v>2</v>
      </c>
      <c r="E2" s="121"/>
      <c r="F2" s="121"/>
      <c r="G2" s="61" t="s">
        <v>3</v>
      </c>
      <c r="H2" s="61"/>
      <c r="I2" s="61"/>
      <c r="J2" s="61"/>
      <c r="K2" s="61"/>
      <c r="L2" s="61"/>
      <c r="M2" s="120" t="s">
        <v>132</v>
      </c>
    </row>
    <row r="3" spans="1:13" ht="15.75" customHeight="1">
      <c r="A3" s="123"/>
      <c r="B3" s="124"/>
      <c r="C3" s="122"/>
      <c r="D3" s="121"/>
      <c r="E3" s="121"/>
      <c r="F3" s="121"/>
      <c r="G3" s="61" t="s">
        <v>5</v>
      </c>
      <c r="H3" s="61"/>
      <c r="I3" s="61"/>
      <c r="J3" s="63" t="s">
        <v>6</v>
      </c>
      <c r="K3" s="61"/>
      <c r="L3" s="61"/>
      <c r="M3" s="120"/>
    </row>
    <row r="4" spans="1:13" ht="15.75" customHeight="1">
      <c r="A4" s="123"/>
      <c r="B4" s="124"/>
      <c r="C4" s="122"/>
      <c r="D4" s="60" t="s">
        <v>7</v>
      </c>
      <c r="E4" s="60" t="s">
        <v>8</v>
      </c>
      <c r="F4" s="60" t="s">
        <v>9</v>
      </c>
      <c r="G4" s="60" t="s">
        <v>7</v>
      </c>
      <c r="H4" s="60" t="s">
        <v>8</v>
      </c>
      <c r="I4" s="60" t="s">
        <v>9</v>
      </c>
      <c r="J4" s="60" t="s">
        <v>7</v>
      </c>
      <c r="K4" s="60" t="s">
        <v>8</v>
      </c>
      <c r="L4" s="60" t="s">
        <v>9</v>
      </c>
      <c r="M4" s="64" t="s">
        <v>7</v>
      </c>
    </row>
    <row r="5" spans="1:13" ht="15.75" customHeight="1">
      <c r="A5" s="101">
        <v>17</v>
      </c>
      <c r="B5" s="102"/>
      <c r="C5" s="65">
        <v>48</v>
      </c>
      <c r="D5" s="65">
        <v>1795</v>
      </c>
      <c r="E5" s="65">
        <v>747</v>
      </c>
      <c r="F5" s="65">
        <v>1048</v>
      </c>
      <c r="G5" s="65">
        <v>116</v>
      </c>
      <c r="H5" s="65">
        <v>42</v>
      </c>
      <c r="I5" s="65">
        <v>74</v>
      </c>
      <c r="J5" s="65">
        <v>177</v>
      </c>
      <c r="K5" s="65">
        <v>84</v>
      </c>
      <c r="L5" s="65">
        <v>93</v>
      </c>
      <c r="M5" s="65">
        <v>31</v>
      </c>
    </row>
    <row r="6" spans="1:13" ht="15.75" customHeight="1">
      <c r="A6" s="103">
        <f>A5+1</f>
        <v>18</v>
      </c>
      <c r="B6" s="104"/>
      <c r="C6" s="65">
        <v>45</v>
      </c>
      <c r="D6" s="65">
        <v>1700</v>
      </c>
      <c r="E6" s="65">
        <v>737</v>
      </c>
      <c r="F6" s="65">
        <v>963</v>
      </c>
      <c r="G6" s="65">
        <v>108</v>
      </c>
      <c r="H6" s="65">
        <v>39</v>
      </c>
      <c r="I6" s="65">
        <v>69</v>
      </c>
      <c r="J6" s="65">
        <v>154</v>
      </c>
      <c r="K6" s="65">
        <v>76</v>
      </c>
      <c r="L6" s="65">
        <v>78</v>
      </c>
      <c r="M6" s="65">
        <v>28</v>
      </c>
    </row>
    <row r="7" spans="1:13" ht="15.75" customHeight="1">
      <c r="A7" s="103">
        <f>A6+1</f>
        <v>19</v>
      </c>
      <c r="B7" s="104"/>
      <c r="C7" s="66">
        <v>45</v>
      </c>
      <c r="D7" s="66">
        <v>1832</v>
      </c>
      <c r="E7" s="66">
        <v>777</v>
      </c>
      <c r="F7" s="66">
        <v>1055</v>
      </c>
      <c r="G7" s="66">
        <v>117</v>
      </c>
      <c r="H7" s="66">
        <v>42</v>
      </c>
      <c r="I7" s="66">
        <v>75</v>
      </c>
      <c r="J7" s="66">
        <v>104</v>
      </c>
      <c r="K7" s="66">
        <v>40</v>
      </c>
      <c r="L7" s="66">
        <v>64</v>
      </c>
      <c r="M7" s="66">
        <v>29</v>
      </c>
    </row>
    <row r="8" spans="1:13" ht="15.75" customHeight="1">
      <c r="A8" s="103">
        <f>A7+1</f>
        <v>20</v>
      </c>
      <c r="B8" s="104"/>
      <c r="C8" s="66">
        <v>45</v>
      </c>
      <c r="D8" s="66">
        <v>1700</v>
      </c>
      <c r="E8" s="66">
        <v>765</v>
      </c>
      <c r="F8" s="66">
        <v>935</v>
      </c>
      <c r="G8" s="66">
        <v>116</v>
      </c>
      <c r="H8" s="66">
        <v>45</v>
      </c>
      <c r="I8" s="66">
        <v>71</v>
      </c>
      <c r="J8" s="66">
        <v>97</v>
      </c>
      <c r="K8" s="66">
        <v>39</v>
      </c>
      <c r="L8" s="66">
        <v>58</v>
      </c>
      <c r="M8" s="66">
        <v>22</v>
      </c>
    </row>
    <row r="9" spans="1:13" s="69" customFormat="1" ht="15.75" customHeight="1">
      <c r="A9" s="105">
        <f>A8+1</f>
        <v>21</v>
      </c>
      <c r="B9" s="106"/>
      <c r="C9" s="67">
        <f aca="true" t="shared" si="0" ref="C9:M9">C14+C26+C39+C42+C56</f>
        <v>40</v>
      </c>
      <c r="D9" s="68">
        <f t="shared" si="0"/>
        <v>1525</v>
      </c>
      <c r="E9" s="68">
        <f t="shared" si="0"/>
        <v>676</v>
      </c>
      <c r="F9" s="68">
        <f t="shared" si="0"/>
        <v>849</v>
      </c>
      <c r="G9" s="67">
        <f t="shared" si="0"/>
        <v>107</v>
      </c>
      <c r="H9" s="67">
        <f t="shared" si="0"/>
        <v>42</v>
      </c>
      <c r="I9" s="67">
        <f t="shared" si="0"/>
        <v>65</v>
      </c>
      <c r="J9" s="67">
        <f t="shared" si="0"/>
        <v>61</v>
      </c>
      <c r="K9" s="67">
        <f t="shared" si="0"/>
        <v>27</v>
      </c>
      <c r="L9" s="67">
        <f t="shared" si="0"/>
        <v>34</v>
      </c>
      <c r="M9" s="67">
        <f t="shared" si="0"/>
        <v>18</v>
      </c>
    </row>
    <row r="10" spans="1:13" ht="15.75" customHeight="1">
      <c r="A10" s="118" t="s">
        <v>10</v>
      </c>
      <c r="B10" s="119"/>
      <c r="C10" s="66">
        <v>0</v>
      </c>
      <c r="D10" s="70">
        <f>E10+F10</f>
        <v>0</v>
      </c>
      <c r="E10" s="70">
        <v>0</v>
      </c>
      <c r="F10" s="70">
        <v>0</v>
      </c>
      <c r="G10" s="70">
        <f>H10+I10</f>
        <v>0</v>
      </c>
      <c r="H10" s="70">
        <v>0</v>
      </c>
      <c r="I10" s="70">
        <v>0</v>
      </c>
      <c r="J10" s="70">
        <f>K10+L10</f>
        <v>0</v>
      </c>
      <c r="K10" s="70">
        <v>0</v>
      </c>
      <c r="L10" s="70">
        <v>0</v>
      </c>
      <c r="M10" s="70">
        <v>0</v>
      </c>
    </row>
    <row r="11" spans="1:13" ht="15.75" customHeight="1">
      <c r="A11" s="118" t="s">
        <v>11</v>
      </c>
      <c r="B11" s="119"/>
      <c r="C11" s="66">
        <v>0</v>
      </c>
      <c r="D11" s="70">
        <f>E11+F11</f>
        <v>0</v>
      </c>
      <c r="E11" s="70">
        <v>0</v>
      </c>
      <c r="F11" s="70">
        <v>0</v>
      </c>
      <c r="G11" s="70">
        <f>H11+I11</f>
        <v>0</v>
      </c>
      <c r="H11" s="70">
        <v>0</v>
      </c>
      <c r="I11" s="70">
        <v>0</v>
      </c>
      <c r="J11" s="70">
        <f>K11+L11</f>
        <v>0</v>
      </c>
      <c r="K11" s="70">
        <v>0</v>
      </c>
      <c r="L11" s="70">
        <v>0</v>
      </c>
      <c r="M11" s="70">
        <v>0</v>
      </c>
    </row>
    <row r="12" spans="1:13" ht="15.75" customHeight="1">
      <c r="A12" s="118" t="s">
        <v>12</v>
      </c>
      <c r="B12" s="119"/>
      <c r="C12" s="66">
        <v>40</v>
      </c>
      <c r="D12" s="70">
        <f>E12+F12</f>
        <v>1525</v>
      </c>
      <c r="E12" s="70">
        <v>676</v>
      </c>
      <c r="F12" s="70">
        <v>849</v>
      </c>
      <c r="G12" s="70">
        <f>H12+I12</f>
        <v>107</v>
      </c>
      <c r="H12" s="70">
        <v>42</v>
      </c>
      <c r="I12" s="70">
        <v>65</v>
      </c>
      <c r="J12" s="70">
        <f>K12+L12</f>
        <v>61</v>
      </c>
      <c r="K12" s="70">
        <v>27</v>
      </c>
      <c r="L12" s="70">
        <v>34</v>
      </c>
      <c r="M12" s="70">
        <v>18</v>
      </c>
    </row>
    <row r="13" spans="1:13" ht="15.75" customHeight="1">
      <c r="A13" s="2"/>
      <c r="B13" s="16"/>
      <c r="C13" s="65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s="69" customFormat="1" ht="15.75" customHeight="1">
      <c r="A14" s="89" t="s">
        <v>126</v>
      </c>
      <c r="B14" s="90"/>
      <c r="C14" s="49">
        <f aca="true" t="shared" si="1" ref="C14:M14">SUM(C15:C24)</f>
        <v>4</v>
      </c>
      <c r="D14" s="49">
        <f t="shared" si="1"/>
        <v>148</v>
      </c>
      <c r="E14" s="49">
        <f t="shared" si="1"/>
        <v>66</v>
      </c>
      <c r="F14" s="49">
        <f t="shared" si="1"/>
        <v>82</v>
      </c>
      <c r="G14" s="49">
        <f t="shared" si="1"/>
        <v>7</v>
      </c>
      <c r="H14" s="49">
        <f t="shared" si="1"/>
        <v>5</v>
      </c>
      <c r="I14" s="49">
        <f t="shared" si="1"/>
        <v>2</v>
      </c>
      <c r="J14" s="49">
        <f t="shared" si="1"/>
        <v>1</v>
      </c>
      <c r="K14" s="49">
        <f t="shared" si="1"/>
        <v>0</v>
      </c>
      <c r="L14" s="49">
        <f t="shared" si="1"/>
        <v>1</v>
      </c>
      <c r="M14" s="49">
        <f t="shared" si="1"/>
        <v>1</v>
      </c>
    </row>
    <row r="15" spans="1:13" ht="15.75" customHeight="1">
      <c r="A15" s="2"/>
      <c r="B15" s="47" t="s">
        <v>82</v>
      </c>
      <c r="C15" s="65">
        <v>1</v>
      </c>
      <c r="D15" s="70">
        <f aca="true" t="shared" si="2" ref="D15:D24">E15+F15</f>
        <v>76</v>
      </c>
      <c r="E15" s="70">
        <v>30</v>
      </c>
      <c r="F15" s="70">
        <v>46</v>
      </c>
      <c r="G15" s="70">
        <f aca="true" t="shared" si="3" ref="G15:G24">H15+I15</f>
        <v>2</v>
      </c>
      <c r="H15" s="70">
        <v>1</v>
      </c>
      <c r="I15" s="70">
        <v>1</v>
      </c>
      <c r="J15" s="70">
        <f aca="true" t="shared" si="4" ref="J15:J24">K15+L15</f>
        <v>1</v>
      </c>
      <c r="K15" s="70">
        <v>0</v>
      </c>
      <c r="L15" s="70">
        <v>1</v>
      </c>
      <c r="M15" s="70">
        <v>0</v>
      </c>
    </row>
    <row r="16" spans="1:13" ht="15.75" customHeight="1">
      <c r="A16" s="2"/>
      <c r="B16" s="47" t="s">
        <v>85</v>
      </c>
      <c r="C16" s="65">
        <v>1</v>
      </c>
      <c r="D16" s="70">
        <f t="shared" si="2"/>
        <v>23</v>
      </c>
      <c r="E16" s="70">
        <v>11</v>
      </c>
      <c r="F16" s="70">
        <v>12</v>
      </c>
      <c r="G16" s="70">
        <f t="shared" si="3"/>
        <v>3</v>
      </c>
      <c r="H16" s="70">
        <v>2</v>
      </c>
      <c r="I16" s="70">
        <v>1</v>
      </c>
      <c r="J16" s="70">
        <f t="shared" si="4"/>
        <v>0</v>
      </c>
      <c r="K16" s="70">
        <v>0</v>
      </c>
      <c r="L16" s="70">
        <v>0</v>
      </c>
      <c r="M16" s="70">
        <v>0</v>
      </c>
    </row>
    <row r="17" spans="1:13" ht="15.75" customHeight="1">
      <c r="A17" s="2"/>
      <c r="B17" s="47" t="s">
        <v>94</v>
      </c>
      <c r="C17" s="65">
        <v>0</v>
      </c>
      <c r="D17" s="70">
        <f t="shared" si="2"/>
        <v>0</v>
      </c>
      <c r="E17" s="70">
        <v>0</v>
      </c>
      <c r="F17" s="70">
        <v>0</v>
      </c>
      <c r="G17" s="70">
        <f t="shared" si="3"/>
        <v>0</v>
      </c>
      <c r="H17" s="70">
        <v>0</v>
      </c>
      <c r="I17" s="70">
        <v>0</v>
      </c>
      <c r="J17" s="70">
        <f t="shared" si="4"/>
        <v>0</v>
      </c>
      <c r="K17" s="70">
        <v>0</v>
      </c>
      <c r="L17" s="70">
        <v>0</v>
      </c>
      <c r="M17" s="70">
        <v>0</v>
      </c>
    </row>
    <row r="18" spans="1:13" ht="15.75" customHeight="1">
      <c r="A18" s="2"/>
      <c r="B18" s="47" t="s">
        <v>62</v>
      </c>
      <c r="C18" s="65">
        <v>0</v>
      </c>
      <c r="D18" s="70">
        <f t="shared" si="2"/>
        <v>0</v>
      </c>
      <c r="E18" s="70">
        <v>0</v>
      </c>
      <c r="F18" s="70">
        <v>0</v>
      </c>
      <c r="G18" s="70">
        <f t="shared" si="3"/>
        <v>0</v>
      </c>
      <c r="H18" s="70">
        <v>0</v>
      </c>
      <c r="I18" s="70">
        <v>0</v>
      </c>
      <c r="J18" s="70">
        <f t="shared" si="4"/>
        <v>0</v>
      </c>
      <c r="K18" s="70">
        <v>0</v>
      </c>
      <c r="L18" s="70">
        <v>0</v>
      </c>
      <c r="M18" s="70">
        <v>0</v>
      </c>
    </row>
    <row r="19" spans="1:13" ht="15.75" customHeight="1">
      <c r="A19" s="2"/>
      <c r="B19" s="47" t="s">
        <v>78</v>
      </c>
      <c r="C19" s="65">
        <v>0</v>
      </c>
      <c r="D19" s="70">
        <f t="shared" si="2"/>
        <v>0</v>
      </c>
      <c r="E19" s="70">
        <v>0</v>
      </c>
      <c r="F19" s="70">
        <v>0</v>
      </c>
      <c r="G19" s="70">
        <f t="shared" si="3"/>
        <v>0</v>
      </c>
      <c r="H19" s="70">
        <v>0</v>
      </c>
      <c r="I19" s="70">
        <v>0</v>
      </c>
      <c r="J19" s="70">
        <f t="shared" si="4"/>
        <v>0</v>
      </c>
      <c r="K19" s="70">
        <v>0</v>
      </c>
      <c r="L19" s="70">
        <v>0</v>
      </c>
      <c r="M19" s="70">
        <v>0</v>
      </c>
    </row>
    <row r="20" spans="1:13" ht="15.75" customHeight="1">
      <c r="A20" s="2"/>
      <c r="B20" s="47" t="s">
        <v>64</v>
      </c>
      <c r="C20" s="65">
        <v>1</v>
      </c>
      <c r="D20" s="70">
        <f t="shared" si="2"/>
        <v>36</v>
      </c>
      <c r="E20" s="70">
        <v>15</v>
      </c>
      <c r="F20" s="70">
        <v>21</v>
      </c>
      <c r="G20" s="70">
        <f t="shared" si="3"/>
        <v>1</v>
      </c>
      <c r="H20" s="70">
        <v>1</v>
      </c>
      <c r="I20" s="70">
        <v>0</v>
      </c>
      <c r="J20" s="70">
        <f t="shared" si="4"/>
        <v>0</v>
      </c>
      <c r="K20" s="70">
        <v>0</v>
      </c>
      <c r="L20" s="70">
        <v>0</v>
      </c>
      <c r="M20" s="70">
        <v>0</v>
      </c>
    </row>
    <row r="21" spans="1:13" ht="15.75" customHeight="1">
      <c r="A21" s="2"/>
      <c r="B21" s="47" t="s">
        <v>65</v>
      </c>
      <c r="C21" s="65">
        <v>0</v>
      </c>
      <c r="D21" s="70">
        <f t="shared" si="2"/>
        <v>0</v>
      </c>
      <c r="E21" s="70">
        <v>0</v>
      </c>
      <c r="F21" s="70">
        <v>0</v>
      </c>
      <c r="G21" s="70">
        <f t="shared" si="3"/>
        <v>0</v>
      </c>
      <c r="H21" s="70">
        <v>0</v>
      </c>
      <c r="I21" s="70">
        <v>0</v>
      </c>
      <c r="J21" s="70">
        <f t="shared" si="4"/>
        <v>0</v>
      </c>
      <c r="K21" s="70">
        <v>0</v>
      </c>
      <c r="L21" s="70">
        <v>0</v>
      </c>
      <c r="M21" s="70">
        <v>0</v>
      </c>
    </row>
    <row r="22" spans="1:13" ht="15.75" customHeight="1">
      <c r="A22" s="2"/>
      <c r="B22" s="47" t="s">
        <v>66</v>
      </c>
      <c r="C22" s="65">
        <v>0</v>
      </c>
      <c r="D22" s="70">
        <f t="shared" si="2"/>
        <v>0</v>
      </c>
      <c r="E22" s="70">
        <v>0</v>
      </c>
      <c r="F22" s="70">
        <v>0</v>
      </c>
      <c r="G22" s="70">
        <f t="shared" si="3"/>
        <v>0</v>
      </c>
      <c r="H22" s="70">
        <v>0</v>
      </c>
      <c r="I22" s="70">
        <v>0</v>
      </c>
      <c r="J22" s="70">
        <f t="shared" si="4"/>
        <v>0</v>
      </c>
      <c r="K22" s="70">
        <v>0</v>
      </c>
      <c r="L22" s="70">
        <v>0</v>
      </c>
      <c r="M22" s="70">
        <v>0</v>
      </c>
    </row>
    <row r="23" spans="1:13" ht="15.75" customHeight="1">
      <c r="A23" s="2"/>
      <c r="B23" s="47" t="s">
        <v>67</v>
      </c>
      <c r="C23" s="65">
        <v>1</v>
      </c>
      <c r="D23" s="70">
        <f t="shared" si="2"/>
        <v>13</v>
      </c>
      <c r="E23" s="70">
        <v>10</v>
      </c>
      <c r="F23" s="70">
        <v>3</v>
      </c>
      <c r="G23" s="70">
        <f t="shared" si="3"/>
        <v>1</v>
      </c>
      <c r="H23" s="70">
        <v>1</v>
      </c>
      <c r="I23" s="70">
        <v>0</v>
      </c>
      <c r="J23" s="70">
        <f t="shared" si="4"/>
        <v>0</v>
      </c>
      <c r="K23" s="70">
        <v>0</v>
      </c>
      <c r="L23" s="70">
        <v>0</v>
      </c>
      <c r="M23" s="70">
        <v>1</v>
      </c>
    </row>
    <row r="24" spans="1:13" ht="15.75" customHeight="1">
      <c r="A24" s="2"/>
      <c r="B24" s="47" t="s">
        <v>68</v>
      </c>
      <c r="C24" s="65">
        <v>0</v>
      </c>
      <c r="D24" s="70">
        <f t="shared" si="2"/>
        <v>0</v>
      </c>
      <c r="E24" s="70">
        <v>0</v>
      </c>
      <c r="F24" s="70">
        <v>0</v>
      </c>
      <c r="G24" s="70">
        <f t="shared" si="3"/>
        <v>0</v>
      </c>
      <c r="H24" s="70">
        <v>0</v>
      </c>
      <c r="I24" s="70">
        <v>0</v>
      </c>
      <c r="J24" s="70">
        <f t="shared" si="4"/>
        <v>0</v>
      </c>
      <c r="K24" s="70">
        <v>0</v>
      </c>
      <c r="L24" s="70">
        <v>0</v>
      </c>
      <c r="M24" s="70">
        <v>0</v>
      </c>
    </row>
    <row r="25" spans="1:13" ht="15.75" customHeight="1">
      <c r="A25" s="2"/>
      <c r="B25" s="47"/>
      <c r="C25" s="65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s="69" customFormat="1" ht="15.75" customHeight="1">
      <c r="A26" s="89" t="s">
        <v>127</v>
      </c>
      <c r="B26" s="90"/>
      <c r="C26" s="49">
        <f aca="true" t="shared" si="5" ref="C26:M26">SUM(C27:C37)</f>
        <v>7</v>
      </c>
      <c r="D26" s="49">
        <f t="shared" si="5"/>
        <v>229</v>
      </c>
      <c r="E26" s="49">
        <f t="shared" si="5"/>
        <v>92</v>
      </c>
      <c r="F26" s="49">
        <f t="shared" si="5"/>
        <v>137</v>
      </c>
      <c r="G26" s="49">
        <f t="shared" si="5"/>
        <v>18</v>
      </c>
      <c r="H26" s="49">
        <f t="shared" si="5"/>
        <v>4</v>
      </c>
      <c r="I26" s="49">
        <f t="shared" si="5"/>
        <v>14</v>
      </c>
      <c r="J26" s="49">
        <f t="shared" si="5"/>
        <v>3</v>
      </c>
      <c r="K26" s="49">
        <f t="shared" si="5"/>
        <v>1</v>
      </c>
      <c r="L26" s="49">
        <f t="shared" si="5"/>
        <v>2</v>
      </c>
      <c r="M26" s="49">
        <f t="shared" si="5"/>
        <v>1</v>
      </c>
    </row>
    <row r="27" spans="1:13" ht="15.75" customHeight="1">
      <c r="A27" s="2"/>
      <c r="B27" s="47" t="s">
        <v>81</v>
      </c>
      <c r="C27" s="65">
        <v>3</v>
      </c>
      <c r="D27" s="70">
        <f aca="true" t="shared" si="6" ref="D27:D37">E27+F27</f>
        <v>27</v>
      </c>
      <c r="E27" s="70">
        <v>10</v>
      </c>
      <c r="F27" s="70">
        <v>17</v>
      </c>
      <c r="G27" s="70">
        <f aca="true" t="shared" si="7" ref="G27:G37">H27+I27</f>
        <v>2</v>
      </c>
      <c r="H27" s="70">
        <v>1</v>
      </c>
      <c r="I27" s="70">
        <v>1</v>
      </c>
      <c r="J27" s="70">
        <f aca="true" t="shared" si="8" ref="J27:J37">K27+L27</f>
        <v>0</v>
      </c>
      <c r="K27" s="70">
        <v>0</v>
      </c>
      <c r="L27" s="70">
        <v>0</v>
      </c>
      <c r="M27" s="70">
        <v>1</v>
      </c>
    </row>
    <row r="28" spans="1:13" ht="15.75" customHeight="1">
      <c r="A28" s="2"/>
      <c r="B28" s="47" t="s">
        <v>83</v>
      </c>
      <c r="C28" s="65">
        <v>1</v>
      </c>
      <c r="D28" s="70">
        <f t="shared" si="6"/>
        <v>38</v>
      </c>
      <c r="E28" s="70">
        <v>0</v>
      </c>
      <c r="F28" s="70">
        <v>38</v>
      </c>
      <c r="G28" s="70">
        <f t="shared" si="7"/>
        <v>3</v>
      </c>
      <c r="H28" s="70">
        <v>0</v>
      </c>
      <c r="I28" s="70">
        <v>3</v>
      </c>
      <c r="J28" s="70">
        <f t="shared" si="8"/>
        <v>0</v>
      </c>
      <c r="K28" s="70">
        <v>0</v>
      </c>
      <c r="L28" s="70">
        <v>0</v>
      </c>
      <c r="M28" s="70">
        <v>0</v>
      </c>
    </row>
    <row r="29" spans="1:13" ht="15.75" customHeight="1">
      <c r="A29" s="2"/>
      <c r="B29" s="47" t="s">
        <v>84</v>
      </c>
      <c r="C29" s="65">
        <v>0</v>
      </c>
      <c r="D29" s="70">
        <f t="shared" si="6"/>
        <v>0</v>
      </c>
      <c r="E29" s="70">
        <v>0</v>
      </c>
      <c r="F29" s="70">
        <v>0</v>
      </c>
      <c r="G29" s="70">
        <f t="shared" si="7"/>
        <v>0</v>
      </c>
      <c r="H29" s="70">
        <v>0</v>
      </c>
      <c r="I29" s="70">
        <v>0</v>
      </c>
      <c r="J29" s="70">
        <f t="shared" si="8"/>
        <v>0</v>
      </c>
      <c r="K29" s="70">
        <v>0</v>
      </c>
      <c r="L29" s="70">
        <v>0</v>
      </c>
      <c r="M29" s="70">
        <v>0</v>
      </c>
    </row>
    <row r="30" spans="1:13" ht="15.75" customHeight="1">
      <c r="A30" s="2"/>
      <c r="B30" s="47" t="s">
        <v>87</v>
      </c>
      <c r="C30" s="65">
        <v>3</v>
      </c>
      <c r="D30" s="70">
        <f t="shared" si="6"/>
        <v>164</v>
      </c>
      <c r="E30" s="70">
        <v>82</v>
      </c>
      <c r="F30" s="70">
        <v>82</v>
      </c>
      <c r="G30" s="70">
        <f t="shared" si="7"/>
        <v>13</v>
      </c>
      <c r="H30" s="70">
        <v>3</v>
      </c>
      <c r="I30" s="70">
        <v>10</v>
      </c>
      <c r="J30" s="70">
        <f t="shared" si="8"/>
        <v>3</v>
      </c>
      <c r="K30" s="70">
        <v>1</v>
      </c>
      <c r="L30" s="70">
        <v>2</v>
      </c>
      <c r="M30" s="70">
        <v>0</v>
      </c>
    </row>
    <row r="31" spans="1:13" ht="15.75" customHeight="1">
      <c r="A31" s="2"/>
      <c r="B31" s="47" t="s">
        <v>92</v>
      </c>
      <c r="C31" s="65">
        <v>0</v>
      </c>
      <c r="D31" s="70">
        <f t="shared" si="6"/>
        <v>0</v>
      </c>
      <c r="E31" s="70">
        <v>0</v>
      </c>
      <c r="F31" s="70">
        <v>0</v>
      </c>
      <c r="G31" s="70">
        <f t="shared" si="7"/>
        <v>0</v>
      </c>
      <c r="H31" s="70">
        <v>0</v>
      </c>
      <c r="I31" s="70">
        <v>0</v>
      </c>
      <c r="J31" s="70">
        <f t="shared" si="8"/>
        <v>0</v>
      </c>
      <c r="K31" s="70">
        <v>0</v>
      </c>
      <c r="L31" s="70">
        <v>0</v>
      </c>
      <c r="M31" s="70">
        <v>0</v>
      </c>
    </row>
    <row r="32" spans="1:13" ht="15.75" customHeight="1">
      <c r="A32" s="2"/>
      <c r="B32" s="47" t="s">
        <v>95</v>
      </c>
      <c r="C32" s="65">
        <v>0</v>
      </c>
      <c r="D32" s="70">
        <f t="shared" si="6"/>
        <v>0</v>
      </c>
      <c r="E32" s="70">
        <v>0</v>
      </c>
      <c r="F32" s="70">
        <v>0</v>
      </c>
      <c r="G32" s="70">
        <f t="shared" si="7"/>
        <v>0</v>
      </c>
      <c r="H32" s="70">
        <v>0</v>
      </c>
      <c r="I32" s="70">
        <v>0</v>
      </c>
      <c r="J32" s="70">
        <f t="shared" si="8"/>
        <v>0</v>
      </c>
      <c r="K32" s="70">
        <v>0</v>
      </c>
      <c r="L32" s="70">
        <v>0</v>
      </c>
      <c r="M32" s="70">
        <v>0</v>
      </c>
    </row>
    <row r="33" spans="1:13" ht="15.75" customHeight="1">
      <c r="A33" s="2"/>
      <c r="B33" s="47" t="s">
        <v>69</v>
      </c>
      <c r="C33" s="65">
        <v>0</v>
      </c>
      <c r="D33" s="70">
        <f t="shared" si="6"/>
        <v>0</v>
      </c>
      <c r="E33" s="70">
        <v>0</v>
      </c>
      <c r="F33" s="70">
        <v>0</v>
      </c>
      <c r="G33" s="70">
        <f t="shared" si="7"/>
        <v>0</v>
      </c>
      <c r="H33" s="70">
        <v>0</v>
      </c>
      <c r="I33" s="70">
        <v>0</v>
      </c>
      <c r="J33" s="70">
        <f t="shared" si="8"/>
        <v>0</v>
      </c>
      <c r="K33" s="70">
        <v>0</v>
      </c>
      <c r="L33" s="70">
        <v>0</v>
      </c>
      <c r="M33" s="70">
        <v>0</v>
      </c>
    </row>
    <row r="34" spans="1:13" ht="15.75" customHeight="1">
      <c r="A34" s="2"/>
      <c r="B34" s="47" t="s">
        <v>70</v>
      </c>
      <c r="C34" s="65">
        <v>0</v>
      </c>
      <c r="D34" s="70">
        <f t="shared" si="6"/>
        <v>0</v>
      </c>
      <c r="E34" s="70">
        <v>0</v>
      </c>
      <c r="F34" s="70">
        <v>0</v>
      </c>
      <c r="G34" s="70">
        <f t="shared" si="7"/>
        <v>0</v>
      </c>
      <c r="H34" s="70">
        <v>0</v>
      </c>
      <c r="I34" s="70">
        <v>0</v>
      </c>
      <c r="J34" s="70">
        <f t="shared" si="8"/>
        <v>0</v>
      </c>
      <c r="K34" s="70">
        <v>0</v>
      </c>
      <c r="L34" s="70">
        <v>0</v>
      </c>
      <c r="M34" s="70">
        <v>0</v>
      </c>
    </row>
    <row r="35" spans="1:13" ht="15.75" customHeight="1">
      <c r="A35" s="2"/>
      <c r="B35" s="47" t="s">
        <v>71</v>
      </c>
      <c r="C35" s="65">
        <v>0</v>
      </c>
      <c r="D35" s="70">
        <f t="shared" si="6"/>
        <v>0</v>
      </c>
      <c r="E35" s="70">
        <v>0</v>
      </c>
      <c r="F35" s="70">
        <v>0</v>
      </c>
      <c r="G35" s="70">
        <f t="shared" si="7"/>
        <v>0</v>
      </c>
      <c r="H35" s="70">
        <v>0</v>
      </c>
      <c r="I35" s="70">
        <v>0</v>
      </c>
      <c r="J35" s="70">
        <f t="shared" si="8"/>
        <v>0</v>
      </c>
      <c r="K35" s="70">
        <v>0</v>
      </c>
      <c r="L35" s="70">
        <v>0</v>
      </c>
      <c r="M35" s="70">
        <v>0</v>
      </c>
    </row>
    <row r="36" spans="1:13" ht="15.75" customHeight="1">
      <c r="A36" s="2"/>
      <c r="B36" s="47" t="s">
        <v>72</v>
      </c>
      <c r="C36" s="65">
        <v>0</v>
      </c>
      <c r="D36" s="70">
        <f t="shared" si="6"/>
        <v>0</v>
      </c>
      <c r="E36" s="70">
        <v>0</v>
      </c>
      <c r="F36" s="70">
        <v>0</v>
      </c>
      <c r="G36" s="70">
        <f t="shared" si="7"/>
        <v>0</v>
      </c>
      <c r="H36" s="70">
        <v>0</v>
      </c>
      <c r="I36" s="70">
        <v>0</v>
      </c>
      <c r="J36" s="70">
        <f t="shared" si="8"/>
        <v>0</v>
      </c>
      <c r="K36" s="70">
        <v>0</v>
      </c>
      <c r="L36" s="70">
        <v>0</v>
      </c>
      <c r="M36" s="70">
        <v>0</v>
      </c>
    </row>
    <row r="37" spans="1:13" ht="15.75" customHeight="1">
      <c r="A37" s="2"/>
      <c r="B37" s="47" t="s">
        <v>73</v>
      </c>
      <c r="C37" s="65">
        <v>0</v>
      </c>
      <c r="D37" s="70">
        <f t="shared" si="6"/>
        <v>0</v>
      </c>
      <c r="E37" s="70">
        <v>0</v>
      </c>
      <c r="F37" s="70">
        <v>0</v>
      </c>
      <c r="G37" s="70">
        <f t="shared" si="7"/>
        <v>0</v>
      </c>
      <c r="H37" s="70">
        <v>0</v>
      </c>
      <c r="I37" s="70">
        <v>0</v>
      </c>
      <c r="J37" s="70">
        <f t="shared" si="8"/>
        <v>0</v>
      </c>
      <c r="K37" s="70">
        <v>0</v>
      </c>
      <c r="L37" s="70">
        <v>0</v>
      </c>
      <c r="M37" s="70">
        <v>0</v>
      </c>
    </row>
    <row r="38" spans="1:13" ht="15.75" customHeight="1">
      <c r="A38" s="2"/>
      <c r="B38" s="47"/>
      <c r="C38" s="65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s="69" customFormat="1" ht="15.75" customHeight="1">
      <c r="A39" s="89" t="s">
        <v>128</v>
      </c>
      <c r="B39" s="90"/>
      <c r="C39" s="49">
        <f aca="true" t="shared" si="9" ref="C39:M39">SUM(C40:C40)</f>
        <v>13</v>
      </c>
      <c r="D39" s="49">
        <f t="shared" si="9"/>
        <v>641</v>
      </c>
      <c r="E39" s="49">
        <f t="shared" si="9"/>
        <v>299</v>
      </c>
      <c r="F39" s="49">
        <f t="shared" si="9"/>
        <v>342</v>
      </c>
      <c r="G39" s="49">
        <f t="shared" si="9"/>
        <v>41</v>
      </c>
      <c r="H39" s="49">
        <f t="shared" si="9"/>
        <v>18</v>
      </c>
      <c r="I39" s="49">
        <f t="shared" si="9"/>
        <v>23</v>
      </c>
      <c r="J39" s="49">
        <f t="shared" si="9"/>
        <v>56</v>
      </c>
      <c r="K39" s="49">
        <f t="shared" si="9"/>
        <v>25</v>
      </c>
      <c r="L39" s="49">
        <f t="shared" si="9"/>
        <v>31</v>
      </c>
      <c r="M39" s="49">
        <f t="shared" si="9"/>
        <v>12</v>
      </c>
    </row>
    <row r="40" spans="1:13" ht="15.75" customHeight="1">
      <c r="A40" s="2"/>
      <c r="B40" s="47" t="s">
        <v>79</v>
      </c>
      <c r="C40" s="65">
        <v>13</v>
      </c>
      <c r="D40" s="70">
        <f>E40+F40</f>
        <v>641</v>
      </c>
      <c r="E40" s="70">
        <v>299</v>
      </c>
      <c r="F40" s="70">
        <v>342</v>
      </c>
      <c r="G40" s="70">
        <f>H40+I40</f>
        <v>41</v>
      </c>
      <c r="H40" s="70">
        <v>18</v>
      </c>
      <c r="I40" s="70">
        <v>23</v>
      </c>
      <c r="J40" s="70">
        <f>K40+L40</f>
        <v>56</v>
      </c>
      <c r="K40" s="70">
        <v>25</v>
      </c>
      <c r="L40" s="70">
        <v>31</v>
      </c>
      <c r="M40" s="70">
        <v>12</v>
      </c>
    </row>
    <row r="41" spans="1:13" ht="15.75" customHeight="1">
      <c r="A41" s="2"/>
      <c r="B41" s="47"/>
      <c r="C41" s="65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s="69" customFormat="1" ht="15.75" customHeight="1">
      <c r="A42" s="91" t="s">
        <v>129</v>
      </c>
      <c r="B42" s="92"/>
      <c r="C42" s="49">
        <f aca="true" t="shared" si="10" ref="C42:M42">SUM(C43:C54)</f>
        <v>4</v>
      </c>
      <c r="D42" s="49">
        <f t="shared" si="10"/>
        <v>108</v>
      </c>
      <c r="E42" s="49">
        <f t="shared" si="10"/>
        <v>48</v>
      </c>
      <c r="F42" s="49">
        <f t="shared" si="10"/>
        <v>60</v>
      </c>
      <c r="G42" s="49">
        <f t="shared" si="10"/>
        <v>6</v>
      </c>
      <c r="H42" s="49">
        <f t="shared" si="10"/>
        <v>2</v>
      </c>
      <c r="I42" s="49">
        <f t="shared" si="10"/>
        <v>4</v>
      </c>
      <c r="J42" s="49">
        <f t="shared" si="10"/>
        <v>0</v>
      </c>
      <c r="K42" s="49">
        <f t="shared" si="10"/>
        <v>0</v>
      </c>
      <c r="L42" s="49">
        <f t="shared" si="10"/>
        <v>0</v>
      </c>
      <c r="M42" s="49">
        <f t="shared" si="10"/>
        <v>1</v>
      </c>
    </row>
    <row r="43" spans="1:13" ht="15.75" customHeight="1">
      <c r="A43" s="2"/>
      <c r="B43" s="47" t="s">
        <v>86</v>
      </c>
      <c r="C43" s="65">
        <v>1</v>
      </c>
      <c r="D43" s="70">
        <f aca="true" t="shared" si="11" ref="D43:D54">E43+F43</f>
        <v>11</v>
      </c>
      <c r="E43" s="70">
        <v>1</v>
      </c>
      <c r="F43" s="70">
        <v>10</v>
      </c>
      <c r="G43" s="70">
        <f aca="true" t="shared" si="12" ref="G43:G54">H43+I43</f>
        <v>2</v>
      </c>
      <c r="H43" s="70">
        <v>0</v>
      </c>
      <c r="I43" s="70">
        <v>2</v>
      </c>
      <c r="J43" s="70">
        <f aca="true" t="shared" si="13" ref="J43:J54">K43+L43</f>
        <v>0</v>
      </c>
      <c r="K43" s="70">
        <v>0</v>
      </c>
      <c r="L43" s="70">
        <v>0</v>
      </c>
      <c r="M43" s="70">
        <v>0</v>
      </c>
    </row>
    <row r="44" spans="1:13" ht="15.75" customHeight="1">
      <c r="A44" s="2"/>
      <c r="B44" s="47" t="s">
        <v>88</v>
      </c>
      <c r="C44" s="65">
        <v>1</v>
      </c>
      <c r="D44" s="70">
        <f t="shared" si="11"/>
        <v>0</v>
      </c>
      <c r="E44" s="70">
        <v>0</v>
      </c>
      <c r="F44" s="70">
        <v>0</v>
      </c>
      <c r="G44" s="70">
        <f t="shared" si="12"/>
        <v>0</v>
      </c>
      <c r="H44" s="70">
        <v>0</v>
      </c>
      <c r="I44" s="70">
        <v>0</v>
      </c>
      <c r="J44" s="70">
        <f t="shared" si="13"/>
        <v>0</v>
      </c>
      <c r="K44" s="70">
        <v>0</v>
      </c>
      <c r="L44" s="70">
        <v>0</v>
      </c>
      <c r="M44" s="70">
        <v>0</v>
      </c>
    </row>
    <row r="45" spans="1:13" ht="15.75" customHeight="1">
      <c r="A45" s="2"/>
      <c r="B45" s="47" t="s">
        <v>89</v>
      </c>
      <c r="C45" s="65">
        <v>0</v>
      </c>
      <c r="D45" s="70">
        <f t="shared" si="11"/>
        <v>0</v>
      </c>
      <c r="E45" s="70">
        <v>0</v>
      </c>
      <c r="F45" s="70">
        <v>0</v>
      </c>
      <c r="G45" s="70">
        <f t="shared" si="12"/>
        <v>0</v>
      </c>
      <c r="H45" s="70">
        <v>0</v>
      </c>
      <c r="I45" s="70">
        <v>0</v>
      </c>
      <c r="J45" s="70">
        <f t="shared" si="13"/>
        <v>0</v>
      </c>
      <c r="K45" s="70">
        <v>0</v>
      </c>
      <c r="L45" s="70">
        <v>0</v>
      </c>
      <c r="M45" s="70">
        <v>0</v>
      </c>
    </row>
    <row r="46" spans="1:13" ht="15.75" customHeight="1">
      <c r="A46" s="2"/>
      <c r="B46" s="47" t="s">
        <v>90</v>
      </c>
      <c r="C46" s="65">
        <v>0</v>
      </c>
      <c r="D46" s="70">
        <f t="shared" si="11"/>
        <v>0</v>
      </c>
      <c r="E46" s="70">
        <v>0</v>
      </c>
      <c r="F46" s="70">
        <v>0</v>
      </c>
      <c r="G46" s="70">
        <f t="shared" si="12"/>
        <v>0</v>
      </c>
      <c r="H46" s="70">
        <v>0</v>
      </c>
      <c r="I46" s="70">
        <v>0</v>
      </c>
      <c r="J46" s="70">
        <f t="shared" si="13"/>
        <v>0</v>
      </c>
      <c r="K46" s="70">
        <v>0</v>
      </c>
      <c r="L46" s="70">
        <v>0</v>
      </c>
      <c r="M46" s="70">
        <v>0</v>
      </c>
    </row>
    <row r="47" spans="1:13" ht="15.75" customHeight="1">
      <c r="A47" s="2"/>
      <c r="B47" s="47" t="s">
        <v>91</v>
      </c>
      <c r="C47" s="65">
        <v>0</v>
      </c>
      <c r="D47" s="70">
        <f t="shared" si="11"/>
        <v>0</v>
      </c>
      <c r="E47" s="70">
        <v>0</v>
      </c>
      <c r="F47" s="70">
        <v>0</v>
      </c>
      <c r="G47" s="70">
        <f t="shared" si="12"/>
        <v>0</v>
      </c>
      <c r="H47" s="70">
        <v>0</v>
      </c>
      <c r="I47" s="70">
        <v>0</v>
      </c>
      <c r="J47" s="70">
        <f t="shared" si="13"/>
        <v>0</v>
      </c>
      <c r="K47" s="70">
        <v>0</v>
      </c>
      <c r="L47" s="70">
        <v>0</v>
      </c>
      <c r="M47" s="70">
        <v>0</v>
      </c>
    </row>
    <row r="48" spans="1:13" ht="15.75" customHeight="1">
      <c r="A48" s="2"/>
      <c r="B48" s="47" t="s">
        <v>93</v>
      </c>
      <c r="C48" s="65">
        <v>1</v>
      </c>
      <c r="D48" s="70">
        <f t="shared" si="11"/>
        <v>24</v>
      </c>
      <c r="E48" s="70">
        <v>12</v>
      </c>
      <c r="F48" s="70">
        <v>12</v>
      </c>
      <c r="G48" s="70">
        <f t="shared" si="12"/>
        <v>1</v>
      </c>
      <c r="H48" s="70">
        <v>0</v>
      </c>
      <c r="I48" s="70">
        <v>1</v>
      </c>
      <c r="J48" s="70">
        <f t="shared" si="13"/>
        <v>0</v>
      </c>
      <c r="K48" s="70">
        <v>0</v>
      </c>
      <c r="L48" s="70">
        <v>0</v>
      </c>
      <c r="M48" s="70">
        <v>1</v>
      </c>
    </row>
    <row r="49" spans="1:13" ht="15.75" customHeight="1">
      <c r="A49" s="2"/>
      <c r="B49" s="47" t="s">
        <v>63</v>
      </c>
      <c r="C49" s="65">
        <v>0</v>
      </c>
      <c r="D49" s="70">
        <f t="shared" si="11"/>
        <v>0</v>
      </c>
      <c r="E49" s="70">
        <v>0</v>
      </c>
      <c r="F49" s="70">
        <v>0</v>
      </c>
      <c r="G49" s="70">
        <f t="shared" si="12"/>
        <v>0</v>
      </c>
      <c r="H49" s="70">
        <v>0</v>
      </c>
      <c r="I49" s="70">
        <v>0</v>
      </c>
      <c r="J49" s="70">
        <f t="shared" si="13"/>
        <v>0</v>
      </c>
      <c r="K49" s="70">
        <v>0</v>
      </c>
      <c r="L49" s="70">
        <v>0</v>
      </c>
      <c r="M49" s="70">
        <v>0</v>
      </c>
    </row>
    <row r="50" spans="1:13" ht="15.75" customHeight="1">
      <c r="A50" s="2"/>
      <c r="B50" s="47" t="s">
        <v>77</v>
      </c>
      <c r="C50" s="65">
        <v>1</v>
      </c>
      <c r="D50" s="70">
        <f t="shared" si="11"/>
        <v>73</v>
      </c>
      <c r="E50" s="70">
        <v>35</v>
      </c>
      <c r="F50" s="70">
        <v>38</v>
      </c>
      <c r="G50" s="70">
        <f t="shared" si="12"/>
        <v>3</v>
      </c>
      <c r="H50" s="70">
        <v>2</v>
      </c>
      <c r="I50" s="70">
        <v>1</v>
      </c>
      <c r="J50" s="70">
        <f t="shared" si="13"/>
        <v>0</v>
      </c>
      <c r="K50" s="70">
        <v>0</v>
      </c>
      <c r="L50" s="70">
        <v>0</v>
      </c>
      <c r="M50" s="70">
        <v>0</v>
      </c>
    </row>
    <row r="51" spans="1:13" ht="15.75" customHeight="1">
      <c r="A51" s="2"/>
      <c r="B51" s="47" t="s">
        <v>97</v>
      </c>
      <c r="C51" s="65">
        <v>0</v>
      </c>
      <c r="D51" s="70">
        <f t="shared" si="11"/>
        <v>0</v>
      </c>
      <c r="E51" s="70">
        <v>0</v>
      </c>
      <c r="F51" s="70">
        <v>0</v>
      </c>
      <c r="G51" s="70">
        <f t="shared" si="12"/>
        <v>0</v>
      </c>
      <c r="H51" s="70">
        <v>0</v>
      </c>
      <c r="I51" s="70">
        <v>0</v>
      </c>
      <c r="J51" s="70">
        <f t="shared" si="13"/>
        <v>0</v>
      </c>
      <c r="K51" s="70">
        <v>0</v>
      </c>
      <c r="L51" s="70">
        <v>0</v>
      </c>
      <c r="M51" s="70">
        <v>0</v>
      </c>
    </row>
    <row r="52" spans="1:13" ht="15.75" customHeight="1">
      <c r="A52" s="2"/>
      <c r="B52" s="47" t="s">
        <v>74</v>
      </c>
      <c r="C52" s="65">
        <v>0</v>
      </c>
      <c r="D52" s="70">
        <f t="shared" si="11"/>
        <v>0</v>
      </c>
      <c r="E52" s="70">
        <v>0</v>
      </c>
      <c r="F52" s="70">
        <v>0</v>
      </c>
      <c r="G52" s="70">
        <f t="shared" si="12"/>
        <v>0</v>
      </c>
      <c r="H52" s="70">
        <v>0</v>
      </c>
      <c r="I52" s="70">
        <v>0</v>
      </c>
      <c r="J52" s="70">
        <f t="shared" si="13"/>
        <v>0</v>
      </c>
      <c r="K52" s="70">
        <v>0</v>
      </c>
      <c r="L52" s="70">
        <v>0</v>
      </c>
      <c r="M52" s="70">
        <v>0</v>
      </c>
    </row>
    <row r="53" spans="1:13" ht="15.75" customHeight="1">
      <c r="A53" s="2"/>
      <c r="B53" s="47" t="s">
        <v>98</v>
      </c>
      <c r="C53" s="65">
        <v>0</v>
      </c>
      <c r="D53" s="70">
        <f t="shared" si="11"/>
        <v>0</v>
      </c>
      <c r="E53" s="70">
        <v>0</v>
      </c>
      <c r="F53" s="70">
        <v>0</v>
      </c>
      <c r="G53" s="70">
        <f t="shared" si="12"/>
        <v>0</v>
      </c>
      <c r="H53" s="70">
        <v>0</v>
      </c>
      <c r="I53" s="70">
        <v>0</v>
      </c>
      <c r="J53" s="70">
        <f t="shared" si="13"/>
        <v>0</v>
      </c>
      <c r="K53" s="70">
        <v>0</v>
      </c>
      <c r="L53" s="70">
        <v>0</v>
      </c>
      <c r="M53" s="70">
        <v>0</v>
      </c>
    </row>
    <row r="54" spans="1:13" ht="15.75" customHeight="1">
      <c r="A54" s="2"/>
      <c r="B54" s="47" t="s">
        <v>75</v>
      </c>
      <c r="C54" s="65">
        <v>0</v>
      </c>
      <c r="D54" s="70">
        <f t="shared" si="11"/>
        <v>0</v>
      </c>
      <c r="E54" s="70">
        <v>0</v>
      </c>
      <c r="F54" s="70">
        <v>0</v>
      </c>
      <c r="G54" s="70">
        <f t="shared" si="12"/>
        <v>0</v>
      </c>
      <c r="H54" s="70">
        <v>0</v>
      </c>
      <c r="I54" s="70">
        <v>0</v>
      </c>
      <c r="J54" s="70">
        <f t="shared" si="13"/>
        <v>0</v>
      </c>
      <c r="K54" s="70">
        <v>0</v>
      </c>
      <c r="L54" s="70">
        <v>0</v>
      </c>
      <c r="M54" s="70">
        <v>0</v>
      </c>
    </row>
    <row r="55" spans="1:13" ht="15.75" customHeight="1">
      <c r="A55" s="2"/>
      <c r="B55" s="47"/>
      <c r="C55" s="65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s="69" customFormat="1" ht="15.75" customHeight="1">
      <c r="A56" s="89" t="s">
        <v>130</v>
      </c>
      <c r="B56" s="90"/>
      <c r="C56" s="49">
        <f aca="true" t="shared" si="14" ref="C56:M56">SUM(C57:C59)</f>
        <v>12</v>
      </c>
      <c r="D56" s="49">
        <f t="shared" si="14"/>
        <v>399</v>
      </c>
      <c r="E56" s="49">
        <f t="shared" si="14"/>
        <v>171</v>
      </c>
      <c r="F56" s="49">
        <f t="shared" si="14"/>
        <v>228</v>
      </c>
      <c r="G56" s="49">
        <f t="shared" si="14"/>
        <v>35</v>
      </c>
      <c r="H56" s="49">
        <f t="shared" si="14"/>
        <v>13</v>
      </c>
      <c r="I56" s="49">
        <f t="shared" si="14"/>
        <v>22</v>
      </c>
      <c r="J56" s="49">
        <f t="shared" si="14"/>
        <v>1</v>
      </c>
      <c r="K56" s="49">
        <f t="shared" si="14"/>
        <v>1</v>
      </c>
      <c r="L56" s="49">
        <f t="shared" si="14"/>
        <v>0</v>
      </c>
      <c r="M56" s="49">
        <f t="shared" si="14"/>
        <v>3</v>
      </c>
    </row>
    <row r="57" spans="1:13" ht="15.75" customHeight="1">
      <c r="A57" s="2"/>
      <c r="B57" s="47" t="s">
        <v>80</v>
      </c>
      <c r="C57" s="65">
        <v>12</v>
      </c>
      <c r="D57" s="70">
        <f>E57+F57</f>
        <v>399</v>
      </c>
      <c r="E57" s="70">
        <v>171</v>
      </c>
      <c r="F57" s="70">
        <v>228</v>
      </c>
      <c r="G57" s="70">
        <f>H57+I57</f>
        <v>35</v>
      </c>
      <c r="H57" s="70">
        <v>13</v>
      </c>
      <c r="I57" s="70">
        <v>22</v>
      </c>
      <c r="J57" s="70">
        <f>K57+L57</f>
        <v>1</v>
      </c>
      <c r="K57" s="70">
        <v>1</v>
      </c>
      <c r="L57" s="70">
        <v>0</v>
      </c>
      <c r="M57" s="70">
        <v>3</v>
      </c>
    </row>
    <row r="58" spans="1:13" ht="15.75" customHeight="1">
      <c r="A58" s="2"/>
      <c r="B58" s="47" t="s">
        <v>96</v>
      </c>
      <c r="C58" s="65">
        <v>0</v>
      </c>
      <c r="D58" s="70">
        <f>E58+F58</f>
        <v>0</v>
      </c>
      <c r="E58" s="70">
        <v>0</v>
      </c>
      <c r="F58" s="70">
        <v>0</v>
      </c>
      <c r="G58" s="70">
        <f>H58+I58</f>
        <v>0</v>
      </c>
      <c r="H58" s="70">
        <v>0</v>
      </c>
      <c r="I58" s="70">
        <v>0</v>
      </c>
      <c r="J58" s="70">
        <f>K58+L58</f>
        <v>0</v>
      </c>
      <c r="K58" s="70">
        <v>0</v>
      </c>
      <c r="L58" s="70">
        <v>0</v>
      </c>
      <c r="M58" s="70">
        <v>0</v>
      </c>
    </row>
    <row r="59" spans="1:13" ht="15.75" customHeight="1">
      <c r="A59" s="22"/>
      <c r="B59" s="48" t="s">
        <v>76</v>
      </c>
      <c r="C59" s="71">
        <v>0</v>
      </c>
      <c r="D59" s="72">
        <f>E59+F59</f>
        <v>0</v>
      </c>
      <c r="E59" s="72">
        <v>0</v>
      </c>
      <c r="F59" s="72">
        <v>0</v>
      </c>
      <c r="G59" s="72">
        <f>H59+I59</f>
        <v>0</v>
      </c>
      <c r="H59" s="72">
        <v>0</v>
      </c>
      <c r="I59" s="72">
        <v>0</v>
      </c>
      <c r="J59" s="72">
        <f>K59+L59</f>
        <v>0</v>
      </c>
      <c r="K59" s="72">
        <v>0</v>
      </c>
      <c r="L59" s="72">
        <v>0</v>
      </c>
      <c r="M59" s="72">
        <v>0</v>
      </c>
    </row>
    <row r="60" spans="2:13" ht="18" customHeight="1">
      <c r="B60" s="7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5" customHeight="1"/>
    <row r="81" ht="15" customHeight="1"/>
  </sheetData>
  <mergeCells count="17">
    <mergeCell ref="M2:M3"/>
    <mergeCell ref="D2:F3"/>
    <mergeCell ref="C2:C4"/>
    <mergeCell ref="A2:B4"/>
    <mergeCell ref="A12:B12"/>
    <mergeCell ref="A5:B5"/>
    <mergeCell ref="A6:B6"/>
    <mergeCell ref="A7:B7"/>
    <mergeCell ref="A9:B9"/>
    <mergeCell ref="A10:B10"/>
    <mergeCell ref="A11:B11"/>
    <mergeCell ref="A8:B8"/>
    <mergeCell ref="A56:B56"/>
    <mergeCell ref="A14:B14"/>
    <mergeCell ref="A26:B26"/>
    <mergeCell ref="A39:B39"/>
    <mergeCell ref="A42:B42"/>
  </mergeCells>
  <printOptions horizontalCentered="1"/>
  <pageMargins left="0.7874015748031497" right="0.7874015748031497" top="0.7874015748031497" bottom="0.3937007874015748" header="0.3937007874015748" footer="0.3937007874015748"/>
  <pageSetup firstPageNumber="80" useFirstPageNumber="1" fitToHeight="0" horizontalDpi="300" verticalDpi="300" orientation="portrait" paperSize="9" scale="80" r:id="rId3"/>
  <headerFooter alignWithMargins="0">
    <oddHeader>&amp;L&amp;"ＭＳ Ｐゴシック,標準"&amp;18各種学校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S21"/>
  <sheetViews>
    <sheetView zoomScaleSheetLayoutView="8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8.796875" defaultRowHeight="14.25"/>
  <cols>
    <col min="1" max="1" width="15.3984375" style="62" customWidth="1"/>
    <col min="2" max="2" width="8.09765625" style="62" customWidth="1"/>
    <col min="3" max="13" width="7.59765625" style="62" customWidth="1"/>
    <col min="14" max="19" width="8.59765625" style="62" customWidth="1"/>
    <col min="20" max="16384" width="9" style="62" customWidth="1"/>
  </cols>
  <sheetData>
    <row r="1" s="59" customFormat="1" ht="24" customHeight="1">
      <c r="A1" s="74" t="s">
        <v>133</v>
      </c>
    </row>
    <row r="2" spans="1:19" s="75" customFormat="1" ht="21.75" customHeight="1">
      <c r="A2" s="129" t="s">
        <v>145</v>
      </c>
      <c r="B2" s="122" t="s">
        <v>134</v>
      </c>
      <c r="C2" s="122" t="s">
        <v>135</v>
      </c>
      <c r="D2" s="122"/>
      <c r="E2" s="122"/>
      <c r="F2" s="122"/>
      <c r="G2" s="122"/>
      <c r="H2" s="122"/>
      <c r="I2" s="122"/>
      <c r="J2" s="122"/>
      <c r="K2" s="122"/>
      <c r="L2" s="122" t="s">
        <v>136</v>
      </c>
      <c r="M2" s="130"/>
      <c r="N2" s="122" t="s">
        <v>137</v>
      </c>
      <c r="O2" s="122"/>
      <c r="P2" s="122"/>
      <c r="Q2" s="125" t="s">
        <v>162</v>
      </c>
      <c r="R2" s="126"/>
      <c r="S2" s="126"/>
    </row>
    <row r="3" spans="1:19" s="75" customFormat="1" ht="21.75" customHeight="1">
      <c r="A3" s="129"/>
      <c r="B3" s="122"/>
      <c r="C3" s="122" t="s">
        <v>7</v>
      </c>
      <c r="D3" s="122"/>
      <c r="E3" s="122"/>
      <c r="F3" s="122" t="s">
        <v>138</v>
      </c>
      <c r="G3" s="122"/>
      <c r="H3" s="122"/>
      <c r="I3" s="122" t="s">
        <v>139</v>
      </c>
      <c r="J3" s="122"/>
      <c r="K3" s="122"/>
      <c r="L3" s="131" t="s">
        <v>163</v>
      </c>
      <c r="M3" s="133" t="s">
        <v>146</v>
      </c>
      <c r="N3" s="122"/>
      <c r="O3" s="122"/>
      <c r="P3" s="122"/>
      <c r="Q3" s="127"/>
      <c r="R3" s="128"/>
      <c r="S3" s="128"/>
    </row>
    <row r="4" spans="1:19" s="75" customFormat="1" ht="21.75" customHeight="1">
      <c r="A4" s="129"/>
      <c r="B4" s="122"/>
      <c r="C4" s="60" t="s">
        <v>7</v>
      </c>
      <c r="D4" s="60" t="s">
        <v>8</v>
      </c>
      <c r="E4" s="60" t="s">
        <v>9</v>
      </c>
      <c r="F4" s="60" t="s">
        <v>7</v>
      </c>
      <c r="G4" s="60" t="s">
        <v>8</v>
      </c>
      <c r="H4" s="60" t="s">
        <v>9</v>
      </c>
      <c r="I4" s="60" t="s">
        <v>7</v>
      </c>
      <c r="J4" s="60" t="s">
        <v>8</v>
      </c>
      <c r="K4" s="60" t="s">
        <v>9</v>
      </c>
      <c r="L4" s="132"/>
      <c r="M4" s="134"/>
      <c r="N4" s="60" t="s">
        <v>7</v>
      </c>
      <c r="O4" s="60" t="s">
        <v>8</v>
      </c>
      <c r="P4" s="60" t="s">
        <v>9</v>
      </c>
      <c r="Q4" s="60" t="s">
        <v>7</v>
      </c>
      <c r="R4" s="60" t="s">
        <v>8</v>
      </c>
      <c r="S4" s="64" t="s">
        <v>9</v>
      </c>
    </row>
    <row r="5" spans="1:19" ht="21.75" customHeight="1">
      <c r="A5" s="82" t="s">
        <v>147</v>
      </c>
      <c r="B5" s="83">
        <f>B6+B8+B10+B12+B16+B19</f>
        <v>39</v>
      </c>
      <c r="C5" s="83">
        <f>F5+I5</f>
        <v>1525</v>
      </c>
      <c r="D5" s="83">
        <f aca="true" t="shared" si="0" ref="D5:D21">G5+J5</f>
        <v>676</v>
      </c>
      <c r="E5" s="83">
        <f aca="true" t="shared" si="1" ref="E5:E21">H5+K5</f>
        <v>849</v>
      </c>
      <c r="F5" s="83">
        <f>G5+H5</f>
        <v>269</v>
      </c>
      <c r="G5" s="83">
        <f>G6+G8+G10+G12+G16+G19</f>
        <v>140</v>
      </c>
      <c r="H5" s="83">
        <f>H6+H8+H10+H12+H16+H19</f>
        <v>129</v>
      </c>
      <c r="I5" s="83">
        <f aca="true" t="shared" si="2" ref="I5:I21">J5+K5</f>
        <v>1256</v>
      </c>
      <c r="J5" s="83">
        <f>J6+J8+J10+J12+J16+J19</f>
        <v>536</v>
      </c>
      <c r="K5" s="83">
        <f>K6+K8+K10+K12+K16+K19</f>
        <v>720</v>
      </c>
      <c r="L5" s="83">
        <f>L6+L8+L10+L12+L16+L19</f>
        <v>1130</v>
      </c>
      <c r="M5" s="83">
        <f>M6+M8+M10+M12+M16+M19</f>
        <v>435</v>
      </c>
      <c r="N5" s="83">
        <f aca="true" t="shared" si="3" ref="N5:N21">O5+P5</f>
        <v>407</v>
      </c>
      <c r="O5" s="83">
        <f>O6+O8+O10+O12+O16+O19</f>
        <v>176</v>
      </c>
      <c r="P5" s="83">
        <f>P6+P8+P10+P12+P16+P19</f>
        <v>231</v>
      </c>
      <c r="Q5" s="83">
        <f aca="true" t="shared" si="4" ref="Q5:Q21">R5+S5</f>
        <v>492</v>
      </c>
      <c r="R5" s="83">
        <f>R6+R8+R10+R12+R16+R19</f>
        <v>214</v>
      </c>
      <c r="S5" s="83">
        <f>S6+S8+S10+S12+S16+S19</f>
        <v>278</v>
      </c>
    </row>
    <row r="6" spans="1:19" ht="21.75" customHeight="1">
      <c r="A6" s="84" t="s">
        <v>25</v>
      </c>
      <c r="B6" s="83">
        <f>SUM(B7:B7)</f>
        <v>1</v>
      </c>
      <c r="C6" s="83">
        <f aca="true" t="shared" si="5" ref="C6:C21">F6+I6</f>
        <v>24</v>
      </c>
      <c r="D6" s="83">
        <f t="shared" si="0"/>
        <v>11</v>
      </c>
      <c r="E6" s="83">
        <f t="shared" si="1"/>
        <v>13</v>
      </c>
      <c r="F6" s="83">
        <f aca="true" t="shared" si="6" ref="F6:F21">G6+H6</f>
        <v>0</v>
      </c>
      <c r="G6" s="83">
        <f>SUM(G7:G7)</f>
        <v>0</v>
      </c>
      <c r="H6" s="83">
        <f>SUM(H7:H7)</f>
        <v>0</v>
      </c>
      <c r="I6" s="83">
        <f t="shared" si="2"/>
        <v>24</v>
      </c>
      <c r="J6" s="83">
        <f>SUM(J7:J7)</f>
        <v>11</v>
      </c>
      <c r="K6" s="83">
        <f>SUM(K7:K7)</f>
        <v>13</v>
      </c>
      <c r="L6" s="83">
        <f>SUM(L7:L7)</f>
        <v>24</v>
      </c>
      <c r="M6" s="83">
        <f>SUM(M7:M7)</f>
        <v>24</v>
      </c>
      <c r="N6" s="83">
        <f t="shared" si="3"/>
        <v>9</v>
      </c>
      <c r="O6" s="83">
        <f>SUM(O7:O7)</f>
        <v>6</v>
      </c>
      <c r="P6" s="83">
        <f>SUM(P7:P7)</f>
        <v>3</v>
      </c>
      <c r="Q6" s="83">
        <f t="shared" si="4"/>
        <v>8</v>
      </c>
      <c r="R6" s="83">
        <f>SUM(R7:R7)</f>
        <v>6</v>
      </c>
      <c r="S6" s="83">
        <f>SUM(S7:S7)</f>
        <v>2</v>
      </c>
    </row>
    <row r="7" spans="1:19" ht="21.75" customHeight="1">
      <c r="A7" s="76" t="s">
        <v>140</v>
      </c>
      <c r="B7" s="65">
        <v>1</v>
      </c>
      <c r="C7" s="65">
        <f t="shared" si="5"/>
        <v>24</v>
      </c>
      <c r="D7" s="65">
        <f t="shared" si="0"/>
        <v>11</v>
      </c>
      <c r="E7" s="65">
        <f t="shared" si="1"/>
        <v>13</v>
      </c>
      <c r="F7" s="65">
        <f t="shared" si="6"/>
        <v>0</v>
      </c>
      <c r="G7" s="65">
        <v>0</v>
      </c>
      <c r="H7" s="65">
        <v>0</v>
      </c>
      <c r="I7" s="65">
        <f t="shared" si="2"/>
        <v>24</v>
      </c>
      <c r="J7" s="65">
        <v>11</v>
      </c>
      <c r="K7" s="65">
        <v>13</v>
      </c>
      <c r="L7" s="65">
        <v>24</v>
      </c>
      <c r="M7" s="65">
        <v>24</v>
      </c>
      <c r="N7" s="65">
        <f t="shared" si="3"/>
        <v>9</v>
      </c>
      <c r="O7" s="65">
        <v>6</v>
      </c>
      <c r="P7" s="65">
        <v>3</v>
      </c>
      <c r="Q7" s="65">
        <f t="shared" si="4"/>
        <v>8</v>
      </c>
      <c r="R7" s="65">
        <v>6</v>
      </c>
      <c r="S7" s="65">
        <v>2</v>
      </c>
    </row>
    <row r="8" spans="1:19" ht="21.75" customHeight="1">
      <c r="A8" s="84" t="s">
        <v>148</v>
      </c>
      <c r="B8" s="83">
        <f>B9</f>
        <v>1</v>
      </c>
      <c r="C8" s="83">
        <f aca="true" t="shared" si="7" ref="C8:E9">F8+I8</f>
        <v>5</v>
      </c>
      <c r="D8" s="83">
        <f t="shared" si="7"/>
        <v>1</v>
      </c>
      <c r="E8" s="83">
        <f t="shared" si="7"/>
        <v>4</v>
      </c>
      <c r="F8" s="83">
        <f>G8+H8</f>
        <v>0</v>
      </c>
      <c r="G8" s="83">
        <f aca="true" t="shared" si="8" ref="G8:S10">G9</f>
        <v>0</v>
      </c>
      <c r="H8" s="83">
        <f t="shared" si="8"/>
        <v>0</v>
      </c>
      <c r="I8" s="83">
        <f>J8+K8</f>
        <v>5</v>
      </c>
      <c r="J8" s="83">
        <f t="shared" si="8"/>
        <v>1</v>
      </c>
      <c r="K8" s="83">
        <f t="shared" si="8"/>
        <v>4</v>
      </c>
      <c r="L8" s="83">
        <f t="shared" si="8"/>
        <v>5</v>
      </c>
      <c r="M8" s="83">
        <f t="shared" si="8"/>
        <v>0</v>
      </c>
      <c r="N8" s="83">
        <f>O8+P8</f>
        <v>5</v>
      </c>
      <c r="O8" s="83">
        <f t="shared" si="8"/>
        <v>1</v>
      </c>
      <c r="P8" s="83">
        <f t="shared" si="8"/>
        <v>4</v>
      </c>
      <c r="Q8" s="83">
        <f>R8+S8</f>
        <v>3</v>
      </c>
      <c r="R8" s="83">
        <f t="shared" si="8"/>
        <v>0</v>
      </c>
      <c r="S8" s="83">
        <f t="shared" si="8"/>
        <v>3</v>
      </c>
    </row>
    <row r="9" spans="1:19" ht="21.75" customHeight="1">
      <c r="A9" s="76" t="s">
        <v>149</v>
      </c>
      <c r="B9" s="65">
        <v>1</v>
      </c>
      <c r="C9" s="65">
        <f t="shared" si="7"/>
        <v>5</v>
      </c>
      <c r="D9" s="65">
        <f t="shared" si="7"/>
        <v>1</v>
      </c>
      <c r="E9" s="65">
        <f t="shared" si="7"/>
        <v>4</v>
      </c>
      <c r="F9" s="65">
        <f>G9+H9</f>
        <v>0</v>
      </c>
      <c r="G9" s="65">
        <v>0</v>
      </c>
      <c r="H9" s="65">
        <v>0</v>
      </c>
      <c r="I9" s="65">
        <f>J9+K9</f>
        <v>5</v>
      </c>
      <c r="J9" s="65">
        <v>1</v>
      </c>
      <c r="K9" s="65">
        <v>4</v>
      </c>
      <c r="L9" s="65">
        <v>5</v>
      </c>
      <c r="M9" s="65">
        <v>0</v>
      </c>
      <c r="N9" s="65">
        <f>O9+P9</f>
        <v>5</v>
      </c>
      <c r="O9" s="65">
        <v>1</v>
      </c>
      <c r="P9" s="65">
        <v>4</v>
      </c>
      <c r="Q9" s="65">
        <f>R9+S9</f>
        <v>3</v>
      </c>
      <c r="R9" s="65">
        <v>0</v>
      </c>
      <c r="S9" s="65">
        <v>3</v>
      </c>
    </row>
    <row r="10" spans="1:19" ht="21.75" customHeight="1">
      <c r="A10" s="84" t="s">
        <v>141</v>
      </c>
      <c r="B10" s="83">
        <f>B11</f>
        <v>20</v>
      </c>
      <c r="C10" s="83">
        <f t="shared" si="5"/>
        <v>811</v>
      </c>
      <c r="D10" s="83">
        <f t="shared" si="0"/>
        <v>370</v>
      </c>
      <c r="E10" s="83">
        <f t="shared" si="1"/>
        <v>441</v>
      </c>
      <c r="F10" s="83">
        <f t="shared" si="6"/>
        <v>269</v>
      </c>
      <c r="G10" s="83">
        <f t="shared" si="8"/>
        <v>140</v>
      </c>
      <c r="H10" s="83">
        <f t="shared" si="8"/>
        <v>129</v>
      </c>
      <c r="I10" s="83">
        <f t="shared" si="2"/>
        <v>542</v>
      </c>
      <c r="J10" s="83">
        <f t="shared" si="8"/>
        <v>230</v>
      </c>
      <c r="K10" s="83">
        <f t="shared" si="8"/>
        <v>312</v>
      </c>
      <c r="L10" s="83">
        <f t="shared" si="8"/>
        <v>441</v>
      </c>
      <c r="M10" s="83">
        <f t="shared" si="8"/>
        <v>0</v>
      </c>
      <c r="N10" s="83">
        <f t="shared" si="3"/>
        <v>147</v>
      </c>
      <c r="O10" s="83">
        <f t="shared" si="8"/>
        <v>73</v>
      </c>
      <c r="P10" s="83">
        <f t="shared" si="8"/>
        <v>74</v>
      </c>
      <c r="Q10" s="83">
        <f t="shared" si="4"/>
        <v>146</v>
      </c>
      <c r="R10" s="83">
        <f t="shared" si="8"/>
        <v>73</v>
      </c>
      <c r="S10" s="83">
        <f t="shared" si="8"/>
        <v>73</v>
      </c>
    </row>
    <row r="11" spans="1:19" ht="21.75" customHeight="1">
      <c r="A11" s="76" t="s">
        <v>23</v>
      </c>
      <c r="B11" s="65">
        <v>20</v>
      </c>
      <c r="C11" s="65">
        <f t="shared" si="5"/>
        <v>811</v>
      </c>
      <c r="D11" s="65">
        <f t="shared" si="0"/>
        <v>370</v>
      </c>
      <c r="E11" s="65">
        <f t="shared" si="1"/>
        <v>441</v>
      </c>
      <c r="F11" s="65">
        <f t="shared" si="6"/>
        <v>269</v>
      </c>
      <c r="G11" s="65">
        <v>140</v>
      </c>
      <c r="H11" s="65">
        <v>129</v>
      </c>
      <c r="I11" s="65">
        <f t="shared" si="2"/>
        <v>542</v>
      </c>
      <c r="J11" s="65">
        <v>230</v>
      </c>
      <c r="K11" s="65">
        <v>312</v>
      </c>
      <c r="L11" s="65">
        <v>441</v>
      </c>
      <c r="M11" s="65">
        <v>0</v>
      </c>
      <c r="N11" s="65">
        <f t="shared" si="3"/>
        <v>147</v>
      </c>
      <c r="O11" s="65">
        <v>73</v>
      </c>
      <c r="P11" s="65">
        <v>74</v>
      </c>
      <c r="Q11" s="65">
        <f t="shared" si="4"/>
        <v>146</v>
      </c>
      <c r="R11" s="65">
        <v>73</v>
      </c>
      <c r="S11" s="65">
        <v>73</v>
      </c>
    </row>
    <row r="12" spans="1:19" ht="21.75" customHeight="1">
      <c r="A12" s="84" t="s">
        <v>165</v>
      </c>
      <c r="B12" s="83">
        <f>SUM(B13:B15)</f>
        <v>8</v>
      </c>
      <c r="C12" s="83">
        <f t="shared" si="5"/>
        <v>91</v>
      </c>
      <c r="D12" s="83">
        <f t="shared" si="0"/>
        <v>1</v>
      </c>
      <c r="E12" s="83">
        <f t="shared" si="1"/>
        <v>90</v>
      </c>
      <c r="F12" s="83">
        <f t="shared" si="6"/>
        <v>0</v>
      </c>
      <c r="G12" s="83">
        <f aca="true" t="shared" si="9" ref="G12:S12">SUM(G13:G15)</f>
        <v>0</v>
      </c>
      <c r="H12" s="83">
        <f t="shared" si="9"/>
        <v>0</v>
      </c>
      <c r="I12" s="83">
        <f t="shared" si="2"/>
        <v>91</v>
      </c>
      <c r="J12" s="83">
        <f t="shared" si="9"/>
        <v>1</v>
      </c>
      <c r="K12" s="83">
        <f t="shared" si="9"/>
        <v>90</v>
      </c>
      <c r="L12" s="83">
        <f t="shared" si="9"/>
        <v>91</v>
      </c>
      <c r="M12" s="83">
        <f t="shared" si="9"/>
        <v>0</v>
      </c>
      <c r="N12" s="83">
        <f t="shared" si="3"/>
        <v>40</v>
      </c>
      <c r="O12" s="83">
        <f t="shared" si="9"/>
        <v>0</v>
      </c>
      <c r="P12" s="83">
        <f>SUM(P13:P15)</f>
        <v>40</v>
      </c>
      <c r="Q12" s="83">
        <f t="shared" si="4"/>
        <v>55</v>
      </c>
      <c r="R12" s="83">
        <f t="shared" si="9"/>
        <v>0</v>
      </c>
      <c r="S12" s="83">
        <f t="shared" si="9"/>
        <v>55</v>
      </c>
    </row>
    <row r="13" spans="1:19" ht="21.75" customHeight="1">
      <c r="A13" s="76" t="s">
        <v>42</v>
      </c>
      <c r="B13" s="65">
        <v>4</v>
      </c>
      <c r="C13" s="65">
        <f t="shared" si="5"/>
        <v>40</v>
      </c>
      <c r="D13" s="65">
        <f t="shared" si="0"/>
        <v>0</v>
      </c>
      <c r="E13" s="65">
        <f t="shared" si="1"/>
        <v>40</v>
      </c>
      <c r="F13" s="65">
        <f t="shared" si="6"/>
        <v>0</v>
      </c>
      <c r="G13" s="65">
        <v>0</v>
      </c>
      <c r="H13" s="65">
        <v>0</v>
      </c>
      <c r="I13" s="65">
        <f t="shared" si="2"/>
        <v>40</v>
      </c>
      <c r="J13" s="65">
        <v>0</v>
      </c>
      <c r="K13" s="65">
        <v>40</v>
      </c>
      <c r="L13" s="65">
        <v>40</v>
      </c>
      <c r="M13" s="65">
        <v>0</v>
      </c>
      <c r="N13" s="65">
        <f t="shared" si="3"/>
        <v>36</v>
      </c>
      <c r="O13" s="65">
        <v>0</v>
      </c>
      <c r="P13" s="65">
        <v>36</v>
      </c>
      <c r="Q13" s="65">
        <f t="shared" si="4"/>
        <v>31</v>
      </c>
      <c r="R13" s="65">
        <v>0</v>
      </c>
      <c r="S13" s="65">
        <v>31</v>
      </c>
    </row>
    <row r="14" spans="1:19" ht="21.75" customHeight="1">
      <c r="A14" s="76" t="s">
        <v>142</v>
      </c>
      <c r="B14" s="65">
        <v>2</v>
      </c>
      <c r="C14" s="65">
        <f t="shared" si="5"/>
        <v>13</v>
      </c>
      <c r="D14" s="65">
        <f t="shared" si="0"/>
        <v>1</v>
      </c>
      <c r="E14" s="65">
        <f t="shared" si="1"/>
        <v>12</v>
      </c>
      <c r="F14" s="65">
        <f t="shared" si="6"/>
        <v>0</v>
      </c>
      <c r="G14" s="65">
        <v>0</v>
      </c>
      <c r="H14" s="65">
        <v>0</v>
      </c>
      <c r="I14" s="65">
        <f t="shared" si="2"/>
        <v>13</v>
      </c>
      <c r="J14" s="65">
        <v>1</v>
      </c>
      <c r="K14" s="65">
        <v>12</v>
      </c>
      <c r="L14" s="65">
        <v>13</v>
      </c>
      <c r="M14" s="65">
        <v>0</v>
      </c>
      <c r="N14" s="65">
        <f t="shared" si="3"/>
        <v>2</v>
      </c>
      <c r="O14" s="65">
        <v>0</v>
      </c>
      <c r="P14" s="65">
        <v>2</v>
      </c>
      <c r="Q14" s="65">
        <f t="shared" si="4"/>
        <v>2</v>
      </c>
      <c r="R14" s="65">
        <v>0</v>
      </c>
      <c r="S14" s="65">
        <v>2</v>
      </c>
    </row>
    <row r="15" spans="1:19" ht="21.75" customHeight="1">
      <c r="A15" s="76" t="s">
        <v>43</v>
      </c>
      <c r="B15" s="65">
        <v>2</v>
      </c>
      <c r="C15" s="65">
        <f t="shared" si="5"/>
        <v>38</v>
      </c>
      <c r="D15" s="65">
        <f t="shared" si="0"/>
        <v>0</v>
      </c>
      <c r="E15" s="65">
        <f t="shared" si="1"/>
        <v>38</v>
      </c>
      <c r="F15" s="65">
        <f t="shared" si="6"/>
        <v>0</v>
      </c>
      <c r="G15" s="65">
        <v>0</v>
      </c>
      <c r="H15" s="65">
        <v>0</v>
      </c>
      <c r="I15" s="65">
        <f t="shared" si="2"/>
        <v>38</v>
      </c>
      <c r="J15" s="65">
        <v>0</v>
      </c>
      <c r="K15" s="65">
        <v>38</v>
      </c>
      <c r="L15" s="65">
        <v>38</v>
      </c>
      <c r="M15" s="65">
        <v>0</v>
      </c>
      <c r="N15" s="65">
        <f t="shared" si="3"/>
        <v>2</v>
      </c>
      <c r="O15" s="65">
        <v>0</v>
      </c>
      <c r="P15" s="65">
        <v>2</v>
      </c>
      <c r="Q15" s="65">
        <f t="shared" si="4"/>
        <v>22</v>
      </c>
      <c r="R15" s="65">
        <v>0</v>
      </c>
      <c r="S15" s="65">
        <v>22</v>
      </c>
    </row>
    <row r="16" spans="1:19" ht="21.75" customHeight="1">
      <c r="A16" s="84" t="s">
        <v>143</v>
      </c>
      <c r="B16" s="83">
        <f>SUM(B17:B18)</f>
        <v>3</v>
      </c>
      <c r="C16" s="83">
        <f t="shared" si="5"/>
        <v>248</v>
      </c>
      <c r="D16" s="83">
        <f t="shared" si="0"/>
        <v>107</v>
      </c>
      <c r="E16" s="83">
        <f t="shared" si="1"/>
        <v>141</v>
      </c>
      <c r="F16" s="83">
        <f t="shared" si="6"/>
        <v>0</v>
      </c>
      <c r="G16" s="83">
        <f>SUM(G17:G18)</f>
        <v>0</v>
      </c>
      <c r="H16" s="83">
        <f>SUM(H17:H18)</f>
        <v>0</v>
      </c>
      <c r="I16" s="83">
        <f t="shared" si="2"/>
        <v>248</v>
      </c>
      <c r="J16" s="83">
        <f>SUM(J17:J18)</f>
        <v>107</v>
      </c>
      <c r="K16" s="83">
        <f>SUM(K17:K18)</f>
        <v>141</v>
      </c>
      <c r="L16" s="83">
        <f>SUM(L17:L18)</f>
        <v>248</v>
      </c>
      <c r="M16" s="83">
        <f>SUM(M17:M18)</f>
        <v>248</v>
      </c>
      <c r="N16" s="83">
        <f t="shared" si="3"/>
        <v>117</v>
      </c>
      <c r="O16" s="83">
        <f>SUM(O17:O18)</f>
        <v>51</v>
      </c>
      <c r="P16" s="83">
        <f>SUM(P17:P18)</f>
        <v>66</v>
      </c>
      <c r="Q16" s="83">
        <f t="shared" si="4"/>
        <v>169</v>
      </c>
      <c r="R16" s="83">
        <f>SUM(R17:R18)</f>
        <v>74</v>
      </c>
      <c r="S16" s="83">
        <f>SUM(S17:S18)</f>
        <v>95</v>
      </c>
    </row>
    <row r="17" spans="1:19" ht="21.75" customHeight="1">
      <c r="A17" s="76" t="s">
        <v>45</v>
      </c>
      <c r="B17" s="65">
        <v>1</v>
      </c>
      <c r="C17" s="65">
        <f t="shared" si="5"/>
        <v>13</v>
      </c>
      <c r="D17" s="65">
        <f t="shared" si="0"/>
        <v>5</v>
      </c>
      <c r="E17" s="65">
        <f t="shared" si="1"/>
        <v>8</v>
      </c>
      <c r="F17" s="65">
        <f t="shared" si="6"/>
        <v>0</v>
      </c>
      <c r="G17" s="65">
        <v>0</v>
      </c>
      <c r="H17" s="65">
        <v>0</v>
      </c>
      <c r="I17" s="65">
        <f t="shared" si="2"/>
        <v>13</v>
      </c>
      <c r="J17" s="65">
        <v>5</v>
      </c>
      <c r="K17" s="65">
        <v>8</v>
      </c>
      <c r="L17" s="65">
        <v>13</v>
      </c>
      <c r="M17" s="65">
        <v>13</v>
      </c>
      <c r="N17" s="65">
        <f t="shared" si="3"/>
        <v>13</v>
      </c>
      <c r="O17" s="65">
        <v>5</v>
      </c>
      <c r="P17" s="65">
        <v>8</v>
      </c>
      <c r="Q17" s="65">
        <f t="shared" si="4"/>
        <v>25</v>
      </c>
      <c r="R17" s="65">
        <v>5</v>
      </c>
      <c r="S17" s="65">
        <v>20</v>
      </c>
    </row>
    <row r="18" spans="1:19" ht="21.75" customHeight="1">
      <c r="A18" s="76" t="s">
        <v>23</v>
      </c>
      <c r="B18" s="65">
        <v>2</v>
      </c>
      <c r="C18" s="65">
        <f t="shared" si="5"/>
        <v>235</v>
      </c>
      <c r="D18" s="65">
        <f t="shared" si="0"/>
        <v>102</v>
      </c>
      <c r="E18" s="65">
        <f t="shared" si="1"/>
        <v>133</v>
      </c>
      <c r="F18" s="65">
        <f t="shared" si="6"/>
        <v>0</v>
      </c>
      <c r="G18" s="65">
        <v>0</v>
      </c>
      <c r="H18" s="65">
        <v>0</v>
      </c>
      <c r="I18" s="65">
        <f t="shared" si="2"/>
        <v>235</v>
      </c>
      <c r="J18" s="65">
        <v>102</v>
      </c>
      <c r="K18" s="65">
        <v>133</v>
      </c>
      <c r="L18" s="65">
        <v>235</v>
      </c>
      <c r="M18" s="65">
        <v>235</v>
      </c>
      <c r="N18" s="65">
        <f t="shared" si="3"/>
        <v>104</v>
      </c>
      <c r="O18" s="65">
        <v>46</v>
      </c>
      <c r="P18" s="65">
        <v>58</v>
      </c>
      <c r="Q18" s="65">
        <f t="shared" si="4"/>
        <v>144</v>
      </c>
      <c r="R18" s="65">
        <v>69</v>
      </c>
      <c r="S18" s="65">
        <v>75</v>
      </c>
    </row>
    <row r="19" spans="1:19" ht="21.75" customHeight="1">
      <c r="A19" s="84" t="s">
        <v>150</v>
      </c>
      <c r="B19" s="83">
        <f>SUM(B20:B21)</f>
        <v>6</v>
      </c>
      <c r="C19" s="83">
        <f t="shared" si="5"/>
        <v>346</v>
      </c>
      <c r="D19" s="83">
        <f t="shared" si="0"/>
        <v>186</v>
      </c>
      <c r="E19" s="83">
        <f t="shared" si="1"/>
        <v>160</v>
      </c>
      <c r="F19" s="83">
        <f t="shared" si="6"/>
        <v>0</v>
      </c>
      <c r="G19" s="83">
        <f aca="true" t="shared" si="10" ref="G19:S19">SUM(G20:G21)</f>
        <v>0</v>
      </c>
      <c r="H19" s="83">
        <f t="shared" si="10"/>
        <v>0</v>
      </c>
      <c r="I19" s="83">
        <f t="shared" si="2"/>
        <v>346</v>
      </c>
      <c r="J19" s="83">
        <f t="shared" si="10"/>
        <v>186</v>
      </c>
      <c r="K19" s="83">
        <f t="shared" si="10"/>
        <v>160</v>
      </c>
      <c r="L19" s="83">
        <f t="shared" si="10"/>
        <v>321</v>
      </c>
      <c r="M19" s="83">
        <f t="shared" si="10"/>
        <v>163</v>
      </c>
      <c r="N19" s="83">
        <f t="shared" si="3"/>
        <v>89</v>
      </c>
      <c r="O19" s="83">
        <f t="shared" si="10"/>
        <v>45</v>
      </c>
      <c r="P19" s="83">
        <f t="shared" si="10"/>
        <v>44</v>
      </c>
      <c r="Q19" s="83">
        <f t="shared" si="4"/>
        <v>111</v>
      </c>
      <c r="R19" s="83">
        <f t="shared" si="10"/>
        <v>61</v>
      </c>
      <c r="S19" s="83">
        <f t="shared" si="10"/>
        <v>50</v>
      </c>
    </row>
    <row r="20" spans="1:19" ht="21.75" customHeight="1">
      <c r="A20" s="76" t="s">
        <v>151</v>
      </c>
      <c r="B20" s="65">
        <v>1</v>
      </c>
      <c r="C20" s="65">
        <f t="shared" si="5"/>
        <v>163</v>
      </c>
      <c r="D20" s="65">
        <f t="shared" si="0"/>
        <v>82</v>
      </c>
      <c r="E20" s="65">
        <f t="shared" si="1"/>
        <v>81</v>
      </c>
      <c r="F20" s="65">
        <f t="shared" si="6"/>
        <v>0</v>
      </c>
      <c r="G20" s="65">
        <v>0</v>
      </c>
      <c r="H20" s="65">
        <v>0</v>
      </c>
      <c r="I20" s="65">
        <f t="shared" si="2"/>
        <v>163</v>
      </c>
      <c r="J20" s="65">
        <v>82</v>
      </c>
      <c r="K20" s="65">
        <v>81</v>
      </c>
      <c r="L20" s="65">
        <v>163</v>
      </c>
      <c r="M20" s="65">
        <v>163</v>
      </c>
      <c r="N20" s="65">
        <f t="shared" si="3"/>
        <v>75</v>
      </c>
      <c r="O20" s="65">
        <v>39</v>
      </c>
      <c r="P20" s="65">
        <v>36</v>
      </c>
      <c r="Q20" s="65">
        <f t="shared" si="4"/>
        <v>93</v>
      </c>
      <c r="R20" s="65">
        <v>51</v>
      </c>
      <c r="S20" s="65">
        <v>42</v>
      </c>
    </row>
    <row r="21" spans="1:19" ht="21.75" customHeight="1">
      <c r="A21" s="77" t="s">
        <v>144</v>
      </c>
      <c r="B21" s="71">
        <v>5</v>
      </c>
      <c r="C21" s="71">
        <f t="shared" si="5"/>
        <v>183</v>
      </c>
      <c r="D21" s="71">
        <f t="shared" si="0"/>
        <v>104</v>
      </c>
      <c r="E21" s="71">
        <f t="shared" si="1"/>
        <v>79</v>
      </c>
      <c r="F21" s="71">
        <f t="shared" si="6"/>
        <v>0</v>
      </c>
      <c r="G21" s="71">
        <v>0</v>
      </c>
      <c r="H21" s="71">
        <v>0</v>
      </c>
      <c r="I21" s="71">
        <f t="shared" si="2"/>
        <v>183</v>
      </c>
      <c r="J21" s="71">
        <v>104</v>
      </c>
      <c r="K21" s="71">
        <v>79</v>
      </c>
      <c r="L21" s="71">
        <v>158</v>
      </c>
      <c r="M21" s="71">
        <v>0</v>
      </c>
      <c r="N21" s="71">
        <f t="shared" si="3"/>
        <v>14</v>
      </c>
      <c r="O21" s="71">
        <v>6</v>
      </c>
      <c r="P21" s="71">
        <v>8</v>
      </c>
      <c r="Q21" s="71">
        <f t="shared" si="4"/>
        <v>18</v>
      </c>
      <c r="R21" s="71">
        <v>10</v>
      </c>
      <c r="S21" s="71">
        <v>8</v>
      </c>
    </row>
  </sheetData>
  <mergeCells count="11">
    <mergeCell ref="C2:K2"/>
    <mergeCell ref="N2:P3"/>
    <mergeCell ref="B2:B4"/>
    <mergeCell ref="Q2:S3"/>
    <mergeCell ref="A2:A4"/>
    <mergeCell ref="L2:M2"/>
    <mergeCell ref="L3:L4"/>
    <mergeCell ref="M3:M4"/>
    <mergeCell ref="C3:E3"/>
    <mergeCell ref="F3:H3"/>
    <mergeCell ref="I3:K3"/>
  </mergeCells>
  <printOptions/>
  <pageMargins left="0.7086614173228347" right="0.7086614173228347" top="0.7874015748031497" bottom="0.5905511811023623" header="0.3937007874015748" footer="0.3937007874015748"/>
  <pageSetup firstPageNumber="81" useFirstPageNumber="1" horizontalDpi="300" verticalDpi="300" orientation="portrait" paperSize="9" scale="83" r:id="rId2"/>
  <headerFooter alignWithMargins="0">
    <oddHeader>&amp;R&amp;"ＭＳ Ｐゴシック,標準"&amp;18各種学校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00184252</cp:lastModifiedBy>
  <cp:lastPrinted>2009-11-25T08:25:21Z</cp:lastPrinted>
  <dcterms:created xsi:type="dcterms:W3CDTF">2000-12-11T08:58:04Z</dcterms:created>
  <dcterms:modified xsi:type="dcterms:W3CDTF">2009-11-25T08:27:34Z</dcterms:modified>
  <cp:category/>
  <cp:version/>
  <cp:contentType/>
  <cp:contentStatus/>
</cp:coreProperties>
</file>