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7185" windowHeight="6150" tabRatio="601" activeTab="0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</sheets>
  <definedNames>
    <definedName name="_xlnm.Print_Area" localSheetId="0">'23'!$A$1:$AH$60</definedName>
    <definedName name="_xlnm.Print_Area" localSheetId="1">'24'!$A$1:$AG$57</definedName>
    <definedName name="_xlnm.Print_Area" localSheetId="2">'25'!$A$1:$G$48</definedName>
    <definedName name="_xlnm.Print_Area" localSheetId="3">'26'!$A$1:$M$13</definedName>
    <definedName name="_xlnm.Print_Area" localSheetId="4">'27'!$A$1:$Q$62</definedName>
    <definedName name="_xlnm.Print_Area" localSheetId="5">'28'!$A$1:$P$26</definedName>
  </definedNames>
  <calcPr fullCalcOnLoad="1"/>
</workbook>
</file>

<file path=xl/sharedStrings.xml><?xml version="1.0" encoding="utf-8"?>
<sst xmlns="http://schemas.openxmlformats.org/spreadsheetml/2006/main" count="274" uniqueCount="114">
  <si>
    <t>肢体不自由　　　</t>
  </si>
  <si>
    <t>肢体不自由と病弱</t>
  </si>
  <si>
    <t>学　校　数</t>
  </si>
  <si>
    <t>学　　　　級　　　　数</t>
  </si>
  <si>
    <t>区　　　分</t>
  </si>
  <si>
    <t>高　等　部</t>
  </si>
  <si>
    <t>幼　稚　部</t>
  </si>
  <si>
    <t>小　学　部</t>
  </si>
  <si>
    <t>中　学　部</t>
  </si>
  <si>
    <t>うち本科</t>
  </si>
  <si>
    <t>計</t>
  </si>
  <si>
    <t>本科</t>
  </si>
  <si>
    <t>専攻科</t>
  </si>
  <si>
    <t>別科</t>
  </si>
  <si>
    <t>男</t>
  </si>
  <si>
    <t>女</t>
  </si>
  <si>
    <t>養護学校</t>
  </si>
  <si>
    <t>盲学校計</t>
  </si>
  <si>
    <t>　幼　稚　部</t>
  </si>
  <si>
    <t>　小　学　部</t>
  </si>
  <si>
    <t>　中　学　部</t>
  </si>
  <si>
    <t>　高　等　部</t>
  </si>
  <si>
    <t>聾学校計</t>
  </si>
  <si>
    <t>養護学校計</t>
  </si>
  <si>
    <t>在　　　学　　　者　　　数</t>
  </si>
  <si>
    <t>訪問教育学級</t>
  </si>
  <si>
    <t>小学部</t>
  </si>
  <si>
    <t>中学部</t>
  </si>
  <si>
    <t>高等部</t>
  </si>
  <si>
    <t>（再　掲）</t>
  </si>
  <si>
    <t>高　　　　　　等　　　　　　部</t>
  </si>
  <si>
    <t>１学年</t>
  </si>
  <si>
    <t>２学年</t>
  </si>
  <si>
    <t>３学年</t>
  </si>
  <si>
    <t>４学年</t>
  </si>
  <si>
    <t>５学年</t>
  </si>
  <si>
    <t>６学年</t>
  </si>
  <si>
    <t xml:space="preserve"> </t>
  </si>
  <si>
    <t>助教諭</t>
  </si>
  <si>
    <t>負担法による者（公立）</t>
  </si>
  <si>
    <t>そ　　の　　他　　の　　者</t>
  </si>
  <si>
    <t>用務員</t>
  </si>
  <si>
    <t>教　頭</t>
  </si>
  <si>
    <t>教　諭</t>
  </si>
  <si>
    <t>学校栄養職員</t>
  </si>
  <si>
    <t>技術　職員</t>
  </si>
  <si>
    <t>総　　　　数</t>
  </si>
  <si>
    <t>講　師</t>
  </si>
  <si>
    <t>別　科</t>
  </si>
  <si>
    <t>平成14年度</t>
  </si>
  <si>
    <t>寄宿舎
指導員</t>
  </si>
  <si>
    <t>平成15年度</t>
  </si>
  <si>
    <t>平成16年度</t>
  </si>
  <si>
    <t>平成17年度</t>
  </si>
  <si>
    <t>女</t>
  </si>
  <si>
    <t>計</t>
  </si>
  <si>
    <t>本校</t>
  </si>
  <si>
    <t>分校</t>
  </si>
  <si>
    <t>幼稚部</t>
  </si>
  <si>
    <t>小学部</t>
  </si>
  <si>
    <t>中学部</t>
  </si>
  <si>
    <t>　高　等　部</t>
  </si>
  <si>
    <t>男</t>
  </si>
  <si>
    <t>区　　分</t>
  </si>
  <si>
    <t>小　　学　　部</t>
  </si>
  <si>
    <t>中　　学　　部</t>
  </si>
  <si>
    <t>専　　攻　　科</t>
  </si>
  <si>
    <t>２３　盲・聾・養護学校総括表</t>
  </si>
  <si>
    <t>寄宿舎</t>
  </si>
  <si>
    <t>児童福祉施設</t>
  </si>
  <si>
    <t>家　庭
（下宿を含む）</t>
  </si>
  <si>
    <t>国立療養所
重心病棟</t>
  </si>
  <si>
    <t>その他の医療機関</t>
  </si>
  <si>
    <t>２６　障害種類別学級数及び在学者数（養護学校）</t>
  </si>
  <si>
    <t>知的障害</t>
  </si>
  <si>
    <t>病　弱</t>
  </si>
  <si>
    <t>知的障害と肢体不自由</t>
  </si>
  <si>
    <t>知的障害と病弱　</t>
  </si>
  <si>
    <t>その他　</t>
  </si>
  <si>
    <t>２７　職名別教員数</t>
  </si>
  <si>
    <t>養護教諭</t>
  </si>
  <si>
    <t>２８　職員数（本務者）</t>
  </si>
  <si>
    <t>事務　職員</t>
  </si>
  <si>
    <t>実習　助手</t>
  </si>
  <si>
    <t>養護　職員</t>
  </si>
  <si>
    <t>学校栄養職員</t>
  </si>
  <si>
    <t>在　学　者　数</t>
  </si>
  <si>
    <t>　　　　　　　　　在　　　　　　学　　　　　　者　　　　　　数</t>
  </si>
  <si>
    <t>教　員
（本務者）</t>
  </si>
  <si>
    <t>　　国　立　</t>
  </si>
  <si>
    <t>　　公　立　</t>
  </si>
  <si>
    <t>　　私　立　</t>
  </si>
  <si>
    <t>本　　　　　　科</t>
  </si>
  <si>
    <t>盲学校</t>
  </si>
  <si>
    <t>平成18年度</t>
  </si>
  <si>
    <t>聾学校</t>
  </si>
  <si>
    <t>２５　通学状況別在学者数</t>
  </si>
  <si>
    <t>計</t>
  </si>
  <si>
    <t>　　　計　　　</t>
  </si>
  <si>
    <t>区　　分</t>
  </si>
  <si>
    <t>校　長</t>
  </si>
  <si>
    <t>兼務者</t>
  </si>
  <si>
    <t>盲学校</t>
  </si>
  <si>
    <t>聾学校</t>
  </si>
  <si>
    <t>学校給食
調理従事員</t>
  </si>
  <si>
    <t>警備員
その他</t>
  </si>
  <si>
    <t>盲学校</t>
  </si>
  <si>
    <t>聾学校</t>
  </si>
  <si>
    <t>平成18年度</t>
  </si>
  <si>
    <t>２４　小学部、中学部及び高等部学年別在学者数</t>
  </si>
  <si>
    <t>平成18年度</t>
  </si>
  <si>
    <r>
      <t>職　員</t>
    </r>
    <r>
      <rPr>
        <sz val="9"/>
        <rFont val="ＭＳ Ｐ明朝"/>
        <family val="1"/>
      </rPr>
      <t xml:space="preserve">
(</t>
    </r>
    <r>
      <rPr>
        <sz val="8"/>
        <rFont val="ＭＳ Ｐ明朝"/>
        <family val="1"/>
      </rPr>
      <t>本務者)</t>
    </r>
  </si>
  <si>
    <r>
      <t>盲学校</t>
    </r>
    <r>
      <rPr>
        <sz val="8"/>
        <rFont val="ＭＳ 明朝"/>
        <family val="1"/>
      </rPr>
      <t>（公立）</t>
    </r>
  </si>
  <si>
    <r>
      <t>聾学校</t>
    </r>
    <r>
      <rPr>
        <sz val="8"/>
        <rFont val="ＭＳ 明朝"/>
        <family val="1"/>
      </rPr>
      <t>（公立）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</si>
</sst>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\-#,###\:&quot;-&quot;"/>
    <numFmt numFmtId="177" formatCode="#,###,#\-##,###\:&quot;-&quot;"/>
    <numFmt numFmtId="178" formatCode="#,###;\-#,###;&quot;-&quot;"/>
    <numFmt numFmtId="179" formatCode="#,##0;\-#,##0;&quot;-&quot;"/>
    <numFmt numFmtId="180" formatCode="#,##0;\-#,##0,\-\,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ゴシック"/>
      <family val="3"/>
    </font>
    <font>
      <sz val="1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38" fontId="6" fillId="0" borderId="0" xfId="16" applyFont="1" applyAlignment="1">
      <alignment/>
    </xf>
    <xf numFmtId="0" fontId="6" fillId="0" borderId="0" xfId="0" applyFont="1" applyBorder="1" applyAlignment="1">
      <alignment horizontal="center" vertical="center"/>
    </xf>
    <xf numFmtId="178" fontId="6" fillId="0" borderId="0" xfId="16" applyNumberFormat="1" applyFont="1" applyBorder="1" applyAlignment="1">
      <alignment horizontal="right"/>
    </xf>
    <xf numFmtId="178" fontId="6" fillId="0" borderId="0" xfId="16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79" fontId="6" fillId="0" borderId="0" xfId="0" applyNumberFormat="1" applyFont="1" applyAlignment="1">
      <alignment/>
    </xf>
    <xf numFmtId="179" fontId="6" fillId="0" borderId="0" xfId="16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/>
    </xf>
    <xf numFmtId="179" fontId="6" fillId="0" borderId="0" xfId="16" applyNumberFormat="1" applyFont="1" applyAlignment="1">
      <alignment/>
    </xf>
    <xf numFmtId="179" fontId="6" fillId="0" borderId="3" xfId="16" applyNumberFormat="1" applyFont="1" applyBorder="1" applyAlignment="1">
      <alignment horizontal="center" vertical="center"/>
    </xf>
    <xf numFmtId="179" fontId="6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179" fontId="6" fillId="0" borderId="4" xfId="0" applyNumberFormat="1" applyFont="1" applyBorder="1" applyAlignment="1">
      <alignment vertical="center"/>
    </xf>
    <xf numFmtId="179" fontId="6" fillId="0" borderId="1" xfId="16" applyNumberFormat="1" applyFont="1" applyBorder="1" applyAlignment="1">
      <alignment horizontal="center" vertical="center"/>
    </xf>
    <xf numFmtId="179" fontId="6" fillId="0" borderId="1" xfId="16" applyNumberFormat="1" applyFont="1" applyBorder="1" applyAlignment="1" quotePrefix="1">
      <alignment horizontal="center" vertical="center"/>
    </xf>
    <xf numFmtId="179" fontId="6" fillId="0" borderId="4" xfId="16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6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38" fontId="6" fillId="0" borderId="0" xfId="16" applyFont="1" applyBorder="1" applyAlignment="1">
      <alignment horizontal="center"/>
    </xf>
    <xf numFmtId="38" fontId="6" fillId="0" borderId="0" xfId="16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8" fontId="6" fillId="0" borderId="2" xfId="16" applyFont="1" applyFill="1" applyBorder="1" applyAlignment="1">
      <alignment horizontal="distributed"/>
    </xf>
    <xf numFmtId="178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38" fontId="11" fillId="0" borderId="2" xfId="16" applyFont="1" applyFill="1" applyBorder="1" applyAlignment="1">
      <alignment horizontal="distributed"/>
    </xf>
    <xf numFmtId="178" fontId="11" fillId="0" borderId="0" xfId="16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9" fontId="6" fillId="0" borderId="2" xfId="0" applyNumberFormat="1" applyFont="1" applyBorder="1" applyAlignment="1">
      <alignment horizontal="left"/>
    </xf>
    <xf numFmtId="179" fontId="12" fillId="0" borderId="0" xfId="0" applyNumberFormat="1" applyFont="1" applyAlignment="1">
      <alignment vertical="center"/>
    </xf>
    <xf numFmtId="179" fontId="13" fillId="0" borderId="0" xfId="0" applyNumberFormat="1" applyFont="1" applyAlignment="1">
      <alignment horizontal="left" vertical="center"/>
    </xf>
    <xf numFmtId="179" fontId="12" fillId="0" borderId="0" xfId="0" applyNumberFormat="1" applyFont="1" applyAlignment="1">
      <alignment horizontal="right" vertical="center"/>
    </xf>
    <xf numFmtId="179" fontId="13" fillId="0" borderId="0" xfId="0" applyNumberFormat="1" applyFont="1" applyAlignment="1">
      <alignment horizontal="centerContinuous" vertical="center"/>
    </xf>
    <xf numFmtId="179" fontId="12" fillId="0" borderId="0" xfId="0" applyNumberFormat="1" applyFont="1" applyAlignment="1">
      <alignment horizontal="left" vertical="center"/>
    </xf>
    <xf numFmtId="179" fontId="13" fillId="0" borderId="0" xfId="0" applyNumberFormat="1" applyFont="1" applyAlignment="1">
      <alignment vertical="center"/>
    </xf>
    <xf numFmtId="179" fontId="12" fillId="0" borderId="0" xfId="0" applyNumberFormat="1" applyFont="1" applyAlignment="1">
      <alignment horizontal="centerContinuous" vertical="center"/>
    </xf>
    <xf numFmtId="179" fontId="6" fillId="0" borderId="9" xfId="0" applyNumberFormat="1" applyFont="1" applyBorder="1" applyAlignment="1">
      <alignment horizontal="centerContinuous" vertical="center"/>
    </xf>
    <xf numFmtId="179" fontId="6" fillId="0" borderId="9" xfId="0" applyNumberFormat="1" applyFont="1" applyBorder="1" applyAlignment="1">
      <alignment horizontal="centerContinuous"/>
    </xf>
    <xf numFmtId="179" fontId="6" fillId="0" borderId="3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Continuous"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/>
    </xf>
    <xf numFmtId="179" fontId="11" fillId="0" borderId="0" xfId="16" applyNumberFormat="1" applyFont="1" applyBorder="1" applyAlignment="1">
      <alignment horizontal="right"/>
    </xf>
    <xf numFmtId="179" fontId="6" fillId="0" borderId="0" xfId="0" applyNumberFormat="1" applyFont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79" fontId="6" fillId="0" borderId="1" xfId="16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distributed"/>
    </xf>
    <xf numFmtId="38" fontId="6" fillId="0" borderId="9" xfId="16" applyFont="1" applyBorder="1" applyAlignment="1">
      <alignment horizontal="centerContinuous" vertical="center"/>
    </xf>
    <xf numFmtId="38" fontId="6" fillId="0" borderId="6" xfId="16" applyFont="1" applyBorder="1" applyAlignment="1">
      <alignment horizontal="centerContinuous" vertical="center"/>
    </xf>
    <xf numFmtId="38" fontId="14" fillId="0" borderId="0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Continuous" vertical="center"/>
    </xf>
    <xf numFmtId="38" fontId="6" fillId="0" borderId="0" xfId="16" applyFont="1" applyBorder="1" applyAlignment="1">
      <alignment horizontal="centerContinuous" vertical="center"/>
    </xf>
    <xf numFmtId="38" fontId="14" fillId="0" borderId="6" xfId="16" applyFont="1" applyBorder="1" applyAlignment="1">
      <alignment horizontal="center" vertical="center"/>
    </xf>
    <xf numFmtId="38" fontId="14" fillId="0" borderId="3" xfId="16" applyFont="1" applyBorder="1" applyAlignment="1">
      <alignment horizontal="center" vertical="center"/>
    </xf>
    <xf numFmtId="38" fontId="14" fillId="0" borderId="5" xfId="16" applyFont="1" applyBorder="1" applyAlignment="1">
      <alignment horizontal="center" vertical="center"/>
    </xf>
    <xf numFmtId="38" fontId="14" fillId="0" borderId="9" xfId="16" applyFont="1" applyBorder="1" applyAlignment="1">
      <alignment horizontal="center" vertical="center"/>
    </xf>
    <xf numFmtId="38" fontId="15" fillId="0" borderId="4" xfId="16" applyFont="1" applyFill="1" applyBorder="1" applyAlignment="1">
      <alignment/>
    </xf>
    <xf numFmtId="38" fontId="15" fillId="0" borderId="2" xfId="16" applyFont="1" applyFill="1" applyBorder="1" applyAlignment="1">
      <alignment/>
    </xf>
    <xf numFmtId="38" fontId="15" fillId="0" borderId="2" xfId="16" applyFont="1" applyFill="1" applyBorder="1" applyAlignment="1">
      <alignment shrinkToFit="1"/>
    </xf>
    <xf numFmtId="38" fontId="12" fillId="0" borderId="0" xfId="16" applyFont="1" applyAlignment="1">
      <alignment horizontal="left" vertical="center"/>
    </xf>
    <xf numFmtId="38" fontId="13" fillId="0" borderId="0" xfId="16" applyFont="1" applyAlignment="1">
      <alignment horizontal="centerContinuous" vertical="center"/>
    </xf>
    <xf numFmtId="38" fontId="13" fillId="0" borderId="0" xfId="16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79" fontId="6" fillId="0" borderId="0" xfId="16" applyNumberFormat="1" applyFont="1" applyAlignment="1">
      <alignment horizontal="right"/>
    </xf>
    <xf numFmtId="179" fontId="6" fillId="0" borderId="2" xfId="16" applyNumberFormat="1" applyFont="1" applyFill="1" applyBorder="1" applyAlignment="1">
      <alignment horizontal="distributed"/>
    </xf>
    <xf numFmtId="179" fontId="6" fillId="0" borderId="0" xfId="16" applyNumberFormat="1" applyFont="1" applyBorder="1" applyAlignment="1">
      <alignment/>
    </xf>
    <xf numFmtId="179" fontId="6" fillId="0" borderId="2" xfId="16" applyNumberFormat="1" applyFont="1" applyBorder="1" applyAlignment="1">
      <alignment/>
    </xf>
    <xf numFmtId="179" fontId="6" fillId="0" borderId="0" xfId="16" applyNumberFormat="1" applyFont="1" applyFill="1" applyBorder="1" applyAlignment="1">
      <alignment horizontal="distributed"/>
    </xf>
    <xf numFmtId="179" fontId="12" fillId="0" borderId="0" xfId="16" applyNumberFormat="1" applyFont="1" applyAlignment="1">
      <alignment horizontal="left"/>
    </xf>
    <xf numFmtId="179" fontId="13" fillId="0" borderId="0" xfId="16" applyNumberFormat="1" applyFont="1" applyAlignment="1">
      <alignment horizontal="centerContinuous"/>
    </xf>
    <xf numFmtId="179" fontId="13" fillId="0" borderId="0" xfId="16" applyNumberFormat="1" applyFont="1" applyAlignment="1">
      <alignment/>
    </xf>
    <xf numFmtId="179" fontId="11" fillId="0" borderId="2" xfId="16" applyNumberFormat="1" applyFont="1" applyFill="1" applyBorder="1" applyAlignment="1">
      <alignment horizontal="distributed"/>
    </xf>
    <xf numFmtId="179" fontId="11" fillId="0" borderId="0" xfId="16" applyNumberFormat="1" applyFont="1" applyBorder="1" applyAlignment="1">
      <alignment/>
    </xf>
    <xf numFmtId="179" fontId="7" fillId="0" borderId="6" xfId="0" applyNumberFormat="1" applyFont="1" applyBorder="1" applyAlignment="1">
      <alignment horizontal="centerContinuous" vertical="center"/>
    </xf>
    <xf numFmtId="179" fontId="6" fillId="0" borderId="5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78" fontId="6" fillId="0" borderId="10" xfId="16" applyNumberFormat="1" applyFont="1" applyBorder="1" applyAlignment="1">
      <alignment horizontal="right"/>
    </xf>
    <xf numFmtId="179" fontId="11" fillId="0" borderId="10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38" fontId="15" fillId="0" borderId="7" xfId="16" applyFont="1" applyFill="1" applyBorder="1" applyAlignment="1">
      <alignment/>
    </xf>
    <xf numFmtId="179" fontId="6" fillId="0" borderId="10" xfId="16" applyNumberFormat="1" applyFont="1" applyBorder="1" applyAlignment="1">
      <alignment horizontal="right"/>
    </xf>
    <xf numFmtId="179" fontId="11" fillId="0" borderId="7" xfId="16" applyNumberFormat="1" applyFont="1" applyFill="1" applyBorder="1" applyAlignment="1">
      <alignment horizontal="distributed"/>
    </xf>
    <xf numFmtId="179" fontId="11" fillId="0" borderId="10" xfId="16" applyNumberFormat="1" applyFont="1" applyBorder="1" applyAlignment="1">
      <alignment horizontal="right"/>
    </xf>
    <xf numFmtId="0" fontId="6" fillId="0" borderId="2" xfId="0" applyFont="1" applyBorder="1" applyAlignment="1">
      <alignment shrinkToFit="1"/>
    </xf>
    <xf numFmtId="179" fontId="11" fillId="0" borderId="7" xfId="0" applyNumberFormat="1" applyFont="1" applyBorder="1" applyAlignment="1">
      <alignment horizontal="distributed"/>
    </xf>
    <xf numFmtId="179" fontId="11" fillId="0" borderId="2" xfId="0" applyNumberFormat="1" applyFont="1" applyBorder="1" applyAlignment="1">
      <alignment horizontal="distributed"/>
    </xf>
    <xf numFmtId="179" fontId="6" fillId="0" borderId="11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/>
    </xf>
    <xf numFmtId="179" fontId="6" fillId="0" borderId="4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179" fontId="6" fillId="0" borderId="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8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vertical="center" shrinkToFit="1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vertical="center" wrapText="1"/>
    </xf>
    <xf numFmtId="38" fontId="6" fillId="0" borderId="4" xfId="16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13" xfId="16" applyFont="1" applyBorder="1" applyAlignment="1">
      <alignment horizontal="center" vertical="center"/>
    </xf>
    <xf numFmtId="38" fontId="6" fillId="0" borderId="15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179" fontId="6" fillId="0" borderId="4" xfId="16" applyNumberFormat="1" applyFont="1" applyBorder="1" applyAlignment="1">
      <alignment horizontal="center" vertical="center"/>
    </xf>
    <xf numFmtId="179" fontId="6" fillId="0" borderId="2" xfId="16" applyNumberFormat="1" applyFont="1" applyBorder="1" applyAlignment="1">
      <alignment horizontal="center" vertical="center"/>
    </xf>
    <xf numFmtId="179" fontId="6" fillId="0" borderId="7" xfId="16" applyNumberFormat="1" applyFont="1" applyBorder="1" applyAlignment="1">
      <alignment horizontal="center" vertical="center"/>
    </xf>
    <xf numFmtId="179" fontId="7" fillId="0" borderId="14" xfId="16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6" fillId="0" borderId="14" xfId="16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horizontal="center" vertical="center" wrapText="1"/>
    </xf>
    <xf numFmtId="179" fontId="6" fillId="0" borderId="1" xfId="16" applyNumberFormat="1" applyFont="1" applyBorder="1" applyAlignment="1">
      <alignment horizontal="center" vertical="center" wrapText="1"/>
    </xf>
    <xf numFmtId="179" fontId="6" fillId="0" borderId="4" xfId="16" applyNumberFormat="1" applyFont="1" applyBorder="1" applyAlignment="1">
      <alignment horizontal="center" vertical="center" wrapText="1"/>
    </xf>
    <xf numFmtId="179" fontId="6" fillId="0" borderId="11" xfId="16" applyNumberFormat="1" applyFont="1" applyBorder="1" applyAlignment="1">
      <alignment horizontal="center" vertical="center" wrapText="1"/>
    </xf>
    <xf numFmtId="179" fontId="6" fillId="0" borderId="10" xfId="16" applyNumberFormat="1" applyFont="1" applyBorder="1" applyAlignment="1">
      <alignment horizontal="center" vertical="center" wrapText="1"/>
    </xf>
    <xf numFmtId="179" fontId="6" fillId="0" borderId="7" xfId="16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179" fontId="6" fillId="0" borderId="8" xfId="0" applyNumberFormat="1" applyFont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 shrinkToFit="1"/>
    </xf>
    <xf numFmtId="179" fontId="14" fillId="0" borderId="8" xfId="0" applyNumberFormat="1" applyFont="1" applyBorder="1" applyAlignment="1">
      <alignment horizontal="center" vertical="center" wrapText="1" shrinkToFit="1"/>
    </xf>
    <xf numFmtId="179" fontId="14" fillId="0" borderId="13" xfId="0" applyNumberFormat="1" applyFont="1" applyBorder="1" applyAlignment="1">
      <alignment horizontal="center" vertical="center" wrapText="1"/>
    </xf>
    <xf numFmtId="179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79" fontId="16" fillId="0" borderId="13" xfId="0" applyNumberFormat="1" applyFont="1" applyBorder="1" applyAlignment="1">
      <alignment horizontal="center" vertical="center" wrapText="1"/>
    </xf>
    <xf numFmtId="179" fontId="16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26</xdr:row>
      <xdr:rowOff>0</xdr:rowOff>
    </xdr:from>
    <xdr:to>
      <xdr:col>1</xdr:col>
      <xdr:colOff>1257300</xdr:colOff>
      <xdr:row>26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371600" y="7124700"/>
          <a:ext cx="1190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計</a:t>
          </a:r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1352550</xdr:colOff>
      <xdr:row>26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505450" y="712470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児童福祉施設</a:t>
          </a:r>
        </a:p>
      </xdr:txBody>
    </xdr:sp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1257300</xdr:colOff>
      <xdr:row>26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2809875" y="7124700"/>
          <a:ext cx="1143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寄宿舎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28</xdr:row>
      <xdr:rowOff>0</xdr:rowOff>
    </xdr:from>
    <xdr:to>
      <xdr:col>4</xdr:col>
      <xdr:colOff>438150</xdr:colOff>
      <xdr:row>28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524125" y="612457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校　長</a:t>
          </a:r>
        </a:p>
      </xdr:txBody>
    </xdr:sp>
    <xdr:clientData/>
  </xdr:twoCellAnchor>
  <xdr:twoCellAnchor>
    <xdr:from>
      <xdr:col>5</xdr:col>
      <xdr:colOff>66675</xdr:colOff>
      <xdr:row>28</xdr:row>
      <xdr:rowOff>0</xdr:rowOff>
    </xdr:from>
    <xdr:to>
      <xdr:col>6</xdr:col>
      <xdr:colOff>438150</xdr:colOff>
      <xdr:row>28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81425" y="612457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頭</a:t>
          </a:r>
        </a:p>
      </xdr:txBody>
    </xdr:sp>
    <xdr:clientData/>
  </xdr:twoCellAnchor>
  <xdr:twoCellAnchor>
    <xdr:from>
      <xdr:col>7</xdr:col>
      <xdr:colOff>66675</xdr:colOff>
      <xdr:row>28</xdr:row>
      <xdr:rowOff>0</xdr:rowOff>
    </xdr:from>
    <xdr:to>
      <xdr:col>8</xdr:col>
      <xdr:colOff>438150</xdr:colOff>
      <xdr:row>28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038725" y="612457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諭</a:t>
          </a:r>
        </a:p>
      </xdr:txBody>
    </xdr:sp>
    <xdr:clientData/>
  </xdr:twoCellAnchor>
  <xdr:twoCellAnchor>
    <xdr:from>
      <xdr:col>9</xdr:col>
      <xdr:colOff>66675</xdr:colOff>
      <xdr:row>28</xdr:row>
      <xdr:rowOff>0</xdr:rowOff>
    </xdr:from>
    <xdr:to>
      <xdr:col>10</xdr:col>
      <xdr:colOff>438150</xdr:colOff>
      <xdr:row>28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6296025" y="612457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助教諭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447675</xdr:colOff>
      <xdr:row>28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9372600" y="6124575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講　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200400" y="60960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00400" y="6286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3200400" y="60960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200400" y="6286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3200400" y="60960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技術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3200400" y="6286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3200400" y="60960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実習</a:t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4</xdr:col>
      <xdr:colOff>0</xdr:colOff>
      <xdr:row>28</xdr:row>
      <xdr:rowOff>85725</xdr:rowOff>
    </xdr:to>
    <xdr:sp>
      <xdr:nvSpPr>
        <xdr:cNvPr id="8" name="テキスト 11"/>
        <xdr:cNvSpPr txBox="1">
          <a:spLocks noChangeArrowheads="1"/>
        </xdr:cNvSpPr>
      </xdr:nvSpPr>
      <xdr:spPr>
        <a:xfrm>
          <a:off x="3200400" y="62674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助手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95250</xdr:rowOff>
    </xdr:to>
    <xdr:sp>
      <xdr:nvSpPr>
        <xdr:cNvPr id="9" name="テキスト 12"/>
        <xdr:cNvSpPr txBox="1">
          <a:spLocks noChangeArrowheads="1"/>
        </xdr:cNvSpPr>
      </xdr:nvSpPr>
      <xdr:spPr>
        <a:xfrm>
          <a:off x="3200400" y="60960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養護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76200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3200400" y="62769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0</xdr:colOff>
      <xdr:row>27</xdr:row>
      <xdr:rowOff>85725</xdr:rowOff>
    </xdr:to>
    <xdr:sp>
      <xdr:nvSpPr>
        <xdr:cNvPr id="11" name="テキスト 14"/>
        <xdr:cNvSpPr txBox="1">
          <a:spLocks noChangeArrowheads="1"/>
        </xdr:cNvSpPr>
      </xdr:nvSpPr>
      <xdr:spPr>
        <a:xfrm>
          <a:off x="3200400" y="6076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警備員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104775</xdr:rowOff>
    </xdr:to>
    <xdr:sp>
      <xdr:nvSpPr>
        <xdr:cNvPr id="12" name="テキスト 15"/>
        <xdr:cNvSpPr txBox="1">
          <a:spLocks noChangeArrowheads="1"/>
        </xdr:cNvSpPr>
      </xdr:nvSpPr>
      <xdr:spPr>
        <a:xfrm>
          <a:off x="3200400" y="62769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tabSelected="1"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8.796875" defaultRowHeight="14.25"/>
  <cols>
    <col min="1" max="1" width="12.59765625" style="2" customWidth="1"/>
    <col min="2" max="4" width="5.59765625" style="2" customWidth="1"/>
    <col min="5" max="12" width="6.09765625" style="1" customWidth="1"/>
    <col min="13" max="15" width="7.59765625" style="1" customWidth="1"/>
    <col min="16" max="18" width="5.09765625" style="2" customWidth="1"/>
    <col min="19" max="19" width="6.59765625" style="2" customWidth="1"/>
    <col min="20" max="21" width="5.59765625" style="1" customWidth="1"/>
    <col min="22" max="24" width="5.09765625" style="1" customWidth="1"/>
    <col min="25" max="25" width="6.59765625" style="1" customWidth="1"/>
    <col min="26" max="27" width="5.59765625" style="1" customWidth="1"/>
    <col min="28" max="28" width="6.59765625" style="1" customWidth="1"/>
    <col min="29" max="31" width="5.59765625" style="1" customWidth="1"/>
    <col min="32" max="33" width="6.09765625" style="1" customWidth="1"/>
    <col min="34" max="34" width="6.19921875" style="1" customWidth="1"/>
    <col min="35" max="16384" width="9" style="1" customWidth="1"/>
  </cols>
  <sheetData>
    <row r="1" spans="1:34" s="52" customFormat="1" ht="24" customHeight="1">
      <c r="A1" s="50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O1" s="51"/>
      <c r="P1" s="50"/>
      <c r="Q1" s="51"/>
      <c r="R1" s="51"/>
      <c r="S1" s="51"/>
      <c r="T1" s="51"/>
      <c r="U1" s="51"/>
      <c r="V1" s="51"/>
      <c r="W1" s="51"/>
      <c r="X1" s="51"/>
      <c r="Y1" s="51"/>
      <c r="Z1" s="51"/>
      <c r="AD1" s="51"/>
      <c r="AH1" s="51"/>
    </row>
    <row r="2" spans="1:57" ht="17.25" customHeight="1">
      <c r="A2" s="23"/>
      <c r="B2" s="31" t="s">
        <v>2</v>
      </c>
      <c r="C2" s="32"/>
      <c r="D2" s="32"/>
      <c r="E2" s="32" t="s">
        <v>3</v>
      </c>
      <c r="F2" s="33"/>
      <c r="G2" s="33"/>
      <c r="H2" s="33"/>
      <c r="I2" s="33"/>
      <c r="J2" s="33"/>
      <c r="K2" s="33"/>
      <c r="L2" s="33"/>
      <c r="M2" s="130" t="s">
        <v>86</v>
      </c>
      <c r="N2" s="131"/>
      <c r="O2" s="131"/>
      <c r="P2" s="131" t="s">
        <v>87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2"/>
      <c r="AE2" s="133" t="s">
        <v>88</v>
      </c>
      <c r="AF2" s="133"/>
      <c r="AG2" s="133"/>
      <c r="AH2" s="127" t="s">
        <v>111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7.25" customHeight="1">
      <c r="A3" s="36" t="s">
        <v>4</v>
      </c>
      <c r="B3" s="125" t="s">
        <v>55</v>
      </c>
      <c r="C3" s="123" t="s">
        <v>56</v>
      </c>
      <c r="D3" s="123" t="s">
        <v>57</v>
      </c>
      <c r="E3" s="123" t="s">
        <v>55</v>
      </c>
      <c r="F3" s="123" t="s">
        <v>58</v>
      </c>
      <c r="G3" s="123" t="s">
        <v>59</v>
      </c>
      <c r="H3" s="123" t="s">
        <v>60</v>
      </c>
      <c r="I3" s="32" t="s">
        <v>5</v>
      </c>
      <c r="J3" s="32"/>
      <c r="K3" s="32"/>
      <c r="L3" s="32"/>
      <c r="M3" s="130" t="s">
        <v>46</v>
      </c>
      <c r="N3" s="131"/>
      <c r="O3" s="131"/>
      <c r="P3" s="31" t="s">
        <v>6</v>
      </c>
      <c r="Q3" s="32"/>
      <c r="R3" s="32"/>
      <c r="S3" s="32" t="s">
        <v>7</v>
      </c>
      <c r="T3" s="32"/>
      <c r="U3" s="32"/>
      <c r="V3" s="32" t="s">
        <v>8</v>
      </c>
      <c r="W3" s="32"/>
      <c r="X3" s="32"/>
      <c r="Y3" s="130" t="s">
        <v>61</v>
      </c>
      <c r="Z3" s="131"/>
      <c r="AA3" s="132"/>
      <c r="AB3" s="32" t="s">
        <v>9</v>
      </c>
      <c r="AC3" s="32"/>
      <c r="AD3" s="37"/>
      <c r="AE3" s="133"/>
      <c r="AF3" s="133"/>
      <c r="AG3" s="133"/>
      <c r="AH3" s="128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7.25" customHeight="1">
      <c r="A4" s="38"/>
      <c r="B4" s="126"/>
      <c r="C4" s="124"/>
      <c r="D4" s="124"/>
      <c r="E4" s="124"/>
      <c r="F4" s="124"/>
      <c r="G4" s="124"/>
      <c r="H4" s="124"/>
      <c r="I4" s="39" t="s">
        <v>10</v>
      </c>
      <c r="J4" s="39" t="s">
        <v>11</v>
      </c>
      <c r="K4" s="39" t="s">
        <v>12</v>
      </c>
      <c r="L4" s="39" t="s">
        <v>13</v>
      </c>
      <c r="M4" s="40" t="s">
        <v>10</v>
      </c>
      <c r="N4" s="40" t="s">
        <v>14</v>
      </c>
      <c r="O4" s="34" t="s">
        <v>15</v>
      </c>
      <c r="P4" s="41" t="s">
        <v>10</v>
      </c>
      <c r="Q4" s="39" t="s">
        <v>14</v>
      </c>
      <c r="R4" s="39" t="s">
        <v>15</v>
      </c>
      <c r="S4" s="39" t="s">
        <v>10</v>
      </c>
      <c r="T4" s="39" t="s">
        <v>14</v>
      </c>
      <c r="U4" s="39" t="s">
        <v>15</v>
      </c>
      <c r="V4" s="39" t="s">
        <v>10</v>
      </c>
      <c r="W4" s="39" t="s">
        <v>14</v>
      </c>
      <c r="X4" s="39" t="s">
        <v>15</v>
      </c>
      <c r="Y4" s="39" t="s">
        <v>10</v>
      </c>
      <c r="Z4" s="39" t="s">
        <v>14</v>
      </c>
      <c r="AA4" s="39" t="s">
        <v>15</v>
      </c>
      <c r="AB4" s="39" t="s">
        <v>10</v>
      </c>
      <c r="AC4" s="39" t="s">
        <v>14</v>
      </c>
      <c r="AD4" s="42" t="s">
        <v>15</v>
      </c>
      <c r="AE4" s="35" t="s">
        <v>55</v>
      </c>
      <c r="AF4" s="35" t="s">
        <v>62</v>
      </c>
      <c r="AG4" s="35" t="s">
        <v>54</v>
      </c>
      <c r="AH4" s="129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7.25" customHeight="1">
      <c r="A5" s="2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  <c r="AE5" s="11"/>
      <c r="AF5" s="11"/>
      <c r="AG5" s="11"/>
      <c r="AH5" s="1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34" s="46" customFormat="1" ht="17.25" customHeight="1">
      <c r="A6" s="22" t="s">
        <v>112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5"/>
    </row>
    <row r="7" spans="1:34" s="21" customFormat="1" ht="17.25" customHeight="1">
      <c r="A7" s="47" t="s">
        <v>49</v>
      </c>
      <c r="B7" s="8">
        <f>C7+D7</f>
        <v>3</v>
      </c>
      <c r="C7" s="8">
        <v>3</v>
      </c>
      <c r="D7" s="8">
        <v>0</v>
      </c>
      <c r="E7" s="8">
        <f>SUM(F7:I7)</f>
        <v>39</v>
      </c>
      <c r="F7" s="8">
        <v>5</v>
      </c>
      <c r="G7" s="8">
        <v>11</v>
      </c>
      <c r="H7" s="8">
        <v>8</v>
      </c>
      <c r="I7" s="8">
        <f>SUM(J7:L7)</f>
        <v>15</v>
      </c>
      <c r="J7" s="8">
        <v>9</v>
      </c>
      <c r="K7" s="8">
        <v>6</v>
      </c>
      <c r="L7" s="8">
        <v>0</v>
      </c>
      <c r="M7" s="8">
        <f aca="true" t="shared" si="0" ref="M7:O11">P7+S7+V7+Y7</f>
        <v>108</v>
      </c>
      <c r="N7" s="8">
        <f t="shared" si="0"/>
        <v>73</v>
      </c>
      <c r="O7" s="8">
        <f t="shared" si="0"/>
        <v>35</v>
      </c>
      <c r="P7" s="8">
        <f>Q7+R7</f>
        <v>10</v>
      </c>
      <c r="Q7" s="8">
        <v>5</v>
      </c>
      <c r="R7" s="8">
        <v>5</v>
      </c>
      <c r="S7" s="8">
        <f aca="true" t="shared" si="1" ref="S7:S28">T7+U7</f>
        <v>17</v>
      </c>
      <c r="T7" s="8">
        <v>9</v>
      </c>
      <c r="U7" s="8">
        <v>8</v>
      </c>
      <c r="V7" s="8">
        <f aca="true" t="shared" si="2" ref="V7:V28">W7+X7</f>
        <v>13</v>
      </c>
      <c r="W7" s="8">
        <v>7</v>
      </c>
      <c r="X7" s="8">
        <v>6</v>
      </c>
      <c r="Y7" s="8">
        <f aca="true" t="shared" si="3" ref="Y7:Y28">Z7+AA7</f>
        <v>68</v>
      </c>
      <c r="Z7" s="8">
        <v>52</v>
      </c>
      <c r="AA7" s="8">
        <v>16</v>
      </c>
      <c r="AB7" s="8">
        <f aca="true" t="shared" si="4" ref="AB7:AB28">AC7+AD7</f>
        <v>37</v>
      </c>
      <c r="AC7" s="8">
        <v>28</v>
      </c>
      <c r="AD7" s="9">
        <v>9</v>
      </c>
      <c r="AE7" s="9">
        <f aca="true" t="shared" si="5" ref="AE7:AE28">AF7+AG7</f>
        <v>102</v>
      </c>
      <c r="AF7" s="9">
        <v>51</v>
      </c>
      <c r="AG7" s="9">
        <v>51</v>
      </c>
      <c r="AH7" s="9">
        <v>59</v>
      </c>
    </row>
    <row r="8" spans="1:34" s="21" customFormat="1" ht="17.25" customHeight="1">
      <c r="A8" s="47" t="s">
        <v>51</v>
      </c>
      <c r="B8" s="8">
        <f>C8+D8</f>
        <v>3</v>
      </c>
      <c r="C8" s="8">
        <v>3</v>
      </c>
      <c r="D8" s="8">
        <v>0</v>
      </c>
      <c r="E8" s="8">
        <f>SUM(F8:I8)</f>
        <v>38</v>
      </c>
      <c r="F8" s="8">
        <v>5</v>
      </c>
      <c r="G8" s="8">
        <v>10</v>
      </c>
      <c r="H8" s="8">
        <v>8</v>
      </c>
      <c r="I8" s="8">
        <f>SUM(J8:L8)</f>
        <v>15</v>
      </c>
      <c r="J8" s="8">
        <v>9</v>
      </c>
      <c r="K8" s="8">
        <v>6</v>
      </c>
      <c r="L8" s="8">
        <v>0</v>
      </c>
      <c r="M8" s="8">
        <f t="shared" si="0"/>
        <v>105</v>
      </c>
      <c r="N8" s="8">
        <f t="shared" si="0"/>
        <v>68</v>
      </c>
      <c r="O8" s="8">
        <f t="shared" si="0"/>
        <v>37</v>
      </c>
      <c r="P8" s="8">
        <f>Q8+R8</f>
        <v>11</v>
      </c>
      <c r="Q8" s="8">
        <v>5</v>
      </c>
      <c r="R8" s="8">
        <v>6</v>
      </c>
      <c r="S8" s="8">
        <f t="shared" si="1"/>
        <v>14</v>
      </c>
      <c r="T8" s="8">
        <v>7</v>
      </c>
      <c r="U8" s="8">
        <v>7</v>
      </c>
      <c r="V8" s="8">
        <f t="shared" si="2"/>
        <v>16</v>
      </c>
      <c r="W8" s="8">
        <v>9</v>
      </c>
      <c r="X8" s="8">
        <v>7</v>
      </c>
      <c r="Y8" s="8">
        <f t="shared" si="3"/>
        <v>64</v>
      </c>
      <c r="Z8" s="8">
        <v>47</v>
      </c>
      <c r="AA8" s="8">
        <v>17</v>
      </c>
      <c r="AB8" s="8">
        <f t="shared" si="4"/>
        <v>38</v>
      </c>
      <c r="AC8" s="8">
        <v>25</v>
      </c>
      <c r="AD8" s="9">
        <v>13</v>
      </c>
      <c r="AE8" s="9">
        <f t="shared" si="5"/>
        <v>100</v>
      </c>
      <c r="AF8" s="9">
        <v>47</v>
      </c>
      <c r="AG8" s="9">
        <v>53</v>
      </c>
      <c r="AH8" s="9">
        <v>56</v>
      </c>
    </row>
    <row r="9" spans="1:34" s="21" customFormat="1" ht="17.25" customHeight="1">
      <c r="A9" s="47" t="s">
        <v>52</v>
      </c>
      <c r="B9" s="8">
        <f>C9+D9</f>
        <v>3</v>
      </c>
      <c r="C9" s="8">
        <v>3</v>
      </c>
      <c r="D9" s="8">
        <v>0</v>
      </c>
      <c r="E9" s="8">
        <f>SUM(F9:I9)</f>
        <v>36</v>
      </c>
      <c r="F9" s="8">
        <v>4</v>
      </c>
      <c r="G9" s="8">
        <v>9</v>
      </c>
      <c r="H9" s="8">
        <v>8</v>
      </c>
      <c r="I9" s="8">
        <f>SUM(J9:L9)</f>
        <v>15</v>
      </c>
      <c r="J9" s="8">
        <v>9</v>
      </c>
      <c r="K9" s="8">
        <v>6</v>
      </c>
      <c r="L9" s="8">
        <v>0</v>
      </c>
      <c r="M9" s="8">
        <f t="shared" si="0"/>
        <v>104</v>
      </c>
      <c r="N9" s="8">
        <f t="shared" si="0"/>
        <v>71</v>
      </c>
      <c r="O9" s="8">
        <f t="shared" si="0"/>
        <v>33</v>
      </c>
      <c r="P9" s="8">
        <f>Q9+R9</f>
        <v>10</v>
      </c>
      <c r="Q9" s="8">
        <v>5</v>
      </c>
      <c r="R9" s="8">
        <v>5</v>
      </c>
      <c r="S9" s="8">
        <f t="shared" si="1"/>
        <v>15</v>
      </c>
      <c r="T9" s="8">
        <v>7</v>
      </c>
      <c r="U9" s="8">
        <v>8</v>
      </c>
      <c r="V9" s="8">
        <f t="shared" si="2"/>
        <v>15</v>
      </c>
      <c r="W9" s="8">
        <v>9</v>
      </c>
      <c r="X9" s="8">
        <v>6</v>
      </c>
      <c r="Y9" s="8">
        <f t="shared" si="3"/>
        <v>64</v>
      </c>
      <c r="Z9" s="8">
        <v>50</v>
      </c>
      <c r="AA9" s="8">
        <v>14</v>
      </c>
      <c r="AB9" s="8">
        <f t="shared" si="4"/>
        <v>34</v>
      </c>
      <c r="AC9" s="8">
        <v>23</v>
      </c>
      <c r="AD9" s="9">
        <v>11</v>
      </c>
      <c r="AE9" s="9">
        <f t="shared" si="5"/>
        <v>97</v>
      </c>
      <c r="AF9" s="9">
        <v>45</v>
      </c>
      <c r="AG9" s="9">
        <v>52</v>
      </c>
      <c r="AH9" s="9">
        <v>56</v>
      </c>
    </row>
    <row r="10" spans="1:34" s="21" customFormat="1" ht="17.25" customHeight="1">
      <c r="A10" s="47" t="s">
        <v>53</v>
      </c>
      <c r="B10" s="8">
        <f>C10+D10</f>
        <v>3</v>
      </c>
      <c r="C10" s="8">
        <v>3</v>
      </c>
      <c r="D10" s="8">
        <v>0</v>
      </c>
      <c r="E10" s="8">
        <f>SUM(F10:I10)</f>
        <v>34</v>
      </c>
      <c r="F10" s="8">
        <v>4</v>
      </c>
      <c r="G10" s="8">
        <v>10</v>
      </c>
      <c r="H10" s="8">
        <v>5</v>
      </c>
      <c r="I10" s="8">
        <f>SUM(J10:L10)</f>
        <v>15</v>
      </c>
      <c r="J10" s="8">
        <v>9</v>
      </c>
      <c r="K10" s="8">
        <v>6</v>
      </c>
      <c r="L10" s="8">
        <v>0</v>
      </c>
      <c r="M10" s="8">
        <f t="shared" si="0"/>
        <v>94</v>
      </c>
      <c r="N10" s="8">
        <f t="shared" si="0"/>
        <v>63</v>
      </c>
      <c r="O10" s="8">
        <f t="shared" si="0"/>
        <v>31</v>
      </c>
      <c r="P10" s="8">
        <f>Q10+R10</f>
        <v>5</v>
      </c>
      <c r="Q10" s="8">
        <v>3</v>
      </c>
      <c r="R10" s="8">
        <v>2</v>
      </c>
      <c r="S10" s="8">
        <f t="shared" si="1"/>
        <v>17</v>
      </c>
      <c r="T10" s="8">
        <v>8</v>
      </c>
      <c r="U10" s="8">
        <v>9</v>
      </c>
      <c r="V10" s="8">
        <f t="shared" si="2"/>
        <v>12</v>
      </c>
      <c r="W10" s="8">
        <v>8</v>
      </c>
      <c r="X10" s="8">
        <v>4</v>
      </c>
      <c r="Y10" s="8">
        <f t="shared" si="3"/>
        <v>60</v>
      </c>
      <c r="Z10" s="8">
        <v>44</v>
      </c>
      <c r="AA10" s="8">
        <v>16</v>
      </c>
      <c r="AB10" s="8">
        <f t="shared" si="4"/>
        <v>33</v>
      </c>
      <c r="AC10" s="8">
        <v>22</v>
      </c>
      <c r="AD10" s="9">
        <v>11</v>
      </c>
      <c r="AE10" s="9">
        <f t="shared" si="5"/>
        <v>96</v>
      </c>
      <c r="AF10" s="9">
        <v>45</v>
      </c>
      <c r="AG10" s="9">
        <v>51</v>
      </c>
      <c r="AH10" s="9">
        <v>49</v>
      </c>
    </row>
    <row r="11" spans="1:34" s="55" customFormat="1" ht="17.25" customHeight="1">
      <c r="A11" s="53" t="s">
        <v>108</v>
      </c>
      <c r="B11" s="54">
        <f>C11+D11</f>
        <v>3</v>
      </c>
      <c r="C11" s="54">
        <v>3</v>
      </c>
      <c r="D11" s="54">
        <v>0</v>
      </c>
      <c r="E11" s="54">
        <f>SUM(F11:I11)</f>
        <v>33</v>
      </c>
      <c r="F11" s="54">
        <v>3</v>
      </c>
      <c r="G11" s="54">
        <v>11</v>
      </c>
      <c r="H11" s="54">
        <v>4</v>
      </c>
      <c r="I11" s="54">
        <f>SUM(J11:L11)</f>
        <v>15</v>
      </c>
      <c r="J11" s="54">
        <v>9</v>
      </c>
      <c r="K11" s="54">
        <v>6</v>
      </c>
      <c r="L11" s="54">
        <v>0</v>
      </c>
      <c r="M11" s="54">
        <f t="shared" si="0"/>
        <v>86</v>
      </c>
      <c r="N11" s="54">
        <f t="shared" si="0"/>
        <v>56</v>
      </c>
      <c r="O11" s="54">
        <f t="shared" si="0"/>
        <v>30</v>
      </c>
      <c r="P11" s="54">
        <f>Q11+R11</f>
        <v>7</v>
      </c>
      <c r="Q11" s="54">
        <v>3</v>
      </c>
      <c r="R11" s="54">
        <v>4</v>
      </c>
      <c r="S11" s="54">
        <f t="shared" si="1"/>
        <v>18</v>
      </c>
      <c r="T11" s="54">
        <v>9</v>
      </c>
      <c r="U11" s="54">
        <v>9</v>
      </c>
      <c r="V11" s="54">
        <f t="shared" si="2"/>
        <v>4</v>
      </c>
      <c r="W11" s="54">
        <v>3</v>
      </c>
      <c r="X11" s="54">
        <v>1</v>
      </c>
      <c r="Y11" s="54">
        <f t="shared" si="3"/>
        <v>57</v>
      </c>
      <c r="Z11" s="54">
        <v>41</v>
      </c>
      <c r="AA11" s="54">
        <v>16</v>
      </c>
      <c r="AB11" s="54">
        <f t="shared" si="4"/>
        <v>31</v>
      </c>
      <c r="AC11" s="54">
        <v>21</v>
      </c>
      <c r="AD11" s="54">
        <v>10</v>
      </c>
      <c r="AE11" s="54">
        <f t="shared" si="5"/>
        <v>93</v>
      </c>
      <c r="AF11" s="54">
        <v>44</v>
      </c>
      <c r="AG11" s="54">
        <v>49</v>
      </c>
      <c r="AH11" s="54">
        <v>48</v>
      </c>
    </row>
    <row r="12" spans="1:34" s="21" customFormat="1" ht="17.25" customHeight="1">
      <c r="A12" s="2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9"/>
      <c r="AF12" s="9"/>
      <c r="AG12" s="9"/>
      <c r="AH12" s="9"/>
    </row>
    <row r="13" spans="1:34" s="21" customFormat="1" ht="17.25" customHeight="1">
      <c r="A13" s="22" t="s">
        <v>113</v>
      </c>
      <c r="B13" s="48"/>
      <c r="C13" s="48"/>
      <c r="D13" s="4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  <c r="AE13" s="9"/>
      <c r="AF13" s="9"/>
      <c r="AG13" s="9"/>
      <c r="AH13" s="9"/>
    </row>
    <row r="14" spans="1:34" s="21" customFormat="1" ht="17.25" customHeight="1">
      <c r="A14" s="47" t="s">
        <v>49</v>
      </c>
      <c r="B14" s="8">
        <f>C14+D14</f>
        <v>3</v>
      </c>
      <c r="C14" s="8">
        <v>3</v>
      </c>
      <c r="D14" s="8">
        <v>0</v>
      </c>
      <c r="E14" s="8">
        <f>SUM(F14:I14)</f>
        <v>61</v>
      </c>
      <c r="F14" s="8">
        <v>14</v>
      </c>
      <c r="G14" s="8">
        <v>25</v>
      </c>
      <c r="H14" s="8">
        <v>15</v>
      </c>
      <c r="I14" s="8">
        <f>SUM(J14:L14)</f>
        <v>7</v>
      </c>
      <c r="J14" s="8">
        <v>6</v>
      </c>
      <c r="K14" s="8">
        <v>1</v>
      </c>
      <c r="L14" s="8">
        <v>0</v>
      </c>
      <c r="M14" s="8">
        <f aca="true" t="shared" si="6" ref="M14:O18">P14+S14+V14+Y14</f>
        <v>214</v>
      </c>
      <c r="N14" s="8">
        <f t="shared" si="6"/>
        <v>117</v>
      </c>
      <c r="O14" s="8">
        <f t="shared" si="6"/>
        <v>97</v>
      </c>
      <c r="P14" s="8">
        <f>Q14+R14</f>
        <v>57</v>
      </c>
      <c r="Q14" s="8">
        <v>31</v>
      </c>
      <c r="R14" s="8">
        <v>26</v>
      </c>
      <c r="S14" s="8">
        <f t="shared" si="1"/>
        <v>70</v>
      </c>
      <c r="T14" s="8">
        <v>39</v>
      </c>
      <c r="U14" s="8">
        <v>31</v>
      </c>
      <c r="V14" s="8">
        <f t="shared" si="2"/>
        <v>51</v>
      </c>
      <c r="W14" s="8">
        <v>24</v>
      </c>
      <c r="X14" s="8">
        <v>27</v>
      </c>
      <c r="Y14" s="8">
        <f t="shared" si="3"/>
        <v>36</v>
      </c>
      <c r="Z14" s="8">
        <v>23</v>
      </c>
      <c r="AA14" s="8">
        <v>13</v>
      </c>
      <c r="AB14" s="8">
        <f t="shared" si="4"/>
        <v>35</v>
      </c>
      <c r="AC14" s="8">
        <v>22</v>
      </c>
      <c r="AD14" s="9">
        <v>13</v>
      </c>
      <c r="AE14" s="9">
        <f t="shared" si="5"/>
        <v>136</v>
      </c>
      <c r="AF14" s="9">
        <v>51</v>
      </c>
      <c r="AG14" s="9">
        <v>85</v>
      </c>
      <c r="AH14" s="9">
        <v>40</v>
      </c>
    </row>
    <row r="15" spans="1:34" s="21" customFormat="1" ht="17.25" customHeight="1">
      <c r="A15" s="47" t="s">
        <v>51</v>
      </c>
      <c r="B15" s="8">
        <f>C15+D15</f>
        <v>3</v>
      </c>
      <c r="C15" s="8">
        <v>3</v>
      </c>
      <c r="D15" s="8">
        <v>0</v>
      </c>
      <c r="E15" s="8">
        <f>SUM(F15:I15)</f>
        <v>57</v>
      </c>
      <c r="F15" s="8">
        <v>14</v>
      </c>
      <c r="G15" s="8">
        <v>23</v>
      </c>
      <c r="H15" s="8">
        <v>13</v>
      </c>
      <c r="I15" s="8">
        <f>SUM(J15:L15)</f>
        <v>7</v>
      </c>
      <c r="J15" s="8">
        <v>6</v>
      </c>
      <c r="K15" s="8">
        <v>1</v>
      </c>
      <c r="L15" s="8">
        <v>0</v>
      </c>
      <c r="M15" s="8">
        <f t="shared" si="6"/>
        <v>206</v>
      </c>
      <c r="N15" s="8">
        <f t="shared" si="6"/>
        <v>115</v>
      </c>
      <c r="O15" s="8">
        <f t="shared" si="6"/>
        <v>91</v>
      </c>
      <c r="P15" s="8">
        <f>Q15+R15</f>
        <v>55</v>
      </c>
      <c r="Q15" s="8">
        <v>32</v>
      </c>
      <c r="R15" s="8">
        <v>23</v>
      </c>
      <c r="S15" s="8">
        <f t="shared" si="1"/>
        <v>65</v>
      </c>
      <c r="T15" s="8">
        <v>33</v>
      </c>
      <c r="U15" s="8">
        <v>32</v>
      </c>
      <c r="V15" s="8">
        <f t="shared" si="2"/>
        <v>40</v>
      </c>
      <c r="W15" s="8">
        <v>24</v>
      </c>
      <c r="X15" s="8">
        <v>16</v>
      </c>
      <c r="Y15" s="8">
        <f t="shared" si="3"/>
        <v>46</v>
      </c>
      <c r="Z15" s="8">
        <v>26</v>
      </c>
      <c r="AA15" s="8">
        <v>20</v>
      </c>
      <c r="AB15" s="8">
        <f t="shared" si="4"/>
        <v>44</v>
      </c>
      <c r="AC15" s="8">
        <v>25</v>
      </c>
      <c r="AD15" s="9">
        <v>19</v>
      </c>
      <c r="AE15" s="9">
        <f t="shared" si="5"/>
        <v>129</v>
      </c>
      <c r="AF15" s="9">
        <v>51</v>
      </c>
      <c r="AG15" s="9">
        <v>78</v>
      </c>
      <c r="AH15" s="9">
        <v>41</v>
      </c>
    </row>
    <row r="16" spans="1:34" s="21" customFormat="1" ht="17.25" customHeight="1">
      <c r="A16" s="47" t="s">
        <v>52</v>
      </c>
      <c r="B16" s="8">
        <f>C16+D16</f>
        <v>3</v>
      </c>
      <c r="C16" s="8">
        <v>3</v>
      </c>
      <c r="D16" s="8">
        <v>0</v>
      </c>
      <c r="E16" s="8">
        <f>SUM(F16:I16)</f>
        <v>58</v>
      </c>
      <c r="F16" s="8">
        <v>14</v>
      </c>
      <c r="G16" s="8">
        <v>24</v>
      </c>
      <c r="H16" s="8">
        <v>13</v>
      </c>
      <c r="I16" s="8">
        <f>SUM(J16:L16)</f>
        <v>7</v>
      </c>
      <c r="J16" s="8">
        <v>6</v>
      </c>
      <c r="K16" s="8">
        <v>1</v>
      </c>
      <c r="L16" s="8">
        <v>0</v>
      </c>
      <c r="M16" s="8">
        <f t="shared" si="6"/>
        <v>206</v>
      </c>
      <c r="N16" s="8">
        <f t="shared" si="6"/>
        <v>115</v>
      </c>
      <c r="O16" s="8">
        <f t="shared" si="6"/>
        <v>91</v>
      </c>
      <c r="P16" s="8">
        <f>Q16+R16</f>
        <v>51</v>
      </c>
      <c r="Q16" s="8">
        <v>30</v>
      </c>
      <c r="R16" s="8">
        <v>21</v>
      </c>
      <c r="S16" s="8">
        <f t="shared" si="1"/>
        <v>69</v>
      </c>
      <c r="T16" s="8">
        <v>33</v>
      </c>
      <c r="U16" s="8">
        <v>36</v>
      </c>
      <c r="V16" s="8">
        <f t="shared" si="2"/>
        <v>39</v>
      </c>
      <c r="W16" s="8">
        <v>27</v>
      </c>
      <c r="X16" s="8">
        <v>12</v>
      </c>
      <c r="Y16" s="8">
        <f t="shared" si="3"/>
        <v>47</v>
      </c>
      <c r="Z16" s="8">
        <v>25</v>
      </c>
      <c r="AA16" s="8">
        <v>22</v>
      </c>
      <c r="AB16" s="8">
        <f t="shared" si="4"/>
        <v>47</v>
      </c>
      <c r="AC16" s="8">
        <v>25</v>
      </c>
      <c r="AD16" s="9">
        <v>22</v>
      </c>
      <c r="AE16" s="9">
        <f t="shared" si="5"/>
        <v>130</v>
      </c>
      <c r="AF16" s="9">
        <v>45</v>
      </c>
      <c r="AG16" s="9">
        <v>85</v>
      </c>
      <c r="AH16" s="9">
        <v>39</v>
      </c>
    </row>
    <row r="17" spans="1:34" s="21" customFormat="1" ht="17.25" customHeight="1">
      <c r="A17" s="47" t="s">
        <v>53</v>
      </c>
      <c r="B17" s="8">
        <f>C17+D17</f>
        <v>3</v>
      </c>
      <c r="C17" s="8">
        <v>3</v>
      </c>
      <c r="D17" s="8">
        <v>0</v>
      </c>
      <c r="E17" s="8">
        <f>SUM(F17:I17)</f>
        <v>58</v>
      </c>
      <c r="F17" s="8">
        <v>14</v>
      </c>
      <c r="G17" s="8">
        <v>25</v>
      </c>
      <c r="H17" s="8">
        <v>12</v>
      </c>
      <c r="I17" s="8">
        <f>SUM(J17:L17)</f>
        <v>7</v>
      </c>
      <c r="J17" s="8">
        <v>6</v>
      </c>
      <c r="K17" s="8">
        <v>1</v>
      </c>
      <c r="L17" s="8">
        <v>0</v>
      </c>
      <c r="M17" s="8">
        <f t="shared" si="6"/>
        <v>208</v>
      </c>
      <c r="N17" s="8">
        <f t="shared" si="6"/>
        <v>110</v>
      </c>
      <c r="O17" s="8">
        <f t="shared" si="6"/>
        <v>98</v>
      </c>
      <c r="P17" s="8">
        <f>Q17+R17</f>
        <v>50</v>
      </c>
      <c r="Q17" s="8">
        <v>25</v>
      </c>
      <c r="R17" s="8">
        <v>25</v>
      </c>
      <c r="S17" s="8">
        <f t="shared" si="1"/>
        <v>76</v>
      </c>
      <c r="T17" s="8">
        <v>38</v>
      </c>
      <c r="U17" s="8">
        <v>38</v>
      </c>
      <c r="V17" s="8">
        <f t="shared" si="2"/>
        <v>37</v>
      </c>
      <c r="W17" s="8">
        <v>23</v>
      </c>
      <c r="X17" s="8">
        <v>14</v>
      </c>
      <c r="Y17" s="8">
        <f t="shared" si="3"/>
        <v>45</v>
      </c>
      <c r="Z17" s="8">
        <v>24</v>
      </c>
      <c r="AA17" s="8">
        <v>21</v>
      </c>
      <c r="AB17" s="8">
        <f t="shared" si="4"/>
        <v>45</v>
      </c>
      <c r="AC17" s="8">
        <v>24</v>
      </c>
      <c r="AD17" s="9">
        <v>21</v>
      </c>
      <c r="AE17" s="9">
        <f t="shared" si="5"/>
        <v>131</v>
      </c>
      <c r="AF17" s="9">
        <v>48</v>
      </c>
      <c r="AG17" s="9">
        <v>83</v>
      </c>
      <c r="AH17" s="9">
        <v>40</v>
      </c>
    </row>
    <row r="18" spans="1:34" s="55" customFormat="1" ht="17.25" customHeight="1">
      <c r="A18" s="53" t="s">
        <v>108</v>
      </c>
      <c r="B18" s="54">
        <f>C18+D18</f>
        <v>3</v>
      </c>
      <c r="C18" s="54">
        <v>3</v>
      </c>
      <c r="D18" s="54">
        <v>0</v>
      </c>
      <c r="E18" s="54">
        <f>SUM(F18:I18)</f>
        <v>56</v>
      </c>
      <c r="F18" s="54">
        <v>12</v>
      </c>
      <c r="G18" s="54">
        <v>25</v>
      </c>
      <c r="H18" s="54">
        <v>12</v>
      </c>
      <c r="I18" s="54">
        <f>SUM(J18:L18)</f>
        <v>7</v>
      </c>
      <c r="J18" s="54">
        <v>6</v>
      </c>
      <c r="K18" s="54">
        <v>1</v>
      </c>
      <c r="L18" s="54">
        <v>0</v>
      </c>
      <c r="M18" s="54">
        <f t="shared" si="6"/>
        <v>199</v>
      </c>
      <c r="N18" s="54">
        <f t="shared" si="6"/>
        <v>107</v>
      </c>
      <c r="O18" s="54">
        <f t="shared" si="6"/>
        <v>92</v>
      </c>
      <c r="P18" s="54">
        <f>Q18+R18</f>
        <v>46</v>
      </c>
      <c r="Q18" s="54">
        <v>24</v>
      </c>
      <c r="R18" s="54">
        <v>22</v>
      </c>
      <c r="S18" s="54">
        <f t="shared" si="1"/>
        <v>83</v>
      </c>
      <c r="T18" s="54">
        <v>46</v>
      </c>
      <c r="U18" s="54">
        <v>37</v>
      </c>
      <c r="V18" s="54">
        <f t="shared" si="2"/>
        <v>35</v>
      </c>
      <c r="W18" s="54">
        <v>16</v>
      </c>
      <c r="X18" s="54">
        <v>19</v>
      </c>
      <c r="Y18" s="54">
        <f t="shared" si="3"/>
        <v>35</v>
      </c>
      <c r="Z18" s="54">
        <v>21</v>
      </c>
      <c r="AA18" s="54">
        <v>14</v>
      </c>
      <c r="AB18" s="54">
        <f t="shared" si="4"/>
        <v>34</v>
      </c>
      <c r="AC18" s="54">
        <v>21</v>
      </c>
      <c r="AD18" s="54">
        <v>13</v>
      </c>
      <c r="AE18" s="54">
        <f t="shared" si="5"/>
        <v>132</v>
      </c>
      <c r="AF18" s="54">
        <v>48</v>
      </c>
      <c r="AG18" s="54">
        <v>84</v>
      </c>
      <c r="AH18" s="54">
        <v>41</v>
      </c>
    </row>
    <row r="19" spans="1:34" s="21" customFormat="1" ht="17.25" customHeight="1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9"/>
      <c r="AF19" s="9"/>
      <c r="AG19" s="9"/>
      <c r="AH19" s="9"/>
    </row>
    <row r="20" spans="1:34" s="21" customFormat="1" ht="17.25" customHeight="1">
      <c r="A20" s="114" t="s">
        <v>16</v>
      </c>
      <c r="B20" s="48"/>
      <c r="C20" s="48"/>
      <c r="D20" s="4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  <c r="AE20" s="9"/>
      <c r="AF20" s="9"/>
      <c r="AG20" s="9"/>
      <c r="AH20" s="9"/>
    </row>
    <row r="21" spans="1:34" s="21" customFormat="1" ht="17.25" customHeight="1">
      <c r="A21" s="47" t="s">
        <v>49</v>
      </c>
      <c r="B21" s="8">
        <f aca="true" t="shared" si="7" ref="B21:B28">C21+D21</f>
        <v>20</v>
      </c>
      <c r="C21" s="8">
        <v>16</v>
      </c>
      <c r="D21" s="8">
        <v>4</v>
      </c>
      <c r="E21" s="8">
        <f aca="true" t="shared" si="8" ref="E21:E28">SUM(F21:I21)</f>
        <v>732</v>
      </c>
      <c r="F21" s="8">
        <v>0</v>
      </c>
      <c r="G21" s="8">
        <v>362</v>
      </c>
      <c r="H21" s="8">
        <v>215</v>
      </c>
      <c r="I21" s="8">
        <f aca="true" t="shared" si="9" ref="I21:I28">SUM(J21:L21)</f>
        <v>155</v>
      </c>
      <c r="J21" s="8">
        <v>155</v>
      </c>
      <c r="K21" s="8">
        <v>0</v>
      </c>
      <c r="L21" s="8">
        <v>0</v>
      </c>
      <c r="M21" s="8">
        <f aca="true" t="shared" si="10" ref="M21:M28">P21+S21+V21+Y21</f>
        <v>2881</v>
      </c>
      <c r="N21" s="8">
        <f aca="true" t="shared" si="11" ref="N21:N28">Q21+T21+W21+Z21</f>
        <v>1838</v>
      </c>
      <c r="O21" s="8">
        <f aca="true" t="shared" si="12" ref="O21:O28">R21+U21+X21+AA21</f>
        <v>1043</v>
      </c>
      <c r="P21" s="8">
        <f aca="true" t="shared" si="13" ref="P21:P28">Q21+R21</f>
        <v>0</v>
      </c>
      <c r="Q21" s="8">
        <v>0</v>
      </c>
      <c r="R21" s="8">
        <v>0</v>
      </c>
      <c r="S21" s="8">
        <f t="shared" si="1"/>
        <v>1128</v>
      </c>
      <c r="T21" s="8">
        <v>739</v>
      </c>
      <c r="U21" s="8">
        <v>389</v>
      </c>
      <c r="V21" s="8">
        <f t="shared" si="2"/>
        <v>741</v>
      </c>
      <c r="W21" s="8">
        <v>467</v>
      </c>
      <c r="X21" s="8">
        <v>274</v>
      </c>
      <c r="Y21" s="8">
        <f t="shared" si="3"/>
        <v>1012</v>
      </c>
      <c r="Z21" s="8">
        <v>632</v>
      </c>
      <c r="AA21" s="8">
        <v>380</v>
      </c>
      <c r="AB21" s="8">
        <f t="shared" si="4"/>
        <v>1012</v>
      </c>
      <c r="AC21" s="8">
        <v>632</v>
      </c>
      <c r="AD21" s="9">
        <v>380</v>
      </c>
      <c r="AE21" s="9">
        <f t="shared" si="5"/>
        <v>1445</v>
      </c>
      <c r="AF21" s="9">
        <v>541</v>
      </c>
      <c r="AG21" s="9">
        <v>904</v>
      </c>
      <c r="AH21" s="9">
        <v>147</v>
      </c>
    </row>
    <row r="22" spans="1:34" s="21" customFormat="1" ht="17.25" customHeight="1">
      <c r="A22" s="47" t="s">
        <v>51</v>
      </c>
      <c r="B22" s="8">
        <f t="shared" si="7"/>
        <v>20</v>
      </c>
      <c r="C22" s="8">
        <v>16</v>
      </c>
      <c r="D22" s="8">
        <v>4</v>
      </c>
      <c r="E22" s="8">
        <f t="shared" si="8"/>
        <v>766</v>
      </c>
      <c r="F22" s="8">
        <v>0</v>
      </c>
      <c r="G22" s="8">
        <v>386</v>
      </c>
      <c r="H22" s="8">
        <v>217</v>
      </c>
      <c r="I22" s="8">
        <f t="shared" si="9"/>
        <v>163</v>
      </c>
      <c r="J22" s="8">
        <v>163</v>
      </c>
      <c r="K22" s="8">
        <v>0</v>
      </c>
      <c r="L22" s="8">
        <v>0</v>
      </c>
      <c r="M22" s="8">
        <f t="shared" si="10"/>
        <v>3033</v>
      </c>
      <c r="N22" s="8">
        <f t="shared" si="11"/>
        <v>1940</v>
      </c>
      <c r="O22" s="8">
        <f t="shared" si="12"/>
        <v>1093</v>
      </c>
      <c r="P22" s="8">
        <f t="shared" si="13"/>
        <v>0</v>
      </c>
      <c r="Q22" s="8">
        <v>0</v>
      </c>
      <c r="R22" s="8">
        <v>0</v>
      </c>
      <c r="S22" s="8">
        <f t="shared" si="1"/>
        <v>1208</v>
      </c>
      <c r="T22" s="8">
        <v>804</v>
      </c>
      <c r="U22" s="8">
        <v>404</v>
      </c>
      <c r="V22" s="8">
        <f t="shared" si="2"/>
        <v>744</v>
      </c>
      <c r="W22" s="8">
        <v>456</v>
      </c>
      <c r="X22" s="8">
        <v>288</v>
      </c>
      <c r="Y22" s="8">
        <f t="shared" si="3"/>
        <v>1081</v>
      </c>
      <c r="Z22" s="8">
        <v>680</v>
      </c>
      <c r="AA22" s="8">
        <v>401</v>
      </c>
      <c r="AB22" s="8">
        <f t="shared" si="4"/>
        <v>1081</v>
      </c>
      <c r="AC22" s="8">
        <v>680</v>
      </c>
      <c r="AD22" s="9">
        <v>401</v>
      </c>
      <c r="AE22" s="9">
        <f t="shared" si="5"/>
        <v>1493</v>
      </c>
      <c r="AF22" s="9">
        <v>546</v>
      </c>
      <c r="AG22" s="9">
        <v>947</v>
      </c>
      <c r="AH22" s="9">
        <v>137</v>
      </c>
    </row>
    <row r="23" spans="1:34" s="21" customFormat="1" ht="17.25" customHeight="1">
      <c r="A23" s="47" t="s">
        <v>52</v>
      </c>
      <c r="B23" s="8">
        <f t="shared" si="7"/>
        <v>21</v>
      </c>
      <c r="C23" s="8">
        <v>16</v>
      </c>
      <c r="D23" s="8">
        <v>5</v>
      </c>
      <c r="E23" s="8">
        <f t="shared" si="8"/>
        <v>802</v>
      </c>
      <c r="F23" s="8">
        <v>0</v>
      </c>
      <c r="G23" s="8">
        <v>406</v>
      </c>
      <c r="H23" s="8">
        <v>219</v>
      </c>
      <c r="I23" s="8">
        <f t="shared" si="9"/>
        <v>177</v>
      </c>
      <c r="J23" s="8">
        <v>177</v>
      </c>
      <c r="K23" s="8">
        <v>0</v>
      </c>
      <c r="L23" s="8">
        <v>0</v>
      </c>
      <c r="M23" s="8">
        <f t="shared" si="10"/>
        <v>3137</v>
      </c>
      <c r="N23" s="8">
        <f t="shared" si="11"/>
        <v>2019</v>
      </c>
      <c r="O23" s="8">
        <f t="shared" si="12"/>
        <v>1118</v>
      </c>
      <c r="P23" s="8">
        <f t="shared" si="13"/>
        <v>0</v>
      </c>
      <c r="Q23" s="8">
        <v>0</v>
      </c>
      <c r="R23" s="8">
        <v>0</v>
      </c>
      <c r="S23" s="8">
        <f t="shared" si="1"/>
        <v>1256</v>
      </c>
      <c r="T23" s="8">
        <v>841</v>
      </c>
      <c r="U23" s="8">
        <v>415</v>
      </c>
      <c r="V23" s="8">
        <f t="shared" si="2"/>
        <v>732</v>
      </c>
      <c r="W23" s="8">
        <v>449</v>
      </c>
      <c r="X23" s="8">
        <v>283</v>
      </c>
      <c r="Y23" s="8">
        <f t="shared" si="3"/>
        <v>1149</v>
      </c>
      <c r="Z23" s="8">
        <v>729</v>
      </c>
      <c r="AA23" s="8">
        <v>420</v>
      </c>
      <c r="AB23" s="8">
        <f t="shared" si="4"/>
        <v>1149</v>
      </c>
      <c r="AC23" s="8">
        <v>729</v>
      </c>
      <c r="AD23" s="9">
        <v>420</v>
      </c>
      <c r="AE23" s="9">
        <f t="shared" si="5"/>
        <v>1577</v>
      </c>
      <c r="AF23" s="9">
        <v>590</v>
      </c>
      <c r="AG23" s="9">
        <v>987</v>
      </c>
      <c r="AH23" s="9">
        <v>156</v>
      </c>
    </row>
    <row r="24" spans="1:34" s="21" customFormat="1" ht="17.25" customHeight="1">
      <c r="A24" s="47" t="s">
        <v>53</v>
      </c>
      <c r="B24" s="8">
        <f t="shared" si="7"/>
        <v>21</v>
      </c>
      <c r="C24" s="8">
        <v>16</v>
      </c>
      <c r="D24" s="8">
        <v>5</v>
      </c>
      <c r="E24" s="8">
        <f t="shared" si="8"/>
        <v>821</v>
      </c>
      <c r="F24" s="8">
        <v>0</v>
      </c>
      <c r="G24" s="8">
        <v>414</v>
      </c>
      <c r="H24" s="8">
        <v>221</v>
      </c>
      <c r="I24" s="8">
        <f t="shared" si="9"/>
        <v>186</v>
      </c>
      <c r="J24" s="8">
        <v>186</v>
      </c>
      <c r="K24" s="8">
        <v>0</v>
      </c>
      <c r="L24" s="8">
        <v>0</v>
      </c>
      <c r="M24" s="8">
        <f t="shared" si="10"/>
        <v>3218</v>
      </c>
      <c r="N24" s="8">
        <f t="shared" si="11"/>
        <v>2068</v>
      </c>
      <c r="O24" s="8">
        <f t="shared" si="12"/>
        <v>1150</v>
      </c>
      <c r="P24" s="8">
        <f t="shared" si="13"/>
        <v>0</v>
      </c>
      <c r="Q24" s="8">
        <v>0</v>
      </c>
      <c r="R24" s="8">
        <v>0</v>
      </c>
      <c r="S24" s="8">
        <f t="shared" si="1"/>
        <v>1303</v>
      </c>
      <c r="T24" s="8">
        <v>877</v>
      </c>
      <c r="U24" s="8">
        <v>426</v>
      </c>
      <c r="V24" s="8">
        <f t="shared" si="2"/>
        <v>745</v>
      </c>
      <c r="W24" s="8">
        <v>465</v>
      </c>
      <c r="X24" s="8">
        <v>280</v>
      </c>
      <c r="Y24" s="8">
        <f t="shared" si="3"/>
        <v>1170</v>
      </c>
      <c r="Z24" s="8">
        <v>726</v>
      </c>
      <c r="AA24" s="8">
        <v>444</v>
      </c>
      <c r="AB24" s="8">
        <f t="shared" si="4"/>
        <v>1170</v>
      </c>
      <c r="AC24" s="8">
        <v>726</v>
      </c>
      <c r="AD24" s="9">
        <v>444</v>
      </c>
      <c r="AE24" s="9">
        <f t="shared" si="5"/>
        <v>1674</v>
      </c>
      <c r="AF24" s="9">
        <v>611</v>
      </c>
      <c r="AG24" s="9">
        <v>1063</v>
      </c>
      <c r="AH24" s="9">
        <v>152</v>
      </c>
    </row>
    <row r="25" spans="1:34" s="55" customFormat="1" ht="17.25" customHeight="1">
      <c r="A25" s="53" t="s">
        <v>108</v>
      </c>
      <c r="B25" s="54">
        <f t="shared" si="7"/>
        <v>23</v>
      </c>
      <c r="C25" s="54">
        <f aca="true" t="shared" si="14" ref="C25:AH25">SUM(C26:C28)</f>
        <v>16</v>
      </c>
      <c r="D25" s="54">
        <f t="shared" si="14"/>
        <v>7</v>
      </c>
      <c r="E25" s="54">
        <f t="shared" si="8"/>
        <v>844</v>
      </c>
      <c r="F25" s="54">
        <f t="shared" si="14"/>
        <v>0</v>
      </c>
      <c r="G25" s="54">
        <f t="shared" si="14"/>
        <v>409</v>
      </c>
      <c r="H25" s="54">
        <f t="shared" si="14"/>
        <v>241</v>
      </c>
      <c r="I25" s="54">
        <f t="shared" si="9"/>
        <v>194</v>
      </c>
      <c r="J25" s="54">
        <f t="shared" si="14"/>
        <v>194</v>
      </c>
      <c r="K25" s="54">
        <f t="shared" si="14"/>
        <v>0</v>
      </c>
      <c r="L25" s="54">
        <f t="shared" si="14"/>
        <v>0</v>
      </c>
      <c r="M25" s="54">
        <f t="shared" si="10"/>
        <v>3333</v>
      </c>
      <c r="N25" s="54">
        <f t="shared" si="11"/>
        <v>2148</v>
      </c>
      <c r="O25" s="54">
        <f t="shared" si="12"/>
        <v>1185</v>
      </c>
      <c r="P25" s="54">
        <f t="shared" si="13"/>
        <v>0</v>
      </c>
      <c r="Q25" s="54">
        <f t="shared" si="14"/>
        <v>0</v>
      </c>
      <c r="R25" s="54">
        <f t="shared" si="14"/>
        <v>0</v>
      </c>
      <c r="S25" s="54">
        <f t="shared" si="1"/>
        <v>1288</v>
      </c>
      <c r="T25" s="54">
        <f t="shared" si="14"/>
        <v>855</v>
      </c>
      <c r="U25" s="54">
        <f t="shared" si="14"/>
        <v>433</v>
      </c>
      <c r="V25" s="54">
        <f t="shared" si="2"/>
        <v>824</v>
      </c>
      <c r="W25" s="54">
        <f t="shared" si="14"/>
        <v>533</v>
      </c>
      <c r="X25" s="54">
        <f t="shared" si="14"/>
        <v>291</v>
      </c>
      <c r="Y25" s="54">
        <f t="shared" si="3"/>
        <v>1221</v>
      </c>
      <c r="Z25" s="54">
        <f t="shared" si="14"/>
        <v>760</v>
      </c>
      <c r="AA25" s="54">
        <f t="shared" si="14"/>
        <v>461</v>
      </c>
      <c r="AB25" s="54">
        <f t="shared" si="4"/>
        <v>1221</v>
      </c>
      <c r="AC25" s="54">
        <f t="shared" si="14"/>
        <v>760</v>
      </c>
      <c r="AD25" s="54">
        <f t="shared" si="14"/>
        <v>461</v>
      </c>
      <c r="AE25" s="54">
        <f t="shared" si="5"/>
        <v>1712</v>
      </c>
      <c r="AF25" s="54">
        <f t="shared" si="14"/>
        <v>634</v>
      </c>
      <c r="AG25" s="54">
        <f t="shared" si="14"/>
        <v>1078</v>
      </c>
      <c r="AH25" s="54">
        <f t="shared" si="14"/>
        <v>154</v>
      </c>
    </row>
    <row r="26" spans="1:34" s="21" customFormat="1" ht="17.25" customHeight="1">
      <c r="A26" s="49" t="s">
        <v>89</v>
      </c>
      <c r="B26" s="8">
        <f t="shared" si="7"/>
        <v>1</v>
      </c>
      <c r="C26" s="8">
        <v>1</v>
      </c>
      <c r="D26" s="8">
        <v>0</v>
      </c>
      <c r="E26" s="8">
        <f t="shared" si="8"/>
        <v>9</v>
      </c>
      <c r="F26" s="8">
        <v>0</v>
      </c>
      <c r="G26" s="8">
        <v>3</v>
      </c>
      <c r="H26" s="8">
        <v>3</v>
      </c>
      <c r="I26" s="8">
        <f t="shared" si="9"/>
        <v>3</v>
      </c>
      <c r="J26" s="8">
        <v>3</v>
      </c>
      <c r="K26" s="8">
        <v>0</v>
      </c>
      <c r="L26" s="8">
        <v>0</v>
      </c>
      <c r="M26" s="8">
        <f t="shared" si="10"/>
        <v>62</v>
      </c>
      <c r="N26" s="8">
        <f t="shared" si="11"/>
        <v>39</v>
      </c>
      <c r="O26" s="8">
        <f t="shared" si="12"/>
        <v>23</v>
      </c>
      <c r="P26" s="8">
        <f t="shared" si="13"/>
        <v>0</v>
      </c>
      <c r="Q26" s="8">
        <v>0</v>
      </c>
      <c r="R26" s="8">
        <v>0</v>
      </c>
      <c r="S26" s="8">
        <f t="shared" si="1"/>
        <v>12</v>
      </c>
      <c r="T26" s="8">
        <v>8</v>
      </c>
      <c r="U26" s="8">
        <v>4</v>
      </c>
      <c r="V26" s="8">
        <f t="shared" si="2"/>
        <v>18</v>
      </c>
      <c r="W26" s="8">
        <v>13</v>
      </c>
      <c r="X26" s="8">
        <v>5</v>
      </c>
      <c r="Y26" s="8">
        <f t="shared" si="3"/>
        <v>32</v>
      </c>
      <c r="Z26" s="8">
        <v>18</v>
      </c>
      <c r="AA26" s="8">
        <v>14</v>
      </c>
      <c r="AB26" s="8">
        <f t="shared" si="4"/>
        <v>32</v>
      </c>
      <c r="AC26" s="8">
        <v>18</v>
      </c>
      <c r="AD26" s="8">
        <v>14</v>
      </c>
      <c r="AE26" s="8">
        <f t="shared" si="5"/>
        <v>28</v>
      </c>
      <c r="AF26" s="8">
        <v>16</v>
      </c>
      <c r="AG26" s="8">
        <v>12</v>
      </c>
      <c r="AH26" s="8">
        <v>3</v>
      </c>
    </row>
    <row r="27" spans="1:34" s="21" customFormat="1" ht="17.25" customHeight="1">
      <c r="A27" s="49" t="s">
        <v>90</v>
      </c>
      <c r="B27" s="8">
        <f t="shared" si="7"/>
        <v>21</v>
      </c>
      <c r="C27" s="8">
        <v>14</v>
      </c>
      <c r="D27" s="8">
        <v>7</v>
      </c>
      <c r="E27" s="8">
        <f t="shared" si="8"/>
        <v>826</v>
      </c>
      <c r="F27" s="8">
        <v>0</v>
      </c>
      <c r="G27" s="8">
        <v>403</v>
      </c>
      <c r="H27" s="8">
        <v>235</v>
      </c>
      <c r="I27" s="8">
        <f t="shared" si="9"/>
        <v>188</v>
      </c>
      <c r="J27" s="8">
        <v>188</v>
      </c>
      <c r="K27" s="8">
        <v>0</v>
      </c>
      <c r="L27" s="8">
        <v>0</v>
      </c>
      <c r="M27" s="8">
        <f t="shared" si="10"/>
        <v>3227</v>
      </c>
      <c r="N27" s="8">
        <f t="shared" si="11"/>
        <v>2083</v>
      </c>
      <c r="O27" s="8">
        <f t="shared" si="12"/>
        <v>1144</v>
      </c>
      <c r="P27" s="8">
        <f t="shared" si="13"/>
        <v>0</v>
      </c>
      <c r="Q27" s="8">
        <v>0</v>
      </c>
      <c r="R27" s="8">
        <v>0</v>
      </c>
      <c r="S27" s="8">
        <f t="shared" si="1"/>
        <v>1269</v>
      </c>
      <c r="T27" s="8">
        <v>842</v>
      </c>
      <c r="U27" s="8">
        <v>427</v>
      </c>
      <c r="V27" s="8">
        <f t="shared" si="2"/>
        <v>798</v>
      </c>
      <c r="W27" s="8">
        <v>515</v>
      </c>
      <c r="X27" s="8">
        <v>283</v>
      </c>
      <c r="Y27" s="8">
        <f t="shared" si="3"/>
        <v>1160</v>
      </c>
      <c r="Z27" s="8">
        <v>726</v>
      </c>
      <c r="AA27" s="8">
        <v>434</v>
      </c>
      <c r="AB27" s="8">
        <f t="shared" si="4"/>
        <v>1160</v>
      </c>
      <c r="AC27" s="8">
        <v>726</v>
      </c>
      <c r="AD27" s="8">
        <v>434</v>
      </c>
      <c r="AE27" s="8">
        <f t="shared" si="5"/>
        <v>1671</v>
      </c>
      <c r="AF27" s="8">
        <v>613</v>
      </c>
      <c r="AG27" s="8">
        <v>1058</v>
      </c>
      <c r="AH27" s="8">
        <v>148</v>
      </c>
    </row>
    <row r="28" spans="1:34" s="21" customFormat="1" ht="17.25" customHeight="1">
      <c r="A28" s="105" t="s">
        <v>91</v>
      </c>
      <c r="B28" s="106">
        <f t="shared" si="7"/>
        <v>1</v>
      </c>
      <c r="C28" s="106">
        <v>1</v>
      </c>
      <c r="D28" s="106">
        <v>0</v>
      </c>
      <c r="E28" s="106">
        <f t="shared" si="8"/>
        <v>9</v>
      </c>
      <c r="F28" s="106">
        <v>0</v>
      </c>
      <c r="G28" s="106">
        <v>3</v>
      </c>
      <c r="H28" s="106">
        <v>3</v>
      </c>
      <c r="I28" s="106">
        <f t="shared" si="9"/>
        <v>3</v>
      </c>
      <c r="J28" s="106">
        <v>3</v>
      </c>
      <c r="K28" s="106">
        <v>0</v>
      </c>
      <c r="L28" s="106">
        <v>0</v>
      </c>
      <c r="M28" s="106">
        <f t="shared" si="10"/>
        <v>44</v>
      </c>
      <c r="N28" s="106">
        <f t="shared" si="11"/>
        <v>26</v>
      </c>
      <c r="O28" s="106">
        <f t="shared" si="12"/>
        <v>18</v>
      </c>
      <c r="P28" s="106">
        <f t="shared" si="13"/>
        <v>0</v>
      </c>
      <c r="Q28" s="106">
        <v>0</v>
      </c>
      <c r="R28" s="106">
        <v>0</v>
      </c>
      <c r="S28" s="106">
        <f t="shared" si="1"/>
        <v>7</v>
      </c>
      <c r="T28" s="106">
        <v>5</v>
      </c>
      <c r="U28" s="106">
        <v>2</v>
      </c>
      <c r="V28" s="106">
        <f t="shared" si="2"/>
        <v>8</v>
      </c>
      <c r="W28" s="106">
        <v>5</v>
      </c>
      <c r="X28" s="106">
        <v>3</v>
      </c>
      <c r="Y28" s="106">
        <f t="shared" si="3"/>
        <v>29</v>
      </c>
      <c r="Z28" s="106">
        <v>16</v>
      </c>
      <c r="AA28" s="106">
        <v>13</v>
      </c>
      <c r="AB28" s="106">
        <f t="shared" si="4"/>
        <v>29</v>
      </c>
      <c r="AC28" s="106">
        <v>16</v>
      </c>
      <c r="AD28" s="106">
        <v>13</v>
      </c>
      <c r="AE28" s="106">
        <f t="shared" si="5"/>
        <v>13</v>
      </c>
      <c r="AF28" s="106">
        <v>5</v>
      </c>
      <c r="AG28" s="106">
        <v>8</v>
      </c>
      <c r="AH28" s="106">
        <v>3</v>
      </c>
    </row>
    <row r="29" spans="30:34" ht="15" customHeight="1">
      <c r="AD29" s="5"/>
      <c r="AE29" s="5"/>
      <c r="AF29" s="5"/>
      <c r="AG29" s="5"/>
      <c r="AH29" s="5"/>
    </row>
    <row r="30" spans="30:34" ht="15" customHeight="1">
      <c r="AD30" s="5"/>
      <c r="AE30" s="5"/>
      <c r="AF30" s="5"/>
      <c r="AG30" s="5"/>
      <c r="AH30" s="5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mergeCells count="13">
    <mergeCell ref="AH2:AH4"/>
    <mergeCell ref="Y3:AA3"/>
    <mergeCell ref="H3:H4"/>
    <mergeCell ref="M2:O2"/>
    <mergeCell ref="M3:O3"/>
    <mergeCell ref="AE2:AG3"/>
    <mergeCell ref="P2:AD2"/>
    <mergeCell ref="F3:F4"/>
    <mergeCell ref="G3:G4"/>
    <mergeCell ref="B3:B4"/>
    <mergeCell ref="C3:C4"/>
    <mergeCell ref="D3:D4"/>
    <mergeCell ref="E3:E4"/>
  </mergeCells>
  <printOptions horizontalCentered="1"/>
  <pageMargins left="0.5905511811023623" right="0.7874015748031497" top="0.7874015748031497" bottom="0.5905511811023623" header="0.3937007874015748" footer="0.3937007874015748"/>
  <pageSetup firstPageNumber="52" useFirstPageNumber="1" horizontalDpi="300" verticalDpi="300" orientation="portrait" paperSize="9" scale="80" r:id="rId2"/>
  <headerFooter alignWithMargins="0">
    <oddHeader>&amp;L&amp;"ＭＳ Ｐゴシック,標準"&amp;18盲・聾・養護学校</oddHeader>
    <oddFooter>&amp;C&amp;"ＭＳ Ｐ明朝,標準"&amp;14- &amp;P -</oddFooter>
  </headerFooter>
  <colBreaks count="1" manualBreakCount="1">
    <brk id="15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9" sqref="W19"/>
    </sheetView>
  </sheetViews>
  <sheetFormatPr defaultColWidth="8.796875" defaultRowHeight="14.25"/>
  <cols>
    <col min="1" max="1" width="12.59765625" style="12" customWidth="1"/>
    <col min="2" max="19" width="4.8984375" style="12" customWidth="1"/>
    <col min="20" max="33" width="5.59765625" style="12" customWidth="1"/>
    <col min="34" max="16384" width="9" style="12" customWidth="1"/>
  </cols>
  <sheetData>
    <row r="1" spans="1:33" s="62" customFormat="1" ht="24" customHeight="1">
      <c r="A1" s="57" t="s">
        <v>109</v>
      </c>
      <c r="B1" s="58"/>
      <c r="C1" s="59"/>
      <c r="D1" s="60"/>
      <c r="E1" s="60"/>
      <c r="F1" s="59"/>
      <c r="G1" s="61"/>
      <c r="H1" s="60"/>
      <c r="I1" s="60"/>
      <c r="J1" s="60"/>
      <c r="O1" s="60"/>
      <c r="P1" s="60"/>
      <c r="Q1" s="60"/>
      <c r="R1" s="60"/>
      <c r="S1" s="59"/>
      <c r="T1" s="61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8.75" customHeight="1">
      <c r="A2" s="134" t="s">
        <v>63</v>
      </c>
      <c r="B2" s="137" t="s">
        <v>64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137" t="s">
        <v>65</v>
      </c>
      <c r="O2" s="143"/>
      <c r="P2" s="143"/>
      <c r="Q2" s="143"/>
      <c r="R2" s="143"/>
      <c r="S2" s="143"/>
      <c r="T2" s="64" t="s">
        <v>30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137" t="s">
        <v>48</v>
      </c>
      <c r="AG2" s="120"/>
    </row>
    <row r="3" spans="1:33" ht="18.75" customHeight="1">
      <c r="A3" s="135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4"/>
      <c r="O3" s="145"/>
      <c r="P3" s="145"/>
      <c r="Q3" s="145"/>
      <c r="R3" s="145"/>
      <c r="S3" s="145"/>
      <c r="T3" s="119" t="s">
        <v>92</v>
      </c>
      <c r="U3" s="119"/>
      <c r="V3" s="119"/>
      <c r="W3" s="119"/>
      <c r="X3" s="119"/>
      <c r="Y3" s="119"/>
      <c r="Z3" s="146" t="s">
        <v>66</v>
      </c>
      <c r="AA3" s="146"/>
      <c r="AB3" s="146"/>
      <c r="AC3" s="146"/>
      <c r="AD3" s="146"/>
      <c r="AE3" s="146"/>
      <c r="AF3" s="121"/>
      <c r="AG3" s="122"/>
    </row>
    <row r="4" spans="1:33" ht="18.75" customHeight="1">
      <c r="A4" s="135"/>
      <c r="B4" s="67" t="s">
        <v>31</v>
      </c>
      <c r="C4" s="64"/>
      <c r="D4" s="67" t="s">
        <v>32</v>
      </c>
      <c r="E4" s="64"/>
      <c r="F4" s="67" t="s">
        <v>33</v>
      </c>
      <c r="G4" s="64"/>
      <c r="H4" s="67" t="s">
        <v>34</v>
      </c>
      <c r="I4" s="64"/>
      <c r="J4" s="67" t="s">
        <v>35</v>
      </c>
      <c r="K4" s="64"/>
      <c r="L4" s="67" t="s">
        <v>36</v>
      </c>
      <c r="M4" s="64"/>
      <c r="N4" s="67" t="s">
        <v>31</v>
      </c>
      <c r="O4" s="64"/>
      <c r="P4" s="67" t="s">
        <v>32</v>
      </c>
      <c r="Q4" s="64"/>
      <c r="R4" s="67" t="s">
        <v>33</v>
      </c>
      <c r="S4" s="64"/>
      <c r="T4" s="64" t="s">
        <v>31</v>
      </c>
      <c r="U4" s="64"/>
      <c r="V4" s="67" t="s">
        <v>32</v>
      </c>
      <c r="W4" s="64"/>
      <c r="X4" s="67" t="s">
        <v>33</v>
      </c>
      <c r="Y4" s="64"/>
      <c r="Z4" s="67" t="s">
        <v>31</v>
      </c>
      <c r="AA4" s="64"/>
      <c r="AB4" s="67" t="s">
        <v>32</v>
      </c>
      <c r="AC4" s="64"/>
      <c r="AD4" s="67" t="s">
        <v>33</v>
      </c>
      <c r="AE4" s="64"/>
      <c r="AF4" s="117"/>
      <c r="AG4" s="118"/>
    </row>
    <row r="5" spans="1:33" ht="18.75" customHeight="1">
      <c r="A5" s="136"/>
      <c r="B5" s="66" t="s">
        <v>14</v>
      </c>
      <c r="C5" s="66" t="s">
        <v>15</v>
      </c>
      <c r="D5" s="66" t="s">
        <v>14</v>
      </c>
      <c r="E5" s="66" t="s">
        <v>15</v>
      </c>
      <c r="F5" s="66" t="s">
        <v>14</v>
      </c>
      <c r="G5" s="66" t="s">
        <v>15</v>
      </c>
      <c r="H5" s="66" t="s">
        <v>14</v>
      </c>
      <c r="I5" s="66" t="s">
        <v>15</v>
      </c>
      <c r="J5" s="66" t="s">
        <v>14</v>
      </c>
      <c r="K5" s="66" t="s">
        <v>15</v>
      </c>
      <c r="L5" s="66" t="s">
        <v>14</v>
      </c>
      <c r="M5" s="66" t="s">
        <v>15</v>
      </c>
      <c r="N5" s="66" t="s">
        <v>14</v>
      </c>
      <c r="O5" s="66" t="s">
        <v>15</v>
      </c>
      <c r="P5" s="66" t="s">
        <v>14</v>
      </c>
      <c r="Q5" s="66" t="s">
        <v>15</v>
      </c>
      <c r="R5" s="66" t="s">
        <v>14</v>
      </c>
      <c r="S5" s="68" t="s">
        <v>15</v>
      </c>
      <c r="T5" s="69" t="s">
        <v>14</v>
      </c>
      <c r="U5" s="66" t="s">
        <v>15</v>
      </c>
      <c r="V5" s="66" t="s">
        <v>14</v>
      </c>
      <c r="W5" s="66" t="s">
        <v>15</v>
      </c>
      <c r="X5" s="66" t="s">
        <v>14</v>
      </c>
      <c r="Y5" s="66" t="s">
        <v>15</v>
      </c>
      <c r="Z5" s="66" t="s">
        <v>14</v>
      </c>
      <c r="AA5" s="66" t="s">
        <v>15</v>
      </c>
      <c r="AB5" s="66" t="s">
        <v>14</v>
      </c>
      <c r="AC5" s="66" t="s">
        <v>15</v>
      </c>
      <c r="AD5" s="66" t="s">
        <v>14</v>
      </c>
      <c r="AE5" s="66" t="s">
        <v>15</v>
      </c>
      <c r="AF5" s="66" t="s">
        <v>14</v>
      </c>
      <c r="AG5" s="68" t="s">
        <v>15</v>
      </c>
    </row>
    <row r="6" spans="1:33" ht="18.75" customHeight="1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8.75" customHeight="1">
      <c r="A7" s="56" t="s">
        <v>93</v>
      </c>
      <c r="B7" s="13" t="s">
        <v>37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5"/>
      <c r="S7" s="13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5" customFormat="1" ht="18.75" customHeight="1">
      <c r="A8" s="75" t="s">
        <v>49</v>
      </c>
      <c r="B8" s="13">
        <v>2</v>
      </c>
      <c r="C8" s="13">
        <v>1</v>
      </c>
      <c r="D8" s="13">
        <v>0</v>
      </c>
      <c r="E8" s="13">
        <v>2</v>
      </c>
      <c r="F8" s="13">
        <v>1</v>
      </c>
      <c r="G8" s="13">
        <v>0</v>
      </c>
      <c r="H8" s="13">
        <v>1</v>
      </c>
      <c r="I8" s="13">
        <v>0</v>
      </c>
      <c r="J8" s="13">
        <v>2</v>
      </c>
      <c r="K8" s="13">
        <v>1</v>
      </c>
      <c r="L8" s="13">
        <v>3</v>
      </c>
      <c r="M8" s="13">
        <v>4</v>
      </c>
      <c r="N8" s="13">
        <v>3</v>
      </c>
      <c r="O8" s="13">
        <v>3</v>
      </c>
      <c r="P8" s="13">
        <v>2</v>
      </c>
      <c r="Q8" s="13">
        <v>1</v>
      </c>
      <c r="R8" s="13">
        <v>2</v>
      </c>
      <c r="S8" s="13">
        <v>2</v>
      </c>
      <c r="T8" s="13">
        <v>11</v>
      </c>
      <c r="U8" s="13">
        <v>5</v>
      </c>
      <c r="V8" s="13">
        <v>10</v>
      </c>
      <c r="W8" s="13">
        <v>2</v>
      </c>
      <c r="X8" s="13">
        <v>7</v>
      </c>
      <c r="Y8" s="13">
        <v>2</v>
      </c>
      <c r="Z8" s="13">
        <v>10</v>
      </c>
      <c r="AA8" s="13">
        <v>1</v>
      </c>
      <c r="AB8" s="13">
        <v>7</v>
      </c>
      <c r="AC8" s="13">
        <v>3</v>
      </c>
      <c r="AD8" s="13">
        <v>7</v>
      </c>
      <c r="AE8" s="13">
        <v>3</v>
      </c>
      <c r="AF8" s="13">
        <v>0</v>
      </c>
      <c r="AG8" s="13">
        <v>0</v>
      </c>
    </row>
    <row r="9" spans="1:33" s="15" customFormat="1" ht="18.75" customHeight="1">
      <c r="A9" s="75" t="s">
        <v>51</v>
      </c>
      <c r="B9" s="13">
        <v>2</v>
      </c>
      <c r="C9" s="13">
        <v>3</v>
      </c>
      <c r="D9" s="13">
        <v>2</v>
      </c>
      <c r="E9" s="13">
        <v>1</v>
      </c>
      <c r="F9" s="13">
        <v>0</v>
      </c>
      <c r="G9" s="13">
        <v>2</v>
      </c>
      <c r="H9" s="13">
        <v>1</v>
      </c>
      <c r="I9" s="13">
        <v>0</v>
      </c>
      <c r="J9" s="13">
        <v>1</v>
      </c>
      <c r="K9" s="13">
        <v>0</v>
      </c>
      <c r="L9" s="13">
        <v>1</v>
      </c>
      <c r="M9" s="13">
        <v>1</v>
      </c>
      <c r="N9" s="13">
        <v>4</v>
      </c>
      <c r="O9" s="13">
        <v>3</v>
      </c>
      <c r="P9" s="13">
        <v>3</v>
      </c>
      <c r="Q9" s="13">
        <v>3</v>
      </c>
      <c r="R9" s="13">
        <v>2</v>
      </c>
      <c r="S9" s="13">
        <v>1</v>
      </c>
      <c r="T9" s="13">
        <v>5</v>
      </c>
      <c r="U9" s="13">
        <v>6</v>
      </c>
      <c r="V9" s="13">
        <v>10</v>
      </c>
      <c r="W9" s="13">
        <v>5</v>
      </c>
      <c r="X9" s="13">
        <v>10</v>
      </c>
      <c r="Y9" s="13">
        <v>2</v>
      </c>
      <c r="Z9" s="13">
        <v>5</v>
      </c>
      <c r="AA9" s="13">
        <v>1</v>
      </c>
      <c r="AB9" s="13">
        <v>10</v>
      </c>
      <c r="AC9" s="13">
        <v>0</v>
      </c>
      <c r="AD9" s="13">
        <v>7</v>
      </c>
      <c r="AE9" s="13">
        <v>3</v>
      </c>
      <c r="AF9" s="13">
        <v>0</v>
      </c>
      <c r="AG9" s="13">
        <v>0</v>
      </c>
    </row>
    <row r="10" spans="1:33" s="15" customFormat="1" ht="18.75" customHeight="1">
      <c r="A10" s="75" t="s">
        <v>52</v>
      </c>
      <c r="B10" s="15">
        <v>1</v>
      </c>
      <c r="C10" s="15">
        <v>3</v>
      </c>
      <c r="D10" s="15">
        <v>2</v>
      </c>
      <c r="E10" s="15">
        <v>3</v>
      </c>
      <c r="F10" s="15">
        <v>2</v>
      </c>
      <c r="G10" s="15">
        <v>1</v>
      </c>
      <c r="H10" s="15">
        <v>0</v>
      </c>
      <c r="I10" s="15">
        <v>1</v>
      </c>
      <c r="J10" s="15">
        <v>1</v>
      </c>
      <c r="K10" s="15">
        <v>0</v>
      </c>
      <c r="L10" s="15">
        <v>1</v>
      </c>
      <c r="M10" s="15">
        <v>0</v>
      </c>
      <c r="N10" s="15">
        <v>2</v>
      </c>
      <c r="O10" s="15">
        <v>1</v>
      </c>
      <c r="P10" s="15">
        <v>4</v>
      </c>
      <c r="Q10" s="15">
        <v>3</v>
      </c>
      <c r="R10" s="15">
        <v>3</v>
      </c>
      <c r="S10" s="15">
        <v>2</v>
      </c>
      <c r="T10" s="15">
        <v>9</v>
      </c>
      <c r="U10" s="15">
        <v>0</v>
      </c>
      <c r="V10" s="15">
        <v>4</v>
      </c>
      <c r="W10" s="15">
        <v>6</v>
      </c>
      <c r="X10" s="15">
        <v>10</v>
      </c>
      <c r="Y10" s="15">
        <v>5</v>
      </c>
      <c r="Z10" s="15">
        <v>12</v>
      </c>
      <c r="AA10" s="15">
        <v>2</v>
      </c>
      <c r="AB10" s="15">
        <v>5</v>
      </c>
      <c r="AC10" s="15">
        <v>1</v>
      </c>
      <c r="AD10" s="15">
        <v>10</v>
      </c>
      <c r="AE10" s="15">
        <v>0</v>
      </c>
      <c r="AF10" s="13">
        <v>0</v>
      </c>
      <c r="AG10" s="13">
        <v>0</v>
      </c>
    </row>
    <row r="11" spans="1:33" s="15" customFormat="1" ht="18.75" customHeight="1">
      <c r="A11" s="75" t="s">
        <v>53</v>
      </c>
      <c r="B11" s="15">
        <v>2</v>
      </c>
      <c r="C11" s="15">
        <v>2</v>
      </c>
      <c r="D11" s="15">
        <v>1</v>
      </c>
      <c r="E11" s="15">
        <v>2</v>
      </c>
      <c r="F11" s="15">
        <v>2</v>
      </c>
      <c r="G11" s="15">
        <v>3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0</v>
      </c>
      <c r="N11" s="15">
        <v>1</v>
      </c>
      <c r="O11" s="15">
        <v>0</v>
      </c>
      <c r="P11" s="15">
        <v>2</v>
      </c>
      <c r="Q11" s="15">
        <v>1</v>
      </c>
      <c r="R11" s="15">
        <v>5</v>
      </c>
      <c r="S11" s="15">
        <v>3</v>
      </c>
      <c r="T11" s="15">
        <v>10</v>
      </c>
      <c r="U11" s="15">
        <v>5</v>
      </c>
      <c r="V11" s="15">
        <v>9</v>
      </c>
      <c r="W11" s="15">
        <v>0</v>
      </c>
      <c r="X11" s="15">
        <v>3</v>
      </c>
      <c r="Y11" s="15">
        <v>6</v>
      </c>
      <c r="Z11" s="15">
        <v>6</v>
      </c>
      <c r="AA11" s="15">
        <v>2</v>
      </c>
      <c r="AB11" s="15">
        <v>11</v>
      </c>
      <c r="AC11" s="15">
        <v>2</v>
      </c>
      <c r="AD11" s="15">
        <v>5</v>
      </c>
      <c r="AE11" s="15">
        <v>1</v>
      </c>
      <c r="AF11" s="13">
        <v>0</v>
      </c>
      <c r="AG11" s="13">
        <v>0</v>
      </c>
    </row>
    <row r="12" spans="1:33" s="70" customFormat="1" ht="18.75" customHeight="1">
      <c r="A12" s="116" t="s">
        <v>94</v>
      </c>
      <c r="B12" s="70">
        <v>2</v>
      </c>
      <c r="C12" s="70">
        <v>1</v>
      </c>
      <c r="D12" s="70">
        <v>2</v>
      </c>
      <c r="E12" s="70">
        <v>1</v>
      </c>
      <c r="F12" s="70">
        <v>1</v>
      </c>
      <c r="G12" s="70">
        <v>2</v>
      </c>
      <c r="H12" s="70">
        <v>2</v>
      </c>
      <c r="I12" s="70">
        <v>3</v>
      </c>
      <c r="J12" s="70">
        <v>1</v>
      </c>
      <c r="K12" s="70">
        <v>1</v>
      </c>
      <c r="L12" s="70">
        <v>1</v>
      </c>
      <c r="M12" s="70">
        <v>1</v>
      </c>
      <c r="N12" s="70">
        <v>0</v>
      </c>
      <c r="O12" s="70">
        <v>0</v>
      </c>
      <c r="P12" s="70">
        <v>1</v>
      </c>
      <c r="Q12" s="70">
        <v>0</v>
      </c>
      <c r="R12" s="70">
        <v>2</v>
      </c>
      <c r="S12" s="70">
        <v>1</v>
      </c>
      <c r="T12" s="70">
        <v>6</v>
      </c>
      <c r="U12" s="70">
        <v>6</v>
      </c>
      <c r="V12" s="70">
        <v>6</v>
      </c>
      <c r="W12" s="70">
        <v>4</v>
      </c>
      <c r="X12" s="70">
        <v>9</v>
      </c>
      <c r="Y12" s="70">
        <v>0</v>
      </c>
      <c r="Z12" s="70">
        <v>4</v>
      </c>
      <c r="AA12" s="70">
        <v>2</v>
      </c>
      <c r="AB12" s="70">
        <v>6</v>
      </c>
      <c r="AC12" s="70">
        <v>2</v>
      </c>
      <c r="AD12" s="70">
        <v>10</v>
      </c>
      <c r="AE12" s="70">
        <v>2</v>
      </c>
      <c r="AF12" s="70">
        <v>0</v>
      </c>
      <c r="AG12" s="70">
        <v>0</v>
      </c>
    </row>
    <row r="13" spans="1:33" s="15" customFormat="1" ht="18.75" customHeight="1">
      <c r="A13" s="1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5" customFormat="1" ht="18.75" customHeight="1">
      <c r="A14" s="30" t="s">
        <v>95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5" customFormat="1" ht="18.75" customHeight="1">
      <c r="A15" s="75" t="s">
        <v>49</v>
      </c>
      <c r="B15" s="13">
        <v>8</v>
      </c>
      <c r="C15" s="13">
        <v>8</v>
      </c>
      <c r="D15" s="13">
        <v>5</v>
      </c>
      <c r="E15" s="13">
        <v>3</v>
      </c>
      <c r="F15" s="13">
        <v>4</v>
      </c>
      <c r="G15" s="13">
        <v>8</v>
      </c>
      <c r="H15" s="13">
        <v>5</v>
      </c>
      <c r="I15" s="13">
        <v>5</v>
      </c>
      <c r="J15" s="13">
        <v>7</v>
      </c>
      <c r="K15" s="13">
        <v>3</v>
      </c>
      <c r="L15" s="13">
        <v>10</v>
      </c>
      <c r="M15" s="13">
        <v>4</v>
      </c>
      <c r="N15" s="13">
        <v>7</v>
      </c>
      <c r="O15" s="13">
        <v>4</v>
      </c>
      <c r="P15" s="13">
        <v>7</v>
      </c>
      <c r="Q15" s="13">
        <v>8</v>
      </c>
      <c r="R15" s="13">
        <v>10</v>
      </c>
      <c r="S15" s="13">
        <v>15</v>
      </c>
      <c r="T15" s="13">
        <v>10</v>
      </c>
      <c r="U15" s="13">
        <v>4</v>
      </c>
      <c r="V15" s="13">
        <v>5</v>
      </c>
      <c r="W15" s="13">
        <v>3</v>
      </c>
      <c r="X15" s="13">
        <v>7</v>
      </c>
      <c r="Y15" s="13">
        <v>6</v>
      </c>
      <c r="Z15" s="13">
        <v>1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</row>
    <row r="16" spans="1:33" s="15" customFormat="1" ht="18.75" customHeight="1">
      <c r="A16" s="75" t="s">
        <v>51</v>
      </c>
      <c r="B16" s="13">
        <v>7</v>
      </c>
      <c r="C16" s="13">
        <v>5</v>
      </c>
      <c r="D16" s="13">
        <v>7</v>
      </c>
      <c r="E16" s="13">
        <v>8</v>
      </c>
      <c r="F16" s="13">
        <v>4</v>
      </c>
      <c r="G16" s="13">
        <v>3</v>
      </c>
      <c r="H16" s="13">
        <v>3</v>
      </c>
      <c r="I16" s="13">
        <v>8</v>
      </c>
      <c r="J16" s="13">
        <v>5</v>
      </c>
      <c r="K16" s="13">
        <v>5</v>
      </c>
      <c r="L16" s="13">
        <v>7</v>
      </c>
      <c r="M16" s="13">
        <v>3</v>
      </c>
      <c r="N16" s="13">
        <v>10</v>
      </c>
      <c r="O16" s="13">
        <v>5</v>
      </c>
      <c r="P16" s="13">
        <v>7</v>
      </c>
      <c r="Q16" s="13">
        <v>4</v>
      </c>
      <c r="R16" s="13">
        <v>7</v>
      </c>
      <c r="S16" s="13">
        <v>7</v>
      </c>
      <c r="T16" s="13">
        <v>10</v>
      </c>
      <c r="U16" s="13">
        <v>12</v>
      </c>
      <c r="V16" s="13">
        <v>10</v>
      </c>
      <c r="W16" s="13">
        <v>4</v>
      </c>
      <c r="X16" s="13">
        <v>5</v>
      </c>
      <c r="Y16" s="13">
        <v>3</v>
      </c>
      <c r="Z16" s="13">
        <v>1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</row>
    <row r="17" spans="1:33" s="15" customFormat="1" ht="18.75" customHeight="1">
      <c r="A17" s="75" t="s">
        <v>52</v>
      </c>
      <c r="B17" s="13">
        <v>8</v>
      </c>
      <c r="C17" s="13">
        <v>6</v>
      </c>
      <c r="D17" s="13">
        <v>6</v>
      </c>
      <c r="E17" s="13">
        <v>5</v>
      </c>
      <c r="F17" s="13">
        <v>7</v>
      </c>
      <c r="G17" s="13">
        <v>8</v>
      </c>
      <c r="H17" s="13">
        <v>4</v>
      </c>
      <c r="I17" s="13">
        <v>3</v>
      </c>
      <c r="J17" s="13">
        <v>3</v>
      </c>
      <c r="K17" s="13">
        <v>8</v>
      </c>
      <c r="L17" s="13">
        <v>5</v>
      </c>
      <c r="M17" s="13">
        <v>6</v>
      </c>
      <c r="N17" s="13">
        <v>8</v>
      </c>
      <c r="O17" s="13">
        <v>3</v>
      </c>
      <c r="P17" s="13">
        <v>11</v>
      </c>
      <c r="Q17" s="13">
        <v>5</v>
      </c>
      <c r="R17" s="13">
        <v>8</v>
      </c>
      <c r="S17" s="13">
        <v>4</v>
      </c>
      <c r="T17" s="15">
        <v>5</v>
      </c>
      <c r="U17" s="15">
        <v>6</v>
      </c>
      <c r="V17" s="15">
        <v>10</v>
      </c>
      <c r="W17" s="15">
        <v>12</v>
      </c>
      <c r="X17" s="15">
        <v>10</v>
      </c>
      <c r="Y17" s="15">
        <v>4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</row>
    <row r="18" spans="1:33" s="15" customFormat="1" ht="18.75" customHeight="1">
      <c r="A18" s="75" t="s">
        <v>53</v>
      </c>
      <c r="B18" s="13">
        <v>9</v>
      </c>
      <c r="C18" s="13">
        <v>6</v>
      </c>
      <c r="D18" s="13">
        <v>9</v>
      </c>
      <c r="E18" s="13">
        <v>6</v>
      </c>
      <c r="F18" s="13">
        <v>6</v>
      </c>
      <c r="G18" s="13">
        <v>5</v>
      </c>
      <c r="H18" s="13">
        <v>6</v>
      </c>
      <c r="I18" s="13">
        <v>8</v>
      </c>
      <c r="J18" s="13">
        <v>5</v>
      </c>
      <c r="K18" s="13">
        <v>5</v>
      </c>
      <c r="L18" s="13">
        <v>3</v>
      </c>
      <c r="M18" s="13">
        <v>8</v>
      </c>
      <c r="N18" s="13">
        <v>4</v>
      </c>
      <c r="O18" s="13">
        <v>6</v>
      </c>
      <c r="P18" s="13">
        <v>8</v>
      </c>
      <c r="Q18" s="13">
        <v>3</v>
      </c>
      <c r="R18" s="13">
        <v>11</v>
      </c>
      <c r="S18" s="13">
        <v>5</v>
      </c>
      <c r="T18" s="15">
        <v>9</v>
      </c>
      <c r="U18" s="15">
        <v>3</v>
      </c>
      <c r="V18" s="15">
        <v>5</v>
      </c>
      <c r="W18" s="15">
        <v>6</v>
      </c>
      <c r="X18" s="15">
        <v>10</v>
      </c>
      <c r="Y18" s="15">
        <v>12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</row>
    <row r="19" spans="1:33" s="70" customFormat="1" ht="18.75" customHeight="1">
      <c r="A19" s="116" t="s">
        <v>94</v>
      </c>
      <c r="B19" s="71">
        <v>10</v>
      </c>
      <c r="C19" s="71">
        <v>7</v>
      </c>
      <c r="D19" s="71">
        <v>11</v>
      </c>
      <c r="E19" s="71">
        <v>6</v>
      </c>
      <c r="F19" s="71">
        <v>9</v>
      </c>
      <c r="G19" s="71">
        <v>6</v>
      </c>
      <c r="H19" s="71">
        <v>5</v>
      </c>
      <c r="I19" s="71">
        <v>5</v>
      </c>
      <c r="J19" s="71">
        <v>6</v>
      </c>
      <c r="K19" s="71">
        <v>8</v>
      </c>
      <c r="L19" s="71">
        <v>5</v>
      </c>
      <c r="M19" s="71">
        <v>5</v>
      </c>
      <c r="N19" s="71">
        <v>3</v>
      </c>
      <c r="O19" s="71">
        <v>10</v>
      </c>
      <c r="P19" s="71">
        <v>5</v>
      </c>
      <c r="Q19" s="71">
        <v>6</v>
      </c>
      <c r="R19" s="71">
        <v>8</v>
      </c>
      <c r="S19" s="71">
        <v>3</v>
      </c>
      <c r="T19" s="71">
        <v>7</v>
      </c>
      <c r="U19" s="71">
        <v>4</v>
      </c>
      <c r="V19" s="71">
        <v>9</v>
      </c>
      <c r="W19" s="71">
        <v>3</v>
      </c>
      <c r="X19" s="71">
        <v>5</v>
      </c>
      <c r="Y19" s="71">
        <v>6</v>
      </c>
      <c r="Z19" s="71">
        <v>0</v>
      </c>
      <c r="AA19" s="71">
        <v>1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</row>
    <row r="20" spans="1:33" s="15" customFormat="1" ht="18.75" customHeight="1">
      <c r="A20" s="1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5" customFormat="1" ht="18.75" customHeight="1">
      <c r="A21" s="30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5" customFormat="1" ht="18.75" customHeight="1">
      <c r="A22" s="75" t="s">
        <v>49</v>
      </c>
      <c r="B22" s="13">
        <v>121</v>
      </c>
      <c r="C22" s="13">
        <v>69</v>
      </c>
      <c r="D22" s="13">
        <v>120</v>
      </c>
      <c r="E22" s="13">
        <v>59</v>
      </c>
      <c r="F22" s="13">
        <v>139</v>
      </c>
      <c r="G22" s="13">
        <v>68</v>
      </c>
      <c r="H22" s="13">
        <v>123</v>
      </c>
      <c r="I22" s="13">
        <v>68</v>
      </c>
      <c r="J22" s="13">
        <v>125</v>
      </c>
      <c r="K22" s="13">
        <v>64</v>
      </c>
      <c r="L22" s="13">
        <v>111</v>
      </c>
      <c r="M22" s="13">
        <v>61</v>
      </c>
      <c r="N22" s="13">
        <v>139</v>
      </c>
      <c r="O22" s="13">
        <v>89</v>
      </c>
      <c r="P22" s="13">
        <v>169</v>
      </c>
      <c r="Q22" s="13">
        <v>93</v>
      </c>
      <c r="R22" s="13">
        <v>159</v>
      </c>
      <c r="S22" s="13">
        <v>92</v>
      </c>
      <c r="T22" s="13">
        <v>233</v>
      </c>
      <c r="U22" s="13">
        <v>141</v>
      </c>
      <c r="V22" s="13">
        <v>186</v>
      </c>
      <c r="W22" s="13">
        <v>120</v>
      </c>
      <c r="X22" s="13">
        <v>213</v>
      </c>
      <c r="Y22" s="13">
        <v>119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</row>
    <row r="23" spans="1:33" s="15" customFormat="1" ht="18.75" customHeight="1">
      <c r="A23" s="75" t="s">
        <v>51</v>
      </c>
      <c r="B23" s="13">
        <v>141</v>
      </c>
      <c r="C23" s="13">
        <v>64</v>
      </c>
      <c r="D23" s="13">
        <v>123</v>
      </c>
      <c r="E23" s="13">
        <v>71</v>
      </c>
      <c r="F23" s="13">
        <v>128</v>
      </c>
      <c r="G23" s="13">
        <v>66</v>
      </c>
      <c r="H23" s="13">
        <v>149</v>
      </c>
      <c r="I23" s="13">
        <v>70</v>
      </c>
      <c r="J23" s="13">
        <v>132</v>
      </c>
      <c r="K23" s="13">
        <v>67</v>
      </c>
      <c r="L23" s="13">
        <v>131</v>
      </c>
      <c r="M23" s="13">
        <v>66</v>
      </c>
      <c r="N23" s="13">
        <v>136</v>
      </c>
      <c r="O23" s="13">
        <v>87</v>
      </c>
      <c r="P23" s="13">
        <v>152</v>
      </c>
      <c r="Q23" s="13">
        <v>97</v>
      </c>
      <c r="R23" s="13">
        <v>168</v>
      </c>
      <c r="S23" s="13">
        <v>104</v>
      </c>
      <c r="T23" s="13">
        <v>262</v>
      </c>
      <c r="U23" s="13">
        <v>146</v>
      </c>
      <c r="V23" s="13">
        <v>228</v>
      </c>
      <c r="W23" s="13">
        <v>135</v>
      </c>
      <c r="X23" s="13">
        <v>190</v>
      </c>
      <c r="Y23" s="13">
        <v>120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</row>
    <row r="24" spans="1:33" s="15" customFormat="1" ht="18.75" customHeight="1">
      <c r="A24" s="75" t="s">
        <v>52</v>
      </c>
      <c r="B24" s="15">
        <v>155</v>
      </c>
      <c r="C24" s="15">
        <v>64</v>
      </c>
      <c r="D24" s="15">
        <v>146</v>
      </c>
      <c r="E24" s="15">
        <v>70</v>
      </c>
      <c r="F24" s="15">
        <v>125</v>
      </c>
      <c r="G24" s="15">
        <v>72</v>
      </c>
      <c r="H24" s="15">
        <v>132</v>
      </c>
      <c r="I24" s="15">
        <v>70</v>
      </c>
      <c r="J24" s="15">
        <v>150</v>
      </c>
      <c r="K24" s="15">
        <v>73</v>
      </c>
      <c r="L24" s="15">
        <v>133</v>
      </c>
      <c r="M24" s="15">
        <v>66</v>
      </c>
      <c r="N24" s="15">
        <v>147</v>
      </c>
      <c r="O24" s="15">
        <v>85</v>
      </c>
      <c r="P24" s="15">
        <v>146</v>
      </c>
      <c r="Q24" s="15">
        <v>84</v>
      </c>
      <c r="R24" s="15">
        <v>156</v>
      </c>
      <c r="S24" s="15">
        <v>114</v>
      </c>
      <c r="T24" s="15">
        <v>249</v>
      </c>
      <c r="U24" s="15">
        <v>152</v>
      </c>
      <c r="V24" s="15">
        <v>253</v>
      </c>
      <c r="W24" s="15">
        <v>133</v>
      </c>
      <c r="X24" s="15">
        <v>227</v>
      </c>
      <c r="Y24" s="15">
        <v>135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</row>
    <row r="25" spans="1:33" s="15" customFormat="1" ht="18.75" customHeight="1">
      <c r="A25" s="75" t="s">
        <v>53</v>
      </c>
      <c r="B25" s="15">
        <v>146</v>
      </c>
      <c r="C25" s="15">
        <v>75</v>
      </c>
      <c r="D25" s="15">
        <v>158</v>
      </c>
      <c r="E25" s="15">
        <v>67</v>
      </c>
      <c r="F25" s="15">
        <v>150</v>
      </c>
      <c r="G25" s="15">
        <v>70</v>
      </c>
      <c r="H25" s="15">
        <v>135</v>
      </c>
      <c r="I25" s="15">
        <v>69</v>
      </c>
      <c r="J25" s="15">
        <v>133</v>
      </c>
      <c r="K25" s="15">
        <v>73</v>
      </c>
      <c r="L25" s="15">
        <v>155</v>
      </c>
      <c r="M25" s="15">
        <v>72</v>
      </c>
      <c r="N25" s="15">
        <v>163</v>
      </c>
      <c r="O25" s="15">
        <v>92</v>
      </c>
      <c r="P25" s="15">
        <v>154</v>
      </c>
      <c r="Q25" s="15">
        <v>90</v>
      </c>
      <c r="R25" s="15">
        <v>148</v>
      </c>
      <c r="S25" s="15">
        <v>98</v>
      </c>
      <c r="T25" s="15">
        <v>235</v>
      </c>
      <c r="U25" s="15">
        <v>175</v>
      </c>
      <c r="V25" s="15">
        <v>243</v>
      </c>
      <c r="W25" s="15">
        <v>140</v>
      </c>
      <c r="X25" s="15">
        <v>248</v>
      </c>
      <c r="Y25" s="15">
        <v>129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</row>
    <row r="26" spans="1:33" s="70" customFormat="1" ht="18.75" customHeight="1">
      <c r="A26" s="115" t="s">
        <v>94</v>
      </c>
      <c r="B26" s="107">
        <v>124</v>
      </c>
      <c r="C26" s="107">
        <v>69</v>
      </c>
      <c r="D26" s="107">
        <v>148</v>
      </c>
      <c r="E26" s="107">
        <v>79</v>
      </c>
      <c r="F26" s="107">
        <v>161</v>
      </c>
      <c r="G26" s="107">
        <v>70</v>
      </c>
      <c r="H26" s="107">
        <v>149</v>
      </c>
      <c r="I26" s="107">
        <v>72</v>
      </c>
      <c r="J26" s="107">
        <v>132</v>
      </c>
      <c r="K26" s="107">
        <v>70</v>
      </c>
      <c r="L26" s="107">
        <v>141</v>
      </c>
      <c r="M26" s="107">
        <v>73</v>
      </c>
      <c r="N26" s="107">
        <v>197</v>
      </c>
      <c r="O26" s="107">
        <v>95</v>
      </c>
      <c r="P26" s="107">
        <v>169</v>
      </c>
      <c r="Q26" s="107">
        <v>96</v>
      </c>
      <c r="R26" s="107">
        <v>167</v>
      </c>
      <c r="S26" s="107">
        <v>100</v>
      </c>
      <c r="T26" s="107">
        <v>280</v>
      </c>
      <c r="U26" s="107">
        <v>156</v>
      </c>
      <c r="V26" s="107">
        <v>241</v>
      </c>
      <c r="W26" s="107">
        <v>164</v>
      </c>
      <c r="X26" s="107">
        <v>239</v>
      </c>
      <c r="Y26" s="107">
        <v>141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</row>
    <row r="27" s="15" customFormat="1" ht="15" customHeight="1">
      <c r="A27" s="17"/>
    </row>
    <row r="28" s="15" customFormat="1" ht="15" customHeight="1"/>
    <row r="29" s="15" customFormat="1" ht="13.5"/>
    <row r="30" s="15" customFormat="1" ht="13.5"/>
    <row r="31" s="15" customFormat="1" ht="13.5"/>
    <row r="32" s="15" customFormat="1" ht="13.5"/>
    <row r="33" s="15" customFormat="1" ht="13.5"/>
    <row r="34" s="15" customFormat="1" ht="13.5"/>
    <row r="35" s="15" customFormat="1" ht="13.5"/>
    <row r="36" s="15" customFormat="1" ht="13.5"/>
    <row r="37" s="15" customFormat="1" ht="13.5"/>
    <row r="38" s="15" customFormat="1" ht="13.5"/>
    <row r="39" s="15" customFormat="1" ht="13.5"/>
    <row r="40" s="15" customFormat="1" ht="13.5"/>
    <row r="41" s="15" customFormat="1" ht="13.5"/>
    <row r="42" s="15" customFormat="1" ht="13.5"/>
    <row r="43" s="15" customFormat="1" ht="13.5"/>
    <row r="44" s="15" customFormat="1" ht="13.5"/>
    <row r="45" s="15" customFormat="1" ht="13.5"/>
    <row r="46" s="15" customFormat="1" ht="13.5"/>
    <row r="47" s="15" customFormat="1" ht="13.5"/>
    <row r="48" s="15" customFormat="1" ht="13.5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</sheetData>
  <mergeCells count="6">
    <mergeCell ref="A2:A5"/>
    <mergeCell ref="B2:M3"/>
    <mergeCell ref="N2:S3"/>
    <mergeCell ref="AF2:AG4"/>
    <mergeCell ref="T3:Y3"/>
    <mergeCell ref="Z3:AE3"/>
  </mergeCells>
  <printOptions horizontalCentered="1"/>
  <pageMargins left="0.7874015748031497" right="0.7874015748031497" top="0.7086614173228347" bottom="0.3937007874015748" header="0.31496062992125984" footer="0.35433070866141736"/>
  <pageSetup horizontalDpi="300" verticalDpi="300" orientation="portrait" paperSize="9" scale="75" r:id="rId1"/>
  <headerFooter alignWithMargins="0">
    <oddHeader>&amp;L&amp;"ＭＳ ゴシック,標準"&amp;20盲・聾・養護学校</oddHeader>
    <oddFooter>&amp;C&amp;"ＭＳ 明朝,標準"&amp;14- &amp;P -</oddFooter>
  </headerFooter>
  <colBreaks count="1" manualBreakCount="1">
    <brk id="19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:G21"/>
    </sheetView>
  </sheetViews>
  <sheetFormatPr defaultColWidth="8.796875" defaultRowHeight="14.25"/>
  <cols>
    <col min="1" max="1" width="13.59765625" style="12" customWidth="1"/>
    <col min="2" max="7" width="14.59765625" style="12" customWidth="1"/>
    <col min="8" max="16384" width="9" style="12" customWidth="1"/>
  </cols>
  <sheetData>
    <row r="1" spans="1:7" s="62" customFormat="1" ht="24" customHeight="1">
      <c r="A1" s="57" t="s">
        <v>96</v>
      </c>
      <c r="B1" s="60"/>
      <c r="C1" s="60"/>
      <c r="D1" s="60"/>
      <c r="E1" s="60"/>
      <c r="F1" s="60"/>
      <c r="G1" s="60"/>
    </row>
    <row r="2" spans="1:8" ht="22.5" customHeight="1">
      <c r="A2" s="151" t="s">
        <v>63</v>
      </c>
      <c r="B2" s="147" t="s">
        <v>55</v>
      </c>
      <c r="C2" s="147" t="s">
        <v>68</v>
      </c>
      <c r="D2" s="147" t="s">
        <v>70</v>
      </c>
      <c r="E2" s="147" t="s">
        <v>69</v>
      </c>
      <c r="F2" s="147" t="s">
        <v>71</v>
      </c>
      <c r="G2" s="149" t="s">
        <v>72</v>
      </c>
      <c r="H2" s="72"/>
    </row>
    <row r="3" spans="1:8" ht="22.5" customHeight="1">
      <c r="A3" s="152"/>
      <c r="B3" s="148"/>
      <c r="C3" s="148"/>
      <c r="D3" s="148"/>
      <c r="E3" s="148"/>
      <c r="F3" s="148"/>
      <c r="G3" s="150"/>
      <c r="H3" s="72"/>
    </row>
    <row r="4" spans="1:7" ht="22.5" customHeight="1">
      <c r="A4" s="73" t="s">
        <v>97</v>
      </c>
      <c r="B4" s="74">
        <f>SUM(C4:G4)</f>
        <v>3618</v>
      </c>
      <c r="C4" s="74">
        <f>C6+C12+C18</f>
        <v>112</v>
      </c>
      <c r="D4" s="74">
        <f>D6+D12+D18</f>
        <v>3039</v>
      </c>
      <c r="E4" s="74">
        <f>E6+E12+E18</f>
        <v>364</v>
      </c>
      <c r="F4" s="74">
        <f>F6+F12+F18</f>
        <v>28</v>
      </c>
      <c r="G4" s="74">
        <f>G6+G12+G18</f>
        <v>75</v>
      </c>
    </row>
    <row r="5" spans="1:7" ht="22.5" customHeight="1">
      <c r="A5" s="17"/>
      <c r="B5" s="13"/>
      <c r="C5" s="13"/>
      <c r="D5" s="13"/>
      <c r="E5" s="13"/>
      <c r="F5" s="13"/>
      <c r="G5" s="13"/>
    </row>
    <row r="6" spans="1:7" ht="22.5" customHeight="1">
      <c r="A6" s="75" t="s">
        <v>17</v>
      </c>
      <c r="B6" s="13">
        <f>SUM(C6:G6)</f>
        <v>86</v>
      </c>
      <c r="C6" s="13">
        <f>SUM(C7:C10)</f>
        <v>40</v>
      </c>
      <c r="D6" s="13">
        <f>SUM(D7:D10)</f>
        <v>46</v>
      </c>
      <c r="E6" s="13">
        <f>SUM(E7:E10)</f>
        <v>0</v>
      </c>
      <c r="F6" s="13">
        <f>SUM(F7:F10)</f>
        <v>0</v>
      </c>
      <c r="G6" s="13">
        <f>SUM(G7:G10)</f>
        <v>0</v>
      </c>
    </row>
    <row r="7" spans="1:7" ht="22.5" customHeight="1">
      <c r="A7" s="17" t="s">
        <v>18</v>
      </c>
      <c r="B7" s="15">
        <f>SUM(C7:G7)</f>
        <v>7</v>
      </c>
      <c r="C7" s="15">
        <v>0</v>
      </c>
      <c r="D7" s="15">
        <v>7</v>
      </c>
      <c r="E7" s="15">
        <v>0</v>
      </c>
      <c r="F7" s="15">
        <v>0</v>
      </c>
      <c r="G7" s="15">
        <v>0</v>
      </c>
    </row>
    <row r="8" spans="1:7" ht="22.5" customHeight="1">
      <c r="A8" s="17" t="s">
        <v>19</v>
      </c>
      <c r="B8" s="15">
        <f>SUM(C8:G8)</f>
        <v>18</v>
      </c>
      <c r="C8" s="15">
        <v>2</v>
      </c>
      <c r="D8" s="15">
        <v>16</v>
      </c>
      <c r="E8" s="15">
        <v>0</v>
      </c>
      <c r="F8" s="15">
        <v>0</v>
      </c>
      <c r="G8" s="15">
        <v>0</v>
      </c>
    </row>
    <row r="9" spans="1:7" ht="22.5" customHeight="1">
      <c r="A9" s="17" t="s">
        <v>20</v>
      </c>
      <c r="B9" s="15">
        <f>SUM(C9:G9)</f>
        <v>4</v>
      </c>
      <c r="C9" s="15">
        <v>1</v>
      </c>
      <c r="D9" s="15">
        <v>3</v>
      </c>
      <c r="E9" s="15">
        <v>0</v>
      </c>
      <c r="F9" s="15">
        <v>0</v>
      </c>
      <c r="G9" s="15">
        <v>0</v>
      </c>
    </row>
    <row r="10" spans="1:7" ht="22.5" customHeight="1">
      <c r="A10" s="17" t="s">
        <v>21</v>
      </c>
      <c r="B10" s="15">
        <f>SUM(C10:G10)</f>
        <v>57</v>
      </c>
      <c r="C10" s="15">
        <v>37</v>
      </c>
      <c r="D10" s="15">
        <v>20</v>
      </c>
      <c r="E10" s="15">
        <v>0</v>
      </c>
      <c r="F10" s="15">
        <v>0</v>
      </c>
      <c r="G10" s="15">
        <v>0</v>
      </c>
    </row>
    <row r="11" spans="1:7" ht="22.5" customHeight="1">
      <c r="A11" s="17"/>
      <c r="B11" s="13"/>
      <c r="C11" s="13"/>
      <c r="D11" s="13"/>
      <c r="E11" s="13"/>
      <c r="F11" s="13"/>
      <c r="G11" s="13"/>
    </row>
    <row r="12" spans="1:7" ht="22.5" customHeight="1">
      <c r="A12" s="75" t="s">
        <v>22</v>
      </c>
      <c r="B12" s="13">
        <f>SUM(C12:G12)</f>
        <v>199</v>
      </c>
      <c r="C12" s="13">
        <f>SUM(C13:C16)</f>
        <v>37</v>
      </c>
      <c r="D12" s="13">
        <f>SUM(D13:D16)</f>
        <v>162</v>
      </c>
      <c r="E12" s="13">
        <f>SUM(E13:E16)</f>
        <v>0</v>
      </c>
      <c r="F12" s="13">
        <f>SUM(F13:F16)</f>
        <v>0</v>
      </c>
      <c r="G12" s="13">
        <f>SUM(G13:G16)</f>
        <v>0</v>
      </c>
    </row>
    <row r="13" spans="1:7" ht="22.5" customHeight="1">
      <c r="A13" s="17" t="s">
        <v>18</v>
      </c>
      <c r="B13" s="15">
        <f>SUM(C13:G13)</f>
        <v>46</v>
      </c>
      <c r="C13" s="15">
        <v>0</v>
      </c>
      <c r="D13" s="15">
        <v>46</v>
      </c>
      <c r="E13" s="15">
        <v>0</v>
      </c>
      <c r="F13" s="15">
        <v>0</v>
      </c>
      <c r="G13" s="15">
        <v>0</v>
      </c>
    </row>
    <row r="14" spans="1:7" ht="22.5" customHeight="1">
      <c r="A14" s="17" t="s">
        <v>19</v>
      </c>
      <c r="B14" s="15">
        <f>SUM(C14:G14)</f>
        <v>83</v>
      </c>
      <c r="C14" s="15">
        <v>4</v>
      </c>
      <c r="D14" s="15">
        <v>79</v>
      </c>
      <c r="E14" s="15">
        <v>0</v>
      </c>
      <c r="F14" s="15">
        <v>0</v>
      </c>
      <c r="G14" s="15">
        <v>0</v>
      </c>
    </row>
    <row r="15" spans="1:7" ht="22.5" customHeight="1">
      <c r="A15" s="17" t="s">
        <v>20</v>
      </c>
      <c r="B15" s="15">
        <f>SUM(C15:G15)</f>
        <v>35</v>
      </c>
      <c r="C15" s="15">
        <v>12</v>
      </c>
      <c r="D15" s="15">
        <v>23</v>
      </c>
      <c r="E15" s="15">
        <v>0</v>
      </c>
      <c r="F15" s="15">
        <v>0</v>
      </c>
      <c r="G15" s="15">
        <v>0</v>
      </c>
    </row>
    <row r="16" spans="1:7" ht="22.5" customHeight="1">
      <c r="A16" s="17" t="s">
        <v>21</v>
      </c>
      <c r="B16" s="15">
        <f>SUM(C16:G16)</f>
        <v>35</v>
      </c>
      <c r="C16" s="15">
        <v>21</v>
      </c>
      <c r="D16" s="15">
        <v>14</v>
      </c>
      <c r="E16" s="15">
        <v>0</v>
      </c>
      <c r="F16" s="15">
        <v>0</v>
      </c>
      <c r="G16" s="15">
        <v>0</v>
      </c>
    </row>
    <row r="17" spans="1:7" ht="22.5" customHeight="1">
      <c r="A17" s="17"/>
      <c r="B17" s="13"/>
      <c r="C17" s="13"/>
      <c r="D17" s="13"/>
      <c r="E17" s="13"/>
      <c r="F17" s="13"/>
      <c r="G17" s="13"/>
    </row>
    <row r="18" spans="1:7" ht="22.5" customHeight="1">
      <c r="A18" s="75" t="s">
        <v>23</v>
      </c>
      <c r="B18" s="13">
        <f>SUM(C18:G18)</f>
        <v>3333</v>
      </c>
      <c r="C18" s="13">
        <f>SUM(C19:C21)</f>
        <v>35</v>
      </c>
      <c r="D18" s="13">
        <f>SUM(D19:D21)</f>
        <v>2831</v>
      </c>
      <c r="E18" s="13">
        <f>SUM(E19:E21)</f>
        <v>364</v>
      </c>
      <c r="F18" s="13">
        <f>SUM(F19:F21)</f>
        <v>28</v>
      </c>
      <c r="G18" s="13">
        <f>SUM(G19:G21)</f>
        <v>75</v>
      </c>
    </row>
    <row r="19" spans="1:7" ht="22.5" customHeight="1">
      <c r="A19" s="17" t="s">
        <v>19</v>
      </c>
      <c r="B19" s="15">
        <f>SUM(C19:G19)</f>
        <v>1288</v>
      </c>
      <c r="C19" s="15">
        <v>0</v>
      </c>
      <c r="D19" s="15">
        <v>1092</v>
      </c>
      <c r="E19" s="15">
        <v>152</v>
      </c>
      <c r="F19" s="15">
        <v>15</v>
      </c>
      <c r="G19" s="15">
        <v>29</v>
      </c>
    </row>
    <row r="20" spans="1:7" ht="22.5" customHeight="1">
      <c r="A20" s="17" t="s">
        <v>20</v>
      </c>
      <c r="B20" s="15">
        <f>SUM(C20:G20)</f>
        <v>824</v>
      </c>
      <c r="C20" s="15">
        <v>2</v>
      </c>
      <c r="D20" s="15">
        <v>654</v>
      </c>
      <c r="E20" s="15">
        <v>118</v>
      </c>
      <c r="F20" s="15">
        <v>9</v>
      </c>
      <c r="G20" s="15">
        <v>41</v>
      </c>
    </row>
    <row r="21" spans="1:7" ht="22.5" customHeight="1">
      <c r="A21" s="108" t="s">
        <v>21</v>
      </c>
      <c r="B21" s="109">
        <f>SUM(C21:G21)</f>
        <v>1221</v>
      </c>
      <c r="C21" s="109">
        <v>33</v>
      </c>
      <c r="D21" s="109">
        <v>1085</v>
      </c>
      <c r="E21" s="109">
        <v>94</v>
      </c>
      <c r="F21" s="109">
        <v>4</v>
      </c>
      <c r="G21" s="109">
        <v>5</v>
      </c>
    </row>
    <row r="22" spans="1:7" ht="22.5" customHeight="1">
      <c r="A22" s="15"/>
      <c r="B22" s="15"/>
      <c r="C22" s="15"/>
      <c r="D22" s="15"/>
      <c r="E22" s="15"/>
      <c r="F22" s="15"/>
      <c r="G22" s="15"/>
    </row>
    <row r="23" spans="1:7" ht="22.5" customHeight="1">
      <c r="A23" s="15"/>
      <c r="B23" s="15"/>
      <c r="C23" s="15"/>
      <c r="D23" s="15"/>
      <c r="E23" s="15"/>
      <c r="F23" s="15"/>
      <c r="G23" s="15"/>
    </row>
    <row r="24" ht="13.5">
      <c r="B24" s="13"/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</sheetData>
  <mergeCells count="7">
    <mergeCell ref="E2:E3"/>
    <mergeCell ref="F2:F3"/>
    <mergeCell ref="G2:G3"/>
    <mergeCell ref="A2:A3"/>
    <mergeCell ref="B2:B3"/>
    <mergeCell ref="C2:C3"/>
    <mergeCell ref="D2:D3"/>
  </mergeCells>
  <printOptions horizontalCentered="1"/>
  <pageMargins left="0.7874015748031497" right="0.7874015748031497" top="0.7874015748031497" bottom="0.5905511811023623" header="0.3937007874015748" footer="0.3937007874015748"/>
  <pageSetup firstPageNumber="54" useFirstPageNumber="1" horizontalDpi="300" verticalDpi="300" orientation="portrait" paperSize="9" scale="80" r:id="rId3"/>
  <headerFooter alignWithMargins="0">
    <oddHeader>&amp;L&amp;"ＭＳ Ｐゴシック,標準"&amp;18盲・聾・養護学校</oddHeader>
    <oddFooter>&amp;C&amp;"ＭＳ Ｐ明朝,標準"&amp;14- &amp;P -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75" workbookViewId="0" topLeftCell="A1">
      <selection activeCell="H11" sqref="H11"/>
    </sheetView>
  </sheetViews>
  <sheetFormatPr defaultColWidth="8.796875" defaultRowHeight="14.25"/>
  <cols>
    <col min="1" max="1" width="18.59765625" style="6" customWidth="1"/>
    <col min="2" max="2" width="7.3984375" style="6" customWidth="1"/>
    <col min="3" max="5" width="7.19921875" style="6" customWidth="1"/>
    <col min="6" max="7" width="6.09765625" style="6" customWidth="1"/>
    <col min="8" max="11" width="7.19921875" style="6" customWidth="1"/>
    <col min="12" max="13" width="6.09765625" style="6" customWidth="1"/>
    <col min="14" max="16384" width="9" style="6" customWidth="1"/>
  </cols>
  <sheetData>
    <row r="1" spans="1:13" s="90" customFormat="1" ht="24" customHeight="1">
      <c r="A1" s="88" t="s">
        <v>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3.25" customHeight="1">
      <c r="A2" s="153" t="s">
        <v>63</v>
      </c>
      <c r="B2" s="76" t="s">
        <v>3</v>
      </c>
      <c r="C2" s="76"/>
      <c r="D2" s="76"/>
      <c r="E2" s="76"/>
      <c r="F2" s="76"/>
      <c r="G2" s="76"/>
      <c r="H2" s="77" t="s">
        <v>24</v>
      </c>
      <c r="I2" s="76"/>
      <c r="J2" s="76"/>
      <c r="K2" s="76"/>
      <c r="L2" s="76"/>
      <c r="M2" s="76"/>
    </row>
    <row r="3" spans="1:13" ht="23.25" customHeight="1">
      <c r="A3" s="154"/>
      <c r="B3" s="156" t="s">
        <v>10</v>
      </c>
      <c r="C3" s="156" t="s">
        <v>26</v>
      </c>
      <c r="D3" s="156" t="s">
        <v>27</v>
      </c>
      <c r="E3" s="156" t="s">
        <v>28</v>
      </c>
      <c r="F3" s="78" t="s">
        <v>25</v>
      </c>
      <c r="G3" s="79"/>
      <c r="H3" s="156" t="s">
        <v>10</v>
      </c>
      <c r="I3" s="156" t="s">
        <v>26</v>
      </c>
      <c r="J3" s="156" t="s">
        <v>27</v>
      </c>
      <c r="K3" s="156" t="s">
        <v>28</v>
      </c>
      <c r="L3" s="78" t="s">
        <v>25</v>
      </c>
      <c r="M3" s="80"/>
    </row>
    <row r="4" spans="1:13" ht="23.25" customHeight="1">
      <c r="A4" s="154"/>
      <c r="B4" s="157"/>
      <c r="C4" s="157"/>
      <c r="D4" s="157"/>
      <c r="E4" s="157"/>
      <c r="F4" s="80" t="s">
        <v>29</v>
      </c>
      <c r="G4" s="79"/>
      <c r="H4" s="157"/>
      <c r="I4" s="157"/>
      <c r="J4" s="157"/>
      <c r="K4" s="157"/>
      <c r="L4" s="80" t="s">
        <v>29</v>
      </c>
      <c r="M4" s="80"/>
    </row>
    <row r="5" spans="1:13" ht="23.25" customHeight="1">
      <c r="A5" s="155"/>
      <c r="B5" s="158"/>
      <c r="C5" s="158"/>
      <c r="D5" s="158"/>
      <c r="E5" s="158"/>
      <c r="F5" s="81" t="s">
        <v>26</v>
      </c>
      <c r="G5" s="82" t="s">
        <v>27</v>
      </c>
      <c r="H5" s="158"/>
      <c r="I5" s="158"/>
      <c r="J5" s="158"/>
      <c r="K5" s="158"/>
      <c r="L5" s="83" t="s">
        <v>26</v>
      </c>
      <c r="M5" s="84" t="s">
        <v>27</v>
      </c>
    </row>
    <row r="6" spans="1:13" ht="23.25" customHeight="1">
      <c r="A6" s="85" t="s">
        <v>98</v>
      </c>
      <c r="B6" s="74">
        <f>SUM(C6:E6)</f>
        <v>844</v>
      </c>
      <c r="C6" s="74">
        <f aca="true" t="shared" si="0" ref="C6:M6">SUM(C7:C13)</f>
        <v>409</v>
      </c>
      <c r="D6" s="74">
        <f t="shared" si="0"/>
        <v>241</v>
      </c>
      <c r="E6" s="74">
        <f t="shared" si="0"/>
        <v>194</v>
      </c>
      <c r="F6" s="74">
        <f t="shared" si="0"/>
        <v>26</v>
      </c>
      <c r="G6" s="74">
        <f t="shared" si="0"/>
        <v>12</v>
      </c>
      <c r="H6" s="74">
        <f aca="true" t="shared" si="1" ref="H6:H13">SUM(I6:K6)</f>
        <v>3333</v>
      </c>
      <c r="I6" s="74">
        <f t="shared" si="0"/>
        <v>1288</v>
      </c>
      <c r="J6" s="74">
        <f t="shared" si="0"/>
        <v>824</v>
      </c>
      <c r="K6" s="74">
        <f t="shared" si="0"/>
        <v>1221</v>
      </c>
      <c r="L6" s="74">
        <f t="shared" si="0"/>
        <v>63</v>
      </c>
      <c r="M6" s="74">
        <f t="shared" si="0"/>
        <v>28</v>
      </c>
    </row>
    <row r="7" spans="1:13" ht="23.25" customHeight="1">
      <c r="A7" s="86" t="s">
        <v>74</v>
      </c>
      <c r="B7" s="13">
        <f aca="true" t="shared" si="2" ref="B7:B13">SUM(C7:E7)</f>
        <v>285</v>
      </c>
      <c r="C7" s="13">
        <v>99</v>
      </c>
      <c r="D7" s="13">
        <v>83</v>
      </c>
      <c r="E7" s="13">
        <v>103</v>
      </c>
      <c r="F7" s="13">
        <v>2</v>
      </c>
      <c r="G7" s="13">
        <v>0</v>
      </c>
      <c r="H7" s="13">
        <f t="shared" si="1"/>
        <v>1675</v>
      </c>
      <c r="I7" s="13">
        <v>404</v>
      </c>
      <c r="J7" s="13">
        <v>382</v>
      </c>
      <c r="K7" s="13">
        <v>889</v>
      </c>
      <c r="L7" s="13">
        <v>4</v>
      </c>
      <c r="M7" s="13">
        <v>0</v>
      </c>
    </row>
    <row r="8" spans="1:13" ht="23.25" customHeight="1">
      <c r="A8" s="86" t="s">
        <v>0</v>
      </c>
      <c r="B8" s="13">
        <f t="shared" si="2"/>
        <v>48</v>
      </c>
      <c r="C8" s="13">
        <v>19</v>
      </c>
      <c r="D8" s="13">
        <v>14</v>
      </c>
      <c r="E8" s="13">
        <v>15</v>
      </c>
      <c r="F8" s="13">
        <v>0</v>
      </c>
      <c r="G8" s="13">
        <v>0</v>
      </c>
      <c r="H8" s="13">
        <f t="shared" si="1"/>
        <v>205</v>
      </c>
      <c r="I8" s="13">
        <v>60</v>
      </c>
      <c r="J8" s="13">
        <v>49</v>
      </c>
      <c r="K8" s="13">
        <v>96</v>
      </c>
      <c r="L8" s="13">
        <v>0</v>
      </c>
      <c r="M8" s="13">
        <v>0</v>
      </c>
    </row>
    <row r="9" spans="1:13" ht="23.25" customHeight="1">
      <c r="A9" s="86" t="s">
        <v>75</v>
      </c>
      <c r="B9" s="13">
        <f t="shared" si="2"/>
        <v>34</v>
      </c>
      <c r="C9" s="13">
        <v>12</v>
      </c>
      <c r="D9" s="13">
        <v>17</v>
      </c>
      <c r="E9" s="13">
        <v>5</v>
      </c>
      <c r="F9" s="13">
        <v>3</v>
      </c>
      <c r="G9" s="13">
        <v>5</v>
      </c>
      <c r="H9" s="13">
        <f t="shared" si="1"/>
        <v>139</v>
      </c>
      <c r="I9" s="13">
        <v>33</v>
      </c>
      <c r="J9" s="13">
        <v>57</v>
      </c>
      <c r="K9" s="13">
        <v>49</v>
      </c>
      <c r="L9" s="13">
        <v>7</v>
      </c>
      <c r="M9" s="13">
        <v>13</v>
      </c>
    </row>
    <row r="10" spans="1:13" ht="23.25" customHeight="1">
      <c r="A10" s="87" t="s">
        <v>76</v>
      </c>
      <c r="B10" s="13">
        <f t="shared" si="2"/>
        <v>175</v>
      </c>
      <c r="C10" s="13">
        <v>84</v>
      </c>
      <c r="D10" s="13">
        <v>49</v>
      </c>
      <c r="E10" s="13">
        <v>42</v>
      </c>
      <c r="F10" s="13">
        <v>3</v>
      </c>
      <c r="G10" s="13">
        <v>2</v>
      </c>
      <c r="H10" s="13">
        <f t="shared" si="1"/>
        <v>479</v>
      </c>
      <c r="I10" s="13">
        <v>237</v>
      </c>
      <c r="J10" s="13">
        <v>133</v>
      </c>
      <c r="K10" s="13">
        <v>109</v>
      </c>
      <c r="L10" s="13">
        <v>6</v>
      </c>
      <c r="M10" s="13">
        <v>4</v>
      </c>
    </row>
    <row r="11" spans="1:13" ht="23.25" customHeight="1">
      <c r="A11" s="86" t="s">
        <v>1</v>
      </c>
      <c r="B11" s="13">
        <f t="shared" si="2"/>
        <v>5</v>
      </c>
      <c r="C11" s="13">
        <v>1</v>
      </c>
      <c r="D11" s="13">
        <v>2</v>
      </c>
      <c r="E11" s="13">
        <v>2</v>
      </c>
      <c r="F11" s="13">
        <v>1</v>
      </c>
      <c r="G11" s="13">
        <v>2</v>
      </c>
      <c r="H11" s="13">
        <f t="shared" si="1"/>
        <v>11</v>
      </c>
      <c r="I11" s="13">
        <v>3</v>
      </c>
      <c r="J11" s="13">
        <v>4</v>
      </c>
      <c r="K11" s="13">
        <v>4</v>
      </c>
      <c r="L11" s="13">
        <v>3</v>
      </c>
      <c r="M11" s="13">
        <v>4</v>
      </c>
    </row>
    <row r="12" spans="1:13" ht="23.25" customHeight="1">
      <c r="A12" s="86" t="s">
        <v>77</v>
      </c>
      <c r="B12" s="13">
        <f t="shared" si="2"/>
        <v>177</v>
      </c>
      <c r="C12" s="13">
        <v>117</v>
      </c>
      <c r="D12" s="13">
        <v>48</v>
      </c>
      <c r="E12" s="13">
        <v>12</v>
      </c>
      <c r="F12" s="13">
        <v>0</v>
      </c>
      <c r="G12" s="13">
        <v>0</v>
      </c>
      <c r="H12" s="13">
        <f t="shared" si="1"/>
        <v>488</v>
      </c>
      <c r="I12" s="13">
        <v>334</v>
      </c>
      <c r="J12" s="13">
        <v>123</v>
      </c>
      <c r="K12" s="13">
        <v>31</v>
      </c>
      <c r="L12" s="13">
        <v>0</v>
      </c>
      <c r="M12" s="13">
        <v>0</v>
      </c>
    </row>
    <row r="13" spans="1:13" ht="23.25" customHeight="1">
      <c r="A13" s="110" t="s">
        <v>78</v>
      </c>
      <c r="B13" s="111">
        <f t="shared" si="2"/>
        <v>120</v>
      </c>
      <c r="C13" s="111">
        <v>77</v>
      </c>
      <c r="D13" s="111">
        <v>28</v>
      </c>
      <c r="E13" s="111">
        <v>15</v>
      </c>
      <c r="F13" s="111">
        <v>17</v>
      </c>
      <c r="G13" s="111">
        <v>3</v>
      </c>
      <c r="H13" s="111">
        <f t="shared" si="1"/>
        <v>336</v>
      </c>
      <c r="I13" s="111">
        <v>217</v>
      </c>
      <c r="J13" s="111">
        <v>76</v>
      </c>
      <c r="K13" s="111">
        <v>43</v>
      </c>
      <c r="L13" s="111">
        <v>43</v>
      </c>
      <c r="M13" s="111">
        <v>7</v>
      </c>
    </row>
    <row r="14" ht="15" customHeight="1"/>
    <row r="15" ht="15" customHeight="1"/>
    <row r="16" ht="15" customHeight="1"/>
  </sheetData>
  <mergeCells count="9">
    <mergeCell ref="K3:K5"/>
    <mergeCell ref="B3:B5"/>
    <mergeCell ref="C3:C5"/>
    <mergeCell ref="D3:D5"/>
    <mergeCell ref="E3:E5"/>
    <mergeCell ref="A2:A5"/>
    <mergeCell ref="H3:H5"/>
    <mergeCell ref="I3:I5"/>
    <mergeCell ref="J3:J5"/>
  </mergeCells>
  <printOptions horizontalCentered="1"/>
  <pageMargins left="0.7874015748031497" right="0.7874015748031497" top="0.7086614173228347" bottom="0.3937007874015748" header="0.31496062992125984" footer="0.35433070866141736"/>
  <pageSetup horizontalDpi="300" verticalDpi="300" orientation="portrait" paperSize="9" scale="85" r:id="rId1"/>
  <headerFooter alignWithMargins="0">
    <oddHeader>&amp;L&amp;"ＭＳ ゴシック,標準"&amp;20盲・聾・養護学校</oddHeader>
    <oddFooter>&amp;C&amp;"ＭＳ 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796875" defaultRowHeight="14.25"/>
  <cols>
    <col min="1" max="1" width="12.59765625" style="18" customWidth="1"/>
    <col min="2" max="4" width="6.59765625" style="18" customWidth="1"/>
    <col min="5" max="17" width="6.59765625" style="20" customWidth="1"/>
    <col min="18" max="16384" width="9" style="18" customWidth="1"/>
  </cols>
  <sheetData>
    <row r="1" spans="1:17" s="99" customFormat="1" ht="19.5" customHeight="1">
      <c r="A1" s="97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7.25" customHeight="1">
      <c r="A2" s="159" t="s">
        <v>99</v>
      </c>
      <c r="B2" s="165" t="s">
        <v>55</v>
      </c>
      <c r="C2" s="168"/>
      <c r="D2" s="169"/>
      <c r="E2" s="165" t="s">
        <v>100</v>
      </c>
      <c r="F2" s="151"/>
      <c r="G2" s="165" t="s">
        <v>42</v>
      </c>
      <c r="H2" s="151"/>
      <c r="I2" s="165" t="s">
        <v>43</v>
      </c>
      <c r="J2" s="151"/>
      <c r="K2" s="165" t="s">
        <v>38</v>
      </c>
      <c r="L2" s="151"/>
      <c r="M2" s="165" t="s">
        <v>80</v>
      </c>
      <c r="N2" s="169"/>
      <c r="O2" s="165" t="s">
        <v>47</v>
      </c>
      <c r="P2" s="151"/>
      <c r="Q2" s="162" t="s">
        <v>101</v>
      </c>
    </row>
    <row r="3" spans="1:17" ht="17.25" customHeight="1">
      <c r="A3" s="160"/>
      <c r="B3" s="170"/>
      <c r="C3" s="171"/>
      <c r="D3" s="172"/>
      <c r="E3" s="166"/>
      <c r="F3" s="167"/>
      <c r="G3" s="166"/>
      <c r="H3" s="167"/>
      <c r="I3" s="166"/>
      <c r="J3" s="167"/>
      <c r="K3" s="166"/>
      <c r="L3" s="167"/>
      <c r="M3" s="170"/>
      <c r="N3" s="172"/>
      <c r="O3" s="166"/>
      <c r="P3" s="167"/>
      <c r="Q3" s="163"/>
    </row>
    <row r="4" spans="1:17" ht="17.25" customHeight="1">
      <c r="A4" s="161"/>
      <c r="B4" s="19" t="s">
        <v>10</v>
      </c>
      <c r="C4" s="19" t="s">
        <v>14</v>
      </c>
      <c r="D4" s="19" t="s">
        <v>15</v>
      </c>
      <c r="E4" s="19" t="s">
        <v>14</v>
      </c>
      <c r="F4" s="19" t="s">
        <v>15</v>
      </c>
      <c r="G4" s="19" t="s">
        <v>14</v>
      </c>
      <c r="H4" s="19" t="s">
        <v>15</v>
      </c>
      <c r="I4" s="19" t="s">
        <v>14</v>
      </c>
      <c r="J4" s="19" t="s">
        <v>15</v>
      </c>
      <c r="K4" s="19" t="s">
        <v>14</v>
      </c>
      <c r="L4" s="19" t="s">
        <v>15</v>
      </c>
      <c r="M4" s="19" t="s">
        <v>62</v>
      </c>
      <c r="N4" s="91" t="s">
        <v>54</v>
      </c>
      <c r="O4" s="19" t="s">
        <v>14</v>
      </c>
      <c r="P4" s="19" t="s">
        <v>15</v>
      </c>
      <c r="Q4" s="164"/>
    </row>
    <row r="5" spans="1:17" ht="17.25" customHeight="1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</row>
    <row r="6" spans="1:18" ht="17.25" customHeight="1">
      <c r="A6" s="56" t="s">
        <v>102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92"/>
    </row>
    <row r="7" spans="1:18" s="94" customFormat="1" ht="17.25" customHeight="1">
      <c r="A7" s="93" t="s">
        <v>49</v>
      </c>
      <c r="B7" s="13">
        <f>C7+D7</f>
        <v>102</v>
      </c>
      <c r="C7" s="13">
        <f>E7+G7+I7+K7+M7+O7</f>
        <v>51</v>
      </c>
      <c r="D7" s="13">
        <f>F7+H7+J7+L7+N7+P7</f>
        <v>51</v>
      </c>
      <c r="E7" s="13">
        <v>3</v>
      </c>
      <c r="F7" s="13">
        <v>0</v>
      </c>
      <c r="G7" s="13">
        <v>2</v>
      </c>
      <c r="H7" s="13">
        <v>1</v>
      </c>
      <c r="I7" s="13">
        <v>39</v>
      </c>
      <c r="J7" s="13">
        <v>41</v>
      </c>
      <c r="K7" s="13">
        <v>0</v>
      </c>
      <c r="L7" s="13">
        <v>0</v>
      </c>
      <c r="M7" s="13"/>
      <c r="N7" s="13">
        <v>3</v>
      </c>
      <c r="O7" s="13">
        <v>7</v>
      </c>
      <c r="P7" s="13">
        <v>6</v>
      </c>
      <c r="Q7" s="13">
        <v>17</v>
      </c>
      <c r="R7" s="13"/>
    </row>
    <row r="8" spans="1:18" s="94" customFormat="1" ht="17.25" customHeight="1">
      <c r="A8" s="93" t="s">
        <v>51</v>
      </c>
      <c r="B8" s="13">
        <f aca="true" t="shared" si="0" ref="B8:B25">C8+D8</f>
        <v>100</v>
      </c>
      <c r="C8" s="13">
        <f>E8+G8+I8+K8+M8+O8</f>
        <v>47</v>
      </c>
      <c r="D8" s="13">
        <f aca="true" t="shared" si="1" ref="D8:D25">F8+H8+J8+L8+N8+P8</f>
        <v>53</v>
      </c>
      <c r="E8" s="13">
        <v>3</v>
      </c>
      <c r="F8" s="13">
        <v>0</v>
      </c>
      <c r="G8" s="13">
        <v>1</v>
      </c>
      <c r="H8" s="13">
        <v>2</v>
      </c>
      <c r="I8" s="13">
        <v>37</v>
      </c>
      <c r="J8" s="13">
        <v>42</v>
      </c>
      <c r="K8" s="13">
        <v>0</v>
      </c>
      <c r="L8" s="13">
        <v>0</v>
      </c>
      <c r="M8" s="13">
        <v>0</v>
      </c>
      <c r="N8" s="13">
        <v>3</v>
      </c>
      <c r="O8" s="13">
        <v>6</v>
      </c>
      <c r="P8" s="13">
        <v>6</v>
      </c>
      <c r="Q8" s="13">
        <v>15</v>
      </c>
      <c r="R8" s="13"/>
    </row>
    <row r="9" spans="1:18" s="94" customFormat="1" ht="17.25" customHeight="1">
      <c r="A9" s="93" t="s">
        <v>52</v>
      </c>
      <c r="B9" s="13">
        <f t="shared" si="0"/>
        <v>97</v>
      </c>
      <c r="C9" s="13">
        <f>E9+G9+I9+K9+M9+O9</f>
        <v>45</v>
      </c>
      <c r="D9" s="13">
        <f t="shared" si="1"/>
        <v>52</v>
      </c>
      <c r="E9" s="13">
        <v>3</v>
      </c>
      <c r="F9" s="13">
        <v>0</v>
      </c>
      <c r="G9" s="13">
        <v>1</v>
      </c>
      <c r="H9" s="13">
        <v>2</v>
      </c>
      <c r="I9" s="13">
        <v>35</v>
      </c>
      <c r="J9" s="13">
        <v>40</v>
      </c>
      <c r="K9" s="13">
        <v>0</v>
      </c>
      <c r="L9" s="13">
        <v>0</v>
      </c>
      <c r="M9" s="13">
        <v>0</v>
      </c>
      <c r="N9" s="13">
        <v>3</v>
      </c>
      <c r="O9" s="13">
        <v>6</v>
      </c>
      <c r="P9" s="13">
        <v>7</v>
      </c>
      <c r="Q9" s="13">
        <v>15</v>
      </c>
      <c r="R9" s="13"/>
    </row>
    <row r="10" spans="1:18" s="94" customFormat="1" ht="17.25" customHeight="1">
      <c r="A10" s="93" t="s">
        <v>53</v>
      </c>
      <c r="B10" s="13">
        <f t="shared" si="0"/>
        <v>96</v>
      </c>
      <c r="C10" s="13">
        <f>E10+G10+I10+K10+M10+O10</f>
        <v>45</v>
      </c>
      <c r="D10" s="13">
        <f t="shared" si="1"/>
        <v>51</v>
      </c>
      <c r="E10" s="13">
        <v>2</v>
      </c>
      <c r="F10" s="13">
        <v>1</v>
      </c>
      <c r="G10" s="13">
        <v>2</v>
      </c>
      <c r="H10" s="13">
        <v>1</v>
      </c>
      <c r="I10" s="13">
        <v>35</v>
      </c>
      <c r="J10" s="13">
        <v>37</v>
      </c>
      <c r="K10" s="13">
        <v>0</v>
      </c>
      <c r="L10" s="13">
        <v>0</v>
      </c>
      <c r="M10" s="13">
        <v>0</v>
      </c>
      <c r="N10" s="13">
        <v>4</v>
      </c>
      <c r="O10" s="13">
        <v>6</v>
      </c>
      <c r="P10" s="13">
        <v>8</v>
      </c>
      <c r="Q10" s="13">
        <v>15</v>
      </c>
      <c r="R10" s="13"/>
    </row>
    <row r="11" spans="1:18" s="101" customFormat="1" ht="17.25" customHeight="1">
      <c r="A11" s="100" t="s">
        <v>110</v>
      </c>
      <c r="B11" s="71">
        <f t="shared" si="0"/>
        <v>93</v>
      </c>
      <c r="C11" s="71">
        <f>E11+G11+I11+K11+M11+O11</f>
        <v>44</v>
      </c>
      <c r="D11" s="71">
        <f t="shared" si="1"/>
        <v>49</v>
      </c>
      <c r="E11" s="71">
        <v>2</v>
      </c>
      <c r="F11" s="71">
        <v>1</v>
      </c>
      <c r="G11" s="71">
        <v>2</v>
      </c>
      <c r="H11" s="71">
        <v>1</v>
      </c>
      <c r="I11" s="71">
        <v>33</v>
      </c>
      <c r="J11" s="71">
        <v>40</v>
      </c>
      <c r="K11" s="71">
        <v>0</v>
      </c>
      <c r="L11" s="71">
        <v>0</v>
      </c>
      <c r="M11" s="71">
        <v>0</v>
      </c>
      <c r="N11" s="71">
        <v>3</v>
      </c>
      <c r="O11" s="71">
        <v>7</v>
      </c>
      <c r="P11" s="71">
        <v>4</v>
      </c>
      <c r="Q11" s="71">
        <v>15</v>
      </c>
      <c r="R11" s="71"/>
    </row>
    <row r="12" spans="1:18" s="94" customFormat="1" ht="17.25" customHeight="1">
      <c r="A12" s="9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94" customFormat="1" ht="17.25" customHeight="1">
      <c r="A13" s="30" t="s">
        <v>103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94" customFormat="1" ht="17.25" customHeight="1">
      <c r="A14" s="93" t="s">
        <v>49</v>
      </c>
      <c r="B14" s="13">
        <f t="shared" si="0"/>
        <v>136</v>
      </c>
      <c r="C14" s="13">
        <f>E14+G14+I14+K14+M14+O14</f>
        <v>51</v>
      </c>
      <c r="D14" s="13">
        <f t="shared" si="1"/>
        <v>85</v>
      </c>
      <c r="E14" s="13">
        <v>3</v>
      </c>
      <c r="F14" s="13">
        <v>0</v>
      </c>
      <c r="G14" s="13">
        <v>2</v>
      </c>
      <c r="H14" s="13">
        <v>1</v>
      </c>
      <c r="I14" s="13">
        <v>41</v>
      </c>
      <c r="J14" s="13">
        <v>70</v>
      </c>
      <c r="K14" s="13">
        <v>0</v>
      </c>
      <c r="L14" s="13">
        <v>0</v>
      </c>
      <c r="M14" s="13">
        <v>0</v>
      </c>
      <c r="N14" s="13">
        <v>3</v>
      </c>
      <c r="O14" s="13">
        <v>5</v>
      </c>
      <c r="P14" s="13">
        <v>11</v>
      </c>
      <c r="Q14" s="13">
        <v>7</v>
      </c>
      <c r="R14" s="13"/>
    </row>
    <row r="15" spans="1:18" s="94" customFormat="1" ht="17.25" customHeight="1">
      <c r="A15" s="93" t="s">
        <v>51</v>
      </c>
      <c r="B15" s="13">
        <f t="shared" si="0"/>
        <v>129</v>
      </c>
      <c r="C15" s="13">
        <f>E15+G15+I15+K15+M15+O15</f>
        <v>51</v>
      </c>
      <c r="D15" s="13">
        <f t="shared" si="1"/>
        <v>78</v>
      </c>
      <c r="E15" s="13">
        <v>3</v>
      </c>
      <c r="F15" s="13">
        <v>0</v>
      </c>
      <c r="G15" s="13">
        <v>2</v>
      </c>
      <c r="H15" s="13">
        <v>1</v>
      </c>
      <c r="I15" s="13">
        <v>41</v>
      </c>
      <c r="J15" s="13">
        <v>67</v>
      </c>
      <c r="K15" s="13">
        <v>0</v>
      </c>
      <c r="L15" s="13">
        <v>0</v>
      </c>
      <c r="M15" s="13">
        <v>0</v>
      </c>
      <c r="N15" s="13">
        <v>3</v>
      </c>
      <c r="O15" s="13">
        <v>5</v>
      </c>
      <c r="P15" s="13">
        <v>7</v>
      </c>
      <c r="Q15" s="13">
        <v>9</v>
      </c>
      <c r="R15" s="13"/>
    </row>
    <row r="16" spans="1:18" s="94" customFormat="1" ht="17.25" customHeight="1">
      <c r="A16" s="93" t="s">
        <v>52</v>
      </c>
      <c r="B16" s="13">
        <f t="shared" si="0"/>
        <v>130</v>
      </c>
      <c r="C16" s="13">
        <f>E16+G16+I16+K16+M16+O16</f>
        <v>45</v>
      </c>
      <c r="D16" s="13">
        <f t="shared" si="1"/>
        <v>85</v>
      </c>
      <c r="E16" s="13">
        <v>3</v>
      </c>
      <c r="F16" s="13">
        <v>0</v>
      </c>
      <c r="G16" s="13">
        <v>0</v>
      </c>
      <c r="H16" s="13">
        <v>3</v>
      </c>
      <c r="I16" s="13">
        <v>40</v>
      </c>
      <c r="J16" s="13">
        <v>65</v>
      </c>
      <c r="K16" s="13">
        <v>0</v>
      </c>
      <c r="L16" s="13">
        <v>0</v>
      </c>
      <c r="M16" s="13">
        <v>0</v>
      </c>
      <c r="N16" s="13">
        <v>3</v>
      </c>
      <c r="O16" s="13">
        <v>2</v>
      </c>
      <c r="P16" s="13">
        <v>14</v>
      </c>
      <c r="Q16" s="13">
        <v>7</v>
      </c>
      <c r="R16" s="13"/>
    </row>
    <row r="17" spans="1:18" s="94" customFormat="1" ht="17.25" customHeight="1">
      <c r="A17" s="93" t="s">
        <v>53</v>
      </c>
      <c r="B17" s="13">
        <f t="shared" si="0"/>
        <v>131</v>
      </c>
      <c r="C17" s="13">
        <f>E17+G17+I17+K17+M17+O17</f>
        <v>48</v>
      </c>
      <c r="D17" s="13">
        <f t="shared" si="1"/>
        <v>83</v>
      </c>
      <c r="E17" s="13">
        <v>3</v>
      </c>
      <c r="F17" s="13">
        <v>0</v>
      </c>
      <c r="G17" s="13">
        <v>1</v>
      </c>
      <c r="H17" s="13">
        <v>2</v>
      </c>
      <c r="I17" s="13">
        <v>43</v>
      </c>
      <c r="J17" s="13">
        <v>63</v>
      </c>
      <c r="K17" s="13">
        <v>0</v>
      </c>
      <c r="L17" s="13">
        <v>0</v>
      </c>
      <c r="M17" s="13">
        <v>0</v>
      </c>
      <c r="N17" s="13">
        <v>4</v>
      </c>
      <c r="O17" s="13">
        <v>1</v>
      </c>
      <c r="P17" s="13">
        <v>14</v>
      </c>
      <c r="Q17" s="13">
        <v>11</v>
      </c>
      <c r="R17" s="13"/>
    </row>
    <row r="18" spans="1:18" s="101" customFormat="1" ht="17.25" customHeight="1">
      <c r="A18" s="100" t="s">
        <v>110</v>
      </c>
      <c r="B18" s="71">
        <f t="shared" si="0"/>
        <v>132</v>
      </c>
      <c r="C18" s="71">
        <f>E18+G18+I18+K18+M18+O18</f>
        <v>48</v>
      </c>
      <c r="D18" s="71">
        <f t="shared" si="1"/>
        <v>84</v>
      </c>
      <c r="E18" s="71">
        <v>3</v>
      </c>
      <c r="F18" s="71">
        <v>0</v>
      </c>
      <c r="G18" s="71">
        <v>2</v>
      </c>
      <c r="H18" s="71">
        <v>1</v>
      </c>
      <c r="I18" s="71">
        <v>42</v>
      </c>
      <c r="J18" s="71">
        <v>65</v>
      </c>
      <c r="K18" s="71">
        <v>0</v>
      </c>
      <c r="L18" s="71">
        <v>0</v>
      </c>
      <c r="M18" s="71">
        <v>0</v>
      </c>
      <c r="N18" s="71">
        <v>3</v>
      </c>
      <c r="O18" s="71">
        <v>1</v>
      </c>
      <c r="P18" s="71">
        <v>15</v>
      </c>
      <c r="Q18" s="71">
        <v>8</v>
      </c>
      <c r="R18" s="71"/>
    </row>
    <row r="19" spans="1:18" s="94" customFormat="1" ht="17.25" customHeight="1">
      <c r="A19" s="9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94" customFormat="1" ht="17.25" customHeight="1">
      <c r="A20" s="30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94" customFormat="1" ht="17.25" customHeight="1">
      <c r="A21" s="93" t="s">
        <v>49</v>
      </c>
      <c r="B21" s="13">
        <f t="shared" si="0"/>
        <v>1445</v>
      </c>
      <c r="C21" s="13">
        <f>E21+G21+I21+K21+M21+O21</f>
        <v>541</v>
      </c>
      <c r="D21" s="13">
        <f t="shared" si="1"/>
        <v>904</v>
      </c>
      <c r="E21" s="13">
        <v>12</v>
      </c>
      <c r="F21" s="13">
        <v>3</v>
      </c>
      <c r="G21" s="13">
        <v>23</v>
      </c>
      <c r="H21" s="13">
        <v>8</v>
      </c>
      <c r="I21" s="13">
        <v>436</v>
      </c>
      <c r="J21" s="13">
        <v>707</v>
      </c>
      <c r="K21" s="13">
        <v>0</v>
      </c>
      <c r="L21" s="13">
        <v>0</v>
      </c>
      <c r="M21" s="13">
        <v>0</v>
      </c>
      <c r="N21" s="13">
        <v>28</v>
      </c>
      <c r="O21" s="13">
        <v>70</v>
      </c>
      <c r="P21" s="13">
        <v>158</v>
      </c>
      <c r="Q21" s="13">
        <v>39</v>
      </c>
      <c r="R21" s="13"/>
    </row>
    <row r="22" spans="1:18" s="94" customFormat="1" ht="17.25" customHeight="1">
      <c r="A22" s="93" t="s">
        <v>51</v>
      </c>
      <c r="B22" s="13">
        <f t="shared" si="0"/>
        <v>1493</v>
      </c>
      <c r="C22" s="13">
        <f>E22+G22+I22+K22+M22+O22</f>
        <v>546</v>
      </c>
      <c r="D22" s="13">
        <f t="shared" si="1"/>
        <v>947</v>
      </c>
      <c r="E22" s="13">
        <v>12</v>
      </c>
      <c r="F22" s="13">
        <v>3</v>
      </c>
      <c r="G22" s="13">
        <v>22</v>
      </c>
      <c r="H22" s="13">
        <v>8</v>
      </c>
      <c r="I22" s="13">
        <v>438</v>
      </c>
      <c r="J22" s="13">
        <v>743</v>
      </c>
      <c r="K22" s="13">
        <v>0</v>
      </c>
      <c r="L22" s="13">
        <v>0</v>
      </c>
      <c r="M22" s="13">
        <v>0</v>
      </c>
      <c r="N22" s="13">
        <v>33</v>
      </c>
      <c r="O22" s="13">
        <v>74</v>
      </c>
      <c r="P22" s="13">
        <v>160</v>
      </c>
      <c r="Q22" s="13">
        <v>42</v>
      </c>
      <c r="R22" s="13"/>
    </row>
    <row r="23" spans="1:18" s="94" customFormat="1" ht="17.25" customHeight="1">
      <c r="A23" s="93" t="s">
        <v>52</v>
      </c>
      <c r="B23" s="13">
        <f t="shared" si="0"/>
        <v>1577</v>
      </c>
      <c r="C23" s="13">
        <f>E23+G23+I23+K23+M23+O23</f>
        <v>590</v>
      </c>
      <c r="D23" s="13">
        <f t="shared" si="1"/>
        <v>987</v>
      </c>
      <c r="E23" s="13">
        <v>11</v>
      </c>
      <c r="F23" s="13">
        <v>4</v>
      </c>
      <c r="G23" s="13">
        <v>26</v>
      </c>
      <c r="H23" s="13">
        <v>5</v>
      </c>
      <c r="I23" s="13">
        <v>455</v>
      </c>
      <c r="J23" s="13">
        <v>776</v>
      </c>
      <c r="K23" s="13">
        <v>0</v>
      </c>
      <c r="L23" s="13">
        <v>0</v>
      </c>
      <c r="M23" s="13">
        <v>0</v>
      </c>
      <c r="N23" s="13">
        <v>34</v>
      </c>
      <c r="O23" s="13">
        <v>98</v>
      </c>
      <c r="P23" s="13">
        <v>168</v>
      </c>
      <c r="Q23" s="13">
        <v>33</v>
      </c>
      <c r="R23" s="13"/>
    </row>
    <row r="24" spans="1:18" s="94" customFormat="1" ht="17.25" customHeight="1">
      <c r="A24" s="93" t="s">
        <v>53</v>
      </c>
      <c r="B24" s="13">
        <f t="shared" si="0"/>
        <v>1674</v>
      </c>
      <c r="C24" s="13">
        <f>E24+G24+I24+K24+M24+O24</f>
        <v>610</v>
      </c>
      <c r="D24" s="13">
        <f t="shared" si="1"/>
        <v>1064</v>
      </c>
      <c r="E24" s="13">
        <v>11</v>
      </c>
      <c r="F24" s="13">
        <v>4</v>
      </c>
      <c r="G24" s="13">
        <v>22</v>
      </c>
      <c r="H24" s="13">
        <v>9</v>
      </c>
      <c r="I24" s="13">
        <v>455</v>
      </c>
      <c r="J24" s="13">
        <v>807</v>
      </c>
      <c r="K24" s="13">
        <v>0</v>
      </c>
      <c r="L24" s="13">
        <v>0</v>
      </c>
      <c r="M24" s="13">
        <v>0</v>
      </c>
      <c r="N24" s="13">
        <v>34</v>
      </c>
      <c r="O24" s="13">
        <v>122</v>
      </c>
      <c r="P24" s="13">
        <v>210</v>
      </c>
      <c r="Q24" s="13">
        <v>40</v>
      </c>
      <c r="R24" s="13"/>
    </row>
    <row r="25" spans="1:18" s="101" customFormat="1" ht="17.25" customHeight="1">
      <c r="A25" s="112" t="s">
        <v>110</v>
      </c>
      <c r="B25" s="113">
        <f t="shared" si="0"/>
        <v>1712</v>
      </c>
      <c r="C25" s="113">
        <f>E25+G25+I25+K25+M25+O25</f>
        <v>634</v>
      </c>
      <c r="D25" s="113">
        <f t="shared" si="1"/>
        <v>1078</v>
      </c>
      <c r="E25" s="113">
        <v>11</v>
      </c>
      <c r="F25" s="113">
        <v>4</v>
      </c>
      <c r="G25" s="113">
        <v>22</v>
      </c>
      <c r="H25" s="113">
        <v>11</v>
      </c>
      <c r="I25" s="113">
        <v>474</v>
      </c>
      <c r="J25" s="113">
        <v>826</v>
      </c>
      <c r="K25" s="113">
        <v>0</v>
      </c>
      <c r="L25" s="113">
        <v>0</v>
      </c>
      <c r="M25" s="113">
        <v>1</v>
      </c>
      <c r="N25" s="113">
        <v>34</v>
      </c>
      <c r="O25" s="113">
        <v>126</v>
      </c>
      <c r="P25" s="113">
        <v>203</v>
      </c>
      <c r="Q25" s="113">
        <v>48</v>
      </c>
      <c r="R25" s="71"/>
    </row>
    <row r="26" spans="1:18" s="94" customFormat="1" ht="17.25" customHeight="1">
      <c r="A26" s="9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94" customFormat="1" ht="17.25" customHeight="1">
      <c r="A27" s="9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</sheetData>
  <mergeCells count="9">
    <mergeCell ref="A2:A4"/>
    <mergeCell ref="Q2:Q4"/>
    <mergeCell ref="O2:P3"/>
    <mergeCell ref="B2:D3"/>
    <mergeCell ref="E2:F3"/>
    <mergeCell ref="G2:H3"/>
    <mergeCell ref="I2:J3"/>
    <mergeCell ref="K2:L3"/>
    <mergeCell ref="M2:N3"/>
  </mergeCells>
  <printOptions horizontalCentered="1"/>
  <pageMargins left="0.2755905511811024" right="0.2755905511811024" top="0.7874015748031497" bottom="0.5905511811023623" header="0.3937007874015748" footer="0.3937007874015748"/>
  <pageSetup firstPageNumber="55" useFirstPageNumber="1" horizontalDpi="300" verticalDpi="300" orientation="portrait" paperSize="9" scale="80" r:id="rId3"/>
  <headerFooter alignWithMargins="0">
    <oddHeader>&amp;R&amp;"ＭＳ Ｐゴシック,標準"&amp;18盲・聾・養護学校</oddHeader>
    <oddFooter>&amp;C&amp;"ＭＳ Ｐ明朝,標準"&amp;14- &amp;P -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8" sqref="J28"/>
    </sheetView>
  </sheetViews>
  <sheetFormatPr defaultColWidth="8.796875" defaultRowHeight="14.25"/>
  <cols>
    <col min="1" max="1" width="12.59765625" style="12" customWidth="1"/>
    <col min="2" max="13" width="7" style="12" customWidth="1"/>
    <col min="14" max="14" width="7.69921875" style="12" customWidth="1"/>
    <col min="15" max="16" width="7" style="12" customWidth="1"/>
    <col min="17" max="17" width="6.3984375" style="12" customWidth="1"/>
    <col min="18" max="16384" width="9" style="12" customWidth="1"/>
  </cols>
  <sheetData>
    <row r="1" spans="1:16" s="62" customFormat="1" ht="24" customHeight="1">
      <c r="A1" s="61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" customHeight="1">
      <c r="A2" s="159" t="s">
        <v>99</v>
      </c>
      <c r="B2" s="165" t="s">
        <v>55</v>
      </c>
      <c r="C2" s="168"/>
      <c r="D2" s="169"/>
      <c r="E2" s="102" t="s">
        <v>39</v>
      </c>
      <c r="F2" s="64"/>
      <c r="G2" s="103"/>
      <c r="H2" s="64" t="s">
        <v>40</v>
      </c>
      <c r="I2" s="64"/>
      <c r="J2" s="64"/>
      <c r="K2" s="64"/>
      <c r="L2" s="64"/>
      <c r="M2" s="64"/>
      <c r="N2" s="64"/>
      <c r="O2" s="64"/>
      <c r="P2" s="64"/>
    </row>
    <row r="3" spans="1:16" ht="18" customHeight="1">
      <c r="A3" s="160"/>
      <c r="B3" s="170"/>
      <c r="C3" s="171"/>
      <c r="D3" s="172"/>
      <c r="E3" s="147" t="s">
        <v>82</v>
      </c>
      <c r="F3" s="175" t="s">
        <v>50</v>
      </c>
      <c r="G3" s="177" t="s">
        <v>44</v>
      </c>
      <c r="H3" s="147" t="s">
        <v>82</v>
      </c>
      <c r="I3" s="147" t="s">
        <v>45</v>
      </c>
      <c r="J3" s="175" t="s">
        <v>50</v>
      </c>
      <c r="K3" s="147" t="s">
        <v>83</v>
      </c>
      <c r="L3" s="147" t="s">
        <v>84</v>
      </c>
      <c r="M3" s="177" t="s">
        <v>85</v>
      </c>
      <c r="N3" s="180" t="s">
        <v>104</v>
      </c>
      <c r="O3" s="177" t="s">
        <v>41</v>
      </c>
      <c r="P3" s="173" t="s">
        <v>105</v>
      </c>
    </row>
    <row r="4" spans="1:16" ht="18" customHeight="1">
      <c r="A4" s="161"/>
      <c r="B4" s="19" t="s">
        <v>10</v>
      </c>
      <c r="C4" s="19" t="s">
        <v>14</v>
      </c>
      <c r="D4" s="19" t="s">
        <v>15</v>
      </c>
      <c r="E4" s="174"/>
      <c r="F4" s="176"/>
      <c r="G4" s="178"/>
      <c r="H4" s="174"/>
      <c r="I4" s="174"/>
      <c r="J4" s="176"/>
      <c r="K4" s="174"/>
      <c r="L4" s="174"/>
      <c r="M4" s="179"/>
      <c r="N4" s="181"/>
      <c r="O4" s="178"/>
      <c r="P4" s="164"/>
    </row>
    <row r="5" spans="1:16" ht="18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8" customHeight="1">
      <c r="A6" s="56" t="s">
        <v>106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5" customFormat="1" ht="18" customHeight="1">
      <c r="A7" s="93" t="s">
        <v>49</v>
      </c>
      <c r="B7" s="13">
        <f>C7+D7</f>
        <v>59</v>
      </c>
      <c r="C7" s="13">
        <v>12</v>
      </c>
      <c r="D7" s="13">
        <v>47</v>
      </c>
      <c r="E7" s="13">
        <v>12</v>
      </c>
      <c r="F7" s="13">
        <v>36</v>
      </c>
      <c r="G7" s="13">
        <v>1</v>
      </c>
      <c r="H7" s="13">
        <v>0</v>
      </c>
      <c r="I7" s="13">
        <v>2</v>
      </c>
      <c r="J7" s="13">
        <v>0</v>
      </c>
      <c r="K7" s="13">
        <v>2</v>
      </c>
      <c r="L7" s="13">
        <v>0</v>
      </c>
      <c r="M7" s="13">
        <v>0</v>
      </c>
      <c r="N7" s="13">
        <v>0</v>
      </c>
      <c r="O7" s="13">
        <v>5</v>
      </c>
      <c r="P7" s="13">
        <v>1</v>
      </c>
    </row>
    <row r="8" spans="1:16" s="15" customFormat="1" ht="18" customHeight="1">
      <c r="A8" s="93" t="s">
        <v>51</v>
      </c>
      <c r="B8" s="13">
        <f aca="true" t="shared" si="0" ref="B8:B25">C8+D8</f>
        <v>56</v>
      </c>
      <c r="C8" s="13">
        <v>14</v>
      </c>
      <c r="D8" s="13">
        <v>42</v>
      </c>
      <c r="E8" s="13">
        <v>10</v>
      </c>
      <c r="F8" s="13">
        <v>35</v>
      </c>
      <c r="G8" s="13">
        <v>1</v>
      </c>
      <c r="H8" s="13">
        <v>0</v>
      </c>
      <c r="I8" s="13">
        <v>2</v>
      </c>
      <c r="J8" s="13">
        <v>0</v>
      </c>
      <c r="K8" s="13">
        <v>2</v>
      </c>
      <c r="L8" s="13">
        <v>0</v>
      </c>
      <c r="M8" s="13">
        <v>0</v>
      </c>
      <c r="N8" s="13">
        <v>0</v>
      </c>
      <c r="O8" s="13">
        <v>5</v>
      </c>
      <c r="P8" s="13">
        <v>1</v>
      </c>
    </row>
    <row r="9" spans="1:16" s="15" customFormat="1" ht="18" customHeight="1">
      <c r="A9" s="93" t="s">
        <v>52</v>
      </c>
      <c r="B9" s="13">
        <f t="shared" si="0"/>
        <v>56</v>
      </c>
      <c r="C9" s="13">
        <v>14</v>
      </c>
      <c r="D9" s="13">
        <v>42</v>
      </c>
      <c r="E9" s="13">
        <v>11</v>
      </c>
      <c r="F9" s="13">
        <v>31</v>
      </c>
      <c r="G9" s="13">
        <v>1</v>
      </c>
      <c r="H9" s="13">
        <v>0</v>
      </c>
      <c r="I9" s="13">
        <v>2</v>
      </c>
      <c r="J9" s="13">
        <v>3</v>
      </c>
      <c r="K9" s="13">
        <v>2</v>
      </c>
      <c r="L9" s="13">
        <v>0</v>
      </c>
      <c r="M9" s="13">
        <v>0</v>
      </c>
      <c r="N9" s="13">
        <v>0</v>
      </c>
      <c r="O9" s="13">
        <v>5</v>
      </c>
      <c r="P9" s="13">
        <v>1</v>
      </c>
    </row>
    <row r="10" spans="1:16" s="15" customFormat="1" ht="18" customHeight="1">
      <c r="A10" s="93" t="s">
        <v>53</v>
      </c>
      <c r="B10" s="13">
        <f t="shared" si="0"/>
        <v>49</v>
      </c>
      <c r="C10" s="13">
        <v>17</v>
      </c>
      <c r="D10" s="13">
        <v>32</v>
      </c>
      <c r="E10" s="13">
        <v>10</v>
      </c>
      <c r="F10" s="13">
        <v>26</v>
      </c>
      <c r="G10" s="13">
        <v>1</v>
      </c>
      <c r="H10" s="13">
        <v>0</v>
      </c>
      <c r="I10" s="13">
        <v>2</v>
      </c>
      <c r="J10" s="13">
        <v>2</v>
      </c>
      <c r="K10" s="13">
        <v>2</v>
      </c>
      <c r="L10" s="13">
        <v>0</v>
      </c>
      <c r="M10" s="13">
        <v>0</v>
      </c>
      <c r="N10" s="13">
        <v>0</v>
      </c>
      <c r="O10" s="13">
        <v>5</v>
      </c>
      <c r="P10" s="13">
        <v>1</v>
      </c>
    </row>
    <row r="11" spans="1:16" s="70" customFormat="1" ht="18" customHeight="1">
      <c r="A11" s="100" t="s">
        <v>110</v>
      </c>
      <c r="B11" s="71">
        <f t="shared" si="0"/>
        <v>48</v>
      </c>
      <c r="C11" s="71">
        <v>13</v>
      </c>
      <c r="D11" s="71">
        <v>35</v>
      </c>
      <c r="E11" s="71">
        <v>10</v>
      </c>
      <c r="F11" s="71">
        <v>24</v>
      </c>
      <c r="G11" s="71">
        <v>2</v>
      </c>
      <c r="H11" s="71">
        <v>0</v>
      </c>
      <c r="I11" s="71">
        <v>2</v>
      </c>
      <c r="J11" s="71">
        <v>2</v>
      </c>
      <c r="K11" s="71">
        <v>2</v>
      </c>
      <c r="L11" s="71">
        <v>0</v>
      </c>
      <c r="M11" s="71">
        <v>0</v>
      </c>
      <c r="N11" s="71">
        <v>0</v>
      </c>
      <c r="O11" s="71">
        <v>5</v>
      </c>
      <c r="P11" s="71">
        <v>1</v>
      </c>
    </row>
    <row r="12" s="15" customFormat="1" ht="18" customHeight="1">
      <c r="A12" s="30"/>
    </row>
    <row r="13" spans="1:16" s="15" customFormat="1" ht="18" customHeight="1">
      <c r="A13" s="30" t="s">
        <v>107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15" customFormat="1" ht="18" customHeight="1">
      <c r="A14" s="93" t="s">
        <v>49</v>
      </c>
      <c r="B14" s="13">
        <f t="shared" si="0"/>
        <v>40</v>
      </c>
      <c r="C14" s="13">
        <v>12</v>
      </c>
      <c r="D14" s="13">
        <v>28</v>
      </c>
      <c r="E14" s="13">
        <v>10</v>
      </c>
      <c r="F14" s="13">
        <v>15</v>
      </c>
      <c r="G14" s="13">
        <v>3</v>
      </c>
      <c r="H14" s="13">
        <v>0</v>
      </c>
      <c r="I14" s="13">
        <v>0</v>
      </c>
      <c r="J14" s="13">
        <v>2</v>
      </c>
      <c r="K14" s="13">
        <v>3</v>
      </c>
      <c r="L14" s="13">
        <v>0</v>
      </c>
      <c r="M14" s="13">
        <v>0</v>
      </c>
      <c r="N14" s="13">
        <v>0</v>
      </c>
      <c r="O14" s="13">
        <v>7</v>
      </c>
      <c r="P14" s="13">
        <v>0</v>
      </c>
    </row>
    <row r="15" spans="1:16" s="15" customFormat="1" ht="18" customHeight="1">
      <c r="A15" s="93" t="s">
        <v>51</v>
      </c>
      <c r="B15" s="13">
        <f t="shared" si="0"/>
        <v>41</v>
      </c>
      <c r="C15" s="13">
        <v>11</v>
      </c>
      <c r="D15" s="13">
        <v>30</v>
      </c>
      <c r="E15" s="13">
        <v>10</v>
      </c>
      <c r="F15" s="13">
        <v>15</v>
      </c>
      <c r="G15" s="13">
        <v>4</v>
      </c>
      <c r="H15" s="13">
        <v>0</v>
      </c>
      <c r="I15" s="13">
        <v>0</v>
      </c>
      <c r="J15" s="13">
        <v>2</v>
      </c>
      <c r="K15" s="13">
        <v>3</v>
      </c>
      <c r="L15" s="13">
        <v>0</v>
      </c>
      <c r="M15" s="13">
        <v>0</v>
      </c>
      <c r="N15" s="13">
        <v>0</v>
      </c>
      <c r="O15" s="13">
        <v>7</v>
      </c>
      <c r="P15" s="13">
        <v>0</v>
      </c>
    </row>
    <row r="16" spans="1:16" s="15" customFormat="1" ht="18" customHeight="1">
      <c r="A16" s="93" t="s">
        <v>52</v>
      </c>
      <c r="B16" s="13">
        <f t="shared" si="0"/>
        <v>39</v>
      </c>
      <c r="C16" s="15">
        <v>10</v>
      </c>
      <c r="D16" s="15">
        <v>29</v>
      </c>
      <c r="E16" s="15">
        <v>10</v>
      </c>
      <c r="F16" s="15">
        <v>15</v>
      </c>
      <c r="G16" s="15">
        <v>4</v>
      </c>
      <c r="H16" s="13">
        <v>0</v>
      </c>
      <c r="I16" s="13">
        <v>0</v>
      </c>
      <c r="J16" s="15">
        <v>2</v>
      </c>
      <c r="K16" s="15">
        <v>1</v>
      </c>
      <c r="L16" s="13">
        <v>0</v>
      </c>
      <c r="M16" s="13">
        <v>0</v>
      </c>
      <c r="N16" s="13">
        <v>0</v>
      </c>
      <c r="O16" s="15">
        <v>7</v>
      </c>
      <c r="P16" s="13">
        <v>0</v>
      </c>
    </row>
    <row r="17" spans="1:16" s="15" customFormat="1" ht="18" customHeight="1">
      <c r="A17" s="93" t="s">
        <v>53</v>
      </c>
      <c r="B17" s="13">
        <f t="shared" si="0"/>
        <v>40</v>
      </c>
      <c r="C17" s="15">
        <v>12</v>
      </c>
      <c r="D17" s="15">
        <v>28</v>
      </c>
      <c r="E17" s="15">
        <v>10</v>
      </c>
      <c r="F17" s="15">
        <v>17</v>
      </c>
      <c r="G17" s="15">
        <v>3</v>
      </c>
      <c r="H17" s="13">
        <v>0</v>
      </c>
      <c r="I17" s="13">
        <v>0</v>
      </c>
      <c r="J17" s="15">
        <v>1</v>
      </c>
      <c r="K17" s="15">
        <v>2</v>
      </c>
      <c r="L17" s="13">
        <v>0</v>
      </c>
      <c r="M17" s="13">
        <v>0</v>
      </c>
      <c r="N17" s="13">
        <v>0</v>
      </c>
      <c r="O17" s="15">
        <v>7</v>
      </c>
      <c r="P17" s="13">
        <v>0</v>
      </c>
    </row>
    <row r="18" spans="1:16" s="70" customFormat="1" ht="18" customHeight="1">
      <c r="A18" s="100" t="s">
        <v>110</v>
      </c>
      <c r="B18" s="71">
        <f t="shared" si="0"/>
        <v>41</v>
      </c>
      <c r="C18" s="71">
        <v>13</v>
      </c>
      <c r="D18" s="71">
        <v>28</v>
      </c>
      <c r="E18" s="71">
        <v>10</v>
      </c>
      <c r="F18" s="71">
        <v>16</v>
      </c>
      <c r="G18" s="71">
        <v>4</v>
      </c>
      <c r="H18" s="71">
        <v>0</v>
      </c>
      <c r="I18" s="71">
        <v>0</v>
      </c>
      <c r="J18" s="71">
        <v>1</v>
      </c>
      <c r="K18" s="71">
        <v>3</v>
      </c>
      <c r="L18" s="71">
        <v>0</v>
      </c>
      <c r="M18" s="71">
        <v>0</v>
      </c>
      <c r="N18" s="71">
        <v>0</v>
      </c>
      <c r="O18" s="71">
        <v>7</v>
      </c>
      <c r="P18" s="71">
        <v>0</v>
      </c>
    </row>
    <row r="19" spans="1:16" s="15" customFormat="1" ht="18" customHeight="1">
      <c r="A19" s="3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5" customFormat="1" ht="18" customHeight="1">
      <c r="A20" s="30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5" customFormat="1" ht="18" customHeight="1">
      <c r="A21" s="93" t="s">
        <v>49</v>
      </c>
      <c r="B21" s="13">
        <f t="shared" si="0"/>
        <v>147</v>
      </c>
      <c r="C21" s="13">
        <v>46</v>
      </c>
      <c r="D21" s="13">
        <v>101</v>
      </c>
      <c r="E21" s="13">
        <v>63</v>
      </c>
      <c r="F21" s="13">
        <v>8</v>
      </c>
      <c r="G21" s="13">
        <v>5</v>
      </c>
      <c r="H21" s="13">
        <v>7</v>
      </c>
      <c r="I21" s="13">
        <v>0</v>
      </c>
      <c r="J21" s="13">
        <v>2</v>
      </c>
      <c r="K21" s="13">
        <v>0</v>
      </c>
      <c r="L21" s="13">
        <v>0</v>
      </c>
      <c r="M21" s="13">
        <v>2</v>
      </c>
      <c r="N21" s="13">
        <v>0</v>
      </c>
      <c r="O21" s="13">
        <v>33</v>
      </c>
      <c r="P21" s="13">
        <v>27</v>
      </c>
    </row>
    <row r="22" spans="1:16" s="15" customFormat="1" ht="18" customHeight="1">
      <c r="A22" s="93" t="s">
        <v>51</v>
      </c>
      <c r="B22" s="13">
        <f t="shared" si="0"/>
        <v>137</v>
      </c>
      <c r="C22" s="13">
        <v>47</v>
      </c>
      <c r="D22" s="13">
        <v>90</v>
      </c>
      <c r="E22" s="13">
        <v>59</v>
      </c>
      <c r="F22" s="13">
        <v>9</v>
      </c>
      <c r="G22" s="13">
        <v>6</v>
      </c>
      <c r="H22" s="13">
        <v>6</v>
      </c>
      <c r="I22" s="13">
        <v>0</v>
      </c>
      <c r="J22" s="13">
        <v>2</v>
      </c>
      <c r="K22" s="13">
        <v>0</v>
      </c>
      <c r="L22" s="13">
        <v>0</v>
      </c>
      <c r="M22" s="13">
        <v>1</v>
      </c>
      <c r="N22" s="13">
        <v>0</v>
      </c>
      <c r="O22" s="13">
        <v>33</v>
      </c>
      <c r="P22" s="13">
        <v>21</v>
      </c>
    </row>
    <row r="23" spans="1:16" s="15" customFormat="1" ht="18" customHeight="1">
      <c r="A23" s="93" t="s">
        <v>52</v>
      </c>
      <c r="B23" s="13">
        <f t="shared" si="0"/>
        <v>156</v>
      </c>
      <c r="C23" s="15">
        <v>48</v>
      </c>
      <c r="D23" s="15">
        <v>108</v>
      </c>
      <c r="E23" s="15">
        <v>61</v>
      </c>
      <c r="F23" s="15">
        <v>12</v>
      </c>
      <c r="G23" s="15">
        <v>9</v>
      </c>
      <c r="H23" s="15">
        <v>14</v>
      </c>
      <c r="I23" s="104">
        <v>0</v>
      </c>
      <c r="J23" s="15">
        <v>1</v>
      </c>
      <c r="K23" s="15">
        <v>0</v>
      </c>
      <c r="L23" s="13">
        <v>0</v>
      </c>
      <c r="M23" s="13">
        <v>1</v>
      </c>
      <c r="N23" s="13">
        <v>0</v>
      </c>
      <c r="O23" s="15">
        <v>34</v>
      </c>
      <c r="P23" s="15">
        <v>24</v>
      </c>
    </row>
    <row r="24" spans="1:16" s="15" customFormat="1" ht="18" customHeight="1">
      <c r="A24" s="93" t="s">
        <v>53</v>
      </c>
      <c r="B24" s="13">
        <f t="shared" si="0"/>
        <v>152</v>
      </c>
      <c r="C24" s="15">
        <v>44</v>
      </c>
      <c r="D24" s="15">
        <v>108</v>
      </c>
      <c r="E24" s="15">
        <v>60</v>
      </c>
      <c r="F24" s="15">
        <v>11</v>
      </c>
      <c r="G24" s="15">
        <v>10</v>
      </c>
      <c r="H24" s="15">
        <v>13</v>
      </c>
      <c r="I24" s="104">
        <v>0</v>
      </c>
      <c r="J24" s="15">
        <v>1</v>
      </c>
      <c r="K24" s="15">
        <v>1</v>
      </c>
      <c r="L24" s="13">
        <v>0</v>
      </c>
      <c r="M24" s="13">
        <v>1</v>
      </c>
      <c r="N24" s="13">
        <v>0</v>
      </c>
      <c r="O24" s="15">
        <v>34</v>
      </c>
      <c r="P24" s="15">
        <v>21</v>
      </c>
    </row>
    <row r="25" spans="1:16" s="70" customFormat="1" ht="18" customHeight="1">
      <c r="A25" s="112" t="s">
        <v>110</v>
      </c>
      <c r="B25" s="113">
        <f t="shared" si="0"/>
        <v>154</v>
      </c>
      <c r="C25" s="113">
        <v>40</v>
      </c>
      <c r="D25" s="113">
        <v>114</v>
      </c>
      <c r="E25" s="113">
        <v>62</v>
      </c>
      <c r="F25" s="113">
        <v>10</v>
      </c>
      <c r="G25" s="113">
        <v>11</v>
      </c>
      <c r="H25" s="113">
        <v>13</v>
      </c>
      <c r="I25" s="113">
        <v>0</v>
      </c>
      <c r="J25" s="113">
        <v>0</v>
      </c>
      <c r="K25" s="113">
        <v>1</v>
      </c>
      <c r="L25" s="113">
        <v>0</v>
      </c>
      <c r="M25" s="113">
        <v>1</v>
      </c>
      <c r="N25" s="113">
        <v>0</v>
      </c>
      <c r="O25" s="113">
        <v>35</v>
      </c>
      <c r="P25" s="113">
        <v>21</v>
      </c>
    </row>
    <row r="26" spans="2:16" s="15" customFormat="1" ht="1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4" ht="15" customHeight="1">
      <c r="A27" s="15"/>
      <c r="B27" s="15"/>
      <c r="C27" s="15"/>
      <c r="D27" s="15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14">
    <mergeCell ref="A2:A4"/>
    <mergeCell ref="M3:M4"/>
    <mergeCell ref="N3:N4"/>
    <mergeCell ref="O3:O4"/>
    <mergeCell ref="P3:P4"/>
    <mergeCell ref="B2:D3"/>
    <mergeCell ref="I3:I4"/>
    <mergeCell ref="J3:J4"/>
    <mergeCell ref="K3:K4"/>
    <mergeCell ref="L3:L4"/>
    <mergeCell ref="E3:E4"/>
    <mergeCell ref="F3:F4"/>
    <mergeCell ref="G3:G4"/>
    <mergeCell ref="H3:H4"/>
  </mergeCells>
  <printOptions horizontalCentered="1"/>
  <pageMargins left="0.31" right="0.27" top="0.7086614173228347" bottom="0.3937007874015748" header="0.31496062992125984" footer="0.35433070866141736"/>
  <pageSetup horizontalDpi="300" verticalDpi="300" orientation="portrait" paperSize="9" scale="81" r:id="rId2"/>
  <headerFooter alignWithMargins="0">
    <oddHeader>&amp;R&amp;"ＭＳ ゴシック,標準"&amp;20盲・聾・養護学校</oddHeader>
    <oddFooter>&amp;C&amp;"ＭＳ 明朝,標準"&amp;14-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2006-10-12T07:30:27Z</cp:lastPrinted>
  <dcterms:created xsi:type="dcterms:W3CDTF">1998-09-10T00:26:28Z</dcterms:created>
  <dcterms:modified xsi:type="dcterms:W3CDTF">2006-11-16T01:04:17Z</dcterms:modified>
  <cp:category/>
  <cp:version/>
  <cp:contentType/>
  <cp:contentStatus/>
</cp:coreProperties>
</file>