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40" yWindow="65521" windowWidth="3015" windowHeight="7035" activeTab="0"/>
  </bookViews>
  <sheets>
    <sheet name="49.50" sheetId="1" r:id="rId1"/>
  </sheets>
  <definedNames/>
  <calcPr fullCalcOnLoad="1"/>
</workbook>
</file>

<file path=xl/sharedStrings.xml><?xml version="1.0" encoding="utf-8"?>
<sst xmlns="http://schemas.openxmlformats.org/spreadsheetml/2006/main" count="72" uniqueCount="25">
  <si>
    <t>４９　中学部の進路別卒業者数</t>
  </si>
  <si>
    <t>区　　分</t>
  </si>
  <si>
    <t>計</t>
  </si>
  <si>
    <r>
      <t>Ａ　　</t>
    </r>
    <r>
      <rPr>
        <sz val="9"/>
        <rFont val="ＭＳ 明朝"/>
        <family val="1"/>
      </rPr>
      <t>　</t>
    </r>
    <r>
      <rPr>
        <sz val="9"/>
        <rFont val="明朝"/>
        <family val="1"/>
      </rPr>
      <t xml:space="preserve">   </t>
    </r>
    <r>
      <rPr>
        <sz val="9"/>
        <rFont val="ＭＳ 明朝"/>
        <family val="1"/>
      </rPr>
      <t>高等学校等進学者</t>
    </r>
  </si>
  <si>
    <r>
      <t>Ｂ　　　</t>
    </r>
    <r>
      <rPr>
        <sz val="9"/>
        <rFont val="ＭＳ 明朝"/>
        <family val="1"/>
      </rPr>
      <t>専修学校</t>
    </r>
    <r>
      <rPr>
        <sz val="7"/>
        <rFont val="ＭＳ 明朝"/>
        <family val="1"/>
      </rPr>
      <t>（高等課程）</t>
    </r>
    <r>
      <rPr>
        <sz val="8"/>
        <rFont val="ＭＳ 明朝"/>
        <family val="1"/>
      </rPr>
      <t>　</t>
    </r>
    <r>
      <rPr>
        <sz val="9"/>
        <rFont val="ＭＳ 明朝"/>
        <family val="1"/>
      </rPr>
      <t xml:space="preserve">        　進学者</t>
    </r>
  </si>
  <si>
    <r>
      <t>Ｃ　　　</t>
    </r>
    <r>
      <rPr>
        <sz val="9"/>
        <rFont val="ＭＳ 明朝"/>
        <family val="1"/>
      </rPr>
      <t>専修学校</t>
    </r>
    <r>
      <rPr>
        <sz val="7"/>
        <rFont val="ＭＳ 明朝"/>
        <family val="1"/>
      </rPr>
      <t>（一般課程）</t>
    </r>
    <r>
      <rPr>
        <sz val="7"/>
        <rFont val="明朝"/>
        <family val="1"/>
      </rPr>
      <t xml:space="preserve">  </t>
    </r>
    <r>
      <rPr>
        <sz val="9"/>
        <rFont val="明朝"/>
        <family val="1"/>
      </rPr>
      <t xml:space="preserve">      </t>
    </r>
    <r>
      <rPr>
        <sz val="9"/>
        <rFont val="ＭＳ 明朝"/>
        <family val="1"/>
      </rPr>
      <t>等入学者</t>
    </r>
  </si>
  <si>
    <r>
      <t xml:space="preserve">Ｄ         </t>
    </r>
    <r>
      <rPr>
        <sz val="8"/>
        <rFont val="ＭＳ 明朝"/>
        <family val="1"/>
      </rPr>
      <t>公共職業能力開発施設等入学者</t>
    </r>
  </si>
  <si>
    <t>　　　　就職者</t>
  </si>
  <si>
    <t>　　    左記以外の者</t>
  </si>
  <si>
    <t>　　　　死 亡     　不 詳</t>
  </si>
  <si>
    <r>
      <t>（再掲）</t>
    </r>
    <r>
      <rPr>
        <sz val="8"/>
        <rFont val="ＭＳ 明朝"/>
        <family val="1"/>
      </rPr>
      <t xml:space="preserve">  左記Ａ,Ｂ,Ｃ,Ｄのうち就職している者</t>
    </r>
  </si>
  <si>
    <t>高校等進学率（％）</t>
  </si>
  <si>
    <t>就職率（％）</t>
  </si>
  <si>
    <t>計</t>
  </si>
  <si>
    <t>男</t>
  </si>
  <si>
    <t>女</t>
  </si>
  <si>
    <t>計</t>
  </si>
  <si>
    <t>盲学校</t>
  </si>
  <si>
    <t>聾学校</t>
  </si>
  <si>
    <t>養護学校</t>
  </si>
  <si>
    <r>
      <t>Ａ　　</t>
    </r>
    <r>
      <rPr>
        <sz val="9"/>
        <rFont val="ＭＳ 明朝"/>
        <family val="1"/>
      </rPr>
      <t>　</t>
    </r>
    <r>
      <rPr>
        <sz val="9"/>
        <rFont val="明朝"/>
        <family val="1"/>
      </rPr>
      <t xml:space="preserve">   大学</t>
    </r>
    <r>
      <rPr>
        <sz val="9"/>
        <rFont val="ＭＳ 明朝"/>
        <family val="1"/>
      </rPr>
      <t>等</t>
    </r>
    <r>
      <rPr>
        <sz val="9"/>
        <rFont val="明朝"/>
        <family val="1"/>
      </rPr>
      <t xml:space="preserve">        </t>
    </r>
    <r>
      <rPr>
        <sz val="9"/>
        <rFont val="ＭＳ 明朝"/>
        <family val="1"/>
      </rPr>
      <t>進学者</t>
    </r>
  </si>
  <si>
    <r>
      <t>Ｂ　　　</t>
    </r>
    <r>
      <rPr>
        <sz val="9"/>
        <rFont val="ＭＳ 明朝"/>
        <family val="1"/>
      </rPr>
      <t>専修学校</t>
    </r>
    <r>
      <rPr>
        <sz val="7"/>
        <rFont val="ＭＳ 明朝"/>
        <family val="1"/>
      </rPr>
      <t>（専門課程）</t>
    </r>
    <r>
      <rPr>
        <sz val="8"/>
        <rFont val="ＭＳ 明朝"/>
        <family val="1"/>
      </rPr>
      <t>　</t>
    </r>
    <r>
      <rPr>
        <sz val="9"/>
        <rFont val="ＭＳ 明朝"/>
        <family val="1"/>
      </rPr>
      <t xml:space="preserve">        　進学者</t>
    </r>
  </si>
  <si>
    <t>大学等進学率（％）</t>
  </si>
  <si>
    <t>就職率（％）</t>
  </si>
  <si>
    <t>５０　高等部の進路別卒業者数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</si>
</sst>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&quot;-&quot;"/>
    <numFmt numFmtId="177" formatCode="#,###.0;\-#,###.0;&quot;-&quot;"/>
    <numFmt numFmtId="178" formatCode="#,##0.0;\-#,##0.0;&quot;-&quot;"/>
    <numFmt numFmtId="179" formatCode="0,##0.0;\-#,##0.0;&quot;-&quot;"/>
  </numFmts>
  <fonts count="13">
    <font>
      <sz val="11"/>
      <name val="ＭＳ Ｐゴシック"/>
      <family val="3"/>
    </font>
    <font>
      <b/>
      <sz val="16"/>
      <name val="ＭＳ ゴシック"/>
      <family val="3"/>
    </font>
    <font>
      <sz val="6"/>
      <name val="ＭＳ Ｐゴシック"/>
      <family val="3"/>
    </font>
    <font>
      <sz val="8"/>
      <name val="標準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9"/>
      <name val="明朝"/>
      <family val="1"/>
    </font>
    <font>
      <sz val="7"/>
      <name val="ＭＳ 明朝"/>
      <family val="1"/>
    </font>
    <font>
      <sz val="8"/>
      <name val="ＭＳ 明朝"/>
      <family val="1"/>
    </font>
    <font>
      <sz val="7"/>
      <name val="明朝"/>
      <family val="1"/>
    </font>
    <font>
      <sz val="10"/>
      <name val="ＭＳ 明朝"/>
      <family val="1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38" fontId="12" fillId="0" borderId="1" xfId="16" applyFont="1" applyBorder="1" applyAlignment="1">
      <alignment horizontal="distributed"/>
    </xf>
    <xf numFmtId="176" fontId="12" fillId="0" borderId="1" xfId="16" applyNumberFormat="1" applyFont="1" applyBorder="1" applyAlignment="1">
      <alignment horizontal="right"/>
    </xf>
    <xf numFmtId="177" fontId="12" fillId="0" borderId="1" xfId="0" applyNumberFormat="1" applyFont="1" applyBorder="1" applyAlignment="1">
      <alignment/>
    </xf>
    <xf numFmtId="38" fontId="4" fillId="0" borderId="1" xfId="16" applyFont="1" applyBorder="1" applyAlignment="1" quotePrefix="1">
      <alignment horizontal="distributed"/>
    </xf>
    <xf numFmtId="176" fontId="4" fillId="0" borderId="1" xfId="16" applyNumberFormat="1" applyFont="1" applyBorder="1" applyAlignment="1">
      <alignment horizontal="right"/>
    </xf>
    <xf numFmtId="177" fontId="4" fillId="0" borderId="1" xfId="0" applyNumberFormat="1" applyFont="1" applyBorder="1" applyAlignment="1">
      <alignment/>
    </xf>
    <xf numFmtId="178" fontId="12" fillId="0" borderId="1" xfId="0" applyNumberFormat="1" applyFont="1" applyBorder="1" applyAlignment="1">
      <alignment/>
    </xf>
    <xf numFmtId="178" fontId="4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38" fontId="4" fillId="0" borderId="1" xfId="16" applyFont="1" applyFill="1" applyBorder="1" applyAlignment="1">
      <alignment horizontal="center" vertical="center"/>
    </xf>
    <xf numFmtId="0" fontId="4" fillId="0" borderId="1" xfId="0" applyFont="1" applyFill="1" applyBorder="1" applyAlignment="1">
      <alignment/>
    </xf>
    <xf numFmtId="38" fontId="4" fillId="0" borderId="1" xfId="16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/>
    </xf>
    <xf numFmtId="38" fontId="11" fillId="0" borderId="2" xfId="16" applyFont="1" applyFill="1" applyBorder="1" applyAlignment="1">
      <alignment horizontal="center" vertical="top" wrapText="1"/>
    </xf>
    <xf numFmtId="38" fontId="11" fillId="0" borderId="3" xfId="16" applyFont="1" applyFill="1" applyBorder="1" applyAlignment="1">
      <alignment horizontal="center" vertical="top" wrapText="1"/>
    </xf>
    <xf numFmtId="38" fontId="11" fillId="0" borderId="4" xfId="16" applyFont="1" applyFill="1" applyBorder="1" applyAlignment="1">
      <alignment horizontal="center" vertical="top" wrapText="1"/>
    </xf>
    <xf numFmtId="38" fontId="11" fillId="0" borderId="5" xfId="16" applyFont="1" applyFill="1" applyBorder="1" applyAlignment="1">
      <alignment horizontal="center" vertical="top" wrapText="1"/>
    </xf>
    <xf numFmtId="38" fontId="11" fillId="0" borderId="6" xfId="16" applyFont="1" applyFill="1" applyBorder="1" applyAlignment="1">
      <alignment horizontal="center" vertical="top" wrapText="1"/>
    </xf>
    <xf numFmtId="38" fontId="11" fillId="0" borderId="7" xfId="16" applyFont="1" applyFill="1" applyBorder="1" applyAlignment="1">
      <alignment horizontal="center" vertical="top" wrapText="1"/>
    </xf>
    <xf numFmtId="38" fontId="11" fillId="0" borderId="2" xfId="16" applyFont="1" applyFill="1" applyBorder="1" applyAlignment="1">
      <alignment horizontal="center" vertical="center" wrapText="1"/>
    </xf>
    <xf numFmtId="38" fontId="9" fillId="0" borderId="3" xfId="16" applyFont="1" applyFill="1" applyBorder="1" applyAlignment="1">
      <alignment horizontal="center" vertical="center" wrapText="1"/>
    </xf>
    <xf numFmtId="38" fontId="9" fillId="0" borderId="4" xfId="16" applyFont="1" applyFill="1" applyBorder="1" applyAlignment="1">
      <alignment horizontal="center" vertical="center" wrapText="1"/>
    </xf>
    <xf numFmtId="38" fontId="9" fillId="0" borderId="5" xfId="16" applyFont="1" applyFill="1" applyBorder="1" applyAlignment="1">
      <alignment horizontal="center" vertical="center" wrapText="1"/>
    </xf>
    <xf numFmtId="38" fontId="9" fillId="0" borderId="6" xfId="16" applyFont="1" applyFill="1" applyBorder="1" applyAlignment="1">
      <alignment horizontal="center" vertical="center" wrapText="1"/>
    </xf>
    <xf numFmtId="38" fontId="9" fillId="0" borderId="7" xfId="16" applyFont="1" applyFill="1" applyBorder="1" applyAlignment="1">
      <alignment horizontal="center" vertical="center" wrapText="1"/>
    </xf>
    <xf numFmtId="38" fontId="6" fillId="0" borderId="8" xfId="16" applyFont="1" applyFill="1" applyBorder="1" applyAlignment="1">
      <alignment horizontal="center" vertical="center" wrapText="1"/>
    </xf>
    <xf numFmtId="38" fontId="6" fillId="0" borderId="9" xfId="16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2.625" style="3" customWidth="1"/>
    <col min="2" max="11" width="4.25390625" style="3" customWidth="1"/>
    <col min="12" max="12" width="4.125" style="3" customWidth="1"/>
    <col min="13" max="20" width="4.25390625" style="3" customWidth="1"/>
    <col min="21" max="22" width="6.125" style="3" customWidth="1"/>
    <col min="23" max="16384" width="9.00390625" style="3" customWidth="1"/>
  </cols>
  <sheetData>
    <row r="1" spans="1:22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23.25" customHeight="1">
      <c r="A2" s="13" t="s">
        <v>1</v>
      </c>
      <c r="B2" s="15" t="s">
        <v>2</v>
      </c>
      <c r="C2" s="16"/>
      <c r="D2" s="16"/>
      <c r="E2" s="17" t="s">
        <v>3</v>
      </c>
      <c r="F2" s="18"/>
      <c r="G2" s="17" t="s">
        <v>4</v>
      </c>
      <c r="H2" s="19"/>
      <c r="I2" s="17" t="s">
        <v>5</v>
      </c>
      <c r="J2" s="19"/>
      <c r="K2" s="20" t="s">
        <v>6</v>
      </c>
      <c r="L2" s="21"/>
      <c r="M2" s="17" t="s">
        <v>7</v>
      </c>
      <c r="N2" s="16"/>
      <c r="O2" s="20" t="s">
        <v>8</v>
      </c>
      <c r="P2" s="21"/>
      <c r="Q2" s="17" t="s">
        <v>9</v>
      </c>
      <c r="R2" s="16"/>
      <c r="S2" s="26" t="s">
        <v>10</v>
      </c>
      <c r="T2" s="27"/>
      <c r="U2" s="32" t="s">
        <v>11</v>
      </c>
      <c r="V2" s="32" t="s">
        <v>12</v>
      </c>
    </row>
    <row r="3" spans="1:22" ht="23.25" customHeight="1">
      <c r="A3" s="14"/>
      <c r="B3" s="15"/>
      <c r="C3" s="16"/>
      <c r="D3" s="16"/>
      <c r="E3" s="17"/>
      <c r="F3" s="18"/>
      <c r="G3" s="17"/>
      <c r="H3" s="19"/>
      <c r="I3" s="17"/>
      <c r="J3" s="19"/>
      <c r="K3" s="22"/>
      <c r="L3" s="23"/>
      <c r="M3" s="17"/>
      <c r="N3" s="16"/>
      <c r="O3" s="22"/>
      <c r="P3" s="23"/>
      <c r="Q3" s="17"/>
      <c r="R3" s="16"/>
      <c r="S3" s="28"/>
      <c r="T3" s="29"/>
      <c r="U3" s="33"/>
      <c r="V3" s="33"/>
    </row>
    <row r="4" spans="1:22" ht="23.25" customHeight="1">
      <c r="A4" s="14"/>
      <c r="B4" s="15"/>
      <c r="C4" s="16"/>
      <c r="D4" s="16"/>
      <c r="E4" s="17"/>
      <c r="F4" s="18"/>
      <c r="G4" s="17"/>
      <c r="H4" s="19"/>
      <c r="I4" s="17"/>
      <c r="J4" s="19"/>
      <c r="K4" s="24"/>
      <c r="L4" s="25"/>
      <c r="M4" s="17"/>
      <c r="N4" s="16"/>
      <c r="O4" s="24"/>
      <c r="P4" s="25"/>
      <c r="Q4" s="17"/>
      <c r="R4" s="16"/>
      <c r="S4" s="30"/>
      <c r="T4" s="31"/>
      <c r="U4" s="33"/>
      <c r="V4" s="33"/>
    </row>
    <row r="5" spans="1:22" ht="23.25" customHeight="1">
      <c r="A5" s="14"/>
      <c r="B5" s="4" t="s">
        <v>13</v>
      </c>
      <c r="C5" s="4" t="s">
        <v>14</v>
      </c>
      <c r="D5" s="4" t="s">
        <v>15</v>
      </c>
      <c r="E5" s="4" t="s">
        <v>14</v>
      </c>
      <c r="F5" s="4" t="s">
        <v>15</v>
      </c>
      <c r="G5" s="4" t="s">
        <v>14</v>
      </c>
      <c r="H5" s="4" t="s">
        <v>15</v>
      </c>
      <c r="I5" s="4" t="s">
        <v>14</v>
      </c>
      <c r="J5" s="4" t="s">
        <v>15</v>
      </c>
      <c r="K5" s="4" t="s">
        <v>14</v>
      </c>
      <c r="L5" s="4" t="s">
        <v>15</v>
      </c>
      <c r="M5" s="4" t="s">
        <v>14</v>
      </c>
      <c r="N5" s="4" t="s">
        <v>15</v>
      </c>
      <c r="O5" s="4" t="s">
        <v>14</v>
      </c>
      <c r="P5" s="4" t="s">
        <v>15</v>
      </c>
      <c r="Q5" s="4" t="s">
        <v>14</v>
      </c>
      <c r="R5" s="4" t="s">
        <v>15</v>
      </c>
      <c r="S5" s="4" t="s">
        <v>14</v>
      </c>
      <c r="T5" s="4" t="s">
        <v>15</v>
      </c>
      <c r="U5" s="34"/>
      <c r="V5" s="34"/>
    </row>
    <row r="6" spans="1:22" ht="24.75" customHeight="1">
      <c r="A6" s="5" t="s">
        <v>16</v>
      </c>
      <c r="B6" s="6">
        <f>SUM(B7:B9)</f>
        <v>282</v>
      </c>
      <c r="C6" s="6">
        <f aca="true" t="shared" si="0" ref="C6:T6">SUM(C7:C9)</f>
        <v>173</v>
      </c>
      <c r="D6" s="6">
        <f t="shared" si="0"/>
        <v>109</v>
      </c>
      <c r="E6" s="6">
        <f t="shared" si="0"/>
        <v>156</v>
      </c>
      <c r="F6" s="6">
        <f t="shared" si="0"/>
        <v>94</v>
      </c>
      <c r="G6" s="6">
        <f t="shared" si="0"/>
        <v>1</v>
      </c>
      <c r="H6" s="6">
        <f t="shared" si="0"/>
        <v>1</v>
      </c>
      <c r="I6" s="6">
        <f t="shared" si="0"/>
        <v>0</v>
      </c>
      <c r="J6" s="6">
        <f t="shared" si="0"/>
        <v>0</v>
      </c>
      <c r="K6" s="6">
        <f t="shared" si="0"/>
        <v>0</v>
      </c>
      <c r="L6" s="6">
        <f t="shared" si="0"/>
        <v>2</v>
      </c>
      <c r="M6" s="6">
        <f t="shared" si="0"/>
        <v>3</v>
      </c>
      <c r="N6" s="6">
        <f t="shared" si="0"/>
        <v>0</v>
      </c>
      <c r="O6" s="6">
        <f t="shared" si="0"/>
        <v>13</v>
      </c>
      <c r="P6" s="6">
        <f t="shared" si="0"/>
        <v>11</v>
      </c>
      <c r="Q6" s="6">
        <f t="shared" si="0"/>
        <v>0</v>
      </c>
      <c r="R6" s="6">
        <f t="shared" si="0"/>
        <v>1</v>
      </c>
      <c r="S6" s="6">
        <f t="shared" si="0"/>
        <v>0</v>
      </c>
      <c r="T6" s="6">
        <f t="shared" si="0"/>
        <v>0</v>
      </c>
      <c r="U6" s="7">
        <f>(E6+F6)/B6*100</f>
        <v>88.65248226950354</v>
      </c>
      <c r="V6" s="11">
        <f>(M6+N6+S6+T6)/B6*100</f>
        <v>1.0638297872340425</v>
      </c>
    </row>
    <row r="7" spans="1:22" ht="24.75" customHeight="1">
      <c r="A7" s="8" t="s">
        <v>17</v>
      </c>
      <c r="B7" s="9">
        <v>4</v>
      </c>
      <c r="C7" s="9">
        <v>2</v>
      </c>
      <c r="D7" s="9">
        <v>2</v>
      </c>
      <c r="E7" s="9">
        <v>1</v>
      </c>
      <c r="F7" s="9">
        <v>2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1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10">
        <f>(E7+F7)/B7*100</f>
        <v>75</v>
      </c>
      <c r="V7" s="12">
        <f>(M7+N7+S7+T7)/B7*100</f>
        <v>0</v>
      </c>
    </row>
    <row r="8" spans="1:22" ht="24.75" customHeight="1">
      <c r="A8" s="8" t="s">
        <v>18</v>
      </c>
      <c r="B8" s="9">
        <v>25</v>
      </c>
      <c r="C8" s="9">
        <v>10</v>
      </c>
      <c r="D8" s="9">
        <v>15</v>
      </c>
      <c r="E8" s="9">
        <v>10</v>
      </c>
      <c r="F8" s="9">
        <v>15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10">
        <f>(E8+F8)/B8*100</f>
        <v>100</v>
      </c>
      <c r="V8" s="12">
        <f>(M8+N8+S8+T8)/B8*100</f>
        <v>0</v>
      </c>
    </row>
    <row r="9" spans="1:22" ht="24.75" customHeight="1">
      <c r="A9" s="8" t="s">
        <v>19</v>
      </c>
      <c r="B9" s="9">
        <v>253</v>
      </c>
      <c r="C9" s="9">
        <v>161</v>
      </c>
      <c r="D9" s="9">
        <v>92</v>
      </c>
      <c r="E9" s="9">
        <v>145</v>
      </c>
      <c r="F9" s="9">
        <v>77</v>
      </c>
      <c r="G9" s="9">
        <v>1</v>
      </c>
      <c r="H9" s="9">
        <v>1</v>
      </c>
      <c r="I9" s="9">
        <v>0</v>
      </c>
      <c r="J9" s="9">
        <v>0</v>
      </c>
      <c r="K9" s="9">
        <v>0</v>
      </c>
      <c r="L9" s="9">
        <v>2</v>
      </c>
      <c r="M9" s="9">
        <v>3</v>
      </c>
      <c r="N9" s="9">
        <v>0</v>
      </c>
      <c r="O9" s="9">
        <v>12</v>
      </c>
      <c r="P9" s="9">
        <v>11</v>
      </c>
      <c r="Q9" s="9">
        <v>0</v>
      </c>
      <c r="R9" s="9">
        <v>1</v>
      </c>
      <c r="S9" s="9">
        <v>0</v>
      </c>
      <c r="T9" s="9">
        <v>0</v>
      </c>
      <c r="U9" s="10">
        <f>(E9+F9)/B9*100</f>
        <v>87.74703557312253</v>
      </c>
      <c r="V9" s="12">
        <f>(M9+N9+S9+T9)/B9*100</f>
        <v>1.185770750988142</v>
      </c>
    </row>
    <row r="10" ht="24.75" customHeight="1"/>
    <row r="11" ht="24.75" customHeight="1"/>
    <row r="12" ht="24.75" customHeight="1"/>
    <row r="13" spans="1:22" ht="19.5" customHeight="1">
      <c r="A13" s="1" t="s">
        <v>24</v>
      </c>
      <c r="B13" s="2"/>
      <c r="C13" s="2"/>
      <c r="D13" s="2"/>
      <c r="E13" s="2"/>
      <c r="F13" s="2"/>
      <c r="G13" s="2"/>
      <c r="H13" s="2"/>
      <c r="I13" s="2"/>
      <c r="J13" s="2"/>
      <c r="K13" s="2"/>
      <c r="T13" s="2"/>
      <c r="U13" s="2"/>
      <c r="V13" s="2"/>
    </row>
    <row r="14" spans="1:22" ht="23.25" customHeight="1">
      <c r="A14" s="13" t="s">
        <v>1</v>
      </c>
      <c r="B14" s="15" t="s">
        <v>2</v>
      </c>
      <c r="C14" s="16"/>
      <c r="D14" s="16"/>
      <c r="E14" s="17" t="s">
        <v>20</v>
      </c>
      <c r="F14" s="18"/>
      <c r="G14" s="17" t="s">
        <v>21</v>
      </c>
      <c r="H14" s="19"/>
      <c r="I14" s="17" t="s">
        <v>5</v>
      </c>
      <c r="J14" s="19"/>
      <c r="K14" s="20" t="s">
        <v>6</v>
      </c>
      <c r="L14" s="21"/>
      <c r="M14" s="17" t="s">
        <v>7</v>
      </c>
      <c r="N14" s="16"/>
      <c r="O14" s="20" t="s">
        <v>8</v>
      </c>
      <c r="P14" s="21"/>
      <c r="Q14" s="17" t="s">
        <v>9</v>
      </c>
      <c r="R14" s="16"/>
      <c r="S14" s="26" t="s">
        <v>10</v>
      </c>
      <c r="T14" s="27"/>
      <c r="U14" s="32" t="s">
        <v>22</v>
      </c>
      <c r="V14" s="32" t="s">
        <v>23</v>
      </c>
    </row>
    <row r="15" spans="1:22" ht="23.25" customHeight="1">
      <c r="A15" s="14"/>
      <c r="B15" s="15"/>
      <c r="C15" s="16"/>
      <c r="D15" s="16"/>
      <c r="E15" s="17"/>
      <c r="F15" s="18"/>
      <c r="G15" s="17"/>
      <c r="H15" s="19"/>
      <c r="I15" s="17"/>
      <c r="J15" s="19"/>
      <c r="K15" s="22"/>
      <c r="L15" s="23"/>
      <c r="M15" s="17"/>
      <c r="N15" s="16"/>
      <c r="O15" s="22"/>
      <c r="P15" s="23"/>
      <c r="Q15" s="17"/>
      <c r="R15" s="16"/>
      <c r="S15" s="28"/>
      <c r="T15" s="29"/>
      <c r="U15" s="33"/>
      <c r="V15" s="33"/>
    </row>
    <row r="16" spans="1:22" ht="23.25" customHeight="1">
      <c r="A16" s="14"/>
      <c r="B16" s="15"/>
      <c r="C16" s="16"/>
      <c r="D16" s="16"/>
      <c r="E16" s="17"/>
      <c r="F16" s="18"/>
      <c r="G16" s="17"/>
      <c r="H16" s="19"/>
      <c r="I16" s="17"/>
      <c r="J16" s="19"/>
      <c r="K16" s="24"/>
      <c r="L16" s="25"/>
      <c r="M16" s="17"/>
      <c r="N16" s="16"/>
      <c r="O16" s="24"/>
      <c r="P16" s="25"/>
      <c r="Q16" s="17"/>
      <c r="R16" s="16"/>
      <c r="S16" s="30"/>
      <c r="T16" s="31"/>
      <c r="U16" s="33"/>
      <c r="V16" s="33"/>
    </row>
    <row r="17" spans="1:22" ht="23.25" customHeight="1">
      <c r="A17" s="14"/>
      <c r="B17" s="4" t="s">
        <v>13</v>
      </c>
      <c r="C17" s="4" t="s">
        <v>14</v>
      </c>
      <c r="D17" s="4" t="s">
        <v>15</v>
      </c>
      <c r="E17" s="4" t="s">
        <v>14</v>
      </c>
      <c r="F17" s="4" t="s">
        <v>15</v>
      </c>
      <c r="G17" s="4" t="s">
        <v>14</v>
      </c>
      <c r="H17" s="4" t="s">
        <v>15</v>
      </c>
      <c r="I17" s="4" t="s">
        <v>14</v>
      </c>
      <c r="J17" s="4" t="s">
        <v>15</v>
      </c>
      <c r="K17" s="4" t="s">
        <v>14</v>
      </c>
      <c r="L17" s="4" t="s">
        <v>15</v>
      </c>
      <c r="M17" s="4" t="s">
        <v>14</v>
      </c>
      <c r="N17" s="4" t="s">
        <v>15</v>
      </c>
      <c r="O17" s="4" t="s">
        <v>14</v>
      </c>
      <c r="P17" s="4" t="s">
        <v>15</v>
      </c>
      <c r="Q17" s="4" t="s">
        <v>14</v>
      </c>
      <c r="R17" s="4" t="s">
        <v>15</v>
      </c>
      <c r="S17" s="4" t="s">
        <v>14</v>
      </c>
      <c r="T17" s="4" t="s">
        <v>15</v>
      </c>
      <c r="U17" s="34"/>
      <c r="V17" s="34"/>
    </row>
    <row r="18" spans="1:22" ht="24.75" customHeight="1">
      <c r="A18" s="5" t="s">
        <v>16</v>
      </c>
      <c r="B18" s="6">
        <f aca="true" t="shared" si="1" ref="B18:T18">SUM(B19:B21)</f>
        <v>344</v>
      </c>
      <c r="C18" s="6">
        <f t="shared" si="1"/>
        <v>221</v>
      </c>
      <c r="D18" s="6">
        <f t="shared" si="1"/>
        <v>123</v>
      </c>
      <c r="E18" s="6">
        <f t="shared" si="1"/>
        <v>8</v>
      </c>
      <c r="F18" s="6">
        <f t="shared" si="1"/>
        <v>4</v>
      </c>
      <c r="G18" s="6">
        <f t="shared" si="1"/>
        <v>3</v>
      </c>
      <c r="H18" s="6">
        <f t="shared" si="1"/>
        <v>0</v>
      </c>
      <c r="I18" s="6">
        <f t="shared" si="1"/>
        <v>1</v>
      </c>
      <c r="J18" s="6">
        <f t="shared" si="1"/>
        <v>2</v>
      </c>
      <c r="K18" s="6">
        <f t="shared" si="1"/>
        <v>5</v>
      </c>
      <c r="L18" s="6">
        <f t="shared" si="1"/>
        <v>7</v>
      </c>
      <c r="M18" s="6">
        <f t="shared" si="1"/>
        <v>57</v>
      </c>
      <c r="N18" s="6">
        <f t="shared" si="1"/>
        <v>27</v>
      </c>
      <c r="O18" s="6">
        <f t="shared" si="1"/>
        <v>147</v>
      </c>
      <c r="P18" s="6">
        <f t="shared" si="1"/>
        <v>83</v>
      </c>
      <c r="Q18" s="6">
        <f t="shared" si="1"/>
        <v>0</v>
      </c>
      <c r="R18" s="6">
        <f t="shared" si="1"/>
        <v>0</v>
      </c>
      <c r="S18" s="6">
        <f t="shared" si="1"/>
        <v>0</v>
      </c>
      <c r="T18" s="6">
        <f t="shared" si="1"/>
        <v>0</v>
      </c>
      <c r="U18" s="7">
        <f>(E18+F18)/B18*100</f>
        <v>3.488372093023256</v>
      </c>
      <c r="V18" s="7">
        <f>(M18+N18+S18+T18)/B18*100</f>
        <v>24.418604651162788</v>
      </c>
    </row>
    <row r="19" spans="1:22" ht="24.75" customHeight="1">
      <c r="A19" s="8" t="s">
        <v>17</v>
      </c>
      <c r="B19" s="9">
        <v>9</v>
      </c>
      <c r="C19" s="9">
        <v>7</v>
      </c>
      <c r="D19" s="9">
        <v>2</v>
      </c>
      <c r="E19" s="9">
        <v>3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1</v>
      </c>
      <c r="N19" s="9">
        <v>0</v>
      </c>
      <c r="O19" s="9">
        <v>3</v>
      </c>
      <c r="P19" s="9">
        <v>2</v>
      </c>
      <c r="Q19" s="9">
        <v>0</v>
      </c>
      <c r="R19" s="9">
        <v>0</v>
      </c>
      <c r="S19" s="9">
        <v>0</v>
      </c>
      <c r="T19" s="9">
        <v>0</v>
      </c>
      <c r="U19" s="10">
        <f>(E19+F19)/B19*100</f>
        <v>33.33333333333333</v>
      </c>
      <c r="V19" s="10">
        <f>(M19+N19+S19+T19)/B19*100</f>
        <v>11.11111111111111</v>
      </c>
    </row>
    <row r="20" spans="1:22" ht="24.75" customHeight="1">
      <c r="A20" s="8" t="s">
        <v>18</v>
      </c>
      <c r="B20" s="9">
        <v>13</v>
      </c>
      <c r="C20" s="9">
        <v>7</v>
      </c>
      <c r="D20" s="9">
        <v>6</v>
      </c>
      <c r="E20" s="9">
        <v>2</v>
      </c>
      <c r="F20" s="9">
        <v>2</v>
      </c>
      <c r="G20" s="9">
        <v>0</v>
      </c>
      <c r="H20" s="9">
        <v>0</v>
      </c>
      <c r="I20" s="9">
        <v>0</v>
      </c>
      <c r="J20" s="9">
        <v>0</v>
      </c>
      <c r="K20" s="9">
        <v>1</v>
      </c>
      <c r="L20" s="9">
        <v>3</v>
      </c>
      <c r="M20" s="9">
        <v>2</v>
      </c>
      <c r="N20" s="9">
        <v>1</v>
      </c>
      <c r="O20" s="9">
        <v>2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10">
        <f>(E20+F20)/B20*100</f>
        <v>30.76923076923077</v>
      </c>
      <c r="V20" s="10">
        <f>(M20+N20+S20+T20)/B20*100</f>
        <v>23.076923076923077</v>
      </c>
    </row>
    <row r="21" spans="1:22" ht="24.75" customHeight="1">
      <c r="A21" s="8" t="s">
        <v>19</v>
      </c>
      <c r="B21" s="9">
        <v>322</v>
      </c>
      <c r="C21" s="9">
        <v>207</v>
      </c>
      <c r="D21" s="9">
        <v>115</v>
      </c>
      <c r="E21" s="9">
        <v>3</v>
      </c>
      <c r="F21" s="9">
        <v>2</v>
      </c>
      <c r="G21" s="9">
        <v>3</v>
      </c>
      <c r="H21" s="9">
        <v>0</v>
      </c>
      <c r="I21" s="9">
        <v>1</v>
      </c>
      <c r="J21" s="9">
        <v>2</v>
      </c>
      <c r="K21" s="9">
        <v>4</v>
      </c>
      <c r="L21" s="9">
        <v>4</v>
      </c>
      <c r="M21" s="9">
        <v>54</v>
      </c>
      <c r="N21" s="9">
        <v>26</v>
      </c>
      <c r="O21" s="9">
        <v>142</v>
      </c>
      <c r="P21" s="9">
        <v>81</v>
      </c>
      <c r="Q21" s="9">
        <v>0</v>
      </c>
      <c r="R21" s="9">
        <v>0</v>
      </c>
      <c r="S21" s="9">
        <v>0</v>
      </c>
      <c r="T21" s="9">
        <v>0</v>
      </c>
      <c r="U21" s="12">
        <f>(E21+F21)/B21*100</f>
        <v>1.5527950310559007</v>
      </c>
      <c r="V21" s="10">
        <f>(M21+N21+S21+T21)/B21*100</f>
        <v>24.84472049689441</v>
      </c>
    </row>
  </sheetData>
  <mergeCells count="24">
    <mergeCell ref="Q14:R16"/>
    <mergeCell ref="S14:T16"/>
    <mergeCell ref="U14:U17"/>
    <mergeCell ref="V14:V17"/>
    <mergeCell ref="I14:J16"/>
    <mergeCell ref="K14:L16"/>
    <mergeCell ref="M14:N16"/>
    <mergeCell ref="O14:P16"/>
    <mergeCell ref="A14:A17"/>
    <mergeCell ref="B14:D16"/>
    <mergeCell ref="E14:F16"/>
    <mergeCell ref="G14:H16"/>
    <mergeCell ref="Q2:R4"/>
    <mergeCell ref="S2:T4"/>
    <mergeCell ref="U2:U5"/>
    <mergeCell ref="V2:V5"/>
    <mergeCell ref="I2:J4"/>
    <mergeCell ref="K2:L4"/>
    <mergeCell ref="M2:N4"/>
    <mergeCell ref="O2:P4"/>
    <mergeCell ref="A2:A5"/>
    <mergeCell ref="B2:D4"/>
    <mergeCell ref="E2:F4"/>
    <mergeCell ref="G2:H4"/>
  </mergeCells>
  <printOptions/>
  <pageMargins left="0.7874015748031497" right="0.7874015748031497" top="1.15" bottom="0.984251968503937" header="0.5118110236220472" footer="0.5118110236220472"/>
  <pageSetup firstPageNumber="131" useFirstPageNumber="1" fitToHeight="0" fitToWidth="1" orientation="portrait" paperSize="9" scale="82" r:id="rId1"/>
  <headerFooter alignWithMargins="0">
    <oddHeader>&amp;R&amp;"ＭＳ ゴシック,標準"&amp;18盲・聾・養護学校
卒後</oddHeader>
    <oddFooter>&amp;C&amp;"ＭＳ 明朝,標準"&amp;14-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ＦＵＪ９９０３Ｂ０５２１</dc:creator>
  <cp:keywords/>
  <dc:description/>
  <cp:lastModifiedBy>sdouser</cp:lastModifiedBy>
  <cp:lastPrinted>2001-09-12T07:19:39Z</cp:lastPrinted>
  <dcterms:created xsi:type="dcterms:W3CDTF">2001-08-24T01:57:15Z</dcterms:created>
  <dcterms:modified xsi:type="dcterms:W3CDTF">2003-09-11T02:44:04Z</dcterms:modified>
  <cp:category/>
  <cp:version/>
  <cp:contentType/>
  <cp:contentStatus/>
</cp:coreProperties>
</file>