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50" windowHeight="5190" activeTab="0"/>
  </bookViews>
  <sheets>
    <sheet name="第４表" sheetId="1" r:id="rId1"/>
  </sheets>
  <definedNames>
    <definedName name="_xlnm.Print_Area" localSheetId="0">'第４表'!$A$1:$O$69</definedName>
  </definedNames>
  <calcPr fullCalcOnLoad="1"/>
</workbook>
</file>

<file path=xl/sharedStrings.xml><?xml version="1.0" encoding="utf-8"?>
<sst xmlns="http://schemas.openxmlformats.org/spreadsheetml/2006/main" count="95" uniqueCount="68">
  <si>
    <t>　　第４表　車種別自動車保有台数　－県計－</t>
  </si>
  <si>
    <t>自動車保有台数（台）</t>
  </si>
  <si>
    <t>増加数（台）</t>
  </si>
  <si>
    <t>増加率（％）</t>
  </si>
  <si>
    <t>構成比</t>
  </si>
  <si>
    <t>営　業　用</t>
  </si>
  <si>
    <t>自　家　用</t>
  </si>
  <si>
    <t>用</t>
  </si>
  <si>
    <t>２ｔ以下</t>
  </si>
  <si>
    <t>２ｔ超５ｔ以下</t>
  </si>
  <si>
    <t>５ｔ超８ｔ以下</t>
  </si>
  <si>
    <t>８ｔ超１０ｔ以下</t>
  </si>
  <si>
    <t>１０ｔ超</t>
  </si>
  <si>
    <t>大　型　特　殊　自　動　車</t>
  </si>
  <si>
    <t>特　殊　用　途　自　動　車</t>
  </si>
  <si>
    <t>営</t>
  </si>
  <si>
    <t>業</t>
  </si>
  <si>
    <t>自</t>
  </si>
  <si>
    <t>家</t>
  </si>
  <si>
    <t>乗　用　車</t>
  </si>
  <si>
    <t>貨　物　車</t>
  </si>
  <si>
    <t>６６０ｃｃ超</t>
  </si>
  <si>
    <t>　６６０ｃｃ以下のもの</t>
  </si>
  <si>
    <t>２５０ｃｃを超えるもの</t>
  </si>
  <si>
    <t>１２５ｃｃ～２５０ｃｃ以下</t>
  </si>
  <si>
    <t>　９０ｃｃ～１２５ｃｃ以下</t>
  </si>
  <si>
    <t>　５０ｃｃ～　９０ｃｃ以下</t>
  </si>
  <si>
    <t>　５０ｃｃ以下</t>
  </si>
  <si>
    <t>農　耕　作　業　用</t>
  </si>
  <si>
    <t>そ　の　他</t>
  </si>
  <si>
    <t>三輪車</t>
  </si>
  <si>
    <t>総　　数</t>
  </si>
  <si>
    <t>乗　用　車</t>
  </si>
  <si>
    <t>合　　計</t>
  </si>
  <si>
    <t>普通車</t>
  </si>
  <si>
    <t>小　計</t>
  </si>
  <si>
    <t>小型車</t>
  </si>
  <si>
    <t>小　計</t>
  </si>
  <si>
    <t>準乗用車</t>
  </si>
  <si>
    <t>合　　計</t>
  </si>
  <si>
    <t>合　　計</t>
  </si>
  <si>
    <t>トラック・トレーラー</t>
  </si>
  <si>
    <t>小　計</t>
  </si>
  <si>
    <t>トラック</t>
  </si>
  <si>
    <t>トレーラー</t>
  </si>
  <si>
    <t>被牽引車</t>
  </si>
  <si>
    <t>バ　　ス</t>
  </si>
  <si>
    <t>合　　計</t>
  </si>
  <si>
    <t>小　計</t>
  </si>
  <si>
    <t>観 光 貸 切 用　</t>
  </si>
  <si>
    <t>そ の 他</t>
  </si>
  <si>
    <t>軽四輪</t>
  </si>
  <si>
    <t>合　　計</t>
  </si>
  <si>
    <t>合　　計</t>
  </si>
  <si>
    <t>二　輪　車</t>
  </si>
  <si>
    <t>合　　計</t>
  </si>
  <si>
    <t>小型特殊</t>
  </si>
  <si>
    <t>合　　計</t>
  </si>
  <si>
    <t>ト　ラ　ッ　ク　等</t>
  </si>
  <si>
    <t>牽 引 車</t>
  </si>
  <si>
    <t>11～12</t>
  </si>
  <si>
    <t>平成11年</t>
  </si>
  <si>
    <t>平成12年</t>
  </si>
  <si>
    <t>平成13年</t>
  </si>
  <si>
    <t>平成13年</t>
  </si>
  <si>
    <t>12～13</t>
  </si>
  <si>
    <t>平成14年</t>
  </si>
  <si>
    <t>13～14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</si>
</sst>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\-#,##0.0"/>
    <numFmt numFmtId="188" formatCode="#,##0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8" fontId="6" fillId="0" borderId="2" xfId="16" applyFont="1" applyBorder="1" applyAlignment="1">
      <alignment/>
    </xf>
    <xf numFmtId="38" fontId="6" fillId="0" borderId="3" xfId="16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38" fontId="6" fillId="0" borderId="0" xfId="16" applyFont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38" fontId="6" fillId="0" borderId="8" xfId="16" applyFont="1" applyBorder="1" applyAlignment="1">
      <alignment/>
    </xf>
    <xf numFmtId="38" fontId="6" fillId="0" borderId="5" xfId="16" applyFont="1" applyBorder="1" applyAlignment="1">
      <alignment/>
    </xf>
    <xf numFmtId="38" fontId="6" fillId="0" borderId="6" xfId="16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38" fontId="6" fillId="0" borderId="0" xfId="16" applyFont="1" applyBorder="1" applyAlignment="1">
      <alignment/>
    </xf>
    <xf numFmtId="176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8" fontId="6" fillId="0" borderId="12" xfId="16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38" fontId="6" fillId="0" borderId="10" xfId="16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0" xfId="0" applyFont="1" applyAlignment="1">
      <alignment vertical="top" textRotation="255"/>
    </xf>
    <xf numFmtId="38" fontId="6" fillId="0" borderId="4" xfId="16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176" fontId="6" fillId="0" borderId="15" xfId="0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8" fontId="6" fillId="0" borderId="10" xfId="0" applyNumberFormat="1" applyFont="1" applyBorder="1" applyAlignment="1">
      <alignment/>
    </xf>
    <xf numFmtId="188" fontId="6" fillId="0" borderId="3" xfId="0" applyNumberFormat="1" applyFont="1" applyBorder="1" applyAlignment="1">
      <alignment/>
    </xf>
    <xf numFmtId="188" fontId="6" fillId="0" borderId="5" xfId="0" applyNumberFormat="1" applyFont="1" applyBorder="1" applyAlignment="1">
      <alignment/>
    </xf>
    <xf numFmtId="188" fontId="6" fillId="0" borderId="6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textRotation="255"/>
    </xf>
    <xf numFmtId="0" fontId="6" fillId="0" borderId="14" xfId="0" applyFont="1" applyBorder="1" applyAlignment="1">
      <alignment horizontal="center" textRotation="255"/>
    </xf>
    <xf numFmtId="0" fontId="6" fillId="0" borderId="15" xfId="0" applyFont="1" applyBorder="1" applyAlignment="1">
      <alignment horizont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top" textRotation="255" shrinkToFit="1"/>
    </xf>
    <xf numFmtId="0" fontId="6" fillId="0" borderId="9" xfId="0" applyFont="1" applyBorder="1" applyAlignment="1">
      <alignment horizontal="center" vertical="top" textRotation="255" shrinkToFit="1"/>
    </xf>
    <xf numFmtId="0" fontId="6" fillId="0" borderId="11" xfId="0" applyFont="1" applyBorder="1" applyAlignment="1">
      <alignment horizontal="center" vertical="top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４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09765625" style="2" customWidth="1"/>
    <col min="2" max="2" width="5.3984375" style="2" customWidth="1"/>
    <col min="3" max="3" width="7.59765625" style="2" customWidth="1"/>
    <col min="4" max="4" width="16.09765625" style="2" customWidth="1"/>
    <col min="5" max="8" width="10.3984375" style="2" customWidth="1"/>
    <col min="9" max="11" width="8.69921875" style="2" customWidth="1"/>
    <col min="12" max="14" width="8.09765625" style="2" customWidth="1"/>
    <col min="15" max="15" width="10.19921875" style="2" customWidth="1"/>
    <col min="16" max="20" width="9" style="2" customWidth="1"/>
    <col min="21" max="21" width="9.8984375" style="2" bestFit="1" customWidth="1"/>
    <col min="22" max="16384" width="9" style="2" customWidth="1"/>
  </cols>
  <sheetData>
    <row r="1" ht="14.25">
      <c r="A1" s="1" t="s">
        <v>0</v>
      </c>
    </row>
    <row r="3" spans="5:21" ht="14.25" customHeight="1">
      <c r="E3" s="3" t="s">
        <v>1</v>
      </c>
      <c r="F3" s="4"/>
      <c r="G3" s="4"/>
      <c r="H3" s="5"/>
      <c r="I3" s="3" t="s">
        <v>2</v>
      </c>
      <c r="J3" s="4"/>
      <c r="K3" s="5"/>
      <c r="L3" s="3" t="s">
        <v>3</v>
      </c>
      <c r="M3" s="4"/>
      <c r="N3" s="5"/>
      <c r="O3" s="6" t="s">
        <v>4</v>
      </c>
      <c r="Q3"/>
      <c r="R3"/>
      <c r="S3"/>
      <c r="T3"/>
      <c r="U3" s="61"/>
    </row>
    <row r="4" spans="5:21" ht="14.25" customHeight="1">
      <c r="E4" s="6" t="s">
        <v>61</v>
      </c>
      <c r="F4" s="6" t="s">
        <v>62</v>
      </c>
      <c r="G4" s="6" t="s">
        <v>63</v>
      </c>
      <c r="H4" s="6" t="s">
        <v>66</v>
      </c>
      <c r="I4" s="6" t="s">
        <v>60</v>
      </c>
      <c r="J4" s="6" t="s">
        <v>65</v>
      </c>
      <c r="K4" s="6" t="s">
        <v>67</v>
      </c>
      <c r="L4" s="6" t="s">
        <v>60</v>
      </c>
      <c r="M4" s="6" t="s">
        <v>65</v>
      </c>
      <c r="N4" s="6" t="s">
        <v>67</v>
      </c>
      <c r="O4" s="6" t="s">
        <v>66</v>
      </c>
      <c r="Q4"/>
      <c r="R4"/>
      <c r="S4"/>
      <c r="T4"/>
      <c r="U4" s="61"/>
    </row>
    <row r="5" spans="8:20" ht="14.25" customHeight="1">
      <c r="H5" s="12"/>
      <c r="Q5"/>
      <c r="R5"/>
      <c r="S5"/>
      <c r="T5"/>
    </row>
    <row r="6" spans="1:21" ht="14.25" customHeight="1">
      <c r="A6" s="75" t="s">
        <v>31</v>
      </c>
      <c r="B6" s="76"/>
      <c r="C6" s="76"/>
      <c r="D6" s="77"/>
      <c r="E6" s="8">
        <v>2998021</v>
      </c>
      <c r="F6" s="8">
        <v>3022458</v>
      </c>
      <c r="G6" s="8">
        <v>3046650</v>
      </c>
      <c r="H6" s="63">
        <v>3076405</v>
      </c>
      <c r="I6" s="8">
        <f>F6-E6</f>
        <v>24437</v>
      </c>
      <c r="J6" s="8">
        <f>G6-F6</f>
        <v>24192</v>
      </c>
      <c r="K6" s="9">
        <f>H6-G6</f>
        <v>29755</v>
      </c>
      <c r="L6" s="10">
        <f>ROUND(I6/E6*100,1)</f>
        <v>0.8</v>
      </c>
      <c r="M6" s="10">
        <f>ROUND(J6/F6*100,1)</f>
        <v>0.8</v>
      </c>
      <c r="N6" s="10">
        <f>ROUND(K6/G6*100,1)</f>
        <v>1</v>
      </c>
      <c r="O6" s="11">
        <f>ROUND(H6/$H$6*100,1)</f>
        <v>100</v>
      </c>
      <c r="Q6"/>
      <c r="R6"/>
      <c r="S6"/>
      <c r="T6"/>
      <c r="U6" s="61"/>
    </row>
    <row r="7" spans="1:20" ht="14.25" customHeight="1">
      <c r="A7" s="12"/>
      <c r="E7" s="13"/>
      <c r="F7" s="13"/>
      <c r="G7" s="13"/>
      <c r="H7" s="8"/>
      <c r="I7" s="13"/>
      <c r="J7" s="13"/>
      <c r="K7" s="12"/>
      <c r="L7" s="16"/>
      <c r="M7" s="16"/>
      <c r="O7" s="16"/>
      <c r="Q7"/>
      <c r="R7"/>
      <c r="S7"/>
      <c r="T7"/>
    </row>
    <row r="8" spans="1:20" ht="15" customHeight="1">
      <c r="A8" s="78" t="s">
        <v>32</v>
      </c>
      <c r="B8" s="75" t="s">
        <v>33</v>
      </c>
      <c r="C8" s="76"/>
      <c r="D8" s="77"/>
      <c r="E8" s="8">
        <v>1422394</v>
      </c>
      <c r="F8" s="8">
        <v>1432913</v>
      </c>
      <c r="G8" s="8">
        <v>1444882</v>
      </c>
      <c r="H8" s="63">
        <v>1451927</v>
      </c>
      <c r="I8" s="8">
        <f aca="true" t="shared" si="0" ref="I8:J11">F8-E8</f>
        <v>10519</v>
      </c>
      <c r="J8" s="8">
        <f t="shared" si="0"/>
        <v>11969</v>
      </c>
      <c r="K8" s="9">
        <f aca="true" t="shared" si="1" ref="K8:K36">H8-G8</f>
        <v>7045</v>
      </c>
      <c r="L8" s="10">
        <f aca="true" t="shared" si="2" ref="L8:N11">ROUND(I8/E8*100,1)</f>
        <v>0.7</v>
      </c>
      <c r="M8" s="10">
        <f t="shared" si="2"/>
        <v>0.8</v>
      </c>
      <c r="N8" s="10">
        <f t="shared" si="2"/>
        <v>0.5</v>
      </c>
      <c r="O8" s="11">
        <f>ROUND(H8/$H$6*100,1)</f>
        <v>47.2</v>
      </c>
      <c r="Q8"/>
      <c r="R8"/>
      <c r="S8"/>
      <c r="T8"/>
    </row>
    <row r="9" spans="1:20" ht="15" customHeight="1">
      <c r="A9" s="79"/>
      <c r="B9" s="81" t="s">
        <v>34</v>
      </c>
      <c r="C9" s="17"/>
      <c r="D9" s="6" t="s">
        <v>35</v>
      </c>
      <c r="E9" s="8">
        <v>410783</v>
      </c>
      <c r="F9" s="8">
        <v>440531</v>
      </c>
      <c r="G9" s="8">
        <v>471527</v>
      </c>
      <c r="H9" s="63">
        <v>497850</v>
      </c>
      <c r="I9" s="8">
        <f t="shared" si="0"/>
        <v>29748</v>
      </c>
      <c r="J9" s="8">
        <f t="shared" si="0"/>
        <v>30996</v>
      </c>
      <c r="K9" s="9">
        <f t="shared" si="1"/>
        <v>26323</v>
      </c>
      <c r="L9" s="10">
        <f t="shared" si="2"/>
        <v>7.2</v>
      </c>
      <c r="M9" s="10">
        <f t="shared" si="2"/>
        <v>7</v>
      </c>
      <c r="N9" s="10">
        <f t="shared" si="2"/>
        <v>5.6</v>
      </c>
      <c r="O9" s="11">
        <f aca="true" t="shared" si="3" ref="O9:O15">ROUND(H9/$H$6*100,1)</f>
        <v>16.2</v>
      </c>
      <c r="Q9"/>
      <c r="R9"/>
      <c r="S9"/>
      <c r="T9"/>
    </row>
    <row r="10" spans="1:20" ht="15" customHeight="1">
      <c r="A10" s="79"/>
      <c r="B10" s="82"/>
      <c r="C10" s="15"/>
      <c r="D10" s="18" t="s">
        <v>5</v>
      </c>
      <c r="E10" s="19">
        <v>111</v>
      </c>
      <c r="F10" s="19">
        <v>114</v>
      </c>
      <c r="G10" s="19">
        <v>115</v>
      </c>
      <c r="H10" s="64">
        <v>119</v>
      </c>
      <c r="I10" s="19">
        <f t="shared" si="0"/>
        <v>3</v>
      </c>
      <c r="J10" s="19">
        <f t="shared" si="0"/>
        <v>1</v>
      </c>
      <c r="K10" s="21">
        <f t="shared" si="1"/>
        <v>4</v>
      </c>
      <c r="L10" s="22">
        <f t="shared" si="2"/>
        <v>2.7</v>
      </c>
      <c r="M10" s="22">
        <f t="shared" si="2"/>
        <v>0.9</v>
      </c>
      <c r="N10" s="23">
        <f t="shared" si="2"/>
        <v>3.5</v>
      </c>
      <c r="O10" s="24">
        <f t="shared" si="3"/>
        <v>0</v>
      </c>
      <c r="Q10"/>
      <c r="R10"/>
      <c r="S10"/>
      <c r="T10"/>
    </row>
    <row r="11" spans="1:21" ht="15" customHeight="1">
      <c r="A11" s="79"/>
      <c r="B11" s="82"/>
      <c r="C11" s="15"/>
      <c r="D11" s="25" t="s">
        <v>6</v>
      </c>
      <c r="E11" s="26">
        <v>410672</v>
      </c>
      <c r="F11" s="26">
        <v>440417</v>
      </c>
      <c r="G11" s="26">
        <v>471412</v>
      </c>
      <c r="H11" s="64">
        <v>497731</v>
      </c>
      <c r="I11" s="26">
        <f t="shared" si="0"/>
        <v>29745</v>
      </c>
      <c r="J11" s="26">
        <f t="shared" si="0"/>
        <v>30995</v>
      </c>
      <c r="K11" s="20">
        <f t="shared" si="1"/>
        <v>26319</v>
      </c>
      <c r="L11" s="23">
        <f t="shared" si="2"/>
        <v>7.2</v>
      </c>
      <c r="M11" s="23">
        <f t="shared" si="2"/>
        <v>7</v>
      </c>
      <c r="N11" s="23">
        <f t="shared" si="2"/>
        <v>5.6</v>
      </c>
      <c r="O11" s="27">
        <f t="shared" si="3"/>
        <v>16.2</v>
      </c>
      <c r="Q11"/>
      <c r="R11"/>
      <c r="S11"/>
      <c r="T11"/>
      <c r="U11" s="61"/>
    </row>
    <row r="12" spans="1:20" ht="15" customHeight="1">
      <c r="A12" s="79"/>
      <c r="B12" s="83"/>
      <c r="C12" s="28"/>
      <c r="D12" s="29"/>
      <c r="E12" s="30"/>
      <c r="F12" s="30"/>
      <c r="G12" s="30"/>
      <c r="H12" s="33"/>
      <c r="I12" s="30"/>
      <c r="J12" s="30"/>
      <c r="K12" s="15"/>
      <c r="L12" s="31"/>
      <c r="M12" s="31"/>
      <c r="O12" s="32"/>
      <c r="Q12"/>
      <c r="R12"/>
      <c r="S12"/>
      <c r="T12"/>
    </row>
    <row r="13" spans="1:20" ht="15" customHeight="1">
      <c r="A13" s="79"/>
      <c r="B13" s="84" t="s">
        <v>36</v>
      </c>
      <c r="C13" s="17"/>
      <c r="D13" s="6" t="s">
        <v>37</v>
      </c>
      <c r="E13" s="8">
        <v>1011611</v>
      </c>
      <c r="F13" s="8">
        <v>992382</v>
      </c>
      <c r="G13" s="8">
        <v>973355</v>
      </c>
      <c r="H13" s="62">
        <v>954077</v>
      </c>
      <c r="I13" s="8">
        <f aca="true" t="shared" si="4" ref="I13:J15">F13-E13</f>
        <v>-19229</v>
      </c>
      <c r="J13" s="8">
        <f t="shared" si="4"/>
        <v>-19027</v>
      </c>
      <c r="K13" s="9">
        <f t="shared" si="1"/>
        <v>-19278</v>
      </c>
      <c r="L13" s="10">
        <f aca="true" t="shared" si="5" ref="L13:N15">ROUND(I13/E13*100,1)</f>
        <v>-1.9</v>
      </c>
      <c r="M13" s="10">
        <f t="shared" si="5"/>
        <v>-1.9</v>
      </c>
      <c r="N13" s="10">
        <f t="shared" si="5"/>
        <v>-2</v>
      </c>
      <c r="O13" s="11">
        <f t="shared" si="3"/>
        <v>31</v>
      </c>
      <c r="Q13"/>
      <c r="R13"/>
      <c r="S13"/>
      <c r="T13"/>
    </row>
    <row r="14" spans="1:20" ht="15" customHeight="1">
      <c r="A14" s="79"/>
      <c r="B14" s="85"/>
      <c r="C14" s="15"/>
      <c r="D14" s="18" t="s">
        <v>5</v>
      </c>
      <c r="E14" s="19">
        <v>5947</v>
      </c>
      <c r="F14" s="19">
        <v>5920</v>
      </c>
      <c r="G14" s="19">
        <v>5873</v>
      </c>
      <c r="H14" s="64">
        <v>5893</v>
      </c>
      <c r="I14" s="19">
        <f t="shared" si="4"/>
        <v>-27</v>
      </c>
      <c r="J14" s="19">
        <f t="shared" si="4"/>
        <v>-47</v>
      </c>
      <c r="K14" s="20">
        <f t="shared" si="1"/>
        <v>20</v>
      </c>
      <c r="L14" s="22">
        <f t="shared" si="5"/>
        <v>-0.5</v>
      </c>
      <c r="M14" s="22">
        <f t="shared" si="5"/>
        <v>-0.8</v>
      </c>
      <c r="N14" s="23">
        <f t="shared" si="5"/>
        <v>0.3</v>
      </c>
      <c r="O14" s="24">
        <f t="shared" si="3"/>
        <v>0.2</v>
      </c>
      <c r="Q14"/>
      <c r="R14"/>
      <c r="S14"/>
      <c r="T14"/>
    </row>
    <row r="15" spans="1:21" ht="15" customHeight="1">
      <c r="A15" s="79"/>
      <c r="B15" s="85"/>
      <c r="C15" s="15"/>
      <c r="D15" s="25" t="s">
        <v>6</v>
      </c>
      <c r="E15" s="26">
        <v>1005664</v>
      </c>
      <c r="F15" s="26">
        <v>986462</v>
      </c>
      <c r="G15" s="26">
        <v>967482</v>
      </c>
      <c r="H15" s="64">
        <v>948184</v>
      </c>
      <c r="I15" s="26">
        <f t="shared" si="4"/>
        <v>-19202</v>
      </c>
      <c r="J15" s="26">
        <f t="shared" si="4"/>
        <v>-18980</v>
      </c>
      <c r="K15" s="20">
        <f t="shared" si="1"/>
        <v>-19298</v>
      </c>
      <c r="L15" s="23">
        <f t="shared" si="5"/>
        <v>-1.9</v>
      </c>
      <c r="M15" s="23">
        <f t="shared" si="5"/>
        <v>-1.9</v>
      </c>
      <c r="N15" s="23">
        <f t="shared" si="5"/>
        <v>-2</v>
      </c>
      <c r="O15" s="27">
        <f t="shared" si="3"/>
        <v>30.8</v>
      </c>
      <c r="Q15"/>
      <c r="R15"/>
      <c r="S15"/>
      <c r="T15"/>
      <c r="U15" s="61"/>
    </row>
    <row r="16" spans="1:21" ht="15" customHeight="1">
      <c r="A16" s="80"/>
      <c r="B16" s="86"/>
      <c r="C16" s="28"/>
      <c r="D16" s="29"/>
      <c r="E16" s="30"/>
      <c r="F16" s="30"/>
      <c r="G16" s="30"/>
      <c r="H16" s="33"/>
      <c r="I16" s="30"/>
      <c r="J16" s="30"/>
      <c r="K16" s="28"/>
      <c r="L16" s="31"/>
      <c r="M16" s="31"/>
      <c r="N16" s="28"/>
      <c r="O16" s="32"/>
      <c r="Q16"/>
      <c r="R16"/>
      <c r="S16"/>
      <c r="T16"/>
      <c r="U16" s="61"/>
    </row>
    <row r="17" spans="1:20" ht="15" customHeight="1">
      <c r="A17" s="7"/>
      <c r="B17" s="12"/>
      <c r="C17" s="34"/>
      <c r="D17" s="34"/>
      <c r="E17" s="13"/>
      <c r="F17" s="13"/>
      <c r="G17" s="13"/>
      <c r="H17" s="30"/>
      <c r="I17" s="13"/>
      <c r="J17" s="13"/>
      <c r="K17" s="14"/>
      <c r="L17" s="16"/>
      <c r="M17" s="16"/>
      <c r="O17" s="16"/>
      <c r="Q17"/>
      <c r="R17"/>
      <c r="S17"/>
      <c r="T17"/>
    </row>
    <row r="18" spans="1:20" ht="15" customHeight="1">
      <c r="A18" s="87" t="s">
        <v>38</v>
      </c>
      <c r="B18" s="75" t="s">
        <v>39</v>
      </c>
      <c r="C18" s="76"/>
      <c r="D18" s="77"/>
      <c r="E18" s="8">
        <v>118590</v>
      </c>
      <c r="F18" s="8">
        <v>114991</v>
      </c>
      <c r="G18" s="8">
        <v>111898</v>
      </c>
      <c r="H18" s="63">
        <v>109984</v>
      </c>
      <c r="I18" s="8">
        <f aca="true" t="shared" si="6" ref="I18:J20">F18-E18</f>
        <v>-3599</v>
      </c>
      <c r="J18" s="8">
        <f t="shared" si="6"/>
        <v>-3093</v>
      </c>
      <c r="K18" s="9">
        <f t="shared" si="1"/>
        <v>-1914</v>
      </c>
      <c r="L18" s="10">
        <f aca="true" t="shared" si="7" ref="L18:N20">ROUND(I18/E18*100,1)</f>
        <v>-3</v>
      </c>
      <c r="M18" s="10">
        <f t="shared" si="7"/>
        <v>-2.7</v>
      </c>
      <c r="N18" s="10">
        <f t="shared" si="7"/>
        <v>-1.7</v>
      </c>
      <c r="O18" s="11">
        <f>ROUND(H18/$H$6*100,1)</f>
        <v>3.6</v>
      </c>
      <c r="Q18"/>
      <c r="R18"/>
      <c r="S18"/>
      <c r="T18"/>
    </row>
    <row r="19" spans="1:20" ht="15" customHeight="1">
      <c r="A19" s="88"/>
      <c r="B19" s="35"/>
      <c r="C19" s="36"/>
      <c r="D19" s="37" t="s">
        <v>5</v>
      </c>
      <c r="E19" s="19">
        <v>566</v>
      </c>
      <c r="F19" s="19">
        <v>587</v>
      </c>
      <c r="G19" s="19">
        <v>555</v>
      </c>
      <c r="H19" s="64">
        <v>543</v>
      </c>
      <c r="I19" s="19">
        <f t="shared" si="6"/>
        <v>21</v>
      </c>
      <c r="J19" s="19">
        <f t="shared" si="6"/>
        <v>-32</v>
      </c>
      <c r="K19" s="20">
        <f t="shared" si="1"/>
        <v>-12</v>
      </c>
      <c r="L19" s="22">
        <f t="shared" si="7"/>
        <v>3.7</v>
      </c>
      <c r="M19" s="22">
        <f t="shared" si="7"/>
        <v>-5.5</v>
      </c>
      <c r="N19" s="23">
        <f t="shared" si="7"/>
        <v>-2.2</v>
      </c>
      <c r="O19" s="24">
        <f>ROUND(H19/$H$6*100,1)</f>
        <v>0</v>
      </c>
      <c r="Q19"/>
      <c r="R19"/>
      <c r="S19"/>
      <c r="T19"/>
    </row>
    <row r="20" spans="1:21" ht="15" customHeight="1">
      <c r="A20" s="88"/>
      <c r="B20" s="38"/>
      <c r="C20" s="14"/>
      <c r="D20" s="39" t="s">
        <v>6</v>
      </c>
      <c r="E20" s="26">
        <v>118024</v>
      </c>
      <c r="F20" s="26">
        <v>114404</v>
      </c>
      <c r="G20" s="26">
        <v>111343</v>
      </c>
      <c r="H20" s="64">
        <v>109441</v>
      </c>
      <c r="I20" s="26">
        <f t="shared" si="6"/>
        <v>-3620</v>
      </c>
      <c r="J20" s="26">
        <f t="shared" si="6"/>
        <v>-3061</v>
      </c>
      <c r="K20" s="20">
        <f t="shared" si="1"/>
        <v>-1902</v>
      </c>
      <c r="L20" s="23">
        <f t="shared" si="7"/>
        <v>-3.1</v>
      </c>
      <c r="M20" s="23">
        <f t="shared" si="7"/>
        <v>-2.7</v>
      </c>
      <c r="N20" s="23">
        <f t="shared" si="7"/>
        <v>-1.7</v>
      </c>
      <c r="O20" s="27">
        <f>ROUND(H20/$H$6*100,1)</f>
        <v>3.6</v>
      </c>
      <c r="Q20"/>
      <c r="R20"/>
      <c r="S20"/>
      <c r="T20"/>
      <c r="U20" s="61"/>
    </row>
    <row r="21" spans="1:21" ht="15" customHeight="1">
      <c r="A21" s="89"/>
      <c r="B21" s="40"/>
      <c r="C21" s="34"/>
      <c r="D21" s="28"/>
      <c r="E21" s="30"/>
      <c r="F21" s="30"/>
      <c r="G21" s="30"/>
      <c r="H21" s="28"/>
      <c r="I21" s="30"/>
      <c r="J21" s="30"/>
      <c r="K21" s="28"/>
      <c r="L21" s="31"/>
      <c r="M21" s="31"/>
      <c r="N21" s="28"/>
      <c r="O21" s="41"/>
      <c r="Q21"/>
      <c r="R21"/>
      <c r="S21"/>
      <c r="T21"/>
      <c r="U21" s="61"/>
    </row>
    <row r="22" spans="1:20" ht="15" customHeight="1">
      <c r="A22" s="42"/>
      <c r="E22" s="13"/>
      <c r="F22" s="13"/>
      <c r="G22" s="13"/>
      <c r="H22" s="30"/>
      <c r="I22" s="13"/>
      <c r="J22" s="13"/>
      <c r="K22" s="12"/>
      <c r="L22" s="16"/>
      <c r="M22" s="16"/>
      <c r="O22" s="16"/>
      <c r="Q22"/>
      <c r="R22"/>
      <c r="S22"/>
      <c r="T22"/>
    </row>
    <row r="23" spans="1:20" ht="15" customHeight="1">
      <c r="A23" s="78" t="s">
        <v>58</v>
      </c>
      <c r="B23" s="75" t="s">
        <v>40</v>
      </c>
      <c r="C23" s="76"/>
      <c r="D23" s="77"/>
      <c r="E23" s="8">
        <v>241071</v>
      </c>
      <c r="F23" s="8">
        <v>240259</v>
      </c>
      <c r="G23" s="8">
        <v>239740</v>
      </c>
      <c r="H23" s="63">
        <v>234705</v>
      </c>
      <c r="I23" s="8">
        <f aca="true" t="shared" si="8" ref="I23:J26">F23-E23</f>
        <v>-812</v>
      </c>
      <c r="J23" s="8">
        <f t="shared" si="8"/>
        <v>-519</v>
      </c>
      <c r="K23" s="9">
        <f t="shared" si="1"/>
        <v>-5035</v>
      </c>
      <c r="L23" s="10">
        <f aca="true" t="shared" si="9" ref="L23:N26">ROUND(I23/E23*100,1)</f>
        <v>-0.3</v>
      </c>
      <c r="M23" s="10">
        <f t="shared" si="9"/>
        <v>-0.2</v>
      </c>
      <c r="N23" s="10">
        <f t="shared" si="9"/>
        <v>-2.1</v>
      </c>
      <c r="O23" s="11">
        <f aca="true" t="shared" si="10" ref="O23:O36">ROUND(H23/$H$6*100,1)</f>
        <v>7.6</v>
      </c>
      <c r="Q23"/>
      <c r="R23"/>
      <c r="S23"/>
      <c r="T23"/>
    </row>
    <row r="24" spans="1:20" ht="15" customHeight="1">
      <c r="A24" s="79"/>
      <c r="B24" s="90" t="s">
        <v>41</v>
      </c>
      <c r="C24" s="17"/>
      <c r="D24" s="6" t="s">
        <v>42</v>
      </c>
      <c r="E24" s="8">
        <v>194602</v>
      </c>
      <c r="F24" s="8">
        <v>191575</v>
      </c>
      <c r="G24" s="8">
        <v>189680</v>
      </c>
      <c r="H24" s="62">
        <v>185009</v>
      </c>
      <c r="I24" s="8">
        <f t="shared" si="8"/>
        <v>-3027</v>
      </c>
      <c r="J24" s="8">
        <f t="shared" si="8"/>
        <v>-1895</v>
      </c>
      <c r="K24" s="9">
        <f t="shared" si="1"/>
        <v>-4671</v>
      </c>
      <c r="L24" s="10">
        <f t="shared" si="9"/>
        <v>-1.6</v>
      </c>
      <c r="M24" s="10">
        <f t="shared" si="9"/>
        <v>-1</v>
      </c>
      <c r="N24" s="10">
        <f t="shared" si="9"/>
        <v>-2.5</v>
      </c>
      <c r="O24" s="11">
        <f t="shared" si="10"/>
        <v>6</v>
      </c>
      <c r="Q24"/>
      <c r="R24"/>
      <c r="S24"/>
      <c r="T24"/>
    </row>
    <row r="25" spans="1:20" ht="15" customHeight="1">
      <c r="A25" s="79"/>
      <c r="B25" s="91"/>
      <c r="C25" s="15"/>
      <c r="D25" s="18" t="s">
        <v>5</v>
      </c>
      <c r="E25" s="19">
        <v>34409</v>
      </c>
      <c r="F25" s="19">
        <v>34553</v>
      </c>
      <c r="G25" s="19">
        <v>35127</v>
      </c>
      <c r="H25" s="64">
        <v>35069</v>
      </c>
      <c r="I25" s="19">
        <f t="shared" si="8"/>
        <v>144</v>
      </c>
      <c r="J25" s="19">
        <f t="shared" si="8"/>
        <v>574</v>
      </c>
      <c r="K25" s="20">
        <f t="shared" si="1"/>
        <v>-58</v>
      </c>
      <c r="L25" s="22">
        <f t="shared" si="9"/>
        <v>0.4</v>
      </c>
      <c r="M25" s="22">
        <f t="shared" si="9"/>
        <v>1.7</v>
      </c>
      <c r="N25" s="23">
        <f t="shared" si="9"/>
        <v>-0.2</v>
      </c>
      <c r="O25" s="24">
        <f t="shared" si="10"/>
        <v>1.1</v>
      </c>
      <c r="Q25"/>
      <c r="R25"/>
      <c r="S25"/>
      <c r="T25"/>
    </row>
    <row r="26" spans="1:20" ht="15" customHeight="1">
      <c r="A26" s="79"/>
      <c r="B26" s="91"/>
      <c r="C26" s="15"/>
      <c r="D26" s="25" t="s">
        <v>6</v>
      </c>
      <c r="E26" s="26">
        <v>160193</v>
      </c>
      <c r="F26" s="26">
        <v>157022</v>
      </c>
      <c r="G26" s="26">
        <v>154553</v>
      </c>
      <c r="H26" s="64">
        <v>149940</v>
      </c>
      <c r="I26" s="26">
        <f t="shared" si="8"/>
        <v>-3171</v>
      </c>
      <c r="J26" s="26">
        <f t="shared" si="8"/>
        <v>-2469</v>
      </c>
      <c r="K26" s="20">
        <f t="shared" si="1"/>
        <v>-4613</v>
      </c>
      <c r="L26" s="23">
        <f t="shared" si="9"/>
        <v>-2</v>
      </c>
      <c r="M26" s="23">
        <f t="shared" si="9"/>
        <v>-1.6</v>
      </c>
      <c r="N26" s="23">
        <f t="shared" si="9"/>
        <v>-3</v>
      </c>
      <c r="O26" s="27">
        <f t="shared" si="10"/>
        <v>4.9</v>
      </c>
      <c r="Q26"/>
      <c r="R26"/>
      <c r="S26"/>
      <c r="T26"/>
    </row>
    <row r="27" spans="1:20" ht="15" customHeight="1">
      <c r="A27" s="79"/>
      <c r="B27" s="91"/>
      <c r="C27" s="15"/>
      <c r="D27" s="29"/>
      <c r="E27" s="30"/>
      <c r="F27" s="30"/>
      <c r="G27" s="30"/>
      <c r="H27" s="62"/>
      <c r="I27" s="30"/>
      <c r="J27" s="30"/>
      <c r="K27" s="28"/>
      <c r="L27" s="31"/>
      <c r="M27" s="31"/>
      <c r="N27" s="28"/>
      <c r="O27" s="32"/>
      <c r="Q27"/>
      <c r="R27"/>
      <c r="S27"/>
      <c r="T27"/>
    </row>
    <row r="28" spans="1:20" ht="15" customHeight="1">
      <c r="A28" s="79"/>
      <c r="B28" s="91"/>
      <c r="C28" s="78" t="s">
        <v>43</v>
      </c>
      <c r="D28" s="43" t="s">
        <v>8</v>
      </c>
      <c r="E28" s="19">
        <v>131026</v>
      </c>
      <c r="F28" s="19">
        <v>128146</v>
      </c>
      <c r="G28" s="19">
        <v>125973</v>
      </c>
      <c r="H28" s="64">
        <v>121754</v>
      </c>
      <c r="I28" s="19">
        <f aca="true" t="shared" si="11" ref="I28:I36">F28-E28</f>
        <v>-2880</v>
      </c>
      <c r="J28" s="19">
        <f aca="true" t="shared" si="12" ref="J28:J36">G28-F28</f>
        <v>-2173</v>
      </c>
      <c r="K28" s="20">
        <f t="shared" si="1"/>
        <v>-4219</v>
      </c>
      <c r="L28" s="22">
        <f aca="true" t="shared" si="13" ref="L28:L36">ROUND(I28/E28*100,1)</f>
        <v>-2.2</v>
      </c>
      <c r="M28" s="22">
        <f aca="true" t="shared" si="14" ref="M28:M36">ROUND(J28/F28*100,1)</f>
        <v>-1.7</v>
      </c>
      <c r="N28" s="23">
        <f aca="true" t="shared" si="15" ref="N28:N36">ROUND(K28/G28*100,1)</f>
        <v>-3.3</v>
      </c>
      <c r="O28" s="27">
        <f t="shared" si="10"/>
        <v>4</v>
      </c>
      <c r="Q28"/>
      <c r="R28"/>
      <c r="S28"/>
      <c r="T28"/>
    </row>
    <row r="29" spans="1:20" ht="15" customHeight="1">
      <c r="A29" s="79"/>
      <c r="B29" s="91"/>
      <c r="C29" s="79"/>
      <c r="D29" s="44" t="s">
        <v>9</v>
      </c>
      <c r="E29" s="26">
        <v>38625</v>
      </c>
      <c r="F29" s="26">
        <v>38369</v>
      </c>
      <c r="G29" s="26">
        <v>38508</v>
      </c>
      <c r="H29" s="64">
        <v>38225</v>
      </c>
      <c r="I29" s="26">
        <f t="shared" si="11"/>
        <v>-256</v>
      </c>
      <c r="J29" s="26">
        <f t="shared" si="12"/>
        <v>139</v>
      </c>
      <c r="K29" s="20">
        <f t="shared" si="1"/>
        <v>-283</v>
      </c>
      <c r="L29" s="23">
        <f t="shared" si="13"/>
        <v>-0.7</v>
      </c>
      <c r="M29" s="23">
        <f t="shared" si="14"/>
        <v>0.4</v>
      </c>
      <c r="N29" s="23">
        <f t="shared" si="15"/>
        <v>-0.7</v>
      </c>
      <c r="O29" s="27">
        <f t="shared" si="10"/>
        <v>1.2</v>
      </c>
      <c r="Q29"/>
      <c r="R29"/>
      <c r="S29"/>
      <c r="T29"/>
    </row>
    <row r="30" spans="1:20" ht="15" customHeight="1">
      <c r="A30" s="79"/>
      <c r="B30" s="91"/>
      <c r="C30" s="79"/>
      <c r="D30" s="44" t="s">
        <v>10</v>
      </c>
      <c r="E30" s="26">
        <v>2401</v>
      </c>
      <c r="F30" s="26">
        <v>2423</v>
      </c>
      <c r="G30" s="26">
        <v>2469</v>
      </c>
      <c r="H30" s="64">
        <v>2507</v>
      </c>
      <c r="I30" s="26">
        <f t="shared" si="11"/>
        <v>22</v>
      </c>
      <c r="J30" s="26">
        <f t="shared" si="12"/>
        <v>46</v>
      </c>
      <c r="K30" s="20">
        <f t="shared" si="1"/>
        <v>38</v>
      </c>
      <c r="L30" s="23">
        <f t="shared" si="13"/>
        <v>0.9</v>
      </c>
      <c r="M30" s="23">
        <f t="shared" si="14"/>
        <v>1.9</v>
      </c>
      <c r="N30" s="23">
        <f t="shared" si="15"/>
        <v>1.5</v>
      </c>
      <c r="O30" s="27">
        <f t="shared" si="10"/>
        <v>0.1</v>
      </c>
      <c r="Q30"/>
      <c r="R30"/>
      <c r="S30"/>
      <c r="T30"/>
    </row>
    <row r="31" spans="1:20" ht="15" customHeight="1">
      <c r="A31" s="79"/>
      <c r="B31" s="91"/>
      <c r="C31" s="79"/>
      <c r="D31" s="44" t="s">
        <v>11</v>
      </c>
      <c r="E31" s="26">
        <v>9871</v>
      </c>
      <c r="F31" s="26">
        <v>9406</v>
      </c>
      <c r="G31" s="26">
        <v>8936</v>
      </c>
      <c r="H31" s="64">
        <v>8423</v>
      </c>
      <c r="I31" s="26">
        <f t="shared" si="11"/>
        <v>-465</v>
      </c>
      <c r="J31" s="26">
        <f t="shared" si="12"/>
        <v>-470</v>
      </c>
      <c r="K31" s="20">
        <f t="shared" si="1"/>
        <v>-513</v>
      </c>
      <c r="L31" s="23">
        <f t="shared" si="13"/>
        <v>-4.7</v>
      </c>
      <c r="M31" s="23">
        <f t="shared" si="14"/>
        <v>-5</v>
      </c>
      <c r="N31" s="23">
        <f t="shared" si="15"/>
        <v>-5.7</v>
      </c>
      <c r="O31" s="27">
        <f t="shared" si="10"/>
        <v>0.3</v>
      </c>
      <c r="Q31"/>
      <c r="R31"/>
      <c r="S31"/>
      <c r="T31"/>
    </row>
    <row r="32" spans="1:20" ht="15" customHeight="1">
      <c r="A32" s="79"/>
      <c r="B32" s="91"/>
      <c r="C32" s="80"/>
      <c r="D32" s="29" t="s">
        <v>12</v>
      </c>
      <c r="E32" s="30">
        <v>6301</v>
      </c>
      <c r="F32" s="30">
        <v>6810</v>
      </c>
      <c r="G32" s="30">
        <v>7252</v>
      </c>
      <c r="H32" s="62">
        <v>7584</v>
      </c>
      <c r="I32" s="30">
        <f t="shared" si="11"/>
        <v>509</v>
      </c>
      <c r="J32" s="30">
        <f t="shared" si="12"/>
        <v>442</v>
      </c>
      <c r="K32" s="33">
        <f t="shared" si="1"/>
        <v>332</v>
      </c>
      <c r="L32" s="31">
        <f t="shared" si="13"/>
        <v>8.1</v>
      </c>
      <c r="M32" s="31">
        <f t="shared" si="14"/>
        <v>6.5</v>
      </c>
      <c r="N32" s="41">
        <f t="shared" si="15"/>
        <v>4.6</v>
      </c>
      <c r="O32" s="32">
        <f t="shared" si="10"/>
        <v>0.2</v>
      </c>
      <c r="Q32"/>
      <c r="R32"/>
      <c r="S32"/>
      <c r="T32"/>
    </row>
    <row r="33" spans="1:20" ht="15" customHeight="1">
      <c r="A33" s="79"/>
      <c r="B33" s="91"/>
      <c r="C33" s="93" t="s">
        <v>44</v>
      </c>
      <c r="D33" s="18" t="s">
        <v>59</v>
      </c>
      <c r="E33" s="19">
        <v>2793</v>
      </c>
      <c r="F33" s="19">
        <v>2802</v>
      </c>
      <c r="G33" s="19">
        <v>2839</v>
      </c>
      <c r="H33" s="64">
        <v>2795</v>
      </c>
      <c r="I33" s="19">
        <f t="shared" si="11"/>
        <v>9</v>
      </c>
      <c r="J33" s="19">
        <f t="shared" si="12"/>
        <v>37</v>
      </c>
      <c r="K33" s="20">
        <f t="shared" si="1"/>
        <v>-44</v>
      </c>
      <c r="L33" s="22">
        <f t="shared" si="13"/>
        <v>0.3</v>
      </c>
      <c r="M33" s="60">
        <f t="shared" si="14"/>
        <v>1.3</v>
      </c>
      <c r="N33" s="23">
        <f t="shared" si="15"/>
        <v>-1.5</v>
      </c>
      <c r="O33" s="27">
        <f t="shared" si="10"/>
        <v>0.1</v>
      </c>
      <c r="Q33"/>
      <c r="R33"/>
      <c r="S33"/>
      <c r="T33"/>
    </row>
    <row r="34" spans="1:20" ht="15" customHeight="1">
      <c r="A34" s="79"/>
      <c r="B34" s="92"/>
      <c r="C34" s="94"/>
      <c r="D34" s="45" t="s">
        <v>45</v>
      </c>
      <c r="E34" s="30">
        <v>3585</v>
      </c>
      <c r="F34" s="30">
        <v>3619</v>
      </c>
      <c r="G34" s="30">
        <v>3703</v>
      </c>
      <c r="H34" s="62">
        <v>3721</v>
      </c>
      <c r="I34" s="30">
        <f t="shared" si="11"/>
        <v>34</v>
      </c>
      <c r="J34" s="30">
        <f t="shared" si="12"/>
        <v>84</v>
      </c>
      <c r="K34" s="33">
        <f t="shared" si="1"/>
        <v>18</v>
      </c>
      <c r="L34" s="31">
        <f t="shared" si="13"/>
        <v>0.9</v>
      </c>
      <c r="M34" s="31">
        <f t="shared" si="14"/>
        <v>2.3</v>
      </c>
      <c r="N34" s="41">
        <f t="shared" si="15"/>
        <v>0.5</v>
      </c>
      <c r="O34" s="32">
        <f t="shared" si="10"/>
        <v>0.1</v>
      </c>
      <c r="Q34"/>
      <c r="R34"/>
      <c r="S34"/>
      <c r="T34"/>
    </row>
    <row r="35" spans="1:20" ht="15" customHeight="1">
      <c r="A35" s="79"/>
      <c r="B35" s="46" t="s">
        <v>13</v>
      </c>
      <c r="C35" s="47"/>
      <c r="D35" s="48"/>
      <c r="E35" s="19">
        <v>7316</v>
      </c>
      <c r="F35" s="19">
        <v>7287</v>
      </c>
      <c r="G35" s="19">
        <v>7366</v>
      </c>
      <c r="H35" s="64">
        <v>7371</v>
      </c>
      <c r="I35" s="19">
        <f t="shared" si="11"/>
        <v>-29</v>
      </c>
      <c r="J35" s="19">
        <f t="shared" si="12"/>
        <v>79</v>
      </c>
      <c r="K35" s="20">
        <f t="shared" si="1"/>
        <v>5</v>
      </c>
      <c r="L35" s="22">
        <f t="shared" si="13"/>
        <v>-0.4</v>
      </c>
      <c r="M35" s="22">
        <f t="shared" si="14"/>
        <v>1.1</v>
      </c>
      <c r="N35" s="23">
        <f t="shared" si="15"/>
        <v>0.1</v>
      </c>
      <c r="O35" s="27">
        <f t="shared" si="10"/>
        <v>0.2</v>
      </c>
      <c r="Q35"/>
      <c r="R35"/>
      <c r="S35"/>
      <c r="T35"/>
    </row>
    <row r="36" spans="1:21" ht="15" customHeight="1">
      <c r="A36" s="80"/>
      <c r="B36" s="49" t="s">
        <v>14</v>
      </c>
      <c r="C36" s="50"/>
      <c r="D36" s="51"/>
      <c r="E36" s="30">
        <v>39153</v>
      </c>
      <c r="F36" s="30">
        <v>41397</v>
      </c>
      <c r="G36" s="30">
        <v>42694</v>
      </c>
      <c r="H36" s="62">
        <v>42325</v>
      </c>
      <c r="I36" s="30">
        <f t="shared" si="11"/>
        <v>2244</v>
      </c>
      <c r="J36" s="30">
        <f t="shared" si="12"/>
        <v>1297</v>
      </c>
      <c r="K36" s="33">
        <f t="shared" si="1"/>
        <v>-369</v>
      </c>
      <c r="L36" s="31">
        <f t="shared" si="13"/>
        <v>5.7</v>
      </c>
      <c r="M36" s="31">
        <f t="shared" si="14"/>
        <v>3.1</v>
      </c>
      <c r="N36" s="41">
        <f t="shared" si="15"/>
        <v>-0.9</v>
      </c>
      <c r="O36" s="32">
        <f t="shared" si="10"/>
        <v>1.4</v>
      </c>
      <c r="Q36"/>
      <c r="R36"/>
      <c r="S36"/>
      <c r="T36"/>
      <c r="U36" s="61"/>
    </row>
    <row r="37" spans="1:21" ht="13.5">
      <c r="A37" s="52"/>
      <c r="E37" s="13"/>
      <c r="F37" s="13"/>
      <c r="G37" s="13"/>
      <c r="H37" s="26"/>
      <c r="I37" s="13"/>
      <c r="J37" s="13"/>
      <c r="K37" s="13"/>
      <c r="L37" s="16"/>
      <c r="M37" s="16"/>
      <c r="N37" s="16"/>
      <c r="O37" s="16"/>
      <c r="Q37"/>
      <c r="R37"/>
      <c r="S37"/>
      <c r="T37"/>
      <c r="U37" s="61"/>
    </row>
    <row r="38" spans="5:20" ht="13.5">
      <c r="E38" s="13"/>
      <c r="F38" s="13"/>
      <c r="G38" s="13"/>
      <c r="H38" s="30"/>
      <c r="I38" s="13"/>
      <c r="J38" s="13"/>
      <c r="K38" s="13"/>
      <c r="L38" s="16"/>
      <c r="M38" s="16"/>
      <c r="N38" s="16"/>
      <c r="O38" s="16"/>
      <c r="Q38"/>
      <c r="R38"/>
      <c r="S38"/>
      <c r="T38"/>
    </row>
    <row r="39" spans="5:20" ht="14.25" customHeight="1">
      <c r="E39" s="3" t="s">
        <v>1</v>
      </c>
      <c r="F39" s="4"/>
      <c r="G39" s="4"/>
      <c r="H39" s="53"/>
      <c r="I39" s="3" t="s">
        <v>2</v>
      </c>
      <c r="J39" s="4"/>
      <c r="K39" s="5"/>
      <c r="L39" s="3" t="s">
        <v>3</v>
      </c>
      <c r="M39" s="4"/>
      <c r="N39" s="5"/>
      <c r="O39" s="6" t="s">
        <v>4</v>
      </c>
      <c r="Q39"/>
      <c r="R39"/>
      <c r="S39"/>
      <c r="T39"/>
    </row>
    <row r="40" spans="5:20" ht="14.25" customHeight="1">
      <c r="E40" s="6" t="s">
        <v>61</v>
      </c>
      <c r="F40" s="6" t="s">
        <v>62</v>
      </c>
      <c r="G40" s="6" t="s">
        <v>64</v>
      </c>
      <c r="H40" s="6" t="s">
        <v>66</v>
      </c>
      <c r="I40" s="6" t="s">
        <v>60</v>
      </c>
      <c r="J40" s="6" t="s">
        <v>65</v>
      </c>
      <c r="K40" s="6" t="s">
        <v>67</v>
      </c>
      <c r="L40" s="6" t="s">
        <v>60</v>
      </c>
      <c r="M40" s="6" t="s">
        <v>65</v>
      </c>
      <c r="N40" s="6" t="s">
        <v>67</v>
      </c>
      <c r="O40" s="6" t="s">
        <v>66</v>
      </c>
      <c r="Q40"/>
      <c r="R40"/>
      <c r="S40"/>
      <c r="T40"/>
    </row>
    <row r="41" spans="5:20" ht="14.25" customHeight="1">
      <c r="E41" s="13"/>
      <c r="F41" s="13"/>
      <c r="G41" s="13"/>
      <c r="H41" s="8"/>
      <c r="I41" s="13"/>
      <c r="J41" s="13"/>
      <c r="L41" s="16"/>
      <c r="M41" s="16"/>
      <c r="O41" s="16"/>
      <c r="Q41"/>
      <c r="R41"/>
      <c r="S41"/>
      <c r="T41"/>
    </row>
    <row r="42" spans="1:20" ht="15" customHeight="1">
      <c r="A42" s="78" t="s">
        <v>46</v>
      </c>
      <c r="B42" s="75" t="s">
        <v>47</v>
      </c>
      <c r="C42" s="76"/>
      <c r="D42" s="77"/>
      <c r="E42" s="8">
        <v>7071</v>
      </c>
      <c r="F42" s="8">
        <v>6986</v>
      </c>
      <c r="G42" s="8">
        <v>7007</v>
      </c>
      <c r="H42" s="62">
        <v>7008</v>
      </c>
      <c r="I42" s="8">
        <f aca="true" t="shared" si="16" ref="I42:J46">F42-E42</f>
        <v>-85</v>
      </c>
      <c r="J42" s="8">
        <f t="shared" si="16"/>
        <v>21</v>
      </c>
      <c r="K42" s="9">
        <f>H42-G42</f>
        <v>1</v>
      </c>
      <c r="L42" s="22">
        <f aca="true" t="shared" si="17" ref="L42:N46">ROUND(I42/E42*100,1)</f>
        <v>-1.2</v>
      </c>
      <c r="M42" s="10">
        <f t="shared" si="17"/>
        <v>0.3</v>
      </c>
      <c r="N42" s="10">
        <f>ROUND(K42/G42*100,1)</f>
        <v>0</v>
      </c>
      <c r="O42" s="11">
        <f>ROUND(H42/$H$6*100,1)</f>
        <v>0.2</v>
      </c>
      <c r="Q42"/>
      <c r="R42"/>
      <c r="S42"/>
      <c r="T42"/>
    </row>
    <row r="43" spans="1:21" ht="15" customHeight="1">
      <c r="A43" s="79"/>
      <c r="B43" s="54" t="s">
        <v>15</v>
      </c>
      <c r="C43" s="17"/>
      <c r="D43" s="6" t="s">
        <v>48</v>
      </c>
      <c r="E43" s="8">
        <v>2948</v>
      </c>
      <c r="F43" s="8">
        <v>2902</v>
      </c>
      <c r="G43" s="8">
        <v>2976</v>
      </c>
      <c r="H43" s="63">
        <v>3028</v>
      </c>
      <c r="I43" s="8">
        <f t="shared" si="16"/>
        <v>-46</v>
      </c>
      <c r="J43" s="8">
        <f t="shared" si="16"/>
        <v>74</v>
      </c>
      <c r="K43" s="9">
        <f>H43-G43</f>
        <v>52</v>
      </c>
      <c r="L43" s="10">
        <f t="shared" si="17"/>
        <v>-1.6</v>
      </c>
      <c r="M43" s="10">
        <f t="shared" si="17"/>
        <v>2.5</v>
      </c>
      <c r="N43" s="10">
        <f>ROUND(K43/G43*100,1)</f>
        <v>1.7</v>
      </c>
      <c r="O43" s="11">
        <f>ROUND(H43/$H$6*100,1)</f>
        <v>0.1</v>
      </c>
      <c r="Q43"/>
      <c r="R43"/>
      <c r="S43"/>
      <c r="T43"/>
      <c r="U43" s="61"/>
    </row>
    <row r="44" spans="1:21" ht="15" customHeight="1">
      <c r="A44" s="79"/>
      <c r="B44" s="55" t="s">
        <v>16</v>
      </c>
      <c r="C44" s="15"/>
      <c r="D44" s="18" t="s">
        <v>49</v>
      </c>
      <c r="E44" s="19">
        <v>1126</v>
      </c>
      <c r="F44" s="19">
        <v>1093</v>
      </c>
      <c r="G44" s="19">
        <v>1169</v>
      </c>
      <c r="H44" s="64">
        <v>1383</v>
      </c>
      <c r="I44" s="19">
        <f t="shared" si="16"/>
        <v>-33</v>
      </c>
      <c r="J44" s="19">
        <f t="shared" si="16"/>
        <v>76</v>
      </c>
      <c r="K44" s="20">
        <f>H44-G44</f>
        <v>214</v>
      </c>
      <c r="L44" s="22">
        <f t="shared" si="17"/>
        <v>-2.9</v>
      </c>
      <c r="M44" s="22">
        <f t="shared" si="17"/>
        <v>7</v>
      </c>
      <c r="N44" s="23">
        <f t="shared" si="17"/>
        <v>18.3</v>
      </c>
      <c r="O44" s="27">
        <f>ROUND(H44/$H$6*100,1)</f>
        <v>0</v>
      </c>
      <c r="Q44"/>
      <c r="R44"/>
      <c r="S44"/>
      <c r="T44"/>
      <c r="U44" s="61"/>
    </row>
    <row r="45" spans="1:21" ht="15" customHeight="1">
      <c r="A45" s="79"/>
      <c r="B45" s="56" t="s">
        <v>7</v>
      </c>
      <c r="C45" s="28"/>
      <c r="D45" s="45" t="s">
        <v>50</v>
      </c>
      <c r="E45" s="30">
        <v>1822</v>
      </c>
      <c r="F45" s="30">
        <v>1809</v>
      </c>
      <c r="G45" s="30">
        <v>1807</v>
      </c>
      <c r="H45" s="62">
        <v>1645</v>
      </c>
      <c r="I45" s="30">
        <f t="shared" si="16"/>
        <v>-13</v>
      </c>
      <c r="J45" s="30">
        <f t="shared" si="16"/>
        <v>-2</v>
      </c>
      <c r="K45" s="33">
        <f>H45-G45</f>
        <v>-162</v>
      </c>
      <c r="L45" s="31">
        <f t="shared" si="17"/>
        <v>-0.7</v>
      </c>
      <c r="M45" s="31">
        <f t="shared" si="17"/>
        <v>-0.1</v>
      </c>
      <c r="N45" s="41">
        <f t="shared" si="17"/>
        <v>-9</v>
      </c>
      <c r="O45" s="32">
        <f>ROUND(H45/$H$6*100,1)</f>
        <v>0.1</v>
      </c>
      <c r="Q45"/>
      <c r="R45"/>
      <c r="S45"/>
      <c r="T45"/>
      <c r="U45" s="61"/>
    </row>
    <row r="46" spans="1:20" ht="15" customHeight="1">
      <c r="A46" s="79"/>
      <c r="B46" s="54" t="s">
        <v>17</v>
      </c>
      <c r="C46" s="17"/>
      <c r="D46" s="43"/>
      <c r="E46" s="19">
        <v>4123</v>
      </c>
      <c r="F46" s="19">
        <v>4084</v>
      </c>
      <c r="G46" s="19">
        <v>4031</v>
      </c>
      <c r="H46" s="65">
        <v>3980</v>
      </c>
      <c r="I46" s="19">
        <f t="shared" si="16"/>
        <v>-39</v>
      </c>
      <c r="J46" s="19">
        <f t="shared" si="16"/>
        <v>-53</v>
      </c>
      <c r="K46" s="20">
        <f>H46-G46</f>
        <v>-51</v>
      </c>
      <c r="L46" s="22">
        <f t="shared" si="17"/>
        <v>-0.9</v>
      </c>
      <c r="M46" s="22">
        <f t="shared" si="17"/>
        <v>-1.3</v>
      </c>
      <c r="N46" s="23">
        <f t="shared" si="17"/>
        <v>-1.3</v>
      </c>
      <c r="O46" s="27">
        <f>ROUND(H46/$H$6*100,1)</f>
        <v>0.1</v>
      </c>
      <c r="Q46"/>
      <c r="R46"/>
      <c r="S46"/>
      <c r="T46"/>
    </row>
    <row r="47" spans="1:20" ht="15" customHeight="1">
      <c r="A47" s="79"/>
      <c r="B47" s="55" t="s">
        <v>18</v>
      </c>
      <c r="C47" s="15"/>
      <c r="D47" s="44"/>
      <c r="E47" s="26"/>
      <c r="F47" s="26"/>
      <c r="G47" s="26"/>
      <c r="H47" s="20"/>
      <c r="I47" s="26"/>
      <c r="J47" s="26"/>
      <c r="K47" s="15"/>
      <c r="L47" s="23"/>
      <c r="M47" s="23"/>
      <c r="N47" s="15"/>
      <c r="O47" s="27"/>
      <c r="Q47"/>
      <c r="R47"/>
      <c r="S47"/>
      <c r="T47"/>
    </row>
    <row r="48" spans="1:20" ht="15" customHeight="1">
      <c r="A48" s="80"/>
      <c r="B48" s="56" t="s">
        <v>7</v>
      </c>
      <c r="C48" s="28"/>
      <c r="D48" s="29"/>
      <c r="E48" s="30"/>
      <c r="F48" s="30"/>
      <c r="G48" s="30"/>
      <c r="H48" s="33"/>
      <c r="I48" s="30"/>
      <c r="J48" s="30"/>
      <c r="K48" s="15"/>
      <c r="L48" s="31"/>
      <c r="M48" s="31"/>
      <c r="N48" s="28"/>
      <c r="O48" s="32"/>
      <c r="Q48"/>
      <c r="R48"/>
      <c r="S48"/>
      <c r="T48"/>
    </row>
    <row r="49" spans="5:21" ht="15" customHeight="1">
      <c r="E49" s="13"/>
      <c r="F49" s="13"/>
      <c r="G49" s="13"/>
      <c r="H49" s="8"/>
      <c r="I49" s="13"/>
      <c r="J49" s="13"/>
      <c r="K49" s="12"/>
      <c r="L49" s="16"/>
      <c r="M49" s="16"/>
      <c r="O49" s="16"/>
      <c r="Q49"/>
      <c r="R49"/>
      <c r="S49"/>
      <c r="T49"/>
      <c r="U49" s="61"/>
    </row>
    <row r="50" spans="1:20" ht="15" customHeight="1">
      <c r="A50" s="78" t="s">
        <v>51</v>
      </c>
      <c r="B50" s="75" t="s">
        <v>52</v>
      </c>
      <c r="C50" s="76"/>
      <c r="D50" s="77"/>
      <c r="E50" s="8">
        <v>669578</v>
      </c>
      <c r="F50" s="8">
        <v>699057</v>
      </c>
      <c r="G50" s="8">
        <v>726483</v>
      </c>
      <c r="H50" s="63">
        <v>755902</v>
      </c>
      <c r="I50" s="8">
        <f aca="true" t="shared" si="18" ref="I50:J52">F50-E50</f>
        <v>29479</v>
      </c>
      <c r="J50" s="8">
        <f t="shared" si="18"/>
        <v>27426</v>
      </c>
      <c r="K50" s="9">
        <f aca="true" t="shared" si="19" ref="K50:K68">H50-G50</f>
        <v>29419</v>
      </c>
      <c r="L50" s="10">
        <f aca="true" t="shared" si="20" ref="L50:N52">ROUND(I50/E50*100,1)</f>
        <v>4.4</v>
      </c>
      <c r="M50" s="10">
        <f t="shared" si="20"/>
        <v>3.9</v>
      </c>
      <c r="N50" s="10">
        <f>ROUND(K50/G50*100,1)</f>
        <v>4</v>
      </c>
      <c r="O50" s="11">
        <f>ROUND(H50/$H$6*100,1)</f>
        <v>24.6</v>
      </c>
      <c r="Q50"/>
      <c r="R50"/>
      <c r="S50"/>
      <c r="T50"/>
    </row>
    <row r="51" spans="1:20" ht="15" customHeight="1">
      <c r="A51" s="79"/>
      <c r="B51" s="72" t="s">
        <v>19</v>
      </c>
      <c r="C51" s="73"/>
      <c r="D51" s="74"/>
      <c r="E51" s="19">
        <v>315409</v>
      </c>
      <c r="F51" s="19">
        <v>354754</v>
      </c>
      <c r="G51" s="19">
        <v>391286</v>
      </c>
      <c r="H51" s="64">
        <v>425638</v>
      </c>
      <c r="I51" s="19">
        <f t="shared" si="18"/>
        <v>39345</v>
      </c>
      <c r="J51" s="19">
        <f t="shared" si="18"/>
        <v>36532</v>
      </c>
      <c r="K51" s="20">
        <f t="shared" si="19"/>
        <v>34352</v>
      </c>
      <c r="L51" s="22">
        <f t="shared" si="20"/>
        <v>12.5</v>
      </c>
      <c r="M51" s="22">
        <f t="shared" si="20"/>
        <v>10.3</v>
      </c>
      <c r="N51" s="23">
        <f t="shared" si="20"/>
        <v>8.8</v>
      </c>
      <c r="O51" s="27">
        <f>ROUND(H51/$H$6*100,1)</f>
        <v>13.8</v>
      </c>
      <c r="Q51"/>
      <c r="R51"/>
      <c r="S51"/>
      <c r="T51"/>
    </row>
    <row r="52" spans="1:20" ht="15" customHeight="1">
      <c r="A52" s="80"/>
      <c r="B52" s="69" t="s">
        <v>20</v>
      </c>
      <c r="C52" s="70"/>
      <c r="D52" s="71"/>
      <c r="E52" s="30">
        <v>354169</v>
      </c>
      <c r="F52" s="30">
        <v>344303</v>
      </c>
      <c r="G52" s="30">
        <v>335197</v>
      </c>
      <c r="H52" s="62">
        <v>330264</v>
      </c>
      <c r="I52" s="30">
        <f t="shared" si="18"/>
        <v>-9866</v>
      </c>
      <c r="J52" s="30">
        <f t="shared" si="18"/>
        <v>-9106</v>
      </c>
      <c r="K52" s="20">
        <f t="shared" si="19"/>
        <v>-4933</v>
      </c>
      <c r="L52" s="31">
        <f t="shared" si="20"/>
        <v>-2.8</v>
      </c>
      <c r="M52" s="31">
        <f t="shared" si="20"/>
        <v>-2.6</v>
      </c>
      <c r="N52" s="41">
        <f t="shared" si="20"/>
        <v>-1.5</v>
      </c>
      <c r="O52" s="32">
        <f>ROUND(H52/$H$6*100,1)</f>
        <v>10.7</v>
      </c>
      <c r="Q52"/>
      <c r="R52"/>
      <c r="S52"/>
      <c r="T52"/>
    </row>
    <row r="53" spans="5:20" ht="15" customHeight="1">
      <c r="E53" s="13"/>
      <c r="F53" s="13"/>
      <c r="G53" s="13"/>
      <c r="H53" s="30"/>
      <c r="I53" s="13"/>
      <c r="J53" s="13"/>
      <c r="K53" s="12"/>
      <c r="L53" s="16"/>
      <c r="M53" s="16"/>
      <c r="O53" s="16"/>
      <c r="Q53"/>
      <c r="R53"/>
      <c r="S53"/>
      <c r="T53"/>
    </row>
    <row r="54" spans="1:21" ht="15" customHeight="1">
      <c r="A54" s="78" t="s">
        <v>30</v>
      </c>
      <c r="B54" s="75" t="s">
        <v>53</v>
      </c>
      <c r="C54" s="76"/>
      <c r="D54" s="77"/>
      <c r="E54" s="8">
        <v>162</v>
      </c>
      <c r="F54" s="8">
        <v>151</v>
      </c>
      <c r="G54" s="8">
        <v>148</v>
      </c>
      <c r="H54" s="63">
        <v>146</v>
      </c>
      <c r="I54" s="8">
        <f aca="true" t="shared" si="21" ref="I54:J57">F54-E54</f>
        <v>-11</v>
      </c>
      <c r="J54" s="8">
        <f t="shared" si="21"/>
        <v>-3</v>
      </c>
      <c r="K54" s="9">
        <f t="shared" si="19"/>
        <v>-2</v>
      </c>
      <c r="L54" s="10">
        <f aca="true" t="shared" si="22" ref="L54:N57">ROUND(I54/E54*100,1)</f>
        <v>-6.8</v>
      </c>
      <c r="M54" s="10">
        <f t="shared" si="22"/>
        <v>-2</v>
      </c>
      <c r="N54" s="10">
        <f>ROUND(K54/G54*100,1)</f>
        <v>-1.4</v>
      </c>
      <c r="O54" s="11">
        <f>ROUND(H54/$H$6*100,1)</f>
        <v>0</v>
      </c>
      <c r="Q54"/>
      <c r="R54"/>
      <c r="S54"/>
      <c r="T54"/>
      <c r="U54" s="61"/>
    </row>
    <row r="55" spans="1:20" ht="15" customHeight="1">
      <c r="A55" s="79"/>
      <c r="B55" s="46" t="s">
        <v>21</v>
      </c>
      <c r="C55" s="48"/>
      <c r="D55" s="18" t="s">
        <v>5</v>
      </c>
      <c r="E55" s="19">
        <v>2</v>
      </c>
      <c r="F55" s="19">
        <v>2</v>
      </c>
      <c r="G55" s="19">
        <v>2</v>
      </c>
      <c r="H55" s="64">
        <v>2</v>
      </c>
      <c r="I55" s="19">
        <f t="shared" si="21"/>
        <v>0</v>
      </c>
      <c r="J55" s="19">
        <f t="shared" si="21"/>
        <v>0</v>
      </c>
      <c r="K55" s="20">
        <f t="shared" si="19"/>
        <v>0</v>
      </c>
      <c r="L55" s="22">
        <f t="shared" si="22"/>
        <v>0</v>
      </c>
      <c r="M55" s="22">
        <f t="shared" si="22"/>
        <v>0</v>
      </c>
      <c r="N55" s="23">
        <f t="shared" si="22"/>
        <v>0</v>
      </c>
      <c r="O55" s="27">
        <f>ROUND(H55/$H$6*100,1)</f>
        <v>0</v>
      </c>
      <c r="Q55"/>
      <c r="R55"/>
      <c r="S55"/>
      <c r="T55"/>
    </row>
    <row r="56" spans="1:20" ht="15" customHeight="1">
      <c r="A56" s="79"/>
      <c r="B56" s="40"/>
      <c r="C56" s="28"/>
      <c r="D56" s="45" t="s">
        <v>6</v>
      </c>
      <c r="E56" s="30">
        <v>102</v>
      </c>
      <c r="F56" s="30">
        <v>101</v>
      </c>
      <c r="G56" s="30">
        <v>101</v>
      </c>
      <c r="H56" s="62">
        <v>93</v>
      </c>
      <c r="I56" s="30">
        <f t="shared" si="21"/>
        <v>-1</v>
      </c>
      <c r="J56" s="30">
        <f t="shared" si="21"/>
        <v>0</v>
      </c>
      <c r="K56" s="20">
        <f t="shared" si="19"/>
        <v>-8</v>
      </c>
      <c r="L56" s="31">
        <f t="shared" si="22"/>
        <v>-1</v>
      </c>
      <c r="M56" s="31">
        <f t="shared" si="22"/>
        <v>0</v>
      </c>
      <c r="N56" s="23">
        <f t="shared" si="22"/>
        <v>-7.9</v>
      </c>
      <c r="O56" s="27">
        <f>ROUND(H56/$H$6*100,1)</f>
        <v>0</v>
      </c>
      <c r="Q56"/>
      <c r="R56"/>
      <c r="S56"/>
      <c r="T56"/>
    </row>
    <row r="57" spans="1:20" ht="15" customHeight="1">
      <c r="A57" s="80"/>
      <c r="B57" s="58" t="s">
        <v>22</v>
      </c>
      <c r="C57" s="12"/>
      <c r="D57" s="57"/>
      <c r="E57" s="8">
        <v>58</v>
      </c>
      <c r="F57" s="8">
        <v>48</v>
      </c>
      <c r="G57" s="8">
        <v>45</v>
      </c>
      <c r="H57" s="62">
        <v>51</v>
      </c>
      <c r="I57" s="8">
        <f t="shared" si="21"/>
        <v>-10</v>
      </c>
      <c r="J57" s="8">
        <f t="shared" si="21"/>
        <v>-3</v>
      </c>
      <c r="K57" s="9">
        <f t="shared" si="19"/>
        <v>6</v>
      </c>
      <c r="L57" s="10">
        <f t="shared" si="22"/>
        <v>-17.2</v>
      </c>
      <c r="M57" s="10">
        <f t="shared" si="22"/>
        <v>-6.3</v>
      </c>
      <c r="N57" s="10">
        <f>ROUND(K57/G57*100,1)</f>
        <v>13.3</v>
      </c>
      <c r="O57" s="11">
        <f>ROUND(H57/$H$6*100,1)</f>
        <v>0</v>
      </c>
      <c r="Q57"/>
      <c r="R57"/>
      <c r="S57"/>
      <c r="T57"/>
    </row>
    <row r="58" spans="5:20" ht="15" customHeight="1">
      <c r="E58" s="13"/>
      <c r="F58" s="13"/>
      <c r="G58" s="13"/>
      <c r="H58" s="30"/>
      <c r="I58" s="13"/>
      <c r="J58" s="13"/>
      <c r="K58" s="14"/>
      <c r="L58" s="16"/>
      <c r="M58" s="16"/>
      <c r="N58" s="10"/>
      <c r="O58" s="16"/>
      <c r="Q58"/>
      <c r="R58"/>
      <c r="S58"/>
      <c r="T58"/>
    </row>
    <row r="59" spans="1:20" ht="15" customHeight="1">
      <c r="A59" s="78" t="s">
        <v>54</v>
      </c>
      <c r="B59" s="75" t="s">
        <v>55</v>
      </c>
      <c r="C59" s="76"/>
      <c r="D59" s="77"/>
      <c r="E59" s="8">
        <v>513357</v>
      </c>
      <c r="F59" s="8">
        <v>502247</v>
      </c>
      <c r="G59" s="8">
        <v>490561</v>
      </c>
      <c r="H59" s="63">
        <v>490555</v>
      </c>
      <c r="I59" s="8">
        <f aca="true" t="shared" si="23" ref="I59:J64">F59-E59</f>
        <v>-11110</v>
      </c>
      <c r="J59" s="8">
        <f t="shared" si="23"/>
        <v>-11686</v>
      </c>
      <c r="K59" s="9">
        <f t="shared" si="19"/>
        <v>-6</v>
      </c>
      <c r="L59" s="10">
        <f aca="true" t="shared" si="24" ref="L59:N64">ROUND(I59/E59*100,1)</f>
        <v>-2.2</v>
      </c>
      <c r="M59" s="10">
        <f t="shared" si="24"/>
        <v>-2.3</v>
      </c>
      <c r="N59" s="10">
        <f>ROUND(K59/G59*100,1)</f>
        <v>0</v>
      </c>
      <c r="O59" s="11">
        <f aca="true" t="shared" si="25" ref="O59:O64">ROUND(H59/$H$6*100,1)</f>
        <v>15.9</v>
      </c>
      <c r="Q59"/>
      <c r="R59"/>
      <c r="S59"/>
      <c r="T59"/>
    </row>
    <row r="60" spans="1:20" ht="15" customHeight="1">
      <c r="A60" s="79"/>
      <c r="B60" s="72" t="s">
        <v>23</v>
      </c>
      <c r="C60" s="73"/>
      <c r="D60" s="74"/>
      <c r="E60" s="19">
        <v>45205</v>
      </c>
      <c r="F60" s="19">
        <v>46448</v>
      </c>
      <c r="G60" s="19">
        <v>47680</v>
      </c>
      <c r="H60" s="64">
        <v>49267</v>
      </c>
      <c r="I60" s="19">
        <f t="shared" si="23"/>
        <v>1243</v>
      </c>
      <c r="J60" s="19">
        <f t="shared" si="23"/>
        <v>1232</v>
      </c>
      <c r="K60" s="20">
        <f t="shared" si="19"/>
        <v>1587</v>
      </c>
      <c r="L60" s="22">
        <f t="shared" si="24"/>
        <v>2.7</v>
      </c>
      <c r="M60" s="22">
        <f t="shared" si="24"/>
        <v>2.7</v>
      </c>
      <c r="N60" s="23">
        <f t="shared" si="24"/>
        <v>3.3</v>
      </c>
      <c r="O60" s="27">
        <f t="shared" si="25"/>
        <v>1.6</v>
      </c>
      <c r="Q60"/>
      <c r="R60"/>
      <c r="S60"/>
      <c r="T60"/>
    </row>
    <row r="61" spans="1:21" ht="15" customHeight="1">
      <c r="A61" s="79"/>
      <c r="B61" s="66" t="s">
        <v>24</v>
      </c>
      <c r="C61" s="67"/>
      <c r="D61" s="68"/>
      <c r="E61" s="26">
        <v>51139</v>
      </c>
      <c r="F61" s="26">
        <v>50282</v>
      </c>
      <c r="G61" s="26">
        <v>50547</v>
      </c>
      <c r="H61" s="64">
        <v>51690</v>
      </c>
      <c r="I61" s="26">
        <f t="shared" si="23"/>
        <v>-857</v>
      </c>
      <c r="J61" s="26">
        <f t="shared" si="23"/>
        <v>265</v>
      </c>
      <c r="K61" s="20">
        <f t="shared" si="19"/>
        <v>1143</v>
      </c>
      <c r="L61" s="23">
        <f t="shared" si="24"/>
        <v>-1.7</v>
      </c>
      <c r="M61" s="23">
        <f t="shared" si="24"/>
        <v>0.5</v>
      </c>
      <c r="N61" s="23">
        <f t="shared" si="24"/>
        <v>2.3</v>
      </c>
      <c r="O61" s="27">
        <f t="shared" si="25"/>
        <v>1.7</v>
      </c>
      <c r="Q61"/>
      <c r="R61"/>
      <c r="S61"/>
      <c r="T61"/>
      <c r="U61" s="61"/>
    </row>
    <row r="62" spans="1:20" ht="15" customHeight="1">
      <c r="A62" s="79"/>
      <c r="B62" s="66" t="s">
        <v>25</v>
      </c>
      <c r="C62" s="67"/>
      <c r="D62" s="68"/>
      <c r="E62" s="26">
        <v>17393</v>
      </c>
      <c r="F62" s="26">
        <v>17800</v>
      </c>
      <c r="G62" s="26">
        <v>18415</v>
      </c>
      <c r="H62" s="64">
        <v>19355</v>
      </c>
      <c r="I62" s="26">
        <f t="shared" si="23"/>
        <v>407</v>
      </c>
      <c r="J62" s="26">
        <f t="shared" si="23"/>
        <v>615</v>
      </c>
      <c r="K62" s="20">
        <f t="shared" si="19"/>
        <v>940</v>
      </c>
      <c r="L62" s="23">
        <f t="shared" si="24"/>
        <v>2.3</v>
      </c>
      <c r="M62" s="23">
        <f t="shared" si="24"/>
        <v>3.5</v>
      </c>
      <c r="N62" s="23">
        <f t="shared" si="24"/>
        <v>5.1</v>
      </c>
      <c r="O62" s="27">
        <f t="shared" si="25"/>
        <v>0.6</v>
      </c>
      <c r="Q62"/>
      <c r="R62"/>
      <c r="S62"/>
      <c r="T62"/>
    </row>
    <row r="63" spans="1:20" ht="15" customHeight="1">
      <c r="A63" s="79"/>
      <c r="B63" s="66" t="s">
        <v>26</v>
      </c>
      <c r="C63" s="67"/>
      <c r="D63" s="68"/>
      <c r="E63" s="26">
        <v>32774</v>
      </c>
      <c r="F63" s="26">
        <v>31531</v>
      </c>
      <c r="G63" s="26">
        <v>30490</v>
      </c>
      <c r="H63" s="64">
        <v>29936</v>
      </c>
      <c r="I63" s="26">
        <f t="shared" si="23"/>
        <v>-1243</v>
      </c>
      <c r="J63" s="26">
        <f t="shared" si="23"/>
        <v>-1041</v>
      </c>
      <c r="K63" s="20">
        <f t="shared" si="19"/>
        <v>-554</v>
      </c>
      <c r="L63" s="23">
        <f t="shared" si="24"/>
        <v>-3.8</v>
      </c>
      <c r="M63" s="23">
        <f t="shared" si="24"/>
        <v>-3.3</v>
      </c>
      <c r="N63" s="23">
        <f t="shared" si="24"/>
        <v>-1.8</v>
      </c>
      <c r="O63" s="27">
        <f t="shared" si="25"/>
        <v>1</v>
      </c>
      <c r="Q63"/>
      <c r="R63"/>
      <c r="S63"/>
      <c r="T63"/>
    </row>
    <row r="64" spans="1:20" ht="15" customHeight="1">
      <c r="A64" s="80"/>
      <c r="B64" s="69" t="s">
        <v>27</v>
      </c>
      <c r="C64" s="70"/>
      <c r="D64" s="71"/>
      <c r="E64" s="30">
        <v>366846</v>
      </c>
      <c r="F64" s="30">
        <v>356186</v>
      </c>
      <c r="G64" s="30">
        <v>343429</v>
      </c>
      <c r="H64" s="62">
        <v>340307</v>
      </c>
      <c r="I64" s="30">
        <f t="shared" si="23"/>
        <v>-10660</v>
      </c>
      <c r="J64" s="30">
        <f t="shared" si="23"/>
        <v>-12757</v>
      </c>
      <c r="K64" s="33">
        <f t="shared" si="19"/>
        <v>-3122</v>
      </c>
      <c r="L64" s="59">
        <f t="shared" si="24"/>
        <v>-2.9</v>
      </c>
      <c r="M64" s="31">
        <f t="shared" si="24"/>
        <v>-3.6</v>
      </c>
      <c r="N64" s="41">
        <f t="shared" si="24"/>
        <v>-0.9</v>
      </c>
      <c r="O64" s="32">
        <f t="shared" si="25"/>
        <v>11.1</v>
      </c>
      <c r="Q64"/>
      <c r="R64"/>
      <c r="S64"/>
      <c r="T64"/>
    </row>
    <row r="65" spans="1:20" ht="15" customHeight="1">
      <c r="A65" s="42"/>
      <c r="E65" s="13"/>
      <c r="F65" s="13"/>
      <c r="G65" s="13"/>
      <c r="H65" s="30"/>
      <c r="I65" s="13"/>
      <c r="J65" s="13"/>
      <c r="K65" s="14"/>
      <c r="L65" s="16"/>
      <c r="M65" s="16"/>
      <c r="O65" s="16"/>
      <c r="Q65"/>
      <c r="R65"/>
      <c r="S65"/>
      <c r="T65"/>
    </row>
    <row r="66" spans="1:20" ht="15" customHeight="1">
      <c r="A66" s="78" t="s">
        <v>56</v>
      </c>
      <c r="B66" s="75" t="s">
        <v>57</v>
      </c>
      <c r="C66" s="76"/>
      <c r="D66" s="77"/>
      <c r="E66" s="8">
        <v>25798</v>
      </c>
      <c r="F66" s="8">
        <v>25854</v>
      </c>
      <c r="G66" s="8">
        <v>25931</v>
      </c>
      <c r="H66" s="63">
        <v>26178</v>
      </c>
      <c r="I66" s="8">
        <f aca="true" t="shared" si="26" ref="I66:J68">F66-E66</f>
        <v>56</v>
      </c>
      <c r="J66" s="8">
        <f t="shared" si="26"/>
        <v>77</v>
      </c>
      <c r="K66" s="9">
        <f t="shared" si="19"/>
        <v>247</v>
      </c>
      <c r="L66" s="10">
        <f aca="true" t="shared" si="27" ref="L66:N68">ROUND(I66/E66*100,1)</f>
        <v>0.2</v>
      </c>
      <c r="M66" s="10">
        <f t="shared" si="27"/>
        <v>0.3</v>
      </c>
      <c r="N66" s="10">
        <f>ROUND(K66/G66*100,1)</f>
        <v>1</v>
      </c>
      <c r="O66" s="11">
        <f>ROUND(H66/$H$6*100,1)</f>
        <v>0.9</v>
      </c>
      <c r="Q66"/>
      <c r="R66"/>
      <c r="S66"/>
      <c r="T66"/>
    </row>
    <row r="67" spans="1:15" ht="15" customHeight="1">
      <c r="A67" s="79"/>
      <c r="B67" s="72" t="s">
        <v>28</v>
      </c>
      <c r="C67" s="73"/>
      <c r="D67" s="74"/>
      <c r="E67" s="19">
        <v>15248</v>
      </c>
      <c r="F67" s="19">
        <v>15251</v>
      </c>
      <c r="G67" s="19">
        <v>15205</v>
      </c>
      <c r="H67" s="64">
        <v>15331</v>
      </c>
      <c r="I67" s="19">
        <f t="shared" si="26"/>
        <v>3</v>
      </c>
      <c r="J67" s="19">
        <f t="shared" si="26"/>
        <v>-46</v>
      </c>
      <c r="K67" s="20">
        <f t="shared" si="19"/>
        <v>126</v>
      </c>
      <c r="L67" s="22">
        <f t="shared" si="27"/>
        <v>0</v>
      </c>
      <c r="M67" s="22">
        <f t="shared" si="27"/>
        <v>-0.3</v>
      </c>
      <c r="N67" s="23">
        <f t="shared" si="27"/>
        <v>0.8</v>
      </c>
      <c r="O67" s="27">
        <f>ROUND(H67/$H$6*100,1)</f>
        <v>0.5</v>
      </c>
    </row>
    <row r="68" spans="1:15" ht="14.25" customHeight="1">
      <c r="A68" s="79"/>
      <c r="B68" s="66" t="s">
        <v>29</v>
      </c>
      <c r="C68" s="67"/>
      <c r="D68" s="68"/>
      <c r="E68" s="26">
        <v>10550</v>
      </c>
      <c r="F68" s="26">
        <v>10603</v>
      </c>
      <c r="G68" s="26">
        <v>10726</v>
      </c>
      <c r="H68" s="64">
        <v>10847</v>
      </c>
      <c r="I68" s="26">
        <f t="shared" si="26"/>
        <v>53</v>
      </c>
      <c r="J68" s="26">
        <f t="shared" si="26"/>
        <v>123</v>
      </c>
      <c r="K68" s="20">
        <f t="shared" si="19"/>
        <v>121</v>
      </c>
      <c r="L68" s="23">
        <f t="shared" si="27"/>
        <v>0.5</v>
      </c>
      <c r="M68" s="23">
        <f t="shared" si="27"/>
        <v>1.2</v>
      </c>
      <c r="N68" s="23">
        <f t="shared" si="27"/>
        <v>1.1</v>
      </c>
      <c r="O68" s="27">
        <f>ROUND(H68/$H$6*100,1)</f>
        <v>0.4</v>
      </c>
    </row>
    <row r="69" spans="1:15" ht="15" customHeight="1">
      <c r="A69" s="80"/>
      <c r="B69" s="40"/>
      <c r="C69" s="34"/>
      <c r="D69" s="28"/>
      <c r="E69" s="30"/>
      <c r="F69" s="30"/>
      <c r="G69" s="30"/>
      <c r="H69" s="62"/>
      <c r="I69" s="30"/>
      <c r="J69" s="30"/>
      <c r="K69" s="28"/>
      <c r="L69" s="34"/>
      <c r="M69" s="34"/>
      <c r="N69" s="41"/>
      <c r="O69" s="32"/>
    </row>
  </sheetData>
  <mergeCells count="31">
    <mergeCell ref="A59:A64"/>
    <mergeCell ref="B66:D66"/>
    <mergeCell ref="A66:A69"/>
    <mergeCell ref="A42:A48"/>
    <mergeCell ref="A50:A52"/>
    <mergeCell ref="B42:D42"/>
    <mergeCell ref="B54:D54"/>
    <mergeCell ref="A54:A57"/>
    <mergeCell ref="B50:D50"/>
    <mergeCell ref="B51:D51"/>
    <mergeCell ref="B18:D18"/>
    <mergeCell ref="A18:A21"/>
    <mergeCell ref="A23:A36"/>
    <mergeCell ref="B24:B34"/>
    <mergeCell ref="C28:C32"/>
    <mergeCell ref="C33:C34"/>
    <mergeCell ref="B23:D23"/>
    <mergeCell ref="A6:D6"/>
    <mergeCell ref="B8:D8"/>
    <mergeCell ref="A8:A16"/>
    <mergeCell ref="B9:B12"/>
    <mergeCell ref="B13:B16"/>
    <mergeCell ref="B52:D52"/>
    <mergeCell ref="B60:D60"/>
    <mergeCell ref="B61:D61"/>
    <mergeCell ref="B59:D59"/>
    <mergeCell ref="B68:D68"/>
    <mergeCell ref="B62:D62"/>
    <mergeCell ref="B63:D63"/>
    <mergeCell ref="B64:D64"/>
    <mergeCell ref="B67:D67"/>
  </mergeCells>
  <printOptions/>
  <pageMargins left="0.6" right="0.3937007874015748" top="0.81" bottom="0.5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ＦＵＪ９９０３Ｂ００９１</cp:lastModifiedBy>
  <cp:lastPrinted>2001-09-26T00:29:22Z</cp:lastPrinted>
  <dcterms:created xsi:type="dcterms:W3CDTF">1998-05-12T04:23:42Z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