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8970" windowHeight="5085" activeTab="0"/>
  </bookViews>
  <sheets>
    <sheet name="年齢３区分" sheetId="1" r:id="rId1"/>
  </sheets>
  <definedNames>
    <definedName name="_xlnm.Print_Area" localSheetId="0">'年齢３区分'!$A$1:$H$113</definedName>
    <definedName name="_xlnm.Print_Titles" localSheetId="0">'年齢３区分'!$5:$6</definedName>
  </definedNames>
  <calcPr fullCalcOnLoad="1"/>
</workbook>
</file>

<file path=xl/sharedStrings.xml><?xml version="1.0" encoding="utf-8"?>
<sst xmlns="http://schemas.openxmlformats.org/spreadsheetml/2006/main" count="99" uniqueCount="96">
  <si>
    <t>　　（平成９年１０月１日現在）</t>
  </si>
  <si>
    <t>年　齢　３　区　分　別　人　口</t>
  </si>
  <si>
    <t>年 齢 ３ 区 分 別 人 口 割 合</t>
  </si>
  <si>
    <t>１５歳未満</t>
  </si>
  <si>
    <t>１５～６４歳</t>
  </si>
  <si>
    <t>６５歳以上</t>
  </si>
  <si>
    <t>県  計</t>
  </si>
  <si>
    <t>静岡市</t>
  </si>
  <si>
    <t>浜松市</t>
  </si>
  <si>
    <t>沼津市</t>
  </si>
  <si>
    <t>清水市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</si>
  <si>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</si>
  <si>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</si>
  <si>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</si>
  <si>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</si>
  <si>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</si>
  <si>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</si>
  <si>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</si>
  <si>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</si>
  <si>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</si>
  <si>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</si>
  <si>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</si>
  <si>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</si>
  <si>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天竜市</t>
  </si>
  <si>
    <t>浜北市</t>
  </si>
  <si>
    <t>下田市</t>
  </si>
  <si>
    <t>裾野市</t>
  </si>
  <si>
    <t>湖西市</t>
  </si>
  <si>
    <t xml:space="preserve"> 賀茂郡</t>
  </si>
  <si>
    <t>東伊豆町</t>
  </si>
  <si>
    <t>河津町</t>
  </si>
  <si>
    <t>南伊豆町</t>
  </si>
  <si>
    <t>松崎町</t>
  </si>
  <si>
    <t>西伊豆町</t>
  </si>
  <si>
    <t>賀茂村</t>
  </si>
  <si>
    <t xml:space="preserve"> 田方郡</t>
  </si>
  <si>
    <t>伊豆長岡町</t>
  </si>
  <si>
    <t>修善寺町</t>
  </si>
  <si>
    <t>戸田村</t>
  </si>
  <si>
    <t>土肥町</t>
  </si>
  <si>
    <t>函南町</t>
  </si>
  <si>
    <t>韮山町</t>
  </si>
  <si>
    <t>大仁町</t>
  </si>
  <si>
    <t>天城湯ケ島</t>
  </si>
  <si>
    <t>中伊豆町</t>
  </si>
  <si>
    <t xml:space="preserve"> 駿東郡</t>
  </si>
  <si>
    <t>清水町</t>
  </si>
  <si>
    <t>長泉町</t>
  </si>
  <si>
    <t>小山町</t>
  </si>
  <si>
    <t xml:space="preserve"> 富士郡</t>
  </si>
  <si>
    <t>芝川町</t>
  </si>
  <si>
    <t xml:space="preserve"> 庵原郡</t>
  </si>
  <si>
    <t>富士川町</t>
  </si>
  <si>
    <t>蒲原町</t>
  </si>
  <si>
    <t>由比町</t>
  </si>
  <si>
    <t xml:space="preserve"> 志太郡</t>
  </si>
  <si>
    <t>岡部町</t>
  </si>
  <si>
    <t>大井川町</t>
  </si>
  <si>
    <t xml:space="preserve"> 榛原郡</t>
  </si>
  <si>
    <t>御前崎町</t>
  </si>
  <si>
    <t>相良町</t>
  </si>
  <si>
    <t>榛原町</t>
  </si>
  <si>
    <t>吉田町</t>
  </si>
  <si>
    <t>金谷町</t>
  </si>
  <si>
    <t>川根町</t>
  </si>
  <si>
    <t>中川根町</t>
  </si>
  <si>
    <t>本川根町</t>
  </si>
  <si>
    <t xml:space="preserve"> 小笠郡</t>
  </si>
  <si>
    <t>大須賀町</t>
  </si>
  <si>
    <t>浜岡町</t>
  </si>
  <si>
    <t>小笠町</t>
  </si>
  <si>
    <t>菊川町</t>
  </si>
  <si>
    <t>大東町</t>
  </si>
  <si>
    <t xml:space="preserve"> 周智郡</t>
  </si>
  <si>
    <t>森町</t>
  </si>
  <si>
    <t>春野町</t>
  </si>
  <si>
    <t xml:space="preserve"> 磐田郡</t>
  </si>
  <si>
    <t>浅羽町</t>
  </si>
  <si>
    <t>福田町</t>
  </si>
  <si>
    <t>竜洋町</t>
  </si>
  <si>
    <t>豊田町</t>
  </si>
  <si>
    <t>豊岡村</t>
  </si>
  <si>
    <t>龍山村</t>
  </si>
  <si>
    <t>佐久間町</t>
  </si>
  <si>
    <t>水窪町</t>
  </si>
  <si>
    <t xml:space="preserve"> 浜名郡</t>
  </si>
  <si>
    <t>舞阪町</t>
  </si>
  <si>
    <t>新居町</t>
  </si>
  <si>
    <t>雄踏町</t>
  </si>
  <si>
    <t xml:space="preserve"> 引佐郡</t>
  </si>
  <si>
    <t>細江町</t>
  </si>
  <si>
    <t>引佐町</t>
  </si>
  <si>
    <t>三ケ日町</t>
  </si>
  <si>
    <t>　注１）　年齢不詳があるため、年齢３区分別人口の合計は、総数に一致しない。</t>
  </si>
  <si>
    <t>　注２）　年齢３区分別人口割合は、四捨五入してあるため合計は１００にならない。</t>
  </si>
  <si>
    <t>市 町 村 別 年 齢 ３ 区 分 別 人 口 ・ 割 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</si>
</sst>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16"/>
      <name val="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3" xfId="0" applyFont="1" applyBorder="1" applyAlignment="1" quotePrefix="1">
      <alignment horizontal="center"/>
    </xf>
    <xf numFmtId="0" fontId="4" fillId="0" borderId="4" xfId="0" applyFont="1" applyBorder="1" applyAlignment="1">
      <alignment/>
    </xf>
    <xf numFmtId="0" fontId="4" fillId="0" borderId="0" xfId="0" applyFont="1" applyAlignment="1">
      <alignment/>
    </xf>
    <xf numFmtId="38" fontId="4" fillId="0" borderId="3" xfId="16" applyFont="1" applyBorder="1" applyAlignment="1" applyProtection="1">
      <alignment horizontal="center"/>
      <protection/>
    </xf>
    <xf numFmtId="38" fontId="4" fillId="0" borderId="3" xfId="16" applyFont="1" applyBorder="1" applyAlignment="1">
      <alignment/>
    </xf>
    <xf numFmtId="38" fontId="4" fillId="0" borderId="3" xfId="16" applyFont="1" applyBorder="1" applyAlignment="1" applyProtection="1">
      <alignment horizontal="left"/>
      <protection/>
    </xf>
    <xf numFmtId="38" fontId="4" fillId="0" borderId="4" xfId="16" applyFont="1" applyBorder="1" applyAlignment="1" applyProtection="1">
      <alignment horizontal="center"/>
      <protection/>
    </xf>
    <xf numFmtId="0" fontId="4" fillId="0" borderId="0" xfId="0" applyFont="1" applyAlignment="1">
      <alignment horizontal="centerContinuous"/>
    </xf>
    <xf numFmtId="0" fontId="4" fillId="0" borderId="1" xfId="0" applyFont="1" applyBorder="1" applyAlignment="1">
      <alignment/>
    </xf>
    <xf numFmtId="0" fontId="4" fillId="0" borderId="5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0" fontId="4" fillId="0" borderId="0" xfId="0" applyFont="1" applyBorder="1" applyAlignment="1">
      <alignment/>
    </xf>
    <xf numFmtId="0" fontId="4" fillId="0" borderId="8" xfId="0" applyFont="1" applyBorder="1" applyAlignment="1">
      <alignment/>
    </xf>
    <xf numFmtId="38" fontId="4" fillId="0" borderId="3" xfId="16" applyFont="1" applyBorder="1" applyAlignment="1" applyProtection="1" quotePrefix="1">
      <alignment horizontal="center"/>
      <protection/>
    </xf>
    <xf numFmtId="38" fontId="4" fillId="0" borderId="0" xfId="16" applyFont="1" applyBorder="1" applyAlignment="1">
      <alignment/>
    </xf>
    <xf numFmtId="38" fontId="4" fillId="0" borderId="9" xfId="16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8" xfId="0" applyNumberFormat="1" applyFont="1" applyBorder="1" applyAlignment="1">
      <alignment/>
    </xf>
    <xf numFmtId="176" fontId="4" fillId="0" borderId="9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0" fontId="5" fillId="0" borderId="0" xfId="0" applyFont="1" applyAlignment="1">
      <alignment horizontal="centerContinuous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4</xdr:row>
      <xdr:rowOff>133350</xdr:rowOff>
    </xdr:from>
    <xdr:to>
      <xdr:col>0</xdr:col>
      <xdr:colOff>1000125</xdr:colOff>
      <xdr:row>5</xdr:row>
      <xdr:rowOff>114300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90500" y="914400"/>
          <a:ext cx="80962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明朝"/>
              <a:ea typeface="明朝"/>
              <a:cs typeface="明朝"/>
            </a:rPr>
            <a:t>市町村名</a:t>
          </a:r>
        </a:p>
      </xdr:txBody>
    </xdr:sp>
    <xdr:clientData/>
  </xdr:twoCellAnchor>
  <xdr:twoCellAnchor>
    <xdr:from>
      <xdr:col>1</xdr:col>
      <xdr:colOff>257175</xdr:colOff>
      <xdr:row>4</xdr:row>
      <xdr:rowOff>133350</xdr:rowOff>
    </xdr:from>
    <xdr:to>
      <xdr:col>1</xdr:col>
      <xdr:colOff>1238250</xdr:colOff>
      <xdr:row>5</xdr:row>
      <xdr:rowOff>114300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562100" y="914400"/>
          <a:ext cx="97155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明朝"/>
              <a:ea typeface="明朝"/>
              <a:cs typeface="明朝"/>
            </a:rPr>
            <a:t>総　　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3"/>
  <sheetViews>
    <sheetView tabSelected="1" zoomScale="70" zoomScaleNormal="70" workbookViewId="0" topLeftCell="A1">
      <selection activeCell="A1" sqref="A1"/>
    </sheetView>
  </sheetViews>
  <sheetFormatPr defaultColWidth="8.796875" defaultRowHeight="14.25"/>
  <cols>
    <col min="1" max="1" width="13.69921875" style="6" customWidth="1"/>
    <col min="2" max="2" width="15.69921875" style="6" customWidth="1"/>
    <col min="3" max="8" width="13.69921875" style="6" customWidth="1"/>
    <col min="9" max="16384" width="9" style="6" customWidth="1"/>
  </cols>
  <sheetData>
    <row r="1" spans="1:8" ht="21" customHeight="1">
      <c r="A1" s="27" t="s">
        <v>95</v>
      </c>
      <c r="B1" s="11"/>
      <c r="C1" s="11"/>
      <c r="D1" s="11"/>
      <c r="E1" s="11"/>
      <c r="F1" s="11"/>
      <c r="G1" s="11"/>
      <c r="H1" s="11"/>
    </row>
    <row r="3" ht="12">
      <c r="G3" s="6" t="s">
        <v>0</v>
      </c>
    </row>
    <row r="5" spans="1:8" ht="16.5" customHeight="1">
      <c r="A5" s="1"/>
      <c r="B5" s="12"/>
      <c r="C5" s="17" t="s">
        <v>1</v>
      </c>
      <c r="D5" s="13"/>
      <c r="E5" s="13"/>
      <c r="F5" s="17" t="s">
        <v>2</v>
      </c>
      <c r="G5" s="14"/>
      <c r="H5" s="15"/>
    </row>
    <row r="6" spans="1:8" ht="16.5" customHeight="1">
      <c r="A6" s="2"/>
      <c r="B6" s="2"/>
      <c r="C6" s="16" t="s">
        <v>3</v>
      </c>
      <c r="D6" s="16" t="s">
        <v>4</v>
      </c>
      <c r="E6" s="16" t="s">
        <v>5</v>
      </c>
      <c r="F6" s="16" t="s">
        <v>3</v>
      </c>
      <c r="G6" s="16" t="s">
        <v>4</v>
      </c>
      <c r="H6" s="16" t="s">
        <v>5</v>
      </c>
    </row>
    <row r="7" spans="1:8" ht="14.25" customHeight="1">
      <c r="A7" s="3"/>
      <c r="B7" s="21"/>
      <c r="C7" s="21"/>
      <c r="D7" s="21"/>
      <c r="E7" s="21"/>
      <c r="F7" s="18"/>
      <c r="G7" s="18"/>
      <c r="H7" s="19"/>
    </row>
    <row r="8" spans="1:8" ht="14.25" customHeight="1">
      <c r="A8" s="4" t="s">
        <v>6</v>
      </c>
      <c r="B8" s="21">
        <f>SUM(B10:B30)+B32+B41+B52+B57+B60+B65+B69+B80+B87+B91+B101+B106</f>
        <v>3758058</v>
      </c>
      <c r="C8" s="21">
        <f>SUM(C10:C30)+C32+C41+C52+C57+C60+C65+C69+C80+C87+C91+C101+C106</f>
        <v>599056</v>
      </c>
      <c r="D8" s="21">
        <f>SUM(D10:D30)+D32+D41+D52+D57+D60+D65+D69+D80+D87+D91+D101+D106</f>
        <v>2559054</v>
      </c>
      <c r="E8" s="21">
        <f>SUM(E10:E30)+E32+E41+E52+E57+E60+E65+E69+E80+E87+E91+E101+E106</f>
        <v>599618</v>
      </c>
      <c r="F8" s="23">
        <f>ROUND(C8/B8*100,1)</f>
        <v>15.9</v>
      </c>
      <c r="G8" s="23">
        <f>ROUND(D8/B8*100,1)</f>
        <v>68.1</v>
      </c>
      <c r="H8" s="24">
        <f>ROUND(E8/B8*100,1)</f>
        <v>16</v>
      </c>
    </row>
    <row r="9" spans="1:8" ht="14.25" customHeight="1">
      <c r="A9" s="3"/>
      <c r="B9" s="21"/>
      <c r="C9" s="21"/>
      <c r="D9" s="21"/>
      <c r="E9" s="21"/>
      <c r="F9" s="23"/>
      <c r="G9" s="23"/>
      <c r="H9" s="24"/>
    </row>
    <row r="10" spans="1:8" ht="14.25" customHeight="1">
      <c r="A10" s="7" t="s">
        <v>7</v>
      </c>
      <c r="B10" s="21">
        <v>473854</v>
      </c>
      <c r="C10" s="21">
        <v>71428</v>
      </c>
      <c r="D10" s="21">
        <v>329163</v>
      </c>
      <c r="E10" s="21">
        <v>73221</v>
      </c>
      <c r="F10" s="23">
        <f aca="true" t="shared" si="0" ref="F10:F24">ROUND(C10/B10*100,1)</f>
        <v>15.1</v>
      </c>
      <c r="G10" s="23">
        <f aca="true" t="shared" si="1" ref="G10:G24">ROUND(D10/B10*100,1)</f>
        <v>69.5</v>
      </c>
      <c r="H10" s="24">
        <f aca="true" t="shared" si="2" ref="H10:H24">ROUND(E10/B10*100,1)</f>
        <v>15.5</v>
      </c>
    </row>
    <row r="11" spans="1:8" ht="14.25" customHeight="1">
      <c r="A11" s="7" t="s">
        <v>8</v>
      </c>
      <c r="B11" s="21">
        <v>568796</v>
      </c>
      <c r="C11" s="21">
        <v>92395</v>
      </c>
      <c r="D11" s="21">
        <v>394049</v>
      </c>
      <c r="E11" s="21">
        <v>82249</v>
      </c>
      <c r="F11" s="23">
        <f t="shared" si="0"/>
        <v>16.2</v>
      </c>
      <c r="G11" s="23">
        <f t="shared" si="1"/>
        <v>69.3</v>
      </c>
      <c r="H11" s="24">
        <f t="shared" si="2"/>
        <v>14.5</v>
      </c>
    </row>
    <row r="12" spans="1:8" ht="14.25" customHeight="1">
      <c r="A12" s="7" t="s">
        <v>9</v>
      </c>
      <c r="B12" s="21">
        <v>211382</v>
      </c>
      <c r="C12" s="21">
        <v>32364</v>
      </c>
      <c r="D12" s="21">
        <v>147084</v>
      </c>
      <c r="E12" s="21">
        <v>31934</v>
      </c>
      <c r="F12" s="23">
        <f t="shared" si="0"/>
        <v>15.3</v>
      </c>
      <c r="G12" s="23">
        <f t="shared" si="1"/>
        <v>69.6</v>
      </c>
      <c r="H12" s="24">
        <f t="shared" si="2"/>
        <v>15.1</v>
      </c>
    </row>
    <row r="13" spans="1:8" ht="14.25" customHeight="1">
      <c r="A13" s="7" t="s">
        <v>10</v>
      </c>
      <c r="B13" s="21">
        <v>239123</v>
      </c>
      <c r="C13" s="21">
        <v>34954</v>
      </c>
      <c r="D13" s="21">
        <v>165953</v>
      </c>
      <c r="E13" s="21">
        <v>38214</v>
      </c>
      <c r="F13" s="23">
        <f t="shared" si="0"/>
        <v>14.6</v>
      </c>
      <c r="G13" s="23">
        <f t="shared" si="1"/>
        <v>69.4</v>
      </c>
      <c r="H13" s="24">
        <f t="shared" si="2"/>
        <v>16</v>
      </c>
    </row>
    <row r="14" spans="1:8" ht="14.25" customHeight="1">
      <c r="A14" s="20" t="s">
        <v>11</v>
      </c>
      <c r="B14" s="21">
        <v>44648</v>
      </c>
      <c r="C14" s="21">
        <v>4868</v>
      </c>
      <c r="D14" s="21">
        <v>29084</v>
      </c>
      <c r="E14" s="21">
        <v>10696</v>
      </c>
      <c r="F14" s="23">
        <f t="shared" si="0"/>
        <v>10.9</v>
      </c>
      <c r="G14" s="23">
        <f t="shared" si="1"/>
        <v>65.1</v>
      </c>
      <c r="H14" s="24">
        <f t="shared" si="2"/>
        <v>24</v>
      </c>
    </row>
    <row r="15" spans="1:8" ht="14.25" customHeight="1">
      <c r="A15" s="20" t="s">
        <v>12</v>
      </c>
      <c r="B15" s="21">
        <v>109699</v>
      </c>
      <c r="C15" s="21">
        <v>17612</v>
      </c>
      <c r="D15" s="21">
        <v>76904</v>
      </c>
      <c r="E15" s="21">
        <v>15183</v>
      </c>
      <c r="F15" s="23">
        <f t="shared" si="0"/>
        <v>16.1</v>
      </c>
      <c r="G15" s="23">
        <f t="shared" si="1"/>
        <v>70.1</v>
      </c>
      <c r="H15" s="24">
        <f t="shared" si="2"/>
        <v>13.8</v>
      </c>
    </row>
    <row r="16" spans="1:8" ht="14.25" customHeight="1">
      <c r="A16" s="20" t="s">
        <v>13</v>
      </c>
      <c r="B16" s="21">
        <v>119714</v>
      </c>
      <c r="C16" s="21">
        <v>20184</v>
      </c>
      <c r="D16" s="21">
        <v>82124</v>
      </c>
      <c r="E16" s="21">
        <v>17404</v>
      </c>
      <c r="F16" s="23">
        <f t="shared" si="0"/>
        <v>16.9</v>
      </c>
      <c r="G16" s="23">
        <f t="shared" si="1"/>
        <v>68.6</v>
      </c>
      <c r="H16" s="24">
        <f t="shared" si="2"/>
        <v>14.5</v>
      </c>
    </row>
    <row r="17" spans="1:8" ht="14.25" customHeight="1">
      <c r="A17" s="20" t="s">
        <v>14</v>
      </c>
      <c r="B17" s="21">
        <v>72611</v>
      </c>
      <c r="C17" s="21">
        <v>9989</v>
      </c>
      <c r="D17" s="21">
        <v>48146</v>
      </c>
      <c r="E17" s="21">
        <v>14473</v>
      </c>
      <c r="F17" s="23">
        <f t="shared" si="0"/>
        <v>13.8</v>
      </c>
      <c r="G17" s="23">
        <f t="shared" si="1"/>
        <v>66.3</v>
      </c>
      <c r="H17" s="24">
        <f t="shared" si="2"/>
        <v>19.9</v>
      </c>
    </row>
    <row r="18" spans="1:8" ht="14.25" customHeight="1">
      <c r="A18" s="20" t="s">
        <v>15</v>
      </c>
      <c r="B18" s="21">
        <v>75313</v>
      </c>
      <c r="C18" s="21">
        <v>12527</v>
      </c>
      <c r="D18" s="21">
        <v>49780</v>
      </c>
      <c r="E18" s="21">
        <v>13006</v>
      </c>
      <c r="F18" s="23">
        <f t="shared" si="0"/>
        <v>16.6</v>
      </c>
      <c r="G18" s="23">
        <f t="shared" si="1"/>
        <v>66.1</v>
      </c>
      <c r="H18" s="24">
        <f t="shared" si="2"/>
        <v>17.3</v>
      </c>
    </row>
    <row r="19" spans="1:8" ht="14.25" customHeight="1">
      <c r="A19" s="20" t="s">
        <v>16</v>
      </c>
      <c r="B19" s="21">
        <v>231527</v>
      </c>
      <c r="C19" s="21">
        <v>40095</v>
      </c>
      <c r="D19" s="21">
        <v>161078</v>
      </c>
      <c r="E19" s="21">
        <v>30337</v>
      </c>
      <c r="F19" s="23">
        <f t="shared" si="0"/>
        <v>17.3</v>
      </c>
      <c r="G19" s="23">
        <f t="shared" si="1"/>
        <v>69.6</v>
      </c>
      <c r="H19" s="24">
        <f t="shared" si="2"/>
        <v>13.1</v>
      </c>
    </row>
    <row r="20" spans="1:8" ht="14.25" customHeight="1">
      <c r="A20" s="20" t="s">
        <v>17</v>
      </c>
      <c r="B20" s="21">
        <v>85490</v>
      </c>
      <c r="C20" s="21">
        <v>13816</v>
      </c>
      <c r="D20" s="21">
        <v>58587</v>
      </c>
      <c r="E20" s="21">
        <v>13060</v>
      </c>
      <c r="F20" s="23">
        <f t="shared" si="0"/>
        <v>16.2</v>
      </c>
      <c r="G20" s="23">
        <f t="shared" si="1"/>
        <v>68.5</v>
      </c>
      <c r="H20" s="24">
        <f t="shared" si="2"/>
        <v>15.3</v>
      </c>
    </row>
    <row r="21" spans="1:8" ht="14.25" customHeight="1">
      <c r="A21" s="20" t="s">
        <v>18</v>
      </c>
      <c r="B21" s="21">
        <v>117258</v>
      </c>
      <c r="C21" s="21">
        <v>18682</v>
      </c>
      <c r="D21" s="21">
        <v>80833</v>
      </c>
      <c r="E21" s="21">
        <v>17714</v>
      </c>
      <c r="F21" s="23">
        <f t="shared" si="0"/>
        <v>15.9</v>
      </c>
      <c r="G21" s="23">
        <f t="shared" si="1"/>
        <v>68.9</v>
      </c>
      <c r="H21" s="24">
        <f t="shared" si="2"/>
        <v>15.1</v>
      </c>
    </row>
    <row r="22" spans="1:8" ht="14.25" customHeight="1">
      <c r="A22" s="20" t="s">
        <v>19</v>
      </c>
      <c r="B22" s="21">
        <v>78609</v>
      </c>
      <c r="C22" s="21">
        <v>13800</v>
      </c>
      <c r="D22" s="21">
        <v>51784</v>
      </c>
      <c r="E22" s="21">
        <v>13025</v>
      </c>
      <c r="F22" s="23">
        <f t="shared" si="0"/>
        <v>17.6</v>
      </c>
      <c r="G22" s="23">
        <f t="shared" si="1"/>
        <v>65.9</v>
      </c>
      <c r="H22" s="24">
        <f t="shared" si="2"/>
        <v>16.6</v>
      </c>
    </row>
    <row r="23" spans="1:8" ht="14.25" customHeight="1">
      <c r="A23" s="20" t="s">
        <v>20</v>
      </c>
      <c r="B23" s="21">
        <v>126897</v>
      </c>
      <c r="C23" s="21">
        <v>20923</v>
      </c>
      <c r="D23" s="21">
        <v>86989</v>
      </c>
      <c r="E23" s="21">
        <v>18985</v>
      </c>
      <c r="F23" s="23">
        <f t="shared" si="0"/>
        <v>16.5</v>
      </c>
      <c r="G23" s="23">
        <f t="shared" si="1"/>
        <v>68.6</v>
      </c>
      <c r="H23" s="24">
        <f t="shared" si="2"/>
        <v>15</v>
      </c>
    </row>
    <row r="24" spans="1:8" ht="14.25" customHeight="1">
      <c r="A24" s="20" t="s">
        <v>21</v>
      </c>
      <c r="B24" s="21">
        <v>83121</v>
      </c>
      <c r="C24" s="21">
        <v>14091</v>
      </c>
      <c r="D24" s="21">
        <v>58376</v>
      </c>
      <c r="E24" s="21">
        <v>10654</v>
      </c>
      <c r="F24" s="23">
        <f t="shared" si="0"/>
        <v>17</v>
      </c>
      <c r="G24" s="23">
        <f t="shared" si="1"/>
        <v>70.2</v>
      </c>
      <c r="H24" s="24">
        <f t="shared" si="2"/>
        <v>12.8</v>
      </c>
    </row>
    <row r="25" spans="1:8" ht="14.25" customHeight="1">
      <c r="A25" s="20" t="s">
        <v>22</v>
      </c>
      <c r="B25" s="21">
        <v>58025</v>
      </c>
      <c r="C25" s="21">
        <v>9914</v>
      </c>
      <c r="D25" s="21">
        <v>39286</v>
      </c>
      <c r="E25" s="21">
        <v>8752</v>
      </c>
      <c r="F25" s="23">
        <f aca="true" t="shared" si="3" ref="F25:F38">ROUND(C25/B25*100,1)</f>
        <v>17.1</v>
      </c>
      <c r="G25" s="23">
        <f aca="true" t="shared" si="4" ref="G25:G38">ROUND(D25/B25*100,1)</f>
        <v>67.7</v>
      </c>
      <c r="H25" s="24">
        <f aca="true" t="shared" si="5" ref="H25:H38">ROUND(E25/B25*100,1)</f>
        <v>15.1</v>
      </c>
    </row>
    <row r="26" spans="1:8" ht="14.25" customHeight="1">
      <c r="A26" s="20" t="s">
        <v>23</v>
      </c>
      <c r="B26" s="21">
        <v>23873</v>
      </c>
      <c r="C26" s="21">
        <v>3699</v>
      </c>
      <c r="D26" s="21">
        <v>14655</v>
      </c>
      <c r="E26" s="21">
        <v>5519</v>
      </c>
      <c r="F26" s="23">
        <f t="shared" si="3"/>
        <v>15.5</v>
      </c>
      <c r="G26" s="23">
        <f t="shared" si="4"/>
        <v>61.4</v>
      </c>
      <c r="H26" s="24">
        <f t="shared" si="5"/>
        <v>23.1</v>
      </c>
    </row>
    <row r="27" spans="1:8" ht="14.25" customHeight="1">
      <c r="A27" s="20" t="s">
        <v>24</v>
      </c>
      <c r="B27" s="21">
        <v>84408</v>
      </c>
      <c r="C27" s="21">
        <v>13855</v>
      </c>
      <c r="D27" s="21">
        <v>57133</v>
      </c>
      <c r="E27" s="21">
        <v>13420</v>
      </c>
      <c r="F27" s="23">
        <f t="shared" si="3"/>
        <v>16.4</v>
      </c>
      <c r="G27" s="23">
        <f t="shared" si="4"/>
        <v>67.7</v>
      </c>
      <c r="H27" s="24">
        <f t="shared" si="5"/>
        <v>15.9</v>
      </c>
    </row>
    <row r="28" spans="1:8" ht="14.25" customHeight="1">
      <c r="A28" s="20" t="s">
        <v>25</v>
      </c>
      <c r="B28" s="21">
        <v>28558</v>
      </c>
      <c r="C28" s="21">
        <v>3754</v>
      </c>
      <c r="D28" s="21">
        <v>18423</v>
      </c>
      <c r="E28" s="21">
        <v>6381</v>
      </c>
      <c r="F28" s="23">
        <f t="shared" si="3"/>
        <v>13.1</v>
      </c>
      <c r="G28" s="23">
        <f t="shared" si="4"/>
        <v>64.5</v>
      </c>
      <c r="H28" s="24">
        <f t="shared" si="5"/>
        <v>22.3</v>
      </c>
    </row>
    <row r="29" spans="1:8" ht="14.25" customHeight="1">
      <c r="A29" s="20" t="s">
        <v>26</v>
      </c>
      <c r="B29" s="21">
        <v>50316</v>
      </c>
      <c r="C29" s="21">
        <v>8920</v>
      </c>
      <c r="D29" s="21">
        <v>35364</v>
      </c>
      <c r="E29" s="21">
        <v>6032</v>
      </c>
      <c r="F29" s="23">
        <f t="shared" si="3"/>
        <v>17.7</v>
      </c>
      <c r="G29" s="23">
        <f t="shared" si="4"/>
        <v>70.3</v>
      </c>
      <c r="H29" s="24">
        <f t="shared" si="5"/>
        <v>12</v>
      </c>
    </row>
    <row r="30" spans="1:8" ht="14.25" customHeight="1">
      <c r="A30" s="20" t="s">
        <v>27</v>
      </c>
      <c r="B30" s="21">
        <v>44396</v>
      </c>
      <c r="C30" s="21">
        <v>7302</v>
      </c>
      <c r="D30" s="21">
        <v>31193</v>
      </c>
      <c r="E30" s="21">
        <v>5900</v>
      </c>
      <c r="F30" s="23">
        <f t="shared" si="3"/>
        <v>16.4</v>
      </c>
      <c r="G30" s="23">
        <f t="shared" si="4"/>
        <v>70.3</v>
      </c>
      <c r="H30" s="24">
        <f t="shared" si="5"/>
        <v>13.3</v>
      </c>
    </row>
    <row r="31" spans="1:8" ht="14.25" customHeight="1">
      <c r="A31" s="8"/>
      <c r="B31" s="21"/>
      <c r="C31" s="21"/>
      <c r="D31" s="21"/>
      <c r="E31" s="21"/>
      <c r="F31" s="23"/>
      <c r="G31" s="23"/>
      <c r="H31" s="24"/>
    </row>
    <row r="32" spans="1:8" ht="14.25" customHeight="1">
      <c r="A32" s="9" t="s">
        <v>28</v>
      </c>
      <c r="B32" s="21">
        <f>SUM(B33:B38)</f>
        <v>56430</v>
      </c>
      <c r="C32" s="21">
        <f>SUM(C33:C38)</f>
        <v>7214</v>
      </c>
      <c r="D32" s="21">
        <f>SUM(D33:D38)</f>
        <v>34851</v>
      </c>
      <c r="E32" s="21">
        <f>SUM(E33:E38)</f>
        <v>14364</v>
      </c>
      <c r="F32" s="23">
        <f t="shared" si="3"/>
        <v>12.8</v>
      </c>
      <c r="G32" s="23">
        <f t="shared" si="4"/>
        <v>61.8</v>
      </c>
      <c r="H32" s="24">
        <f t="shared" si="5"/>
        <v>25.5</v>
      </c>
    </row>
    <row r="33" spans="1:8" ht="14.25" customHeight="1">
      <c r="A33" s="20" t="s">
        <v>29</v>
      </c>
      <c r="B33" s="21">
        <v>16425</v>
      </c>
      <c r="C33" s="21">
        <v>2235</v>
      </c>
      <c r="D33" s="21">
        <v>10915</v>
      </c>
      <c r="E33" s="21">
        <v>3275</v>
      </c>
      <c r="F33" s="23">
        <f t="shared" si="3"/>
        <v>13.6</v>
      </c>
      <c r="G33" s="23">
        <f t="shared" si="4"/>
        <v>66.5</v>
      </c>
      <c r="H33" s="24">
        <f t="shared" si="5"/>
        <v>19.9</v>
      </c>
    </row>
    <row r="34" spans="1:8" ht="14.25" customHeight="1">
      <c r="A34" s="20" t="s">
        <v>30</v>
      </c>
      <c r="B34" s="21">
        <v>8930</v>
      </c>
      <c r="C34" s="21">
        <v>1137</v>
      </c>
      <c r="D34" s="21">
        <v>5548</v>
      </c>
      <c r="E34" s="21">
        <v>2245</v>
      </c>
      <c r="F34" s="23">
        <f t="shared" si="3"/>
        <v>12.7</v>
      </c>
      <c r="G34" s="23">
        <f t="shared" si="4"/>
        <v>62.1</v>
      </c>
      <c r="H34" s="24">
        <f t="shared" si="5"/>
        <v>25.1</v>
      </c>
    </row>
    <row r="35" spans="1:8" ht="14.25" customHeight="1">
      <c r="A35" s="20" t="s">
        <v>31</v>
      </c>
      <c r="B35" s="21">
        <v>10527</v>
      </c>
      <c r="C35" s="21">
        <v>1275</v>
      </c>
      <c r="D35" s="21">
        <v>6103</v>
      </c>
      <c r="E35" s="21">
        <v>3149</v>
      </c>
      <c r="F35" s="23">
        <f t="shared" si="3"/>
        <v>12.1</v>
      </c>
      <c r="G35" s="23">
        <f t="shared" si="4"/>
        <v>58</v>
      </c>
      <c r="H35" s="24">
        <f t="shared" si="5"/>
        <v>29.9</v>
      </c>
    </row>
    <row r="36" spans="1:8" ht="14.25" customHeight="1">
      <c r="A36" s="20" t="s">
        <v>32</v>
      </c>
      <c r="B36" s="21">
        <v>8748</v>
      </c>
      <c r="C36" s="21">
        <v>1174</v>
      </c>
      <c r="D36" s="21">
        <v>5161</v>
      </c>
      <c r="E36" s="21">
        <v>2413</v>
      </c>
      <c r="F36" s="23">
        <f t="shared" si="3"/>
        <v>13.4</v>
      </c>
      <c r="G36" s="23">
        <f t="shared" si="4"/>
        <v>59</v>
      </c>
      <c r="H36" s="24">
        <f t="shared" si="5"/>
        <v>27.6</v>
      </c>
    </row>
    <row r="37" spans="1:8" ht="14.25" customHeight="1">
      <c r="A37" s="20" t="s">
        <v>33</v>
      </c>
      <c r="B37" s="21">
        <v>8152</v>
      </c>
      <c r="C37" s="21">
        <v>1023</v>
      </c>
      <c r="D37" s="21">
        <v>4967</v>
      </c>
      <c r="E37" s="21">
        <v>2162</v>
      </c>
      <c r="F37" s="23">
        <f t="shared" si="3"/>
        <v>12.5</v>
      </c>
      <c r="G37" s="23">
        <f t="shared" si="4"/>
        <v>60.9</v>
      </c>
      <c r="H37" s="24">
        <f t="shared" si="5"/>
        <v>26.5</v>
      </c>
    </row>
    <row r="38" spans="1:8" ht="14.25" customHeight="1">
      <c r="A38" s="20" t="s">
        <v>34</v>
      </c>
      <c r="B38" s="21">
        <v>3648</v>
      </c>
      <c r="C38" s="21">
        <v>370</v>
      </c>
      <c r="D38" s="21">
        <v>2157</v>
      </c>
      <c r="E38" s="21">
        <v>1120</v>
      </c>
      <c r="F38" s="23">
        <f t="shared" si="3"/>
        <v>10.1</v>
      </c>
      <c r="G38" s="23">
        <f t="shared" si="4"/>
        <v>59.1</v>
      </c>
      <c r="H38" s="24">
        <f t="shared" si="5"/>
        <v>30.7</v>
      </c>
    </row>
    <row r="39" spans="1:8" ht="14.25" customHeight="1">
      <c r="A39" s="10"/>
      <c r="B39" s="22"/>
      <c r="C39" s="22"/>
      <c r="D39" s="22"/>
      <c r="E39" s="22"/>
      <c r="F39" s="25"/>
      <c r="G39" s="25"/>
      <c r="H39" s="26"/>
    </row>
    <row r="40" spans="1:8" ht="14.25" customHeight="1">
      <c r="A40" s="3"/>
      <c r="B40" s="21"/>
      <c r="C40" s="21"/>
      <c r="D40" s="21"/>
      <c r="E40" s="21"/>
      <c r="F40" s="23"/>
      <c r="G40" s="23"/>
      <c r="H40" s="24"/>
    </row>
    <row r="41" spans="1:8" ht="14.25" customHeight="1">
      <c r="A41" s="9" t="s">
        <v>35</v>
      </c>
      <c r="B41" s="21">
        <f>SUM(B42:B50)</f>
        <v>131693</v>
      </c>
      <c r="C41" s="21">
        <f>SUM(C42:C50)</f>
        <v>20105</v>
      </c>
      <c r="D41" s="21">
        <f>SUM(D42:D50)</f>
        <v>87869</v>
      </c>
      <c r="E41" s="21">
        <f>SUM(E42:E50)</f>
        <v>23717</v>
      </c>
      <c r="F41" s="23">
        <f aca="true" t="shared" si="6" ref="F41:F55">ROUND(C41/B41*100,1)</f>
        <v>15.3</v>
      </c>
      <c r="G41" s="23">
        <f aca="true" t="shared" si="7" ref="G41:G55">ROUND(D41/B41*100,1)</f>
        <v>66.7</v>
      </c>
      <c r="H41" s="24">
        <f aca="true" t="shared" si="8" ref="H41:H55">ROUND(E41/B41*100,1)</f>
        <v>18</v>
      </c>
    </row>
    <row r="42" spans="1:8" ht="14.25" customHeight="1">
      <c r="A42" s="20" t="s">
        <v>36</v>
      </c>
      <c r="B42" s="21">
        <v>15605</v>
      </c>
      <c r="C42" s="21">
        <v>2274</v>
      </c>
      <c r="D42" s="21">
        <v>10730</v>
      </c>
      <c r="E42" s="21">
        <v>2601</v>
      </c>
      <c r="F42" s="23">
        <f t="shared" si="6"/>
        <v>14.6</v>
      </c>
      <c r="G42" s="23">
        <f t="shared" si="7"/>
        <v>68.8</v>
      </c>
      <c r="H42" s="24">
        <f t="shared" si="8"/>
        <v>16.7</v>
      </c>
    </row>
    <row r="43" spans="1:8" ht="14.25" customHeight="1">
      <c r="A43" s="20" t="s">
        <v>37</v>
      </c>
      <c r="B43" s="21">
        <v>16945</v>
      </c>
      <c r="C43" s="21">
        <v>2474</v>
      </c>
      <c r="D43" s="21">
        <v>11034</v>
      </c>
      <c r="E43" s="21">
        <v>3437</v>
      </c>
      <c r="F43" s="23">
        <f t="shared" si="6"/>
        <v>14.6</v>
      </c>
      <c r="G43" s="23">
        <f t="shared" si="7"/>
        <v>65.1</v>
      </c>
      <c r="H43" s="24">
        <f t="shared" si="8"/>
        <v>20.3</v>
      </c>
    </row>
    <row r="44" spans="1:8" ht="14.25" customHeight="1">
      <c r="A44" s="20" t="s">
        <v>38</v>
      </c>
      <c r="B44" s="21">
        <v>4092</v>
      </c>
      <c r="C44" s="21">
        <v>564</v>
      </c>
      <c r="D44" s="21">
        <v>2508</v>
      </c>
      <c r="E44" s="21">
        <v>1020</v>
      </c>
      <c r="F44" s="23">
        <f t="shared" si="6"/>
        <v>13.8</v>
      </c>
      <c r="G44" s="23">
        <f t="shared" si="7"/>
        <v>61.3</v>
      </c>
      <c r="H44" s="24">
        <f t="shared" si="8"/>
        <v>24.9</v>
      </c>
    </row>
    <row r="45" spans="1:8" ht="14.25" customHeight="1">
      <c r="A45" s="20" t="s">
        <v>39</v>
      </c>
      <c r="B45" s="21">
        <v>5733</v>
      </c>
      <c r="C45" s="21">
        <v>749</v>
      </c>
      <c r="D45" s="21">
        <v>3391</v>
      </c>
      <c r="E45" s="21">
        <v>1593</v>
      </c>
      <c r="F45" s="23">
        <f t="shared" si="6"/>
        <v>13.1</v>
      </c>
      <c r="G45" s="23">
        <f t="shared" si="7"/>
        <v>59.1</v>
      </c>
      <c r="H45" s="24">
        <f t="shared" si="8"/>
        <v>27.8</v>
      </c>
    </row>
    <row r="46" spans="1:8" ht="14.25" customHeight="1">
      <c r="A46" s="20" t="s">
        <v>40</v>
      </c>
      <c r="B46" s="21">
        <v>38003</v>
      </c>
      <c r="C46" s="21">
        <v>6268</v>
      </c>
      <c r="D46" s="21">
        <v>26191</v>
      </c>
      <c r="E46" s="21">
        <v>5543</v>
      </c>
      <c r="F46" s="23">
        <f t="shared" si="6"/>
        <v>16.5</v>
      </c>
      <c r="G46" s="23">
        <f t="shared" si="7"/>
        <v>68.9</v>
      </c>
      <c r="H46" s="24">
        <f t="shared" si="8"/>
        <v>14.6</v>
      </c>
    </row>
    <row r="47" spans="1:8" ht="14.25" customHeight="1">
      <c r="A47" s="20" t="s">
        <v>41</v>
      </c>
      <c r="B47" s="21">
        <v>19123</v>
      </c>
      <c r="C47" s="21">
        <v>2960</v>
      </c>
      <c r="D47" s="21">
        <v>13084</v>
      </c>
      <c r="E47" s="21">
        <v>3079</v>
      </c>
      <c r="F47" s="23">
        <f t="shared" si="6"/>
        <v>15.5</v>
      </c>
      <c r="G47" s="23">
        <f t="shared" si="7"/>
        <v>68.4</v>
      </c>
      <c r="H47" s="24">
        <f t="shared" si="8"/>
        <v>16.1</v>
      </c>
    </row>
    <row r="48" spans="1:8" ht="14.25" customHeight="1">
      <c r="A48" s="20" t="s">
        <v>42</v>
      </c>
      <c r="B48" s="21">
        <v>15754</v>
      </c>
      <c r="C48" s="21">
        <v>2386</v>
      </c>
      <c r="D48" s="21">
        <v>10606</v>
      </c>
      <c r="E48" s="21">
        <v>2762</v>
      </c>
      <c r="F48" s="23">
        <f t="shared" si="6"/>
        <v>15.1</v>
      </c>
      <c r="G48" s="23">
        <f t="shared" si="7"/>
        <v>67.3</v>
      </c>
      <c r="H48" s="24">
        <f t="shared" si="8"/>
        <v>17.5</v>
      </c>
    </row>
    <row r="49" spans="1:8" ht="14.25" customHeight="1">
      <c r="A49" s="20" t="s">
        <v>43</v>
      </c>
      <c r="B49" s="21">
        <v>8079</v>
      </c>
      <c r="C49" s="21">
        <v>1191</v>
      </c>
      <c r="D49" s="21">
        <v>5032</v>
      </c>
      <c r="E49" s="21">
        <v>1856</v>
      </c>
      <c r="F49" s="23">
        <f t="shared" si="6"/>
        <v>14.7</v>
      </c>
      <c r="G49" s="23">
        <f t="shared" si="7"/>
        <v>62.3</v>
      </c>
      <c r="H49" s="24">
        <f t="shared" si="8"/>
        <v>23</v>
      </c>
    </row>
    <row r="50" spans="1:8" ht="14.25" customHeight="1">
      <c r="A50" s="20" t="s">
        <v>44</v>
      </c>
      <c r="B50" s="21">
        <v>8359</v>
      </c>
      <c r="C50" s="21">
        <v>1239</v>
      </c>
      <c r="D50" s="21">
        <v>5293</v>
      </c>
      <c r="E50" s="21">
        <v>1826</v>
      </c>
      <c r="F50" s="23">
        <f t="shared" si="6"/>
        <v>14.8</v>
      </c>
      <c r="G50" s="23">
        <f t="shared" si="7"/>
        <v>63.3</v>
      </c>
      <c r="H50" s="24">
        <f t="shared" si="8"/>
        <v>21.8</v>
      </c>
    </row>
    <row r="51" spans="1:8" ht="14.25" customHeight="1">
      <c r="A51" s="8"/>
      <c r="B51" s="21"/>
      <c r="C51" s="21"/>
      <c r="D51" s="21"/>
      <c r="E51" s="21"/>
      <c r="F51" s="23"/>
      <c r="G51" s="23"/>
      <c r="H51" s="24"/>
    </row>
    <row r="52" spans="1:8" ht="14.25" customHeight="1">
      <c r="A52" s="9" t="s">
        <v>45</v>
      </c>
      <c r="B52" s="21">
        <f>SUM(B53:B55)</f>
        <v>88106</v>
      </c>
      <c r="C52" s="21">
        <f>SUM(C53:C55)</f>
        <v>14738</v>
      </c>
      <c r="D52" s="21">
        <f>SUM(D53:D55)</f>
        <v>61801</v>
      </c>
      <c r="E52" s="21">
        <f>SUM(E53:E55)</f>
        <v>11567</v>
      </c>
      <c r="F52" s="23">
        <f t="shared" si="6"/>
        <v>16.7</v>
      </c>
      <c r="G52" s="23">
        <f t="shared" si="7"/>
        <v>70.1</v>
      </c>
      <c r="H52" s="24">
        <f t="shared" si="8"/>
        <v>13.1</v>
      </c>
    </row>
    <row r="53" spans="1:8" ht="14.25" customHeight="1">
      <c r="A53" s="20" t="s">
        <v>46</v>
      </c>
      <c r="B53" s="21">
        <v>30498</v>
      </c>
      <c r="C53" s="21">
        <v>5325</v>
      </c>
      <c r="D53" s="21">
        <v>21618</v>
      </c>
      <c r="E53" s="21">
        <v>3555</v>
      </c>
      <c r="F53" s="23">
        <f t="shared" si="6"/>
        <v>17.5</v>
      </c>
      <c r="G53" s="23">
        <f t="shared" si="7"/>
        <v>70.9</v>
      </c>
      <c r="H53" s="24">
        <f t="shared" si="8"/>
        <v>11.7</v>
      </c>
    </row>
    <row r="54" spans="1:8" ht="14.25" customHeight="1">
      <c r="A54" s="20" t="s">
        <v>47</v>
      </c>
      <c r="B54" s="21">
        <v>34961</v>
      </c>
      <c r="C54" s="21">
        <v>5571</v>
      </c>
      <c r="D54" s="21">
        <v>25044</v>
      </c>
      <c r="E54" s="21">
        <v>4346</v>
      </c>
      <c r="F54" s="23">
        <f t="shared" si="6"/>
        <v>15.9</v>
      </c>
      <c r="G54" s="23">
        <f t="shared" si="7"/>
        <v>71.6</v>
      </c>
      <c r="H54" s="24">
        <f t="shared" si="8"/>
        <v>12.4</v>
      </c>
    </row>
    <row r="55" spans="1:8" ht="14.25" customHeight="1">
      <c r="A55" s="20" t="s">
        <v>48</v>
      </c>
      <c r="B55" s="21">
        <v>22647</v>
      </c>
      <c r="C55" s="21">
        <v>3842</v>
      </c>
      <c r="D55" s="21">
        <v>15139</v>
      </c>
      <c r="E55" s="21">
        <v>3666</v>
      </c>
      <c r="F55" s="23">
        <f t="shared" si="6"/>
        <v>17</v>
      </c>
      <c r="G55" s="23">
        <f t="shared" si="7"/>
        <v>66.8</v>
      </c>
      <c r="H55" s="24">
        <f t="shared" si="8"/>
        <v>16.2</v>
      </c>
    </row>
    <row r="56" spans="1:8" ht="14.25" customHeight="1">
      <c r="A56" s="8"/>
      <c r="B56" s="21"/>
      <c r="C56" s="21"/>
      <c r="D56" s="21"/>
      <c r="E56" s="21"/>
      <c r="F56" s="23"/>
      <c r="G56" s="23"/>
      <c r="H56" s="24"/>
    </row>
    <row r="57" spans="1:8" ht="14.25" customHeight="1">
      <c r="A57" s="9" t="s">
        <v>49</v>
      </c>
      <c r="B57" s="21">
        <f>SUM(B58)</f>
        <v>10443</v>
      </c>
      <c r="C57" s="21">
        <f>SUM(C58)</f>
        <v>1720</v>
      </c>
      <c r="D57" s="21">
        <f>SUM(D58)</f>
        <v>6692</v>
      </c>
      <c r="E57" s="21">
        <f>SUM(E58)</f>
        <v>2031</v>
      </c>
      <c r="F57" s="23">
        <f aca="true" t="shared" si="9" ref="F57:F72">ROUND(C57/B57*100,1)</f>
        <v>16.5</v>
      </c>
      <c r="G57" s="23">
        <f aca="true" t="shared" si="10" ref="G57:G72">ROUND(D57/B57*100,1)</f>
        <v>64.1</v>
      </c>
      <c r="H57" s="24">
        <f aca="true" t="shared" si="11" ref="H57:H72">ROUND(E57/B57*100,1)</f>
        <v>19.4</v>
      </c>
    </row>
    <row r="58" spans="1:8" ht="14.25" customHeight="1">
      <c r="A58" s="20" t="s">
        <v>50</v>
      </c>
      <c r="B58" s="21">
        <v>10443</v>
      </c>
      <c r="C58" s="21">
        <v>1720</v>
      </c>
      <c r="D58" s="21">
        <v>6692</v>
      </c>
      <c r="E58" s="21">
        <v>2031</v>
      </c>
      <c r="F58" s="23">
        <f t="shared" si="9"/>
        <v>16.5</v>
      </c>
      <c r="G58" s="23">
        <f t="shared" si="10"/>
        <v>64.1</v>
      </c>
      <c r="H58" s="24">
        <f t="shared" si="11"/>
        <v>19.4</v>
      </c>
    </row>
    <row r="59" spans="1:8" ht="14.25" customHeight="1">
      <c r="A59" s="8"/>
      <c r="B59" s="21"/>
      <c r="C59" s="21"/>
      <c r="D59" s="21"/>
      <c r="E59" s="21"/>
      <c r="F59" s="23"/>
      <c r="G59" s="23"/>
      <c r="H59" s="24"/>
    </row>
    <row r="60" spans="1:8" ht="14.25" customHeight="1">
      <c r="A60" s="9" t="s">
        <v>51</v>
      </c>
      <c r="B60" s="21">
        <f>SUM(B61:B63)</f>
        <v>41780</v>
      </c>
      <c r="C60" s="21">
        <f>SUM(C61:C63)</f>
        <v>6185</v>
      </c>
      <c r="D60" s="21">
        <f>SUM(D61:D63)</f>
        <v>27799</v>
      </c>
      <c r="E60" s="21">
        <f>SUM(E61:E63)</f>
        <v>7796</v>
      </c>
      <c r="F60" s="23">
        <f t="shared" si="9"/>
        <v>14.8</v>
      </c>
      <c r="G60" s="23">
        <f t="shared" si="10"/>
        <v>66.5</v>
      </c>
      <c r="H60" s="24">
        <f t="shared" si="11"/>
        <v>18.7</v>
      </c>
    </row>
    <row r="61" spans="1:8" ht="14.25" customHeight="1">
      <c r="A61" s="20" t="s">
        <v>52</v>
      </c>
      <c r="B61" s="21">
        <v>17782</v>
      </c>
      <c r="C61" s="21">
        <v>2811</v>
      </c>
      <c r="D61" s="21">
        <v>12058</v>
      </c>
      <c r="E61" s="21">
        <v>2913</v>
      </c>
      <c r="F61" s="23">
        <f t="shared" si="9"/>
        <v>15.8</v>
      </c>
      <c r="G61" s="23">
        <f t="shared" si="10"/>
        <v>67.8</v>
      </c>
      <c r="H61" s="24">
        <f t="shared" si="11"/>
        <v>16.4</v>
      </c>
    </row>
    <row r="62" spans="1:8" ht="14.25" customHeight="1">
      <c r="A62" s="20" t="s">
        <v>53</v>
      </c>
      <c r="B62" s="21">
        <v>13792</v>
      </c>
      <c r="C62" s="21">
        <v>1895</v>
      </c>
      <c r="D62" s="21">
        <v>9188</v>
      </c>
      <c r="E62" s="21">
        <v>2709</v>
      </c>
      <c r="F62" s="23">
        <f t="shared" si="9"/>
        <v>13.7</v>
      </c>
      <c r="G62" s="23">
        <f t="shared" si="10"/>
        <v>66.6</v>
      </c>
      <c r="H62" s="24">
        <f t="shared" si="11"/>
        <v>19.6</v>
      </c>
    </row>
    <row r="63" spans="1:8" ht="14.25" customHeight="1">
      <c r="A63" s="20" t="s">
        <v>54</v>
      </c>
      <c r="B63" s="21">
        <v>10206</v>
      </c>
      <c r="C63" s="21">
        <v>1479</v>
      </c>
      <c r="D63" s="21">
        <v>6553</v>
      </c>
      <c r="E63" s="21">
        <v>2174</v>
      </c>
      <c r="F63" s="23">
        <f t="shared" si="9"/>
        <v>14.5</v>
      </c>
      <c r="G63" s="23">
        <f t="shared" si="10"/>
        <v>64.2</v>
      </c>
      <c r="H63" s="24">
        <f t="shared" si="11"/>
        <v>21.3</v>
      </c>
    </row>
    <row r="64" spans="1:8" ht="14.25" customHeight="1">
      <c r="A64" s="8"/>
      <c r="B64" s="21"/>
      <c r="C64" s="21"/>
      <c r="D64" s="21"/>
      <c r="E64" s="21"/>
      <c r="F64" s="23"/>
      <c r="G64" s="23"/>
      <c r="H64" s="24"/>
    </row>
    <row r="65" spans="1:8" ht="14.25" customHeight="1">
      <c r="A65" s="9" t="s">
        <v>55</v>
      </c>
      <c r="B65" s="21">
        <f>SUM(B66:B67)</f>
        <v>36788</v>
      </c>
      <c r="C65" s="21">
        <f>SUM(C66:C67)</f>
        <v>6421</v>
      </c>
      <c r="D65" s="21">
        <f>SUM(D66:D67)</f>
        <v>24336</v>
      </c>
      <c r="E65" s="21">
        <f>SUM(E66:E67)</f>
        <v>6031</v>
      </c>
      <c r="F65" s="23">
        <f t="shared" si="9"/>
        <v>17.5</v>
      </c>
      <c r="G65" s="23">
        <f t="shared" si="10"/>
        <v>66.2</v>
      </c>
      <c r="H65" s="24">
        <f t="shared" si="11"/>
        <v>16.4</v>
      </c>
    </row>
    <row r="66" spans="1:8" ht="14.25" customHeight="1">
      <c r="A66" s="20" t="s">
        <v>56</v>
      </c>
      <c r="B66" s="21">
        <v>13349</v>
      </c>
      <c r="C66" s="21">
        <v>2278</v>
      </c>
      <c r="D66" s="21">
        <v>8630</v>
      </c>
      <c r="E66" s="21">
        <v>2441</v>
      </c>
      <c r="F66" s="23">
        <f t="shared" si="9"/>
        <v>17.1</v>
      </c>
      <c r="G66" s="23">
        <f t="shared" si="10"/>
        <v>64.6</v>
      </c>
      <c r="H66" s="24">
        <f t="shared" si="11"/>
        <v>18.3</v>
      </c>
    </row>
    <row r="67" spans="1:8" ht="14.25" customHeight="1">
      <c r="A67" s="20" t="s">
        <v>57</v>
      </c>
      <c r="B67" s="21">
        <v>23439</v>
      </c>
      <c r="C67" s="21">
        <v>4143</v>
      </c>
      <c r="D67" s="21">
        <v>15706</v>
      </c>
      <c r="E67" s="21">
        <v>3590</v>
      </c>
      <c r="F67" s="23">
        <f t="shared" si="9"/>
        <v>17.7</v>
      </c>
      <c r="G67" s="23">
        <f t="shared" si="10"/>
        <v>67</v>
      </c>
      <c r="H67" s="24">
        <f t="shared" si="11"/>
        <v>15.3</v>
      </c>
    </row>
    <row r="68" spans="1:8" ht="14.25" customHeight="1">
      <c r="A68" s="8"/>
      <c r="B68" s="21"/>
      <c r="C68" s="21"/>
      <c r="D68" s="21"/>
      <c r="E68" s="21"/>
      <c r="F68" s="23"/>
      <c r="G68" s="23"/>
      <c r="H68" s="24"/>
    </row>
    <row r="69" spans="1:8" ht="14.25" customHeight="1">
      <c r="A69" s="9" t="s">
        <v>58</v>
      </c>
      <c r="B69" s="21">
        <f>SUM(B70:B77)</f>
        <v>129646</v>
      </c>
      <c r="C69" s="21">
        <f>SUM(C70:C77)</f>
        <v>21771</v>
      </c>
      <c r="D69" s="21">
        <f>SUM(D70:D77)</f>
        <v>82225</v>
      </c>
      <c r="E69" s="21">
        <f>SUM(E70:E77)</f>
        <v>25650</v>
      </c>
      <c r="F69" s="23">
        <f t="shared" si="9"/>
        <v>16.8</v>
      </c>
      <c r="G69" s="23">
        <f t="shared" si="10"/>
        <v>63.4</v>
      </c>
      <c r="H69" s="24">
        <f t="shared" si="11"/>
        <v>19.8</v>
      </c>
    </row>
    <row r="70" spans="1:8" ht="14.25" customHeight="1">
      <c r="A70" s="20" t="s">
        <v>59</v>
      </c>
      <c r="B70" s="21">
        <v>11807</v>
      </c>
      <c r="C70" s="21">
        <v>1998</v>
      </c>
      <c r="D70" s="21">
        <v>7686</v>
      </c>
      <c r="E70" s="21">
        <v>2123</v>
      </c>
      <c r="F70" s="23">
        <f t="shared" si="9"/>
        <v>16.9</v>
      </c>
      <c r="G70" s="23">
        <f t="shared" si="10"/>
        <v>65.1</v>
      </c>
      <c r="H70" s="24">
        <f t="shared" si="11"/>
        <v>18</v>
      </c>
    </row>
    <row r="71" spans="1:8" ht="14.25" customHeight="1">
      <c r="A71" s="20" t="s">
        <v>60</v>
      </c>
      <c r="B71" s="21">
        <v>26836</v>
      </c>
      <c r="C71" s="21">
        <v>4705</v>
      </c>
      <c r="D71" s="21">
        <v>16787</v>
      </c>
      <c r="E71" s="21">
        <v>5344</v>
      </c>
      <c r="F71" s="23">
        <f t="shared" si="9"/>
        <v>17.5</v>
      </c>
      <c r="G71" s="23">
        <f t="shared" si="10"/>
        <v>62.6</v>
      </c>
      <c r="H71" s="24">
        <f t="shared" si="11"/>
        <v>19.9</v>
      </c>
    </row>
    <row r="72" spans="1:8" ht="14.25" customHeight="1">
      <c r="A72" s="20" t="s">
        <v>61</v>
      </c>
      <c r="B72" s="21">
        <v>25240</v>
      </c>
      <c r="C72" s="21">
        <v>4409</v>
      </c>
      <c r="D72" s="21">
        <v>15932</v>
      </c>
      <c r="E72" s="21">
        <v>4899</v>
      </c>
      <c r="F72" s="23">
        <f t="shared" si="9"/>
        <v>17.5</v>
      </c>
      <c r="G72" s="23">
        <f t="shared" si="10"/>
        <v>63.1</v>
      </c>
      <c r="H72" s="24">
        <f t="shared" si="11"/>
        <v>19.4</v>
      </c>
    </row>
    <row r="73" spans="1:8" ht="14.25" customHeight="1">
      <c r="A73" s="20" t="s">
        <v>62</v>
      </c>
      <c r="B73" s="21">
        <v>27198</v>
      </c>
      <c r="C73" s="21">
        <v>4880</v>
      </c>
      <c r="D73" s="21">
        <v>18207</v>
      </c>
      <c r="E73" s="21">
        <v>4111</v>
      </c>
      <c r="F73" s="23">
        <f aca="true" t="shared" si="12" ref="F73:F88">ROUND(C73/B73*100,1)</f>
        <v>17.9</v>
      </c>
      <c r="G73" s="23">
        <f aca="true" t="shared" si="13" ref="G73:G88">ROUND(D73/B73*100,1)</f>
        <v>66.9</v>
      </c>
      <c r="H73" s="24">
        <f aca="true" t="shared" si="14" ref="H73:H88">ROUND(E73/B73*100,1)</f>
        <v>15.1</v>
      </c>
    </row>
    <row r="74" spans="1:8" ht="14.25" customHeight="1">
      <c r="A74" s="20" t="s">
        <v>63</v>
      </c>
      <c r="B74" s="21">
        <v>21315</v>
      </c>
      <c r="C74" s="21">
        <v>3311</v>
      </c>
      <c r="D74" s="21">
        <v>13657</v>
      </c>
      <c r="E74" s="21">
        <v>4347</v>
      </c>
      <c r="F74" s="23">
        <f t="shared" si="12"/>
        <v>15.5</v>
      </c>
      <c r="G74" s="23">
        <f t="shared" si="13"/>
        <v>64.1</v>
      </c>
      <c r="H74" s="24">
        <f t="shared" si="14"/>
        <v>20.4</v>
      </c>
    </row>
    <row r="75" spans="1:8" ht="14.25" customHeight="1">
      <c r="A75" s="20" t="s">
        <v>64</v>
      </c>
      <c r="B75" s="21">
        <v>6844</v>
      </c>
      <c r="C75" s="21">
        <v>1087</v>
      </c>
      <c r="D75" s="21">
        <v>4045</v>
      </c>
      <c r="E75" s="21">
        <v>1712</v>
      </c>
      <c r="F75" s="23">
        <f t="shared" si="12"/>
        <v>15.9</v>
      </c>
      <c r="G75" s="23">
        <f t="shared" si="13"/>
        <v>59.1</v>
      </c>
      <c r="H75" s="24">
        <f t="shared" si="14"/>
        <v>25</v>
      </c>
    </row>
    <row r="76" spans="1:8" ht="14.25" customHeight="1">
      <c r="A76" s="20" t="s">
        <v>65</v>
      </c>
      <c r="B76" s="21">
        <v>6663</v>
      </c>
      <c r="C76" s="21">
        <v>929</v>
      </c>
      <c r="D76" s="21">
        <v>3764</v>
      </c>
      <c r="E76" s="21">
        <v>1970</v>
      </c>
      <c r="F76" s="23">
        <f t="shared" si="12"/>
        <v>13.9</v>
      </c>
      <c r="G76" s="23">
        <f t="shared" si="13"/>
        <v>56.5</v>
      </c>
      <c r="H76" s="24">
        <f t="shared" si="14"/>
        <v>29.6</v>
      </c>
    </row>
    <row r="77" spans="1:8" ht="14.25" customHeight="1">
      <c r="A77" s="20" t="s">
        <v>66</v>
      </c>
      <c r="B77" s="21">
        <v>3743</v>
      </c>
      <c r="C77" s="21">
        <v>452</v>
      </c>
      <c r="D77" s="21">
        <v>2147</v>
      </c>
      <c r="E77" s="21">
        <v>1144</v>
      </c>
      <c r="F77" s="23">
        <f t="shared" si="12"/>
        <v>12.1</v>
      </c>
      <c r="G77" s="23">
        <f t="shared" si="13"/>
        <v>57.4</v>
      </c>
      <c r="H77" s="24">
        <f t="shared" si="14"/>
        <v>30.6</v>
      </c>
    </row>
    <row r="78" spans="1:8" ht="14.25" customHeight="1">
      <c r="A78" s="10"/>
      <c r="B78" s="22"/>
      <c r="C78" s="22"/>
      <c r="D78" s="22"/>
      <c r="E78" s="22"/>
      <c r="F78" s="25"/>
      <c r="G78" s="25"/>
      <c r="H78" s="26"/>
    </row>
    <row r="79" spans="1:8" ht="14.25" customHeight="1">
      <c r="A79" s="8"/>
      <c r="B79" s="21"/>
      <c r="C79" s="21"/>
      <c r="D79" s="21"/>
      <c r="E79" s="21"/>
      <c r="F79" s="23"/>
      <c r="G79" s="23"/>
      <c r="H79" s="24"/>
    </row>
    <row r="80" spans="1:8" ht="14.25" customHeight="1">
      <c r="A80" s="9" t="s">
        <v>67</v>
      </c>
      <c r="B80" s="21">
        <f>SUM(B81:B85)</f>
        <v>104227</v>
      </c>
      <c r="C80" s="21">
        <f>SUM(C81:C85)</f>
        <v>18184</v>
      </c>
      <c r="D80" s="21">
        <f>SUM(D81:D85)</f>
        <v>67425</v>
      </c>
      <c r="E80" s="21">
        <f>SUM(E81:E85)</f>
        <v>18590</v>
      </c>
      <c r="F80" s="23">
        <f t="shared" si="12"/>
        <v>17.4</v>
      </c>
      <c r="G80" s="23">
        <f t="shared" si="13"/>
        <v>64.7</v>
      </c>
      <c r="H80" s="24">
        <f t="shared" si="14"/>
        <v>17.8</v>
      </c>
    </row>
    <row r="81" spans="1:8" ht="14.25" customHeight="1">
      <c r="A81" s="20" t="s">
        <v>68</v>
      </c>
      <c r="B81" s="21">
        <v>12195</v>
      </c>
      <c r="C81" s="21">
        <v>2038</v>
      </c>
      <c r="D81" s="21">
        <v>7715</v>
      </c>
      <c r="E81" s="21">
        <v>2442</v>
      </c>
      <c r="F81" s="23">
        <f t="shared" si="12"/>
        <v>16.7</v>
      </c>
      <c r="G81" s="23">
        <f t="shared" si="13"/>
        <v>63.3</v>
      </c>
      <c r="H81" s="24">
        <f t="shared" si="14"/>
        <v>20</v>
      </c>
    </row>
    <row r="82" spans="1:8" ht="14.25" customHeight="1">
      <c r="A82" s="20" t="s">
        <v>69</v>
      </c>
      <c r="B82" s="21">
        <v>23912</v>
      </c>
      <c r="C82" s="21">
        <v>4303</v>
      </c>
      <c r="D82" s="21">
        <v>15416</v>
      </c>
      <c r="E82" s="21">
        <v>4165</v>
      </c>
      <c r="F82" s="23">
        <f t="shared" si="12"/>
        <v>18</v>
      </c>
      <c r="G82" s="23">
        <f t="shared" si="13"/>
        <v>64.5</v>
      </c>
      <c r="H82" s="24">
        <f t="shared" si="14"/>
        <v>17.4</v>
      </c>
    </row>
    <row r="83" spans="1:8" ht="14.25" customHeight="1">
      <c r="A83" s="20" t="s">
        <v>70</v>
      </c>
      <c r="B83" s="21">
        <v>15762</v>
      </c>
      <c r="C83" s="21">
        <v>2803</v>
      </c>
      <c r="D83" s="21">
        <v>10270</v>
      </c>
      <c r="E83" s="21">
        <v>2689</v>
      </c>
      <c r="F83" s="23">
        <f t="shared" si="12"/>
        <v>17.8</v>
      </c>
      <c r="G83" s="23">
        <f t="shared" si="13"/>
        <v>65.2</v>
      </c>
      <c r="H83" s="24">
        <f t="shared" si="14"/>
        <v>17.1</v>
      </c>
    </row>
    <row r="84" spans="1:8" ht="14.25" customHeight="1">
      <c r="A84" s="20" t="s">
        <v>71</v>
      </c>
      <c r="B84" s="21">
        <v>31117</v>
      </c>
      <c r="C84" s="21">
        <v>5304</v>
      </c>
      <c r="D84" s="21">
        <v>20375</v>
      </c>
      <c r="E84" s="21">
        <v>5438</v>
      </c>
      <c r="F84" s="23">
        <f t="shared" si="12"/>
        <v>17</v>
      </c>
      <c r="G84" s="23">
        <f t="shared" si="13"/>
        <v>65.5</v>
      </c>
      <c r="H84" s="24">
        <f t="shared" si="14"/>
        <v>17.5</v>
      </c>
    </row>
    <row r="85" spans="1:8" ht="14.25" customHeight="1">
      <c r="A85" s="20" t="s">
        <v>72</v>
      </c>
      <c r="B85" s="21">
        <v>21241</v>
      </c>
      <c r="C85" s="21">
        <v>3736</v>
      </c>
      <c r="D85" s="21">
        <v>13649</v>
      </c>
      <c r="E85" s="21">
        <v>3856</v>
      </c>
      <c r="F85" s="23">
        <f t="shared" si="12"/>
        <v>17.6</v>
      </c>
      <c r="G85" s="23">
        <f t="shared" si="13"/>
        <v>64.3</v>
      </c>
      <c r="H85" s="24">
        <f t="shared" si="14"/>
        <v>18.2</v>
      </c>
    </row>
    <row r="86" spans="1:8" ht="14.25" customHeight="1">
      <c r="A86" s="8"/>
      <c r="B86" s="21"/>
      <c r="C86" s="21"/>
      <c r="D86" s="21"/>
      <c r="E86" s="21"/>
      <c r="F86" s="23"/>
      <c r="G86" s="23"/>
      <c r="H86" s="24"/>
    </row>
    <row r="87" spans="1:8" ht="14.25" customHeight="1">
      <c r="A87" s="9" t="s">
        <v>73</v>
      </c>
      <c r="B87" s="21">
        <f>SUM(B88:B89)</f>
        <v>27872</v>
      </c>
      <c r="C87" s="21">
        <f>SUM(C88:C89)</f>
        <v>4561</v>
      </c>
      <c r="D87" s="21">
        <f>SUM(D88:D89)</f>
        <v>16408</v>
      </c>
      <c r="E87" s="21">
        <f>SUM(E88:E89)</f>
        <v>6903</v>
      </c>
      <c r="F87" s="23">
        <f t="shared" si="12"/>
        <v>16.4</v>
      </c>
      <c r="G87" s="23">
        <f t="shared" si="13"/>
        <v>58.9</v>
      </c>
      <c r="H87" s="24">
        <f t="shared" si="14"/>
        <v>24.8</v>
      </c>
    </row>
    <row r="88" spans="1:8" ht="14.25" customHeight="1">
      <c r="A88" s="20" t="s">
        <v>74</v>
      </c>
      <c r="B88" s="21">
        <v>21150</v>
      </c>
      <c r="C88" s="21">
        <v>3635</v>
      </c>
      <c r="D88" s="21">
        <v>12821</v>
      </c>
      <c r="E88" s="21">
        <v>4694</v>
      </c>
      <c r="F88" s="23">
        <f t="shared" si="12"/>
        <v>17.2</v>
      </c>
      <c r="G88" s="23">
        <f t="shared" si="13"/>
        <v>60.6</v>
      </c>
      <c r="H88" s="24">
        <f t="shared" si="14"/>
        <v>22.2</v>
      </c>
    </row>
    <row r="89" spans="1:8" ht="14.25" customHeight="1">
      <c r="A89" s="20" t="s">
        <v>75</v>
      </c>
      <c r="B89" s="21">
        <v>6722</v>
      </c>
      <c r="C89" s="21">
        <v>926</v>
      </c>
      <c r="D89" s="21">
        <v>3587</v>
      </c>
      <c r="E89" s="21">
        <v>2209</v>
      </c>
      <c r="F89" s="23">
        <f aca="true" t="shared" si="15" ref="F89:F104">ROUND(C89/B89*100,1)</f>
        <v>13.8</v>
      </c>
      <c r="G89" s="23">
        <f aca="true" t="shared" si="16" ref="G89:G104">ROUND(D89/B89*100,1)</f>
        <v>53.4</v>
      </c>
      <c r="H89" s="24">
        <f aca="true" t="shared" si="17" ref="H89:H104">ROUND(E89/B89*100,1)</f>
        <v>32.9</v>
      </c>
    </row>
    <row r="90" spans="1:8" ht="14.25" customHeight="1">
      <c r="A90" s="8"/>
      <c r="B90" s="21"/>
      <c r="C90" s="21"/>
      <c r="D90" s="21"/>
      <c r="E90" s="21"/>
      <c r="F90" s="23"/>
      <c r="G90" s="23"/>
      <c r="H90" s="24"/>
    </row>
    <row r="91" spans="1:8" ht="14.25" customHeight="1">
      <c r="A91" s="9" t="s">
        <v>76</v>
      </c>
      <c r="B91" s="21">
        <f>SUM(B92:B99)</f>
        <v>108611</v>
      </c>
      <c r="C91" s="21">
        <f>SUM(C92:C99)</f>
        <v>17813</v>
      </c>
      <c r="D91" s="21">
        <f>SUM(D92:D99)</f>
        <v>72274</v>
      </c>
      <c r="E91" s="21">
        <f>SUM(E92:E99)</f>
        <v>18524</v>
      </c>
      <c r="F91" s="23">
        <f t="shared" si="15"/>
        <v>16.4</v>
      </c>
      <c r="G91" s="23">
        <f t="shared" si="16"/>
        <v>66.5</v>
      </c>
      <c r="H91" s="24">
        <f t="shared" si="17"/>
        <v>17.1</v>
      </c>
    </row>
    <row r="92" spans="1:8" ht="14.25" customHeight="1">
      <c r="A92" s="20" t="s">
        <v>77</v>
      </c>
      <c r="B92" s="21">
        <v>18179</v>
      </c>
      <c r="C92" s="21">
        <v>3533</v>
      </c>
      <c r="D92" s="21">
        <v>12101</v>
      </c>
      <c r="E92" s="21">
        <v>2545</v>
      </c>
      <c r="F92" s="23">
        <f t="shared" si="15"/>
        <v>19.4</v>
      </c>
      <c r="G92" s="23">
        <f t="shared" si="16"/>
        <v>66.6</v>
      </c>
      <c r="H92" s="24">
        <f t="shared" si="17"/>
        <v>14</v>
      </c>
    </row>
    <row r="93" spans="1:8" ht="14.25" customHeight="1">
      <c r="A93" s="20" t="s">
        <v>78</v>
      </c>
      <c r="B93" s="21">
        <v>19505</v>
      </c>
      <c r="C93" s="21">
        <v>3261</v>
      </c>
      <c r="D93" s="21">
        <v>12810</v>
      </c>
      <c r="E93" s="21">
        <v>3434</v>
      </c>
      <c r="F93" s="23">
        <f t="shared" si="15"/>
        <v>16.7</v>
      </c>
      <c r="G93" s="23">
        <f t="shared" si="16"/>
        <v>65.7</v>
      </c>
      <c r="H93" s="24">
        <f t="shared" si="17"/>
        <v>17.6</v>
      </c>
    </row>
    <row r="94" spans="1:8" ht="14.25" customHeight="1">
      <c r="A94" s="20" t="s">
        <v>79</v>
      </c>
      <c r="B94" s="21">
        <v>19665</v>
      </c>
      <c r="C94" s="21">
        <v>3167</v>
      </c>
      <c r="D94" s="21">
        <v>13612</v>
      </c>
      <c r="E94" s="21">
        <v>2886</v>
      </c>
      <c r="F94" s="23">
        <f t="shared" si="15"/>
        <v>16.1</v>
      </c>
      <c r="G94" s="23">
        <f t="shared" si="16"/>
        <v>69.2</v>
      </c>
      <c r="H94" s="24">
        <f t="shared" si="17"/>
        <v>14.7</v>
      </c>
    </row>
    <row r="95" spans="1:8" ht="14.25" customHeight="1">
      <c r="A95" s="20" t="s">
        <v>80</v>
      </c>
      <c r="B95" s="21">
        <v>28046</v>
      </c>
      <c r="C95" s="21">
        <v>4556</v>
      </c>
      <c r="D95" s="21">
        <v>20110</v>
      </c>
      <c r="E95" s="21">
        <v>3380</v>
      </c>
      <c r="F95" s="23">
        <f t="shared" si="15"/>
        <v>16.2</v>
      </c>
      <c r="G95" s="23">
        <f t="shared" si="16"/>
        <v>71.7</v>
      </c>
      <c r="H95" s="24">
        <f t="shared" si="17"/>
        <v>12.1</v>
      </c>
    </row>
    <row r="96" spans="1:8" ht="14.25" customHeight="1">
      <c r="A96" s="20" t="s">
        <v>81</v>
      </c>
      <c r="B96" s="21">
        <v>11444</v>
      </c>
      <c r="C96" s="21">
        <v>1887</v>
      </c>
      <c r="D96" s="21">
        <v>7242</v>
      </c>
      <c r="E96" s="21">
        <v>2315</v>
      </c>
      <c r="F96" s="23">
        <f t="shared" si="15"/>
        <v>16.5</v>
      </c>
      <c r="G96" s="23">
        <f t="shared" si="16"/>
        <v>63.3</v>
      </c>
      <c r="H96" s="24">
        <f t="shared" si="17"/>
        <v>20.2</v>
      </c>
    </row>
    <row r="97" spans="1:8" ht="14.25" customHeight="1">
      <c r="A97" s="20" t="s">
        <v>82</v>
      </c>
      <c r="B97" s="21">
        <v>1328</v>
      </c>
      <c r="C97" s="21">
        <v>148</v>
      </c>
      <c r="D97" s="21">
        <v>717</v>
      </c>
      <c r="E97" s="21">
        <v>463</v>
      </c>
      <c r="F97" s="23">
        <f t="shared" si="15"/>
        <v>11.1</v>
      </c>
      <c r="G97" s="23">
        <f t="shared" si="16"/>
        <v>54</v>
      </c>
      <c r="H97" s="24">
        <f t="shared" si="17"/>
        <v>34.9</v>
      </c>
    </row>
    <row r="98" spans="1:8" ht="14.25" customHeight="1">
      <c r="A98" s="20" t="s">
        <v>83</v>
      </c>
      <c r="B98" s="21">
        <v>6502</v>
      </c>
      <c r="C98" s="21">
        <v>746</v>
      </c>
      <c r="D98" s="21">
        <v>3478</v>
      </c>
      <c r="E98" s="21">
        <v>2278</v>
      </c>
      <c r="F98" s="23">
        <f t="shared" si="15"/>
        <v>11.5</v>
      </c>
      <c r="G98" s="23">
        <f t="shared" si="16"/>
        <v>53.5</v>
      </c>
      <c r="H98" s="24">
        <f t="shared" si="17"/>
        <v>35</v>
      </c>
    </row>
    <row r="99" spans="1:8" ht="14.25" customHeight="1">
      <c r="A99" s="20" t="s">
        <v>84</v>
      </c>
      <c r="B99" s="21">
        <v>3942</v>
      </c>
      <c r="C99" s="21">
        <v>515</v>
      </c>
      <c r="D99" s="21">
        <v>2204</v>
      </c>
      <c r="E99" s="21">
        <v>1223</v>
      </c>
      <c r="F99" s="23">
        <f t="shared" si="15"/>
        <v>13.1</v>
      </c>
      <c r="G99" s="23">
        <f t="shared" si="16"/>
        <v>55.9</v>
      </c>
      <c r="H99" s="24">
        <f t="shared" si="17"/>
        <v>31</v>
      </c>
    </row>
    <row r="100" spans="1:8" ht="14.25" customHeight="1">
      <c r="A100" s="8"/>
      <c r="B100" s="21"/>
      <c r="C100" s="21"/>
      <c r="D100" s="21"/>
      <c r="E100" s="21"/>
      <c r="F100" s="23"/>
      <c r="G100" s="23"/>
      <c r="H100" s="24"/>
    </row>
    <row r="101" spans="1:8" ht="14.25" customHeight="1">
      <c r="A101" s="9" t="s">
        <v>85</v>
      </c>
      <c r="B101" s="21">
        <f>SUM(B102:B104)</f>
        <v>42537</v>
      </c>
      <c r="C101" s="21">
        <f>SUM(C102:C104)</f>
        <v>6630</v>
      </c>
      <c r="D101" s="21">
        <f>SUM(D102:D104)</f>
        <v>28805</v>
      </c>
      <c r="E101" s="21">
        <f>SUM(E102:E104)</f>
        <v>7102</v>
      </c>
      <c r="F101" s="23">
        <f t="shared" si="15"/>
        <v>15.6</v>
      </c>
      <c r="G101" s="23">
        <f t="shared" si="16"/>
        <v>67.7</v>
      </c>
      <c r="H101" s="24">
        <f t="shared" si="17"/>
        <v>16.7</v>
      </c>
    </row>
    <row r="102" spans="1:8" ht="14.25" customHeight="1">
      <c r="A102" s="20" t="s">
        <v>86</v>
      </c>
      <c r="B102" s="21">
        <v>11681</v>
      </c>
      <c r="C102" s="21">
        <v>1863</v>
      </c>
      <c r="D102" s="21">
        <v>7832</v>
      </c>
      <c r="E102" s="21">
        <v>1986</v>
      </c>
      <c r="F102" s="23">
        <f t="shared" si="15"/>
        <v>15.9</v>
      </c>
      <c r="G102" s="23">
        <f t="shared" si="16"/>
        <v>67</v>
      </c>
      <c r="H102" s="24">
        <f t="shared" si="17"/>
        <v>17</v>
      </c>
    </row>
    <row r="103" spans="1:8" ht="14.25" customHeight="1">
      <c r="A103" s="20" t="s">
        <v>87</v>
      </c>
      <c r="B103" s="21">
        <v>16854</v>
      </c>
      <c r="C103" s="21">
        <v>2608</v>
      </c>
      <c r="D103" s="21">
        <v>11534</v>
      </c>
      <c r="E103" s="21">
        <v>2712</v>
      </c>
      <c r="F103" s="23">
        <f t="shared" si="15"/>
        <v>15.5</v>
      </c>
      <c r="G103" s="23">
        <f t="shared" si="16"/>
        <v>68.4</v>
      </c>
      <c r="H103" s="24">
        <f t="shared" si="17"/>
        <v>16.1</v>
      </c>
    </row>
    <row r="104" spans="1:8" ht="14.25" customHeight="1">
      <c r="A104" s="20" t="s">
        <v>88</v>
      </c>
      <c r="B104" s="21">
        <v>14002</v>
      </c>
      <c r="C104" s="21">
        <v>2159</v>
      </c>
      <c r="D104" s="21">
        <v>9439</v>
      </c>
      <c r="E104" s="21">
        <v>2404</v>
      </c>
      <c r="F104" s="23">
        <f t="shared" si="15"/>
        <v>15.4</v>
      </c>
      <c r="G104" s="23">
        <f t="shared" si="16"/>
        <v>67.4</v>
      </c>
      <c r="H104" s="24">
        <f t="shared" si="17"/>
        <v>17.2</v>
      </c>
    </row>
    <row r="105" spans="1:8" ht="14.25" customHeight="1">
      <c r="A105" s="8"/>
      <c r="B105" s="21"/>
      <c r="C105" s="21"/>
      <c r="D105" s="21"/>
      <c r="E105" s="21"/>
      <c r="F105" s="23"/>
      <c r="G105" s="23"/>
      <c r="H105" s="24"/>
    </row>
    <row r="106" spans="1:8" ht="14.25" customHeight="1">
      <c r="A106" s="9" t="s">
        <v>89</v>
      </c>
      <c r="B106" s="21">
        <f>SUM(B107:B109)</f>
        <v>52307</v>
      </c>
      <c r="C106" s="21">
        <f>SUM(C107:C109)</f>
        <v>8542</v>
      </c>
      <c r="D106" s="21">
        <f>SUM(D107:D109)</f>
        <v>32581</v>
      </c>
      <c r="E106" s="21">
        <f>SUM(E107:E109)</f>
        <v>11184</v>
      </c>
      <c r="F106" s="23">
        <f>ROUND(C106/B106*100,1)</f>
        <v>16.3</v>
      </c>
      <c r="G106" s="23">
        <f>ROUND(D106/B106*100,1)</f>
        <v>62.3</v>
      </c>
      <c r="H106" s="24">
        <f>ROUND(E106/B106*100,1)</f>
        <v>21.4</v>
      </c>
    </row>
    <row r="107" spans="1:8" ht="14.25" customHeight="1">
      <c r="A107" s="20" t="s">
        <v>90</v>
      </c>
      <c r="B107" s="21">
        <v>20541</v>
      </c>
      <c r="C107" s="21">
        <v>3368</v>
      </c>
      <c r="D107" s="21">
        <v>13215</v>
      </c>
      <c r="E107" s="21">
        <v>3958</v>
      </c>
      <c r="F107" s="23">
        <f>ROUND(C107/B107*100,1)</f>
        <v>16.4</v>
      </c>
      <c r="G107" s="23">
        <f>ROUND(D107/B107*100,1)</f>
        <v>64.3</v>
      </c>
      <c r="H107" s="24">
        <f>ROUND(E107/B107*100,1)</f>
        <v>19.3</v>
      </c>
    </row>
    <row r="108" spans="1:8" ht="14.25" customHeight="1">
      <c r="A108" s="20" t="s">
        <v>91</v>
      </c>
      <c r="B108" s="21">
        <v>15261</v>
      </c>
      <c r="C108" s="21">
        <v>2454</v>
      </c>
      <c r="D108" s="21">
        <v>9489</v>
      </c>
      <c r="E108" s="21">
        <v>3318</v>
      </c>
      <c r="F108" s="23">
        <f>ROUND(C108/B108*100,1)</f>
        <v>16.1</v>
      </c>
      <c r="G108" s="23">
        <f>ROUND(D108/B108*100,1)</f>
        <v>62.2</v>
      </c>
      <c r="H108" s="24">
        <f>ROUND(E108/B108*100,1)</f>
        <v>21.7</v>
      </c>
    </row>
    <row r="109" spans="1:8" ht="14.25" customHeight="1">
      <c r="A109" s="20" t="s">
        <v>92</v>
      </c>
      <c r="B109" s="21">
        <v>16505</v>
      </c>
      <c r="C109" s="21">
        <v>2720</v>
      </c>
      <c r="D109" s="21">
        <v>9877</v>
      </c>
      <c r="E109" s="21">
        <v>3908</v>
      </c>
      <c r="F109" s="23">
        <f>ROUND(C109/B109*100,1)</f>
        <v>16.5</v>
      </c>
      <c r="G109" s="23">
        <f>ROUND(D109/B109*100,1)</f>
        <v>59.8</v>
      </c>
      <c r="H109" s="24">
        <f>ROUND(E109/B109*100,1)</f>
        <v>23.7</v>
      </c>
    </row>
    <row r="110" spans="1:8" ht="14.25" customHeight="1">
      <c r="A110" s="5"/>
      <c r="B110" s="22"/>
      <c r="C110" s="22"/>
      <c r="D110" s="22"/>
      <c r="E110" s="22"/>
      <c r="F110" s="25"/>
      <c r="G110" s="25"/>
      <c r="H110" s="26"/>
    </row>
    <row r="112" ht="12">
      <c r="A112" s="6" t="s">
        <v>93</v>
      </c>
    </row>
    <row r="113" ht="12">
      <c r="A113" s="6" t="s">
        <v>94</v>
      </c>
    </row>
  </sheetData>
  <printOptions horizontalCentered="1" verticalCentered="1"/>
  <pageMargins left="0.7874015748031497" right="0.7874015748031497" top="0.7874015748031497" bottom="0.7874015748031497" header="0.5118110236220472" footer="0.5118110236220472"/>
  <pageSetup orientation="landscape" paperSize="9" r:id="rId2"/>
  <rowBreaks count="2" manualBreakCount="2">
    <brk id="39" max="65535" man="1"/>
    <brk id="78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年齢３区分別人口</dc:title>
  <dc:subject/>
  <dc:creator>ＥＸＣＥＬ</dc:creator>
  <cp:keywords/>
  <dc:description/>
  <cp:lastModifiedBy>ＦＵＪ９８０３Ｂ０２１９</cp:lastModifiedBy>
  <dcterms:created xsi:type="dcterms:W3CDTF">2003-02-04T00:32:56Z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