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515" windowHeight="7695" tabRatio="864" activeTab="2"/>
  </bookViews>
  <sheets>
    <sheet name="解説１・２ " sheetId="119" r:id="rId1"/>
    <sheet name="解説３・４ " sheetId="120" r:id="rId2"/>
    <sheet name="推計人口・動態表 (総数)" sheetId="112" r:id="rId3"/>
    <sheet name="推計人口・動態表 (日本人)" sheetId="113" r:id="rId4"/>
    <sheet name="推計人口・動態表 (外国人)" sheetId="114" r:id="rId5"/>
  </sheets>
  <externalReferences>
    <externalReference r:id="rId6"/>
  </externalReferences>
  <definedNames>
    <definedName name="_xlnm.Print_Area" localSheetId="0">'解説１・２ '!$A$1:$L$50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<sst xmlns:r="http://schemas.openxmlformats.org/officeDocument/2006/relationships" xmlns="http://schemas.openxmlformats.org/spreadsheetml/2006/main" count="207" uniqueCount="207">
  <si>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48"/>
  </si>
  <si>
    <t>市</t>
    <rPh sb="0" eb="1">
      <t>シ</t>
    </rPh>
    <phoneticPr fontId="19"/>
  </si>
  <si>
    <t>焼津市</t>
    <rPh sb="0" eb="3">
      <t>ヤイヅシ</t>
    </rPh>
    <phoneticPr fontId="49"/>
  </si>
  <si>
    <t>増　　加　（Ａ＋ａ）</t>
    <rPh sb="0" eb="1">
      <t>ゾウ</t>
    </rPh>
    <rPh sb="3" eb="4">
      <t>カ</t>
    </rPh>
    <phoneticPr fontId="19"/>
  </si>
  <si>
    <t>（単位：人・世帯）</t>
  </si>
  <si>
    <t>松崎町</t>
    <rPh sb="0" eb="3">
      <t>マツザキチョウ</t>
    </rPh>
    <phoneticPr fontId="50"/>
  </si>
  <si>
    <t>　　　　静　岡　県　の　推　計　人　口　　　　　</t>
  </si>
  <si>
    <t>中部地域計</t>
    <rPh sb="0" eb="2">
      <t>チュウブ</t>
    </rPh>
    <rPh sb="2" eb="4">
      <t>チイキ</t>
    </rPh>
    <rPh sb="4" eb="5">
      <t>ケイ</t>
    </rPh>
    <phoneticPr fontId="50"/>
  </si>
  <si>
    <t>１　概　　要</t>
  </si>
  <si>
    <t>社会増減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</si>
  <si>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</si>
  <si>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19"/>
  </si>
  <si>
    <t>55.</t>
  </si>
  <si>
    <t>浜松市</t>
    <rPh sb="0" eb="3">
      <t>ハママツシ</t>
    </rPh>
    <phoneticPr fontId="51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</si>
  <si>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19"/>
  </si>
  <si>
    <t>市町</t>
    <rPh sb="0" eb="2">
      <t>シマチ</t>
    </rPh>
    <phoneticPr fontId="19"/>
  </si>
  <si>
    <t>区分</t>
    <rPh sb="0" eb="2">
      <t>クブン</t>
    </rPh>
    <phoneticPr fontId="19"/>
  </si>
  <si>
    <t>西伊豆町</t>
    <rPh sb="0" eb="4">
      <t>ニシイズチョウ</t>
    </rPh>
    <phoneticPr fontId="50"/>
  </si>
  <si>
    <t>転出(ｂ)</t>
  </si>
  <si>
    <t>清水町</t>
    <rPh sb="0" eb="3">
      <t>シミズチョウ</t>
    </rPh>
    <phoneticPr fontId="49"/>
  </si>
  <si>
    <t>死亡(Ｂ)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</si>
  <si>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19"/>
  </si>
  <si>
    <t>(単位：人）</t>
    <rPh sb="1" eb="3">
      <t>タンイ</t>
    </rPh>
    <rPh sb="4" eb="5">
      <t>ニン</t>
    </rPh>
    <phoneticPr fontId="19"/>
  </si>
  <si>
    <t>17.</t>
  </si>
  <si>
    <t>人口（日本人・外国人）及び世帯数</t>
  </si>
  <si>
    <t>　令和元年9月中の自然動態（出生、死亡）は 1,431人の減少で、社会動態（転入、転出）は、</t>
    <rPh sb="1" eb="3">
      <t>レイワ</t>
    </rPh>
    <rPh sb="3" eb="4">
      <t>モト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19"/>
  </si>
  <si>
    <t>純増減</t>
    <rPh sb="2" eb="3">
      <t>ゲン</t>
    </rPh>
    <phoneticPr fontId="19"/>
  </si>
  <si>
    <t>富士市</t>
    <rPh sb="0" eb="2">
      <t>フジ</t>
    </rPh>
    <rPh sb="2" eb="3">
      <t>シ</t>
    </rPh>
    <phoneticPr fontId="49"/>
  </si>
  <si>
    <t>7.</t>
  </si>
  <si>
    <t>出生(Ａ)</t>
  </si>
  <si>
    <t>(注1)</t>
    <rPh sb="1" eb="2">
      <t>チュウ</t>
    </rPh>
    <phoneticPr fontId="19"/>
  </si>
  <si>
    <t>藤枝市</t>
    <rPh sb="0" eb="3">
      <t>フジエダシ</t>
    </rPh>
    <phoneticPr fontId="49"/>
  </si>
  <si>
    <t>-</t>
  </si>
  <si>
    <t>年月日</t>
    <rPh sb="0" eb="3">
      <t>ネンガッピ</t>
    </rPh>
    <phoneticPr fontId="19"/>
  </si>
  <si>
    <t>総　数</t>
  </si>
  <si>
    <t>男</t>
  </si>
  <si>
    <t>(注2)</t>
    <rPh sb="1" eb="2">
      <t>チュウ</t>
    </rPh>
    <phoneticPr fontId="19"/>
  </si>
  <si>
    <t>女</t>
    <rPh sb="0" eb="1">
      <t>オンナ</t>
    </rPh>
    <phoneticPr fontId="19"/>
  </si>
  <si>
    <t>町</t>
    <rPh sb="0" eb="1">
      <t>マチ</t>
    </rPh>
    <phoneticPr fontId="19"/>
  </si>
  <si>
    <t>60.</t>
  </si>
  <si>
    <t>(注3)</t>
    <rPh sb="1" eb="2">
      <t>チュウ</t>
    </rPh>
    <phoneticPr fontId="19"/>
  </si>
  <si>
    <t>世帯数</t>
    <rPh sb="0" eb="3">
      <t>セタイスウ</t>
    </rPh>
    <phoneticPr fontId="19"/>
  </si>
  <si>
    <t>自然動態</t>
  </si>
  <si>
    <t>社会動態</t>
  </si>
  <si>
    <t>S50.</t>
  </si>
  <si>
    <t>10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</si>
  <si>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48"/>
  </si>
  <si>
    <t>.1</t>
  </si>
  <si>
    <t xml:space="preserve"> H 2.</t>
  </si>
  <si>
    <t>（単位：人・世帯）</t>
    <rPh sb="1" eb="3">
      <t>タンイ</t>
    </rPh>
    <rPh sb="4" eb="5">
      <t>ニン</t>
    </rPh>
    <rPh sb="6" eb="8">
      <t>セタイ</t>
    </rPh>
    <phoneticPr fontId="44"/>
  </si>
  <si>
    <t>12.</t>
  </si>
  <si>
    <t>22.</t>
  </si>
  <si>
    <t>「30.10.1」以降の人口は、平成27年国勢調査の確定値をもとに住民基本台帳に基づく移動数</t>
    <rPh sb="26" eb="28">
      <t>カクテイ</t>
    </rPh>
    <phoneticPr fontId="19"/>
  </si>
  <si>
    <t>自　然　動　態　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</si>
  <si>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</si>
  <si>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27.</t>
  </si>
  <si>
    <t>3</t>
  </si>
  <si>
    <t>からの純増減であり、この期間の人口動態の累計とは異なる。</t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</si>
  <si>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44"/>
  </si>
  <si>
    <t>2</t>
  </si>
  <si>
    <t>伊豆の国市</t>
    <rPh sb="0" eb="2">
      <t>イズ</t>
    </rPh>
    <rPh sb="3" eb="4">
      <t>クニ</t>
    </rPh>
    <rPh sb="4" eb="5">
      <t>シ</t>
    </rPh>
    <phoneticPr fontId="49"/>
  </si>
  <si>
    <t>社会動態は、各市区町の転入転出（政令市の区相互の移動を含む）の人数を合計したものである。</t>
  </si>
  <si>
    <t>御前崎市</t>
    <rPh sb="0" eb="3">
      <t>オマエザキ</t>
    </rPh>
    <rPh sb="3" eb="4">
      <t>シ</t>
    </rPh>
    <phoneticPr fontId="50"/>
  </si>
  <si>
    <t>「27.10.1」以前の人口は、国勢調査の確定値である。なお、国勢調査欄の純増減は前回国勢調査</t>
    <rPh sb="9" eb="11">
      <t>イゼン</t>
    </rPh>
    <rPh sb="21" eb="23">
      <t>カクテイ</t>
    </rPh>
    <phoneticPr fontId="19"/>
  </si>
  <si>
    <t>を加減して算出したものである。</t>
  </si>
  <si>
    <t>社　会　動　態</t>
  </si>
  <si>
    <t>転入(ａ)</t>
  </si>
  <si>
    <t>減　　少　（Ｂ＋ｂ）</t>
    <rPh sb="0" eb="1">
      <t>ゲン</t>
    </rPh>
    <rPh sb="3" eb="4">
      <t>ショウ</t>
    </rPh>
    <phoneticPr fontId="19"/>
  </si>
  <si>
    <t>自然増減</t>
  </si>
  <si>
    <t>増減数</t>
    <rPh sb="2" eb="3">
      <t>スウ</t>
    </rPh>
    <phoneticPr fontId="44"/>
  </si>
  <si>
    <t>(Ａ－Ｂ)</t>
  </si>
  <si>
    <t>(ａ－ｂ)</t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</si>
  <si>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19"/>
  </si>
  <si>
    <t>東部地域計</t>
    <rPh sb="0" eb="2">
      <t>トウブ</t>
    </rPh>
    <rPh sb="2" eb="4">
      <t>チイキ</t>
    </rPh>
    <rPh sb="4" eb="5">
      <t>ケイ</t>
    </rPh>
    <phoneticPr fontId="50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</si>
  <si>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19"/>
  </si>
  <si>
    <t>菊川市</t>
    <rPh sb="0" eb="2">
      <t>キクガワ</t>
    </rPh>
    <rPh sb="2" eb="3">
      <t>シ</t>
    </rPh>
    <phoneticPr fontId="49"/>
  </si>
  <si>
    <t>森町</t>
    <rPh sb="0" eb="2">
      <t>モリマチ</t>
    </rPh>
    <phoneticPr fontId="49"/>
  </si>
  <si>
    <t>順位</t>
    <rPh sb="0" eb="2">
      <t>ジュンイ</t>
    </rPh>
    <phoneticPr fontId="19"/>
  </si>
  <si>
    <t>小山町</t>
    <rPh sb="0" eb="3">
      <t>オヤマチョウ</t>
    </rPh>
    <phoneticPr fontId="50"/>
  </si>
  <si>
    <t>（人）</t>
    <rPh sb="1" eb="2">
      <t>ニン</t>
    </rPh>
    <phoneticPr fontId="19"/>
  </si>
  <si>
    <t>裾野市</t>
    <rPh sb="0" eb="3">
      <t>スソノシ</t>
    </rPh>
    <phoneticPr fontId="49"/>
  </si>
  <si>
    <t>市町　</t>
    <rPh sb="0" eb="2">
      <t>シマチ</t>
    </rPh>
    <phoneticPr fontId="19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</si>
  <si>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50"/>
  </si>
  <si>
    <t>増加数（人）</t>
  </si>
  <si>
    <t>減少数（人）</t>
    <rPh sb="0" eb="2">
      <t>ゲンショウ</t>
    </rPh>
    <rPh sb="2" eb="3">
      <t>スウ</t>
    </rPh>
    <rPh sb="4" eb="5">
      <t>ニン</t>
    </rPh>
    <phoneticPr fontId="19"/>
  </si>
  <si>
    <t>２</t>
  </si>
  <si>
    <t>４</t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</si>
  <si>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</si>
  <si>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市町</t>
    <rPh sb="0" eb="1">
      <t>シ</t>
    </rPh>
    <rPh sb="1" eb="2">
      <t>マチ</t>
    </rPh>
    <phoneticPr fontId="19"/>
  </si>
  <si>
    <t>増加数（人）</t>
    <rPh sb="0" eb="3">
      <t>ゾウカスウ</t>
    </rPh>
    <rPh sb="4" eb="5">
      <t>ニン</t>
    </rPh>
    <phoneticPr fontId="19"/>
  </si>
  <si>
    <t>5.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</si>
  <si>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19"/>
  </si>
  <si>
    <t>磐田市</t>
    <rPh sb="0" eb="3">
      <t>イワタシ</t>
    </rPh>
    <phoneticPr fontId="49"/>
  </si>
  <si>
    <t>　　　 ＴＥＬ　　０５４－２２１－２９９５ （直通）</t>
    <rPh sb="23" eb="25">
      <t>チョクツウ</t>
    </rPh>
    <phoneticPr fontId="19"/>
  </si>
  <si>
    <t>　　　（単位：人）</t>
    <rPh sb="4" eb="6">
      <t>タンイ</t>
    </rPh>
    <rPh sb="7" eb="8">
      <t>ニン</t>
    </rPh>
    <phoneticPr fontId="44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</si>
  <si>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44"/>
  </si>
  <si>
    <t>日　  本　  人　  及　  び  　外　  国  　人</t>
  </si>
  <si>
    <t>人　　　　　　　　　口</t>
  </si>
  <si>
    <t>総　　数</t>
  </si>
  <si>
    <t>男</t>
    <rPh sb="0" eb="1">
      <t>オトコ</t>
    </rPh>
    <phoneticPr fontId="44"/>
  </si>
  <si>
    <t>女</t>
    <rPh sb="0" eb="1">
      <t>オンナ</t>
    </rPh>
    <phoneticPr fontId="44"/>
  </si>
  <si>
    <t>10.</t>
  </si>
  <si>
    <t>9.</t>
  </si>
  <si>
    <t>函南町</t>
    <rPh sb="0" eb="3">
      <t>カンナミチョウ</t>
    </rPh>
    <phoneticPr fontId="49"/>
  </si>
  <si>
    <t>伊東市</t>
    <rPh sb="0" eb="2">
      <t>イトウ</t>
    </rPh>
    <rPh sb="2" eb="3">
      <t>シ</t>
    </rPh>
    <phoneticPr fontId="50"/>
  </si>
  <si>
    <t xml:space="preserve">   中      区</t>
    <rPh sb="3" eb="4">
      <t>ナカ</t>
    </rPh>
    <rPh sb="10" eb="11">
      <t>ク</t>
    </rPh>
    <phoneticPr fontId="51"/>
  </si>
  <si>
    <t>下田市</t>
    <rPh sb="0" eb="3">
      <t>シモダシ</t>
    </rPh>
    <phoneticPr fontId="50"/>
  </si>
  <si>
    <t>　前月と比べ、人口が増加した市町は袋井市（48人増）など12市町、減少した市町は浜松市（438人減）など23市町であった。</t>
    <rPh sb="7" eb="9">
      <t>ジンコウ</t>
    </rPh>
    <rPh sb="10" eb="12">
      <t>ゾウカ</t>
    </rPh>
    <rPh sb="14" eb="15">
      <t>シ</t>
    </rPh>
    <rPh sb="15" eb="16">
      <t>マチ</t>
    </rPh>
    <rPh sb="17" eb="20">
      <t>フクロイシ</t>
    </rPh>
    <rPh sb="23" eb="24">
      <t>ニン</t>
    </rPh>
    <rPh sb="24" eb="25">
      <t>ゾウ</t>
    </rPh>
    <rPh sb="30" eb="32">
      <t>シチョウ</t>
    </rPh>
    <rPh sb="33" eb="35">
      <t>ゲンショウ</t>
    </rPh>
    <rPh sb="37" eb="38">
      <t>シ</t>
    </rPh>
    <rPh sb="38" eb="39">
      <t>マチ</t>
    </rPh>
    <rPh sb="40" eb="42">
      <t>ハママツ</t>
    </rPh>
    <rPh sb="42" eb="43">
      <t>シ</t>
    </rPh>
    <rPh sb="47" eb="48">
      <t>ニン</t>
    </rPh>
    <rPh sb="48" eb="49">
      <t>ゲン</t>
    </rPh>
    <rPh sb="54" eb="55">
      <t>シ</t>
    </rPh>
    <rPh sb="55" eb="56">
      <t>マチ</t>
    </rPh>
    <phoneticPr fontId="19"/>
  </si>
  <si>
    <t>川根本町</t>
    <rPh sb="0" eb="2">
      <t>カワネ</t>
    </rPh>
    <rPh sb="2" eb="4">
      <t>ホンチョウ</t>
    </rPh>
    <phoneticPr fontId="50"/>
  </si>
  <si>
    <t>（注1) 平成27年国勢調査確定値による平成27年10月１日現在の人口及び世帯数に、毎月の住民基本台帳に基づく移動数を</t>
    <rPh sb="14" eb="17">
      <t>カクテイチ</t>
    </rPh>
    <rPh sb="49" eb="51">
      <t>ダイチョウ</t>
    </rPh>
    <rPh sb="52" eb="53">
      <t>モト</t>
    </rPh>
    <rPh sb="55" eb="58">
      <t>イドウスウ</t>
    </rPh>
    <phoneticPr fontId="44"/>
  </si>
  <si>
    <t>　　　　加減して推計したものである。</t>
    <rPh sb="4" eb="5">
      <t>カ</t>
    </rPh>
    <rPh sb="5" eb="6">
      <t>ゲン</t>
    </rPh>
    <phoneticPr fontId="44"/>
  </si>
  <si>
    <t>死亡者数</t>
    <rPh sb="2" eb="3">
      <t>シャ</t>
    </rPh>
    <phoneticPr fontId="44"/>
  </si>
  <si>
    <t xml:space="preserve">（注2) 「日本人及び外国人」の欄には、平成27年国勢調査において国籍が不明の者13,718人を含む。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ヘイセイ</t>
    </rPh>
    <rPh sb="24" eb="25">
      <t>ネン</t>
    </rPh>
    <rPh sb="25" eb="27">
      <t>コクセイ</t>
    </rPh>
    <rPh sb="27" eb="29">
      <t>チョウサ</t>
    </rPh>
    <rPh sb="33" eb="35">
      <t>コクセキ</t>
    </rPh>
    <rPh sb="36" eb="38">
      <t>フメイ</t>
    </rPh>
    <rPh sb="39" eb="40">
      <t>モノ</t>
    </rPh>
    <rPh sb="46" eb="47">
      <t>ニン</t>
    </rPh>
    <rPh sb="48" eb="49">
      <t>フク</t>
    </rPh>
    <phoneticPr fontId="44"/>
  </si>
  <si>
    <t>自　　　然　　　動　　　態</t>
  </si>
  <si>
    <t>伊豆市</t>
    <rPh sb="0" eb="2">
      <t>イズ</t>
    </rPh>
    <rPh sb="2" eb="3">
      <t>シ</t>
    </rPh>
    <phoneticPr fontId="49"/>
  </si>
  <si>
    <t>社　　会　　動　　態　　</t>
  </si>
  <si>
    <r>
      <t>函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50"/>
  </si>
  <si>
    <t>純増減</t>
    <rPh sb="0" eb="1">
      <t>ジュン</t>
    </rPh>
    <rPh sb="1" eb="3">
      <t>ゾウゲン</t>
    </rPh>
    <phoneticPr fontId="52"/>
  </si>
  <si>
    <t>小山町</t>
    <rPh sb="0" eb="3">
      <t>オヤマチョウ</t>
    </rPh>
    <phoneticPr fontId="49"/>
  </si>
  <si>
    <t>西部地域計</t>
    <rPh sb="0" eb="2">
      <t>セイブ</t>
    </rPh>
    <rPh sb="2" eb="4">
      <t>チイキ</t>
    </rPh>
    <rPh sb="4" eb="5">
      <t>ケイ</t>
    </rPh>
    <phoneticPr fontId="50"/>
  </si>
  <si>
    <t>世　帯　数</t>
  </si>
  <si>
    <t>静岡県経営管理部ICT推進局 統計調査課</t>
    <rPh sb="3" eb="5">
      <t>ケイエイ</t>
    </rPh>
    <rPh sb="5" eb="7">
      <t>カンリ</t>
    </rPh>
    <rPh sb="7" eb="8">
      <t>ブ</t>
    </rPh>
    <rPh sb="11" eb="13">
      <t>スイシン</t>
    </rPh>
    <rPh sb="13" eb="14">
      <t>キョク</t>
    </rPh>
    <rPh sb="15" eb="17">
      <t>トウケイ</t>
    </rPh>
    <rPh sb="17" eb="19">
      <t>チョウサ</t>
    </rPh>
    <rPh sb="19" eb="20">
      <t>カ</t>
    </rPh>
    <phoneticPr fontId="53"/>
  </si>
  <si>
    <t>30.</t>
  </si>
  <si>
    <t>31.</t>
  </si>
  <si>
    <t>１</t>
  </si>
  <si>
    <t>３</t>
  </si>
  <si>
    <t>５</t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</si>
  <si>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44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</si>
  <si>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44"/>
  </si>
  <si>
    <t>東伊豆町</t>
    <rPh sb="0" eb="4">
      <t>ヒガシイズチョウ</t>
    </rPh>
    <phoneticPr fontId="50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</si>
  <si>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53"/>
  </si>
  <si>
    <t>11</t>
  </si>
  <si>
    <t>12</t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</si>
  <si>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44"/>
  </si>
  <si>
    <t>外　　  国　　　人　</t>
    <rPh sb="0" eb="1">
      <t>ソト</t>
    </rPh>
    <rPh sb="5" eb="6">
      <t>クニ</t>
    </rPh>
    <phoneticPr fontId="44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</si>
  <si>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44"/>
  </si>
  <si>
    <t>1</t>
  </si>
  <si>
    <t xml:space="preserve">  統計センターしずおか　https://toukei.pref.shizuoka.jp/</t>
    <rPh sb="2" eb="4">
      <t>トウケイ</t>
    </rPh>
    <phoneticPr fontId="19"/>
  </si>
  <si>
    <t xml:space="preserve">  駿  河  区</t>
    <rPh sb="2" eb="3">
      <t>シュン</t>
    </rPh>
    <rPh sb="5" eb="6">
      <t>カワ</t>
    </rPh>
    <rPh sb="8" eb="9">
      <t>ク</t>
    </rPh>
    <phoneticPr fontId="51"/>
  </si>
  <si>
    <t>出生児数</t>
    <rPh sb="2" eb="3">
      <t>ジ</t>
    </rPh>
    <phoneticPr fontId="44"/>
  </si>
  <si>
    <t>転入者数</t>
    <rPh sb="2" eb="3">
      <t>シャ</t>
    </rPh>
    <phoneticPr fontId="44"/>
  </si>
  <si>
    <t>転出者数</t>
    <rPh sb="2" eb="3">
      <t>シャ</t>
    </rPh>
    <phoneticPr fontId="44"/>
  </si>
  <si>
    <t>6.</t>
  </si>
  <si>
    <t>4</t>
  </si>
  <si>
    <t>島田市</t>
    <rPh sb="0" eb="3">
      <t>シマダシ</t>
    </rPh>
    <phoneticPr fontId="50"/>
  </si>
  <si>
    <t>･1</t>
  </si>
  <si>
    <t>R 1.</t>
  </si>
  <si>
    <t>日　　  本　　　人　</t>
  </si>
  <si>
    <t xml:space="preserve">   1.</t>
  </si>
  <si>
    <t>掛川市</t>
    <rPh sb="0" eb="3">
      <t>カケガワシ</t>
    </rPh>
    <phoneticPr fontId="50"/>
  </si>
  <si>
    <t>県　　計</t>
    <rPh sb="0" eb="1">
      <t>ケン</t>
    </rPh>
    <rPh sb="3" eb="4">
      <t>ケイ</t>
    </rPh>
    <phoneticPr fontId="50"/>
  </si>
  <si>
    <t>清水町</t>
    <rPh sb="0" eb="3">
      <t>シミズチョウ</t>
    </rPh>
    <phoneticPr fontId="50"/>
  </si>
  <si>
    <r>
      <t>沼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50"/>
  </si>
  <si>
    <t>熱海市</t>
    <rPh sb="0" eb="3">
      <t>アタミシ</t>
    </rPh>
    <phoneticPr fontId="50"/>
  </si>
  <si>
    <r>
      <t>三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50"/>
  </si>
  <si>
    <t>伊豆市</t>
    <rPh sb="0" eb="2">
      <t>イズ</t>
    </rPh>
    <rPh sb="2" eb="3">
      <t>シ</t>
    </rPh>
    <phoneticPr fontId="50"/>
  </si>
  <si>
    <t>伊豆の国市</t>
    <rPh sb="0" eb="2">
      <t>イズ</t>
    </rPh>
    <rPh sb="3" eb="4">
      <t>クニ</t>
    </rPh>
    <rPh sb="4" eb="5">
      <t>シ</t>
    </rPh>
    <phoneticPr fontId="50"/>
  </si>
  <si>
    <t>河津町</t>
    <rPh sb="0" eb="3">
      <t>カワヅチョウ</t>
    </rPh>
    <phoneticPr fontId="50"/>
  </si>
  <si>
    <t>南伊豆町</t>
    <rPh sb="0" eb="4">
      <t>ミナミイズチョウ</t>
    </rPh>
    <phoneticPr fontId="50"/>
  </si>
  <si>
    <t>富士宮市</t>
    <rPh sb="0" eb="4">
      <t>フジノミヤシ</t>
    </rPh>
    <phoneticPr fontId="50"/>
  </si>
  <si>
    <t>富士市</t>
    <rPh sb="0" eb="2">
      <t>フジ</t>
    </rPh>
    <rPh sb="2" eb="3">
      <t>シ</t>
    </rPh>
    <phoneticPr fontId="50"/>
  </si>
  <si>
    <t>御殿場市</t>
    <rPh sb="0" eb="4">
      <t>ゴテンバシ</t>
    </rPh>
    <phoneticPr fontId="50"/>
  </si>
  <si>
    <t>裾野市</t>
    <rPh sb="0" eb="3">
      <t>スソノシ</t>
    </rPh>
    <phoneticPr fontId="50"/>
  </si>
  <si>
    <t>長泉町</t>
    <rPh sb="0" eb="3">
      <t>ナガイズミチョウ</t>
    </rPh>
    <phoneticPr fontId="50"/>
  </si>
  <si>
    <t>静岡市</t>
    <rPh sb="0" eb="3">
      <t>シズオカシ</t>
    </rPh>
    <phoneticPr fontId="50"/>
  </si>
  <si>
    <t xml:space="preserve">  葵       区</t>
    <rPh sb="2" eb="3">
      <t>アオイ</t>
    </rPh>
    <rPh sb="10" eb="11">
      <t>ク</t>
    </rPh>
    <phoneticPr fontId="51"/>
  </si>
  <si>
    <t xml:space="preserve">  清  水  区</t>
    <rPh sb="2" eb="3">
      <t>キヨシ</t>
    </rPh>
    <rPh sb="5" eb="6">
      <t>ミズ</t>
    </rPh>
    <rPh sb="8" eb="9">
      <t>ク</t>
    </rPh>
    <phoneticPr fontId="51"/>
  </si>
  <si>
    <t>焼津市</t>
    <rPh sb="0" eb="3">
      <t>ヤイヅシ</t>
    </rPh>
    <phoneticPr fontId="50"/>
  </si>
  <si>
    <t>藤枝市</t>
    <rPh sb="0" eb="3">
      <t>フジエダシ</t>
    </rPh>
    <phoneticPr fontId="50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</si>
  <si>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50"/>
  </si>
  <si>
    <t>富士宮市</t>
    <rPh sb="0" eb="4">
      <t>フジノミヤシ</t>
    </rPh>
    <phoneticPr fontId="49"/>
  </si>
  <si>
    <t>吉田町</t>
    <rPh sb="0" eb="3">
      <t>ヨシダチョウ</t>
    </rPh>
    <phoneticPr fontId="50"/>
  </si>
  <si>
    <t xml:space="preserve">   東      区</t>
    <rPh sb="3" eb="4">
      <t>ヒガシ</t>
    </rPh>
    <rPh sb="10" eb="11">
      <t>ク</t>
    </rPh>
    <phoneticPr fontId="51"/>
  </si>
  <si>
    <t xml:space="preserve">   西      区</t>
    <rPh sb="3" eb="4">
      <t>ニシ</t>
    </rPh>
    <rPh sb="10" eb="11">
      <t>ク</t>
    </rPh>
    <phoneticPr fontId="51"/>
  </si>
  <si>
    <t xml:space="preserve">   南      区</t>
    <rPh sb="3" eb="4">
      <t>ミナミ</t>
    </rPh>
    <rPh sb="10" eb="11">
      <t>ク</t>
    </rPh>
    <phoneticPr fontId="51"/>
  </si>
  <si>
    <t xml:space="preserve">   北      区</t>
    <rPh sb="3" eb="4">
      <t>キタ</t>
    </rPh>
    <rPh sb="10" eb="11">
      <t>ク</t>
    </rPh>
    <phoneticPr fontId="51"/>
  </si>
  <si>
    <t>214人の増加となった。</t>
    <rPh sb="5" eb="7">
      <t>ゾウカ</t>
    </rPh>
    <phoneticPr fontId="54"/>
  </si>
  <si>
    <t xml:space="preserve">   浜  北  区</t>
    <rPh sb="3" eb="4">
      <t>ハマ</t>
    </rPh>
    <rPh sb="6" eb="7">
      <t>キタ</t>
    </rPh>
    <rPh sb="9" eb="10">
      <t>ク</t>
    </rPh>
    <phoneticPr fontId="51"/>
  </si>
  <si>
    <t xml:space="preserve">   天  竜  区</t>
    <rPh sb="3" eb="4">
      <t>テン</t>
    </rPh>
    <rPh sb="6" eb="7">
      <t>リュウ</t>
    </rPh>
    <rPh sb="9" eb="10">
      <t>ク</t>
    </rPh>
    <phoneticPr fontId="51"/>
  </si>
  <si>
    <t>磐田市</t>
    <rPh sb="0" eb="3">
      <t>イワタシ</t>
    </rPh>
    <phoneticPr fontId="50"/>
  </si>
  <si>
    <t>袋井市</t>
    <rPh sb="0" eb="3">
      <t>フクロイシ</t>
    </rPh>
    <phoneticPr fontId="50"/>
  </si>
  <si>
    <t>湖西市</t>
    <rPh sb="0" eb="3">
      <t>コサイシ</t>
    </rPh>
    <phoneticPr fontId="50"/>
  </si>
  <si>
    <t>菊川市</t>
    <rPh sb="0" eb="2">
      <t>キクガワ</t>
    </rPh>
    <rPh sb="2" eb="3">
      <t>シ</t>
    </rPh>
    <phoneticPr fontId="50"/>
  </si>
  <si>
    <t>森町</t>
    <rPh sb="0" eb="2">
      <t>モリマチ</t>
    </rPh>
    <phoneticPr fontId="50"/>
  </si>
  <si>
    <t>8.</t>
  </si>
  <si>
    <t>9月1日現在推計人口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</si>
  <si>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t>－</t>
  </si>
  <si>
    <t>（令和元年 10月１日現在）</t>
  </si>
  <si>
    <t>令和元年10月21日　</t>
  </si>
  <si>
    <t>　内訳をみると、自然動態が1,431人の減少、（出生1,969人、死亡3,400人）、社会動態が</t>
    <rPh sb="8" eb="10">
      <t>シゼン</t>
    </rPh>
    <rPh sb="10" eb="12">
      <t>ドウタイ</t>
    </rPh>
    <rPh sb="18" eb="19">
      <t>ニン</t>
    </rPh>
    <rPh sb="20" eb="22">
      <t>ゲンショウ</t>
    </rPh>
    <rPh sb="24" eb="26">
      <t>シュッショウ</t>
    </rPh>
    <rPh sb="31" eb="32">
      <t>ニン</t>
    </rPh>
    <rPh sb="33" eb="35">
      <t>シボウ</t>
    </rPh>
    <rPh sb="40" eb="41">
      <t>ニン</t>
    </rPh>
    <rPh sb="43" eb="45">
      <t>シャカイ</t>
    </rPh>
    <rPh sb="45" eb="47">
      <t>ドウタイ</t>
    </rPh>
    <phoneticPr fontId="19"/>
  </si>
  <si>
    <t>214人の増加（転入10,857人、転出10,643人）となっている。</t>
    <rPh sb="3" eb="4">
      <t>ニン</t>
    </rPh>
    <rPh sb="5" eb="7">
      <t>ゾウカ</t>
    </rPh>
    <rPh sb="8" eb="10">
      <t>テンニュウ</t>
    </rPh>
    <rPh sb="16" eb="17">
      <t>ニン</t>
    </rPh>
    <rPh sb="18" eb="20">
      <t>テンシュツ</t>
    </rPh>
    <rPh sb="26" eb="27">
      <t>ニン</t>
    </rPh>
    <phoneticPr fontId="19"/>
  </si>
  <si>
    <t>浜松市</t>
    <rPh sb="0" eb="3">
      <t>ハママツシ</t>
    </rPh>
    <phoneticPr fontId="49"/>
  </si>
  <si>
    <t>静岡市</t>
    <rPh sb="0" eb="3">
      <t>シズオカシ</t>
    </rPh>
    <phoneticPr fontId="49"/>
  </si>
  <si>
    <t>沼津市</t>
    <rPh sb="0" eb="3">
      <t>ヌマヅシ</t>
    </rPh>
    <phoneticPr fontId="49"/>
  </si>
  <si>
    <t>長泉町</t>
    <rPh sb="0" eb="3">
      <t>ナガイズミチョウ</t>
    </rPh>
    <phoneticPr fontId="49"/>
  </si>
  <si>
    <t>吉田町</t>
    <rPh sb="0" eb="3">
      <t>ヨシダチョウ</t>
    </rPh>
    <phoneticPr fontId="49"/>
  </si>
  <si>
    <t>袋井市</t>
    <rPh sb="0" eb="3">
      <t>フクロイシ</t>
    </rPh>
    <phoneticPr fontId="49"/>
  </si>
  <si>
    <t>熱海市</t>
    <rPh sb="0" eb="3">
      <t>アタミシ</t>
    </rPh>
    <phoneticPr fontId="49"/>
  </si>
  <si>
    <t>伊東市</t>
    <rPh sb="0" eb="3">
      <t>イトウシ</t>
    </rPh>
    <phoneticPr fontId="49"/>
  </si>
  <si>
    <t>御前崎市</t>
    <rPh sb="0" eb="3">
      <t>オマエザキ</t>
    </rPh>
    <rPh sb="3" eb="4">
      <t>シ</t>
    </rPh>
    <phoneticPr fontId="49"/>
  </si>
  <si>
    <t>（令和元年10月1日現在）</t>
    <rPh sb="1" eb="2">
      <t>レイ</t>
    </rPh>
    <rPh sb="2" eb="3">
      <t>ワ</t>
    </rPh>
    <rPh sb="3" eb="4">
      <t>モト</t>
    </rPh>
    <phoneticPr fontId="44"/>
  </si>
  <si>
    <t>（令和元年10月1日現在）</t>
  </si>
  <si>
    <r>
      <t>1,217人の減少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19"/>
  </si>
  <si>
    <t>10月1日現在推計人口</t>
    <rPh sb="2" eb="3">
      <t>ガツ</t>
    </rPh>
    <rPh sb="4" eb="5">
      <t>ニチ</t>
    </rPh>
    <rPh sb="5" eb="7">
      <t>ゲンザイ</t>
    </rPh>
    <rPh sb="7" eb="9">
      <t>スイケイ</t>
    </rPh>
    <rPh sb="9" eb="11">
      <t>ジンコウ</t>
    </rPh>
    <phoneticPr fontId="19"/>
  </si>
  <si>
    <t>令 　和 　元 　年　 9　月　　中　　の　　人　　口　　動　　態</t>
    <rPh sb="0" eb="1">
      <t>レイ</t>
    </rPh>
    <rPh sb="3" eb="4">
      <t>ワ</t>
    </rPh>
    <rPh sb="6" eb="7">
      <t>モト</t>
    </rPh>
    <rPh sb="9" eb="10">
      <t>ネン</t>
    </rPh>
    <rPh sb="14" eb="15">
      <t>ガツ</t>
    </rPh>
    <rPh sb="17" eb="18">
      <t>チュウ</t>
    </rPh>
    <rPh sb="23" eb="24">
      <t>ジン</t>
    </rPh>
    <rPh sb="26" eb="27">
      <t>クチ</t>
    </rPh>
    <rPh sb="29" eb="30">
      <t>ドウ</t>
    </rPh>
    <rPh sb="32" eb="33">
      <t>タイ</t>
    </rPh>
    <phoneticPr fontId="52"/>
  </si>
  <si>
    <t>令 　和 　元 　年　 9　月　　中　　の　　人　　口　　動　　態</t>
    <rPh sb="0" eb="1">
      <t>レイ</t>
    </rPh>
    <rPh sb="3" eb="4">
      <t>ワ</t>
    </rPh>
    <rPh sb="6" eb="7">
      <t>モト</t>
    </rPh>
    <rPh sb="9" eb="10">
      <t>トシ</t>
    </rPh>
    <rPh sb="14" eb="15">
      <t>ツキ</t>
    </rPh>
    <rPh sb="17" eb="18">
      <t>ナカ</t>
    </rPh>
    <rPh sb="23" eb="24">
      <t>ヒト</t>
    </rPh>
    <rPh sb="26" eb="27">
      <t>クチ</t>
    </rPh>
    <rPh sb="29" eb="30">
      <t>ドウ</t>
    </rPh>
    <rPh sb="32" eb="33">
      <t>タイ</t>
    </rPh>
    <phoneticPr fontId="52"/>
  </si>
  <si>
    <r>
      <t>　</t>
    </r>
    <r>
      <rPr>
        <sz val="12"/>
        <color auto="1"/>
        <rFont val="ＭＳ 明朝"/>
      </rPr>
      <t>令和元年10月1日現在の静岡県の人口は、</t>
    </r>
    <r>
      <rPr>
        <b/>
        <sz val="17"/>
        <color auto="1"/>
        <rFont val="ＭＳ ゴシック"/>
      </rPr>
      <t>3,639,226人</t>
    </r>
    <r>
      <rPr>
        <b/>
        <sz val="12"/>
        <color auto="1"/>
        <rFont val="ＭＳ ゴシック"/>
      </rPr>
      <t xml:space="preserve"> </t>
    </r>
    <r>
      <rPr>
        <sz val="12"/>
        <color auto="1"/>
        <rFont val="ＭＳ 明朝"/>
      </rPr>
      <t>となり、</t>
    </r>
    <r>
      <rPr>
        <b/>
        <sz val="12"/>
        <color auto="1"/>
        <rFont val="ＭＳ 明朝"/>
      </rPr>
      <t>前月と比べ、</t>
    </r>
    <rPh sb="1" eb="2">
      <t>レイ</t>
    </rPh>
    <rPh sb="2" eb="3">
      <t>ワ</t>
    </rPh>
    <rPh sb="3" eb="4">
      <t>モト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シズオカケン</t>
    </rPh>
    <rPh sb="17" eb="19">
      <t>ジンコウ</t>
    </rPh>
    <rPh sb="30" eb="31">
      <t>ニン</t>
    </rPh>
    <rPh sb="36" eb="38">
      <t>ゼンゲツ</t>
    </rPh>
    <rPh sb="39" eb="40">
      <t>クラ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</si>
</sst>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1" formatCode="#,###"/>
    <numFmt numFmtId="177" formatCode="#,##0_ "/>
    <numFmt numFmtId="179" formatCode="#,##0_ ;[Red]\-#,##0\ "/>
    <numFmt numFmtId="180" formatCode="#,##0_);[Red]\(#,##0\)"/>
    <numFmt numFmtId="178" formatCode="[$-411]ggge&quot;年&quot;m&quot;月&quot;d&quot;日&quot;;@"/>
    <numFmt numFmtId="176" formatCode="\([$-411]ggge&quot;年&quot;m&quot;月&quot;d&quot;日現在&quot;\)"/>
  </numFmts>
  <fonts count="55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b/>
      <sz val="13"/>
      <color auto="1"/>
      <name val="ＭＳ ゴシック"/>
    </font>
    <font>
      <sz val="12"/>
      <color auto="1"/>
      <name val="ＭＳ 明朝"/>
    </font>
    <font>
      <b/>
      <sz val="12"/>
      <color auto="1"/>
      <name val="ＭＳ ゴシック"/>
    </font>
    <font>
      <sz val="12"/>
      <color rgb="FFFF0000"/>
      <name val="ＭＳ 明朝"/>
    </font>
    <font>
      <sz val="9"/>
      <color auto="1"/>
      <name val="ＭＳ 明朝"/>
    </font>
    <font>
      <b/>
      <sz val="20"/>
      <color auto="1"/>
      <name val="ＭＳ 明朝"/>
    </font>
    <font>
      <sz val="14"/>
      <color auto="1"/>
      <name val="ＭＳ 明朝"/>
    </font>
    <font>
      <sz val="13"/>
      <color auto="1"/>
      <name val="ＭＳ 明朝"/>
    </font>
    <font>
      <sz val="10.5"/>
      <color auto="1"/>
      <name val="ＭＳ 明朝"/>
    </font>
    <font>
      <sz val="8"/>
      <color auto="1"/>
      <name val="ＭＳ 明朝"/>
    </font>
    <font>
      <sz val="11"/>
      <color rgb="FFFF0000"/>
      <name val="ＭＳ 明朝"/>
    </font>
    <font>
      <sz val="10"/>
      <color auto="1"/>
      <name val="ＭＳ 明朝"/>
    </font>
    <font>
      <b/>
      <sz val="10"/>
      <color auto="1"/>
      <name val="ＭＳ 明朝"/>
    </font>
    <font>
      <sz val="10"/>
      <color auto="1"/>
      <name val="ＭＳ ゴシック"/>
    </font>
    <font>
      <b/>
      <sz val="10"/>
      <color auto="1"/>
      <name val="ＭＳ ゴシック"/>
    </font>
    <font>
      <b/>
      <sz val="10"/>
      <color auto="1"/>
      <name val="ＭＳ ゴシック"/>
    </font>
    <font>
      <b/>
      <sz val="14"/>
      <color auto="1"/>
      <name val="ＭＳ 明朝"/>
    </font>
    <font>
      <sz val="13"/>
      <color auto="1"/>
      <name val="ＭＳ ゴシック"/>
    </font>
    <font>
      <b/>
      <sz val="11"/>
      <color auto="1"/>
      <name val="ＭＳ 明朝"/>
    </font>
    <font>
      <sz val="9"/>
      <color auto="1"/>
      <name val="ＭＳ Ｐ明朝"/>
    </font>
    <font>
      <sz val="11"/>
      <color auto="1"/>
      <name val="ＭＳ Ｐ明朝"/>
    </font>
    <font>
      <sz val="9"/>
      <color auto="1"/>
      <name val="ＭＳ Ｐゴシック"/>
    </font>
    <font>
      <sz val="9"/>
      <color auto="1"/>
      <name val="ＭＳ ゴシック"/>
    </font>
    <font>
      <b/>
      <sz val="14"/>
      <color auto="1"/>
      <name val="ＭＳ Ｐ明朝"/>
    </font>
    <font>
      <sz val="14"/>
      <color auto="1"/>
      <name val="ＭＳ Ｐゴシック"/>
    </font>
    <font>
      <sz val="10"/>
      <color auto="1"/>
      <name val="ＭＳ Ｐゴシック"/>
    </font>
    <font>
      <sz val="9"/>
      <color indexed="9"/>
      <name val="ＭＳ Ｐゴシック"/>
    </font>
    <font>
      <sz val="10.5"/>
      <color auto="1"/>
      <name val="ＭＳ Ｐ明朝"/>
    </font>
    <font>
      <sz val="13"/>
      <color auto="1"/>
      <name val="ＭＳ ゴシック"/>
    </font>
    <font>
      <sz val="11"/>
      <color rgb="FFFF0000"/>
      <name val="ＭＳ Ｐゴシック"/>
    </font>
    <font>
      <sz val="11"/>
      <color auto="1"/>
      <name val="ＭＳ Ｐ明朝"/>
    </font>
    <font>
      <sz val="14"/>
      <color auto="1"/>
      <name val="ＭＳ Ｐゴシック"/>
    </font>
    <font>
      <b/>
      <sz val="20"/>
      <color auto="1"/>
      <name val="ＭＳ Ｐ明朝"/>
    </font>
    <font>
      <b/>
      <sz val="15"/>
      <color indexed="56"/>
      <name val="ＭＳ Ｐゴシック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4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341">
    <xf numFmtId="0" fontId="0" fillId="0" borderId="0" xfId="0"/>
    <xf numFmtId="0" fontId="20" fillId="0" borderId="0" xfId="33" applyFont="1"/>
    <xf numFmtId="0" fontId="20" fillId="0" borderId="0" xfId="33" applyFont="1" applyFill="1" applyAlignment="1">
      <alignment horizontal="right"/>
    </xf>
    <xf numFmtId="0" fontId="20" fillId="0" borderId="0" xfId="33" applyFont="1" applyAlignment="1">
      <alignment vertical="center"/>
    </xf>
    <xf numFmtId="0" fontId="20" fillId="24" borderId="0" xfId="33" applyFont="1" applyFill="1"/>
    <xf numFmtId="0" fontId="20" fillId="24" borderId="0" xfId="33" applyFont="1" applyFill="1" applyAlignment="1">
      <alignment vertical="center"/>
    </xf>
    <xf numFmtId="0" fontId="21" fillId="24" borderId="0" xfId="33" applyFont="1" applyFill="1" applyAlignment="1">
      <alignment horizontal="left" vertical="center"/>
    </xf>
    <xf numFmtId="0" fontId="22" fillId="24" borderId="0" xfId="33" applyFont="1" applyFill="1" applyAlignment="1" applyProtection="1">
      <alignment horizontal="left"/>
      <protection locked="0"/>
    </xf>
    <xf numFmtId="3" fontId="23" fillId="24" borderId="0" xfId="33" applyNumberFormat="1" applyFont="1" applyFill="1" applyAlignment="1" applyProtection="1">
      <protection locked="0"/>
    </xf>
    <xf numFmtId="3" fontId="22" fillId="24" borderId="0" xfId="33" applyNumberFormat="1" applyFont="1" applyFill="1" applyAlignment="1" applyProtection="1">
      <protection locked="0"/>
    </xf>
    <xf numFmtId="0" fontId="24" fillId="24" borderId="0" xfId="33" applyFont="1" applyFill="1"/>
    <xf numFmtId="0" fontId="20" fillId="24" borderId="10" xfId="33" applyFont="1" applyFill="1" applyBorder="1" applyAlignment="1">
      <alignment vertical="center"/>
    </xf>
    <xf numFmtId="0" fontId="25" fillId="24" borderId="11" xfId="33" applyFont="1" applyFill="1" applyBorder="1" applyAlignment="1">
      <alignment horizontal="center" vertical="center"/>
    </xf>
    <xf numFmtId="0" fontId="25" fillId="24" borderId="12" xfId="33" applyFont="1" applyFill="1" applyBorder="1" applyAlignment="1">
      <alignment horizontal="center" vertical="center" wrapText="1"/>
    </xf>
    <xf numFmtId="0" fontId="25" fillId="24" borderId="13" xfId="33" applyFont="1" applyFill="1" applyBorder="1" applyAlignment="1">
      <alignment horizontal="center" vertical="center" wrapText="1"/>
    </xf>
    <xf numFmtId="0" fontId="25" fillId="24" borderId="13" xfId="33" applyFont="1" applyFill="1" applyBorder="1" applyAlignment="1">
      <alignment horizontal="center" vertical="center"/>
    </xf>
    <xf numFmtId="0" fontId="25" fillId="24" borderId="14" xfId="33" applyFont="1" applyFill="1" applyBorder="1" applyAlignment="1">
      <alignment horizontal="center" vertical="center"/>
    </xf>
    <xf numFmtId="0" fontId="25" fillId="24" borderId="15" xfId="33" applyFont="1" applyFill="1" applyBorder="1" applyAlignment="1">
      <alignment horizontal="center" vertical="center"/>
    </xf>
    <xf numFmtId="0" fontId="26" fillId="24" borderId="0" xfId="33" applyFont="1" applyFill="1" applyAlignment="1">
      <alignment vertical="center"/>
    </xf>
    <xf numFmtId="176" fontId="27" fillId="24" borderId="0" xfId="33" applyNumberFormat="1" applyFont="1" applyFill="1" applyAlignment="1">
      <alignment horizontal="center" vertical="center"/>
    </xf>
    <xf numFmtId="176" fontId="28" fillId="24" borderId="0" xfId="33" applyNumberFormat="1" applyFont="1" applyFill="1" applyAlignment="1">
      <alignment horizontal="center" vertical="center"/>
    </xf>
    <xf numFmtId="0" fontId="29" fillId="24" borderId="0" xfId="33" applyFont="1" applyFill="1" applyAlignment="1">
      <alignment horizontal="right" vertical="center"/>
    </xf>
    <xf numFmtId="0" fontId="30" fillId="24" borderId="0" xfId="33" applyFont="1" applyFill="1" applyAlignment="1">
      <alignment horizontal="right" vertical="center"/>
    </xf>
    <xf numFmtId="0" fontId="20" fillId="24" borderId="0" xfId="33" applyFont="1" applyFill="1" applyAlignment="1">
      <alignment horizontal="right" vertical="center"/>
    </xf>
    <xf numFmtId="0" fontId="20" fillId="24" borderId="0" xfId="33" applyFont="1" applyFill="1" applyAlignment="1" applyProtection="1">
      <alignment vertical="center"/>
      <protection locked="0"/>
    </xf>
    <xf numFmtId="0" fontId="31" fillId="24" borderId="0" xfId="33" applyFont="1" applyFill="1" applyAlignment="1">
      <alignment vertical="center"/>
    </xf>
    <xf numFmtId="0" fontId="25" fillId="24" borderId="16" xfId="33" applyFont="1" applyFill="1" applyBorder="1" applyAlignment="1">
      <alignment horizontal="right" vertical="center"/>
    </xf>
    <xf numFmtId="0" fontId="25" fillId="24" borderId="17" xfId="33" applyFont="1" applyFill="1" applyBorder="1" applyAlignment="1">
      <alignment horizontal="center" vertical="center"/>
    </xf>
    <xf numFmtId="49" fontId="32" fillId="24" borderId="18" xfId="33" applyNumberFormat="1" applyFont="1" applyFill="1" applyBorder="1" applyAlignment="1">
      <alignment horizontal="right" vertical="center"/>
    </xf>
    <xf numFmtId="49" fontId="32" fillId="24" borderId="19" xfId="33" applyNumberFormat="1" applyFont="1" applyFill="1" applyBorder="1" applyAlignment="1">
      <alignment horizontal="right" vertical="center"/>
    </xf>
    <xf numFmtId="49" fontId="32" fillId="24" borderId="20" xfId="33" applyNumberFormat="1" applyFont="1" applyFill="1" applyBorder="1" applyAlignment="1">
      <alignment horizontal="right" vertical="center"/>
    </xf>
    <xf numFmtId="49" fontId="32" fillId="24" borderId="21" xfId="33" applyNumberFormat="1" applyFont="1" applyFill="1" applyBorder="1" applyAlignment="1">
      <alignment horizontal="right" vertical="center"/>
    </xf>
    <xf numFmtId="49" fontId="33" fillId="24" borderId="22" xfId="33" applyNumberFormat="1" applyFont="1" applyFill="1" applyBorder="1" applyAlignment="1">
      <alignment horizontal="right" vertical="center"/>
    </xf>
    <xf numFmtId="49" fontId="32" fillId="24" borderId="23" xfId="33" applyNumberFormat="1" applyFont="1" applyFill="1" applyBorder="1" applyAlignment="1">
      <alignment horizontal="right" vertical="center"/>
    </xf>
    <xf numFmtId="49" fontId="34" fillId="24" borderId="24" xfId="33" applyNumberFormat="1" applyFont="1" applyFill="1" applyBorder="1" applyAlignment="1">
      <alignment horizontal="right" vertical="center"/>
    </xf>
    <xf numFmtId="49" fontId="35" fillId="24" borderId="25" xfId="33" applyNumberFormat="1" applyFont="1" applyFill="1" applyBorder="1" applyAlignment="1">
      <alignment horizontal="right" vertical="center"/>
    </xf>
    <xf numFmtId="0" fontId="32" fillId="24" borderId="0" xfId="33" applyFont="1" applyFill="1" applyAlignment="1">
      <alignment vertical="center"/>
    </xf>
    <xf numFmtId="0" fontId="32" fillId="24" borderId="0" xfId="33" applyFont="1" applyFill="1" applyAlignment="1">
      <alignment horizontal="left"/>
    </xf>
    <xf numFmtId="0" fontId="32" fillId="24" borderId="0" xfId="33" applyFont="1" applyFill="1" applyAlignment="1"/>
    <xf numFmtId="0" fontId="25" fillId="24" borderId="16" xfId="33" applyFont="1" applyFill="1" applyBorder="1" applyAlignment="1">
      <alignment vertical="center"/>
    </xf>
    <xf numFmtId="0" fontId="25" fillId="24" borderId="17" xfId="33" applyFont="1" applyFill="1" applyBorder="1" applyAlignment="1">
      <alignment horizontal="right" vertical="center"/>
    </xf>
    <xf numFmtId="49" fontId="32" fillId="24" borderId="26" xfId="33" applyNumberFormat="1" applyFont="1" applyFill="1" applyBorder="1" applyAlignment="1">
      <alignment horizontal="center" vertical="center"/>
    </xf>
    <xf numFmtId="49" fontId="32" fillId="24" borderId="27" xfId="33" applyNumberFormat="1" applyFont="1" applyFill="1" applyBorder="1" applyAlignment="1">
      <alignment horizontal="center" vertical="center"/>
    </xf>
    <xf numFmtId="49" fontId="33" fillId="24" borderId="28" xfId="33" applyNumberFormat="1" applyFont="1" applyFill="1" applyBorder="1" applyAlignment="1">
      <alignment horizontal="center" vertical="center"/>
    </xf>
    <xf numFmtId="49" fontId="32" fillId="24" borderId="0" xfId="33" applyNumberFormat="1" applyFont="1" applyFill="1" applyBorder="1" applyAlignment="1">
      <alignment horizontal="center" vertical="center"/>
    </xf>
    <xf numFmtId="49" fontId="34" fillId="24" borderId="29" xfId="33" applyNumberFormat="1" applyFont="1" applyFill="1" applyBorder="1" applyAlignment="1">
      <alignment horizontal="center" vertical="center"/>
    </xf>
    <xf numFmtId="49" fontId="36" fillId="24" borderId="30" xfId="33" applyNumberFormat="1" applyFont="1" applyFill="1" applyBorder="1" applyAlignment="1">
      <alignment horizontal="center" vertical="center"/>
    </xf>
    <xf numFmtId="49" fontId="32" fillId="24" borderId="26" xfId="33" applyNumberFormat="1" applyFont="1" applyFill="1" applyBorder="1" applyAlignment="1">
      <alignment horizontal="left" vertical="center"/>
    </xf>
    <xf numFmtId="49" fontId="32" fillId="24" borderId="27" xfId="33" applyNumberFormat="1" applyFont="1" applyFill="1" applyBorder="1" applyAlignment="1">
      <alignment horizontal="left" vertical="center"/>
    </xf>
    <xf numFmtId="49" fontId="33" fillId="24" borderId="28" xfId="33" applyNumberFormat="1" applyFont="1" applyFill="1" applyBorder="1" applyAlignment="1">
      <alignment horizontal="left" vertical="center"/>
    </xf>
    <xf numFmtId="49" fontId="32" fillId="24" borderId="31" xfId="33" applyNumberFormat="1" applyFont="1" applyFill="1" applyBorder="1" applyAlignment="1">
      <alignment horizontal="left" vertical="center"/>
    </xf>
    <xf numFmtId="49" fontId="32" fillId="24" borderId="32" xfId="33" applyNumberFormat="1" applyFont="1" applyFill="1" applyBorder="1" applyAlignment="1">
      <alignment horizontal="left" vertical="center"/>
    </xf>
    <xf numFmtId="49" fontId="32" fillId="24" borderId="33" xfId="33" applyNumberFormat="1" applyFont="1" applyFill="1" applyBorder="1" applyAlignment="1">
      <alignment horizontal="left" vertical="center"/>
    </xf>
    <xf numFmtId="49" fontId="34" fillId="24" borderId="34" xfId="33" applyNumberFormat="1" applyFont="1" applyFill="1" applyBorder="1" applyAlignment="1">
      <alignment horizontal="left" vertical="center"/>
    </xf>
    <xf numFmtId="49" fontId="36" fillId="24" borderId="35" xfId="33" applyNumberFormat="1" applyFont="1" applyFill="1" applyBorder="1" applyAlignment="1">
      <alignment horizontal="left" vertical="center"/>
    </xf>
    <xf numFmtId="176" fontId="27" fillId="24" borderId="0" xfId="33" applyNumberFormat="1" applyFont="1" applyFill="1" applyAlignment="1">
      <alignment vertical="center"/>
    </xf>
    <xf numFmtId="0" fontId="29" fillId="24" borderId="0" xfId="33" applyFont="1" applyFill="1" applyAlignment="1">
      <alignment vertical="center"/>
    </xf>
    <xf numFmtId="0" fontId="25" fillId="24" borderId="36" xfId="33" applyFont="1" applyFill="1" applyBorder="1" applyAlignment="1">
      <alignment horizontal="center" vertical="center"/>
    </xf>
    <xf numFmtId="0" fontId="25" fillId="24" borderId="37" xfId="33" applyFont="1" applyFill="1" applyBorder="1" applyAlignment="1">
      <alignment horizontal="center" vertical="center"/>
    </xf>
    <xf numFmtId="177" fontId="32" fillId="24" borderId="20" xfId="33" applyNumberFormat="1" applyFont="1" applyFill="1" applyBorder="1" applyAlignment="1">
      <alignment vertical="center"/>
    </xf>
    <xf numFmtId="177" fontId="32" fillId="24" borderId="21" xfId="33" applyNumberFormat="1" applyFont="1" applyFill="1" applyBorder="1" applyAlignment="1">
      <alignment vertical="center"/>
    </xf>
    <xf numFmtId="177" fontId="33" fillId="24" borderId="38" xfId="33" applyNumberFormat="1" applyFont="1" applyFill="1" applyBorder="1" applyAlignment="1">
      <alignment vertical="center"/>
    </xf>
    <xf numFmtId="177" fontId="32" fillId="24" borderId="39" xfId="33" applyNumberFormat="1" applyFont="1" applyFill="1" applyBorder="1" applyAlignment="1">
      <alignment vertical="center"/>
    </xf>
    <xf numFmtId="177" fontId="32" fillId="24" borderId="40" xfId="33" applyNumberFormat="1" applyFont="1" applyFill="1" applyBorder="1" applyAlignment="1">
      <alignment vertical="center"/>
    </xf>
    <xf numFmtId="177" fontId="32" fillId="24" borderId="41" xfId="33" applyNumberFormat="1" applyFont="1" applyFill="1" applyBorder="1" applyAlignment="1">
      <alignment vertical="center"/>
    </xf>
    <xf numFmtId="177" fontId="34" fillId="24" borderId="42" xfId="33" applyNumberFormat="1" applyFont="1" applyFill="1" applyBorder="1" applyAlignment="1">
      <alignment vertical="center"/>
    </xf>
    <xf numFmtId="177" fontId="36" fillId="24" borderId="43" xfId="33" applyNumberFormat="1" applyFont="1" applyFill="1" applyBorder="1" applyAlignment="1">
      <alignment vertical="center"/>
    </xf>
    <xf numFmtId="0" fontId="25" fillId="24" borderId="44" xfId="33" applyFont="1" applyFill="1" applyBorder="1" applyAlignment="1">
      <alignment horizontal="center" vertical="center"/>
    </xf>
    <xf numFmtId="0" fontId="25" fillId="24" borderId="45" xfId="33" applyFont="1" applyFill="1" applyBorder="1" applyAlignment="1">
      <alignment horizontal="center" vertical="center"/>
    </xf>
    <xf numFmtId="177" fontId="32" fillId="24" borderId="46" xfId="33" applyNumberFormat="1" applyFont="1" applyFill="1" applyBorder="1" applyAlignment="1">
      <alignment vertical="center"/>
    </xf>
    <xf numFmtId="177" fontId="32" fillId="24" borderId="47" xfId="33" applyNumberFormat="1" applyFont="1" applyFill="1" applyBorder="1" applyAlignment="1">
      <alignment vertical="center"/>
    </xf>
    <xf numFmtId="177" fontId="33" fillId="24" borderId="48" xfId="33" applyNumberFormat="1" applyFont="1" applyFill="1" applyBorder="1" applyAlignment="1">
      <alignment horizontal="right" vertical="center"/>
    </xf>
    <xf numFmtId="177" fontId="32" fillId="24" borderId="46" xfId="33" applyNumberFormat="1" applyFont="1" applyFill="1" applyBorder="1" applyAlignment="1">
      <alignment horizontal="right" vertical="center"/>
    </xf>
    <xf numFmtId="177" fontId="32" fillId="24" borderId="49" xfId="33" applyNumberFormat="1" applyFont="1" applyFill="1" applyBorder="1" applyAlignment="1">
      <alignment horizontal="right" vertical="center"/>
    </xf>
    <xf numFmtId="177" fontId="32" fillId="24" borderId="47" xfId="33" applyNumberFormat="1" applyFont="1" applyFill="1" applyBorder="1" applyAlignment="1">
      <alignment horizontal="right" vertical="center"/>
    </xf>
    <xf numFmtId="177" fontId="32" fillId="24" borderId="47" xfId="33" applyNumberFormat="1" applyFont="1" applyFill="1" applyBorder="1" applyAlignment="1" applyProtection="1">
      <alignment horizontal="right" vertical="center"/>
      <protection locked="0"/>
    </xf>
    <xf numFmtId="177" fontId="34" fillId="24" borderId="50" xfId="33" applyNumberFormat="1" applyFont="1" applyFill="1" applyBorder="1" applyAlignment="1" applyProtection="1">
      <alignment horizontal="right" vertical="center"/>
      <protection locked="0"/>
    </xf>
    <xf numFmtId="177" fontId="36" fillId="24" borderId="51" xfId="33" applyNumberFormat="1" applyFont="1" applyFill="1" applyBorder="1" applyAlignment="1" applyProtection="1">
      <alignment horizontal="right" vertical="center"/>
      <protection locked="0"/>
    </xf>
    <xf numFmtId="0" fontId="25" fillId="24" borderId="16" xfId="33" applyFont="1" applyFill="1" applyBorder="1" applyAlignment="1">
      <alignment horizontal="center" vertical="center"/>
    </xf>
    <xf numFmtId="0" fontId="25" fillId="24" borderId="52" xfId="33" applyFont="1" applyFill="1" applyBorder="1" applyAlignment="1">
      <alignment horizontal="center" vertical="center"/>
    </xf>
    <xf numFmtId="177" fontId="32" fillId="24" borderId="31" xfId="33" applyNumberFormat="1" applyFont="1" applyFill="1" applyBorder="1" applyAlignment="1">
      <alignment vertical="center"/>
    </xf>
    <xf numFmtId="177" fontId="32" fillId="24" borderId="33" xfId="33" applyNumberFormat="1" applyFont="1" applyFill="1" applyBorder="1" applyAlignment="1">
      <alignment vertical="center"/>
    </xf>
    <xf numFmtId="177" fontId="33" fillId="24" borderId="53" xfId="33" applyNumberFormat="1" applyFont="1" applyFill="1" applyBorder="1" applyAlignment="1">
      <alignment horizontal="right" vertical="center"/>
    </xf>
    <xf numFmtId="177" fontId="32" fillId="24" borderId="32" xfId="33" applyNumberFormat="1" applyFont="1" applyFill="1" applyBorder="1" applyAlignment="1">
      <alignment vertical="center"/>
    </xf>
    <xf numFmtId="177" fontId="32" fillId="24" borderId="33" xfId="33" applyNumberFormat="1" applyFont="1" applyFill="1" applyBorder="1" applyAlignment="1" applyProtection="1">
      <alignment vertical="center"/>
      <protection locked="0"/>
    </xf>
    <xf numFmtId="177" fontId="34" fillId="24" borderId="34" xfId="33" applyNumberFormat="1" applyFont="1" applyFill="1" applyBorder="1" applyAlignment="1" applyProtection="1">
      <alignment vertical="center"/>
      <protection locked="0"/>
    </xf>
    <xf numFmtId="177" fontId="36" fillId="24" borderId="35" xfId="33" applyNumberFormat="1" applyFont="1" applyFill="1" applyBorder="1" applyAlignment="1" applyProtection="1">
      <alignment vertical="center"/>
      <protection locked="0"/>
    </xf>
    <xf numFmtId="0" fontId="25" fillId="24" borderId="54" xfId="33" applyFont="1" applyFill="1" applyBorder="1" applyAlignment="1">
      <alignment horizontal="center" vertical="center"/>
    </xf>
    <xf numFmtId="177" fontId="32" fillId="24" borderId="26" xfId="33" applyNumberFormat="1" applyFont="1" applyFill="1" applyBorder="1" applyAlignment="1">
      <alignment vertical="center"/>
    </xf>
    <xf numFmtId="177" fontId="32" fillId="24" borderId="0" xfId="33" applyNumberFormat="1" applyFont="1" applyFill="1" applyBorder="1" applyAlignment="1">
      <alignment vertical="center"/>
    </xf>
    <xf numFmtId="177" fontId="32" fillId="24" borderId="27" xfId="33" applyNumberFormat="1" applyFont="1" applyFill="1" applyBorder="1" applyAlignment="1">
      <alignment vertical="center"/>
    </xf>
    <xf numFmtId="177" fontId="32" fillId="24" borderId="27" xfId="33" applyNumberFormat="1" applyFont="1" applyFill="1" applyBorder="1" applyAlignment="1" applyProtection="1">
      <alignment vertical="center"/>
      <protection locked="0"/>
    </xf>
    <xf numFmtId="177" fontId="34" fillId="24" borderId="29" xfId="33" applyNumberFormat="1" applyFont="1" applyFill="1" applyBorder="1" applyAlignment="1" applyProtection="1">
      <alignment vertical="center"/>
      <protection locked="0"/>
    </xf>
    <xf numFmtId="177" fontId="36" fillId="24" borderId="30" xfId="33" applyNumberFormat="1" applyFont="1" applyFill="1" applyBorder="1" applyAlignment="1" applyProtection="1">
      <alignment vertical="center"/>
      <protection locked="0"/>
    </xf>
    <xf numFmtId="178" fontId="29" fillId="24" borderId="0" xfId="33" applyNumberFormat="1" applyFont="1" applyFill="1" applyBorder="1" applyAlignment="1">
      <alignment horizontal="right" vertical="center"/>
    </xf>
    <xf numFmtId="0" fontId="25" fillId="24" borderId="0" xfId="33" applyFont="1" applyFill="1" applyBorder="1" applyAlignment="1">
      <alignment horizontal="right" vertical="center"/>
    </xf>
    <xf numFmtId="0" fontId="25" fillId="24" borderId="36" xfId="33" applyFont="1" applyFill="1" applyBorder="1" applyAlignment="1">
      <alignment horizontal="center" vertical="center" shrinkToFit="1"/>
    </xf>
    <xf numFmtId="177" fontId="32" fillId="24" borderId="39" xfId="33" applyNumberFormat="1" applyFont="1" applyFill="1" applyBorder="1" applyAlignment="1">
      <alignment horizontal="right" vertical="center"/>
    </xf>
    <xf numFmtId="177" fontId="32" fillId="24" borderId="41" xfId="33" applyNumberFormat="1" applyFont="1" applyFill="1" applyBorder="1" applyAlignment="1">
      <alignment horizontal="right" vertical="center"/>
    </xf>
    <xf numFmtId="0" fontId="25" fillId="24" borderId="0" xfId="33" applyFont="1" applyFill="1" applyBorder="1" applyAlignment="1">
      <alignment vertical="center"/>
    </xf>
    <xf numFmtId="0" fontId="25" fillId="24" borderId="44" xfId="33" applyFont="1" applyFill="1" applyBorder="1" applyAlignment="1">
      <alignment horizontal="center" vertical="center" shrinkToFit="1"/>
    </xf>
    <xf numFmtId="0" fontId="25" fillId="24" borderId="55" xfId="33" applyFont="1" applyFill="1" applyBorder="1" applyAlignment="1">
      <alignment horizontal="center" vertical="center"/>
    </xf>
    <xf numFmtId="177" fontId="32" fillId="24" borderId="48" xfId="33" applyNumberFormat="1" applyFont="1" applyFill="1" applyBorder="1" applyAlignment="1">
      <alignment horizontal="right" vertical="center"/>
    </xf>
    <xf numFmtId="177" fontId="32" fillId="24" borderId="49" xfId="33" applyNumberFormat="1" applyFont="1" applyFill="1" applyBorder="1" applyAlignment="1">
      <alignment vertical="center"/>
    </xf>
    <xf numFmtId="177" fontId="32" fillId="24" borderId="47" xfId="33" applyNumberFormat="1" applyFont="1" applyFill="1" applyBorder="1" applyAlignment="1" applyProtection="1">
      <alignment vertical="center"/>
      <protection locked="0"/>
    </xf>
    <xf numFmtId="177" fontId="34" fillId="24" borderId="50" xfId="33" applyNumberFormat="1" applyFont="1" applyFill="1" applyBorder="1" applyAlignment="1" applyProtection="1">
      <alignment vertical="center"/>
      <protection locked="0"/>
    </xf>
    <xf numFmtId="177" fontId="36" fillId="24" borderId="51" xfId="33" applyNumberFormat="1" applyFont="1" applyFill="1" applyBorder="1" applyAlignment="1" applyProtection="1">
      <alignment vertical="center"/>
      <protection locked="0"/>
    </xf>
    <xf numFmtId="0" fontId="25" fillId="24" borderId="56" xfId="33" applyFont="1" applyFill="1" applyBorder="1" applyAlignment="1">
      <alignment horizontal="center" vertical="center" shrinkToFit="1"/>
    </xf>
    <xf numFmtId="0" fontId="25" fillId="24" borderId="57" xfId="33" applyFont="1" applyFill="1" applyBorder="1" applyAlignment="1">
      <alignment horizontal="center" vertical="center"/>
    </xf>
    <xf numFmtId="177" fontId="32" fillId="24" borderId="58" xfId="33" applyNumberFormat="1" applyFont="1" applyFill="1" applyBorder="1" applyAlignment="1">
      <alignment horizontal="right" vertical="center"/>
    </xf>
    <xf numFmtId="177" fontId="32" fillId="24" borderId="59" xfId="33" applyNumberFormat="1" applyFont="1" applyFill="1" applyBorder="1" applyAlignment="1">
      <alignment horizontal="right" vertical="center"/>
    </xf>
    <xf numFmtId="177" fontId="32" fillId="24" borderId="60" xfId="33" applyNumberFormat="1" applyFont="1" applyFill="1" applyBorder="1" applyAlignment="1">
      <alignment horizontal="right" vertical="center"/>
    </xf>
    <xf numFmtId="177" fontId="32" fillId="24" borderId="61" xfId="33" applyNumberFormat="1" applyFont="1" applyFill="1" applyBorder="1" applyAlignment="1">
      <alignment vertical="center"/>
    </xf>
    <xf numFmtId="177" fontId="32" fillId="24" borderId="62" xfId="33" applyNumberFormat="1" applyFont="1" applyFill="1" applyBorder="1" applyAlignment="1">
      <alignment vertical="center"/>
    </xf>
    <xf numFmtId="177" fontId="32" fillId="24" borderId="63" xfId="33" applyNumberFormat="1" applyFont="1" applyFill="1" applyBorder="1" applyAlignment="1">
      <alignment vertical="center"/>
    </xf>
    <xf numFmtId="177" fontId="32" fillId="24" borderId="63" xfId="33" applyNumberFormat="1" applyFont="1" applyFill="1" applyBorder="1" applyAlignment="1" applyProtection="1">
      <alignment vertical="center"/>
      <protection locked="0"/>
    </xf>
    <xf numFmtId="177" fontId="34" fillId="24" borderId="64" xfId="33" applyNumberFormat="1" applyFont="1" applyFill="1" applyBorder="1" applyAlignment="1" applyProtection="1">
      <alignment vertical="center"/>
      <protection locked="0"/>
    </xf>
    <xf numFmtId="177" fontId="36" fillId="24" borderId="65" xfId="33" applyNumberFormat="1" applyFont="1" applyFill="1" applyBorder="1" applyAlignment="1" applyProtection="1">
      <alignment vertical="center"/>
      <protection locked="0"/>
    </xf>
    <xf numFmtId="0" fontId="21" fillId="24" borderId="0" xfId="33" applyFont="1" applyFill="1" applyAlignment="1" applyProtection="1">
      <protection locked="0"/>
    </xf>
    <xf numFmtId="0" fontId="37" fillId="24" borderId="0" xfId="33" applyFont="1" applyFill="1" applyAlignment="1" applyProtection="1">
      <protection locked="0"/>
    </xf>
    <xf numFmtId="0" fontId="20" fillId="24" borderId="0" xfId="33" applyFont="1" applyFill="1" applyProtection="1">
      <protection locked="0"/>
    </xf>
    <xf numFmtId="0" fontId="37" fillId="24" borderId="0" xfId="33" applyFont="1" applyFill="1" applyAlignment="1"/>
    <xf numFmtId="0" fontId="21" fillId="24" borderId="0" xfId="33" applyFont="1" applyFill="1" applyAlignment="1"/>
    <xf numFmtId="0" fontId="0" fillId="24" borderId="0" xfId="33" applyFont="1" applyFill="1" applyAlignment="1"/>
    <xf numFmtId="0" fontId="38" fillId="24" borderId="0" xfId="33" applyFont="1" applyFill="1" applyAlignment="1" applyProtection="1">
      <protection locked="0"/>
    </xf>
    <xf numFmtId="0" fontId="22" fillId="24" borderId="0" xfId="33" applyFont="1" applyFill="1" applyAlignment="1" applyProtection="1">
      <alignment horizontal="left" vertical="center"/>
      <protection locked="0"/>
    </xf>
    <xf numFmtId="49" fontId="22" fillId="24" borderId="0" xfId="33" applyNumberFormat="1" applyFont="1" applyFill="1" applyAlignment="1" applyProtection="1">
      <alignment horizontal="left" vertical="center"/>
      <protection locked="0"/>
    </xf>
    <xf numFmtId="0" fontId="20" fillId="24" borderId="32" xfId="33" applyFont="1" applyFill="1" applyBorder="1" applyAlignment="1">
      <alignment vertical="center"/>
    </xf>
    <xf numFmtId="0" fontId="39" fillId="24" borderId="32" xfId="33" applyFont="1" applyFill="1" applyBorder="1" applyAlignment="1">
      <alignment vertical="center"/>
    </xf>
    <xf numFmtId="0" fontId="37" fillId="24" borderId="0" xfId="33" applyFont="1" applyFill="1"/>
    <xf numFmtId="49" fontId="22" fillId="24" borderId="0" xfId="33" applyNumberFormat="1" applyFont="1" applyFill="1" applyAlignment="1">
      <alignment vertical="center"/>
    </xf>
    <xf numFmtId="49" fontId="20" fillId="24" borderId="0" xfId="33" applyNumberFormat="1" applyFont="1" applyFill="1"/>
    <xf numFmtId="49" fontId="20" fillId="24" borderId="0" xfId="33" applyNumberFormat="1" applyFont="1" applyFill="1" applyAlignment="1">
      <alignment vertical="top" wrapText="1"/>
    </xf>
    <xf numFmtId="49" fontId="20" fillId="24" borderId="0" xfId="33" applyNumberFormat="1" applyFont="1" applyFill="1" applyAlignment="1">
      <alignment wrapText="1"/>
    </xf>
    <xf numFmtId="49" fontId="28" fillId="24" borderId="0" xfId="33" applyNumberFormat="1" applyFont="1" applyFill="1" applyAlignment="1">
      <alignment wrapText="1"/>
    </xf>
    <xf numFmtId="0" fontId="38" fillId="24" borderId="0" xfId="33" applyFont="1" applyFill="1" applyAlignment="1"/>
    <xf numFmtId="0" fontId="22" fillId="24" borderId="0" xfId="33" applyFont="1" applyFill="1" applyAlignment="1" applyProtection="1">
      <alignment vertical="center" wrapText="1"/>
      <protection locked="0"/>
    </xf>
    <xf numFmtId="0" fontId="0" fillId="24" borderId="0" xfId="33" applyFont="1" applyFill="1" applyAlignment="1" applyProtection="1">
      <protection locked="0"/>
    </xf>
    <xf numFmtId="0" fontId="20" fillId="24" borderId="0" xfId="33" applyFont="1" applyFill="1" applyAlignment="1">
      <alignment horizontal="left" vertical="center"/>
    </xf>
    <xf numFmtId="0" fontId="40" fillId="24" borderId="55" xfId="33" applyFont="1" applyFill="1" applyBorder="1" applyAlignment="1">
      <alignment horizontal="center"/>
    </xf>
    <xf numFmtId="49" fontId="41" fillId="24" borderId="66" xfId="33" applyNumberFormat="1" applyFont="1" applyFill="1" applyBorder="1" applyAlignment="1" applyProtection="1">
      <alignment horizontal="center"/>
      <protection locked="0"/>
    </xf>
    <xf numFmtId="49" fontId="41" fillId="24" borderId="46" xfId="33" applyNumberFormat="1" applyFont="1" applyFill="1" applyBorder="1" applyAlignment="1" applyProtection="1">
      <alignment horizontal="center"/>
      <protection locked="0"/>
    </xf>
    <xf numFmtId="49" fontId="41" fillId="24" borderId="50" xfId="33" applyNumberFormat="1" applyFont="1" applyFill="1" applyBorder="1" applyAlignment="1" applyProtection="1">
      <alignment horizontal="center"/>
      <protection locked="0"/>
    </xf>
    <xf numFmtId="49" fontId="41" fillId="24" borderId="0" xfId="33" applyNumberFormat="1" applyFont="1" applyFill="1" applyBorder="1" applyAlignment="1">
      <alignment horizontal="center"/>
    </xf>
    <xf numFmtId="49" fontId="41" fillId="24" borderId="47" xfId="33" applyNumberFormat="1" applyFont="1" applyFill="1" applyBorder="1" applyAlignment="1" applyProtection="1">
      <alignment horizontal="center"/>
      <protection locked="0"/>
    </xf>
    <xf numFmtId="0" fontId="22" fillId="24" borderId="0" xfId="33" applyFont="1" applyFill="1" applyAlignment="1" applyProtection="1">
      <alignment vertical="center"/>
      <protection locked="0"/>
    </xf>
    <xf numFmtId="0" fontId="20" fillId="24" borderId="67" xfId="33" applyFont="1" applyFill="1" applyBorder="1" applyAlignment="1" applyProtection="1">
      <alignment horizontal="center" vertical="center"/>
    </xf>
    <xf numFmtId="0" fontId="20" fillId="24" borderId="18" xfId="33" applyFont="1" applyFill="1" applyBorder="1" applyAlignment="1" applyProtection="1">
      <alignment horizontal="center" vertical="center"/>
    </xf>
    <xf numFmtId="0" fontId="20" fillId="24" borderId="45" xfId="33" applyFont="1" applyFill="1" applyBorder="1" applyAlignment="1" applyProtection="1">
      <alignment horizontal="center" vertical="center"/>
    </xf>
    <xf numFmtId="0" fontId="39" fillId="24" borderId="68" xfId="33" applyFont="1" applyFill="1" applyBorder="1" applyAlignment="1" applyProtection="1">
      <alignment horizontal="center" vertical="center"/>
    </xf>
    <xf numFmtId="0" fontId="39" fillId="24" borderId="45" xfId="33" applyFont="1" applyFill="1" applyBorder="1" applyAlignment="1" applyProtection="1">
      <alignment horizontal="center" vertical="center"/>
    </xf>
    <xf numFmtId="0" fontId="20" fillId="24" borderId="0" xfId="33" applyFont="1" applyFill="1" applyAlignment="1">
      <alignment horizontal="center"/>
    </xf>
    <xf numFmtId="0" fontId="0" fillId="24" borderId="0" xfId="33" applyFont="1" applyFill="1" applyAlignment="1">
      <alignment vertical="center"/>
    </xf>
    <xf numFmtId="38" fontId="20" fillId="24" borderId="0" xfId="43" applyNumberFormat="1" applyFont="1" applyFill="1"/>
    <xf numFmtId="177" fontId="20" fillId="24" borderId="0" xfId="33" applyNumberFormat="1" applyFont="1" applyFill="1"/>
    <xf numFmtId="0" fontId="20" fillId="24" borderId="17" xfId="33" applyFont="1" applyFill="1" applyBorder="1" applyAlignment="1">
      <alignment horizontal="center"/>
    </xf>
    <xf numFmtId="0" fontId="41" fillId="24" borderId="69" xfId="33" applyFont="1" applyFill="1" applyBorder="1" applyAlignment="1">
      <alignment horizontal="center"/>
    </xf>
    <xf numFmtId="0" fontId="41" fillId="24" borderId="70" xfId="33" applyNumberFormat="1" applyFont="1" applyFill="1" applyBorder="1" applyAlignment="1" applyProtection="1">
      <alignment horizontal="center"/>
      <protection locked="0"/>
    </xf>
    <xf numFmtId="0" fontId="41" fillId="24" borderId="71" xfId="33" applyNumberFormat="1" applyFont="1" applyFill="1" applyBorder="1" applyAlignment="1" applyProtection="1">
      <alignment horizontal="center"/>
      <protection locked="0"/>
    </xf>
    <xf numFmtId="0" fontId="41" fillId="24" borderId="72" xfId="33" applyNumberFormat="1" applyFont="1" applyFill="1" applyBorder="1" applyAlignment="1" applyProtection="1">
      <alignment horizontal="center"/>
      <protection locked="0"/>
    </xf>
    <xf numFmtId="0" fontId="41" fillId="24" borderId="0" xfId="33" applyNumberFormat="1" applyFont="1" applyFill="1" applyBorder="1" applyAlignment="1">
      <alignment horizontal="center"/>
    </xf>
    <xf numFmtId="0" fontId="20" fillId="24" borderId="73" xfId="33" applyFont="1" applyFill="1" applyBorder="1" applyAlignment="1" applyProtection="1">
      <alignment horizontal="center" vertical="center"/>
    </xf>
    <xf numFmtId="0" fontId="20" fillId="24" borderId="74" xfId="33" applyFont="1" applyFill="1" applyBorder="1" applyAlignment="1" applyProtection="1">
      <alignment horizontal="center" vertical="center"/>
    </xf>
    <xf numFmtId="0" fontId="20" fillId="24" borderId="17" xfId="33" applyFont="1" applyFill="1" applyBorder="1" applyAlignment="1" applyProtection="1">
      <alignment horizontal="center" vertical="center"/>
    </xf>
    <xf numFmtId="0" fontId="39" fillId="24" borderId="75" xfId="33" applyFont="1" applyFill="1" applyBorder="1" applyAlignment="1" applyProtection="1">
      <alignment horizontal="center" vertical="center"/>
    </xf>
    <xf numFmtId="0" fontId="39" fillId="24" borderId="17" xfId="33" applyFont="1" applyFill="1" applyBorder="1" applyAlignment="1" applyProtection="1">
      <alignment horizontal="center" vertical="center"/>
    </xf>
    <xf numFmtId="0" fontId="6" fillId="24" borderId="17" xfId="33" applyFont="1" applyFill="1" applyBorder="1" applyAlignment="1"/>
    <xf numFmtId="0" fontId="41" fillId="24" borderId="76" xfId="33" applyFont="1" applyFill="1" applyBorder="1" applyAlignment="1">
      <alignment horizontal="right"/>
    </xf>
    <xf numFmtId="179" fontId="41" fillId="24" borderId="77" xfId="43" applyNumberFormat="1" applyFont="1" applyFill="1" applyBorder="1" applyAlignment="1" applyProtection="1">
      <protection locked="0"/>
    </xf>
    <xf numFmtId="179" fontId="41" fillId="24" borderId="78" xfId="43" applyNumberFormat="1" applyFont="1" applyFill="1" applyBorder="1" applyAlignment="1" applyProtection="1">
      <protection locked="0"/>
    </xf>
    <xf numFmtId="179" fontId="41" fillId="24" borderId="79" xfId="43" applyNumberFormat="1" applyFont="1" applyFill="1" applyBorder="1" applyAlignment="1" applyProtection="1">
      <protection locked="0"/>
    </xf>
    <xf numFmtId="179" fontId="41" fillId="24" borderId="0" xfId="43" applyNumberFormat="1" applyFont="1" applyFill="1" applyBorder="1" applyAlignment="1"/>
    <xf numFmtId="0" fontId="40" fillId="24" borderId="76" xfId="33" applyFont="1" applyFill="1" applyBorder="1" applyAlignment="1">
      <alignment horizontal="center"/>
    </xf>
    <xf numFmtId="179" fontId="41" fillId="24" borderId="79" xfId="43" applyNumberFormat="1" applyFont="1" applyFill="1" applyBorder="1" applyAlignment="1" applyProtection="1">
      <alignment horizontal="center"/>
      <protection locked="0"/>
    </xf>
    <xf numFmtId="179" fontId="41" fillId="24" borderId="0" xfId="43" applyNumberFormat="1" applyFont="1" applyFill="1" applyBorder="1" applyAlignment="1">
      <alignment horizontal="right"/>
    </xf>
    <xf numFmtId="0" fontId="20" fillId="24" borderId="80" xfId="33" applyFont="1" applyFill="1" applyBorder="1" applyAlignment="1" applyProtection="1">
      <alignment horizontal="center" vertical="center"/>
    </xf>
    <xf numFmtId="0" fontId="20" fillId="24" borderId="81" xfId="33" applyFont="1" applyFill="1" applyBorder="1" applyAlignment="1" applyProtection="1">
      <alignment horizontal="center" vertical="center"/>
    </xf>
    <xf numFmtId="0" fontId="20" fillId="24" borderId="82" xfId="33" applyFont="1" applyFill="1" applyBorder="1" applyAlignment="1" applyProtection="1">
      <alignment horizontal="center" vertical="center"/>
    </xf>
    <xf numFmtId="0" fontId="39" fillId="24" borderId="83" xfId="33" applyFont="1" applyFill="1" applyBorder="1" applyAlignment="1" applyProtection="1">
      <alignment horizontal="center" vertical="center"/>
    </xf>
    <xf numFmtId="0" fontId="39" fillId="24" borderId="82" xfId="33" applyFont="1" applyFill="1" applyBorder="1" applyAlignment="1" applyProtection="1">
      <alignment horizontal="center" vertical="center"/>
    </xf>
    <xf numFmtId="177" fontId="20" fillId="24" borderId="0" xfId="33" applyNumberFormat="1" applyFont="1" applyFill="1" applyAlignment="1">
      <alignment horizontal="right"/>
    </xf>
    <xf numFmtId="177" fontId="20" fillId="24" borderId="37" xfId="33" applyNumberFormat="1" applyFont="1" applyFill="1" applyBorder="1" applyAlignment="1" applyProtection="1">
      <alignment horizontal="right" vertical="center"/>
    </xf>
    <xf numFmtId="179" fontId="20" fillId="24" borderId="84" xfId="43" applyNumberFormat="1" applyFont="1" applyFill="1" applyBorder="1" applyAlignment="1" applyProtection="1">
      <alignment horizontal="right" vertical="center"/>
    </xf>
    <xf numFmtId="179" fontId="20" fillId="24" borderId="85" xfId="43" applyNumberFormat="1" applyFont="1" applyFill="1" applyBorder="1" applyAlignment="1" applyProtection="1">
      <alignment horizontal="right" vertical="center"/>
    </xf>
    <xf numFmtId="179" fontId="39" fillId="24" borderId="37" xfId="43" applyNumberFormat="1" applyFont="1" applyFill="1" applyBorder="1" applyAlignment="1" applyProtection="1">
      <alignment horizontal="right" vertical="center"/>
    </xf>
    <xf numFmtId="0" fontId="0" fillId="24" borderId="0" xfId="33" applyFont="1" applyFill="1" applyAlignment="1">
      <alignment horizontal="center"/>
    </xf>
    <xf numFmtId="0" fontId="6" fillId="24" borderId="86" xfId="33" applyFont="1" applyFill="1" applyBorder="1" applyAlignment="1"/>
    <xf numFmtId="0" fontId="32" fillId="24" borderId="17" xfId="33" applyFont="1" applyFill="1" applyBorder="1" applyAlignment="1" applyProtection="1">
      <protection locked="0"/>
    </xf>
    <xf numFmtId="0" fontId="6" fillId="0" borderId="67" xfId="33" applyFont="1" applyBorder="1" applyProtection="1"/>
    <xf numFmtId="179" fontId="20" fillId="24" borderId="18" xfId="43" applyNumberFormat="1" applyFont="1" applyFill="1" applyBorder="1" applyAlignment="1" applyProtection="1">
      <alignment horizontal="right" vertical="center"/>
    </xf>
    <xf numFmtId="179" fontId="20" fillId="24" borderId="45" xfId="43" applyNumberFormat="1" applyFont="1" applyFill="1" applyBorder="1" applyAlignment="1" applyProtection="1">
      <alignment horizontal="right" vertical="center"/>
    </xf>
    <xf numFmtId="179" fontId="39" fillId="24" borderId="67" xfId="43" applyNumberFormat="1" applyFont="1" applyFill="1" applyBorder="1" applyAlignment="1" applyProtection="1">
      <alignment horizontal="right" vertical="center"/>
    </xf>
    <xf numFmtId="180" fontId="20" fillId="24" borderId="0" xfId="33" applyNumberFormat="1" applyFont="1" applyFill="1"/>
    <xf numFmtId="0" fontId="41" fillId="24" borderId="52" xfId="33" applyFont="1" applyFill="1" applyBorder="1" applyAlignment="1">
      <alignment horizontal="right"/>
    </xf>
    <xf numFmtId="0" fontId="40" fillId="24" borderId="52" xfId="33" applyFont="1" applyFill="1" applyBorder="1" applyAlignment="1">
      <alignment horizontal="right"/>
    </xf>
    <xf numFmtId="0" fontId="42" fillId="25" borderId="68" xfId="33" applyFont="1" applyFill="1" applyBorder="1" applyAlignment="1"/>
    <xf numFmtId="0" fontId="42" fillId="25" borderId="23" xfId="33" applyFont="1" applyFill="1" applyBorder="1" applyAlignment="1"/>
    <xf numFmtId="0" fontId="43" fillId="25" borderId="45" xfId="33" applyFont="1" applyFill="1" applyBorder="1" applyAlignment="1"/>
    <xf numFmtId="0" fontId="32" fillId="24" borderId="0" xfId="33" applyFont="1" applyFill="1" applyBorder="1" applyAlignment="1" applyProtection="1">
      <protection locked="0"/>
    </xf>
    <xf numFmtId="0" fontId="6" fillId="0" borderId="80" xfId="33" applyFont="1" applyBorder="1" applyProtection="1"/>
    <xf numFmtId="179" fontId="20" fillId="24" borderId="81" xfId="43" applyNumberFormat="1" applyFont="1" applyFill="1" applyBorder="1" applyAlignment="1" applyProtection="1">
      <alignment horizontal="right" vertical="center"/>
    </xf>
    <xf numFmtId="179" fontId="20" fillId="24" borderId="82" xfId="43" applyNumberFormat="1" applyFont="1" applyFill="1" applyBorder="1" applyAlignment="1" applyProtection="1">
      <alignment horizontal="right" vertical="center"/>
    </xf>
    <xf numFmtId="179" fontId="39" fillId="24" borderId="83" xfId="43" applyNumberFormat="1" applyFont="1" applyFill="1" applyBorder="1" applyAlignment="1" applyProtection="1">
      <alignment horizontal="right" vertical="center"/>
    </xf>
    <xf numFmtId="179" fontId="39" fillId="24" borderId="82" xfId="43" applyNumberFormat="1" applyFont="1" applyFill="1" applyBorder="1" applyAlignment="1" applyProtection="1">
      <alignment horizontal="right" vertical="center"/>
    </xf>
    <xf numFmtId="0" fontId="6" fillId="24" borderId="0" xfId="33" applyFont="1" applyFill="1" applyBorder="1" applyAlignment="1"/>
    <xf numFmtId="0" fontId="41" fillId="24" borderId="40" xfId="33" applyFont="1" applyFill="1" applyBorder="1" applyAlignment="1">
      <alignment horizontal="right"/>
    </xf>
    <xf numFmtId="179" fontId="41" fillId="24" borderId="40" xfId="43" applyNumberFormat="1" applyFont="1" applyFill="1" applyBorder="1" applyAlignment="1" applyProtection="1">
      <protection locked="0"/>
    </xf>
    <xf numFmtId="179" fontId="41" fillId="24" borderId="23" xfId="43" applyNumberFormat="1" applyFont="1" applyFill="1" applyBorder="1" applyAlignment="1" applyProtection="1">
      <protection locked="0"/>
    </xf>
    <xf numFmtId="0" fontId="42" fillId="25" borderId="75" xfId="33" applyFont="1" applyFill="1" applyBorder="1" applyAlignment="1"/>
    <xf numFmtId="0" fontId="42" fillId="25" borderId="0" xfId="33" applyFont="1" applyFill="1" applyBorder="1" applyAlignment="1"/>
    <xf numFmtId="0" fontId="43" fillId="25" borderId="17" xfId="33" applyFont="1" applyFill="1" applyBorder="1" applyAlignment="1"/>
    <xf numFmtId="0" fontId="20" fillId="24" borderId="0" xfId="33" applyFont="1" applyFill="1" applyBorder="1" applyAlignment="1" applyProtection="1">
      <alignment horizontal="center" vertical="center"/>
      <protection locked="0"/>
    </xf>
    <xf numFmtId="0" fontId="20" fillId="24" borderId="37" xfId="33" applyFont="1" applyFill="1" applyBorder="1" applyAlignment="1" applyProtection="1">
      <alignment horizontal="center" vertical="center"/>
    </xf>
    <xf numFmtId="0" fontId="20" fillId="24" borderId="68" xfId="33" applyFont="1" applyFill="1" applyBorder="1" applyAlignment="1" applyProtection="1">
      <alignment horizontal="center" vertical="center"/>
    </xf>
    <xf numFmtId="0" fontId="29" fillId="24" borderId="0" xfId="33" applyFont="1" applyFill="1" applyAlignment="1">
      <alignment horizontal="left" vertical="center"/>
    </xf>
    <xf numFmtId="49" fontId="41" fillId="24" borderId="0" xfId="33" applyNumberFormat="1" applyFont="1" applyFill="1" applyBorder="1" applyAlignment="1" applyProtection="1">
      <alignment horizontal="center"/>
      <protection locked="0"/>
    </xf>
    <xf numFmtId="0" fontId="20" fillId="24" borderId="83" xfId="33" applyFont="1" applyFill="1" applyBorder="1" applyAlignment="1" applyProtection="1">
      <alignment horizontal="center" vertical="center"/>
    </xf>
    <xf numFmtId="177" fontId="33" fillId="24" borderId="0" xfId="33" applyNumberFormat="1" applyFont="1" applyFill="1" applyBorder="1" applyAlignment="1">
      <alignment vertical="center"/>
    </xf>
    <xf numFmtId="0" fontId="20" fillId="24" borderId="0" xfId="33" applyFont="1" applyFill="1" applyBorder="1"/>
    <xf numFmtId="0" fontId="41" fillId="24" borderId="0" xfId="33" applyNumberFormat="1" applyFont="1" applyFill="1" applyBorder="1" applyAlignment="1" applyProtection="1">
      <alignment horizontal="center"/>
      <protection locked="0"/>
    </xf>
    <xf numFmtId="177" fontId="20" fillId="24" borderId="84" xfId="33" applyNumberFormat="1" applyFont="1" applyFill="1" applyBorder="1" applyAlignment="1" applyProtection="1">
      <alignment horizontal="right" vertical="center"/>
    </xf>
    <xf numFmtId="177" fontId="20" fillId="24" borderId="85" xfId="33" applyNumberFormat="1" applyFont="1" applyFill="1" applyBorder="1" applyAlignment="1" applyProtection="1">
      <alignment horizontal="right" vertical="center"/>
    </xf>
    <xf numFmtId="177" fontId="20" fillId="24" borderId="68" xfId="33" applyNumberFormat="1" applyFont="1" applyFill="1" applyBorder="1" applyAlignment="1" applyProtection="1">
      <alignment horizontal="right" vertical="center"/>
    </xf>
    <xf numFmtId="177" fontId="20" fillId="24" borderId="45" xfId="33" applyNumberFormat="1" applyFont="1" applyFill="1" applyBorder="1" applyAlignment="1" applyProtection="1">
      <alignment horizontal="right" vertical="center"/>
    </xf>
    <xf numFmtId="0" fontId="40" fillId="24" borderId="69" xfId="33" applyFont="1" applyFill="1" applyBorder="1" applyAlignment="1">
      <alignment horizontal="center"/>
    </xf>
    <xf numFmtId="179" fontId="41" fillId="24" borderId="87" xfId="43" applyNumberFormat="1" applyFont="1" applyFill="1" applyBorder="1" applyAlignment="1" applyProtection="1">
      <protection locked="0"/>
    </xf>
    <xf numFmtId="179" fontId="41" fillId="24" borderId="88" xfId="43" applyNumberFormat="1" applyFont="1" applyFill="1" applyBorder="1" applyAlignment="1" applyProtection="1">
      <protection locked="0"/>
    </xf>
    <xf numFmtId="179" fontId="41" fillId="24" borderId="89" xfId="43" applyNumberFormat="1" applyFont="1" applyFill="1" applyBorder="1" applyAlignment="1" applyProtection="1">
      <protection locked="0"/>
    </xf>
    <xf numFmtId="179" fontId="41" fillId="24" borderId="0" xfId="43" applyNumberFormat="1" applyFont="1" applyFill="1" applyBorder="1" applyAlignment="1" applyProtection="1">
      <protection locked="0"/>
    </xf>
    <xf numFmtId="177" fontId="41" fillId="24" borderId="0" xfId="43" applyNumberFormat="1" applyFont="1" applyFill="1" applyBorder="1" applyAlignment="1"/>
    <xf numFmtId="177" fontId="20" fillId="24" borderId="83" xfId="33" applyNumberFormat="1" applyFont="1" applyFill="1" applyBorder="1" applyAlignment="1" applyProtection="1">
      <alignment horizontal="right" vertical="center"/>
    </xf>
    <xf numFmtId="177" fontId="20" fillId="24" borderId="82" xfId="33" applyNumberFormat="1" applyFont="1" applyFill="1" applyBorder="1" applyAlignment="1" applyProtection="1">
      <alignment horizontal="right" vertical="center"/>
    </xf>
    <xf numFmtId="0" fontId="6" fillId="24" borderId="17" xfId="33" applyFont="1" applyFill="1" applyBorder="1" applyAlignment="1">
      <alignment horizontal="center"/>
    </xf>
    <xf numFmtId="0" fontId="40" fillId="24" borderId="52" xfId="33" applyFont="1" applyFill="1" applyBorder="1" applyAlignment="1">
      <alignment horizontal="center"/>
    </xf>
    <xf numFmtId="179" fontId="41" fillId="24" borderId="74" xfId="43" applyNumberFormat="1" applyFont="1" applyFill="1" applyBorder="1" applyAlignment="1" applyProtection="1">
      <protection locked="0"/>
    </xf>
    <xf numFmtId="179" fontId="41" fillId="24" borderId="26" xfId="43" applyNumberFormat="1" applyFont="1" applyFill="1" applyBorder="1" applyAlignment="1" applyProtection="1">
      <protection locked="0"/>
    </xf>
    <xf numFmtId="179" fontId="41" fillId="24" borderId="29" xfId="43" applyNumberFormat="1" applyFont="1" applyFill="1" applyBorder="1" applyAlignment="1" applyProtection="1">
      <protection locked="0"/>
    </xf>
    <xf numFmtId="179" fontId="41" fillId="24" borderId="81" xfId="43" applyNumberFormat="1" applyFont="1" applyFill="1" applyBorder="1" applyAlignment="1" applyProtection="1">
      <protection locked="0"/>
    </xf>
    <xf numFmtId="179" fontId="41" fillId="24" borderId="31" xfId="43" applyNumberFormat="1" applyFont="1" applyFill="1" applyBorder="1" applyAlignment="1" applyProtection="1">
      <protection locked="0"/>
    </xf>
    <xf numFmtId="179" fontId="41" fillId="24" borderId="34" xfId="43" applyNumberFormat="1" applyFont="1" applyFill="1" applyBorder="1" applyAlignment="1" applyProtection="1">
      <protection locked="0"/>
    </xf>
    <xf numFmtId="0" fontId="32" fillId="24" borderId="0" xfId="33" applyFont="1" applyFill="1" applyBorder="1" applyAlignment="1" applyProtection="1">
      <alignment horizontal="right" vertical="center"/>
      <protection locked="0"/>
    </xf>
    <xf numFmtId="49" fontId="41" fillId="24" borderId="90" xfId="33" applyNumberFormat="1" applyFont="1" applyFill="1" applyBorder="1" applyAlignment="1" applyProtection="1">
      <alignment horizontal="center"/>
      <protection locked="0"/>
    </xf>
    <xf numFmtId="0" fontId="40" fillId="24" borderId="73" xfId="33" applyFont="1" applyFill="1" applyBorder="1" applyAlignment="1">
      <alignment horizontal="center"/>
    </xf>
    <xf numFmtId="0" fontId="40" fillId="24" borderId="75" xfId="33" applyFont="1" applyFill="1" applyBorder="1" applyAlignment="1">
      <alignment horizontal="center"/>
    </xf>
    <xf numFmtId="0" fontId="40" fillId="24" borderId="80" xfId="33" applyFont="1" applyFill="1" applyBorder="1" applyAlignment="1">
      <alignment horizontal="center"/>
    </xf>
    <xf numFmtId="0" fontId="40" fillId="24" borderId="83" xfId="33" applyFont="1" applyFill="1" applyBorder="1" applyAlignment="1">
      <alignment horizontal="center"/>
    </xf>
    <xf numFmtId="0" fontId="42" fillId="25" borderId="83" xfId="33" applyFont="1" applyFill="1" applyBorder="1" applyAlignment="1"/>
    <xf numFmtId="0" fontId="42" fillId="25" borderId="32" xfId="33" applyFont="1" applyFill="1" applyBorder="1" applyAlignment="1"/>
    <xf numFmtId="0" fontId="43" fillId="25" borderId="82" xfId="33" applyFont="1" applyFill="1" applyBorder="1" applyAlignment="1"/>
    <xf numFmtId="38" fontId="20" fillId="0" borderId="0" xfId="43" applyFont="1" applyFill="1"/>
    <xf numFmtId="0" fontId="29" fillId="0" borderId="0" xfId="33" applyFont="1" applyFill="1"/>
    <xf numFmtId="0" fontId="41" fillId="24" borderId="0" xfId="33" applyNumberFormat="1" applyFont="1" applyFill="1" applyBorder="1" applyAlignment="1"/>
    <xf numFmtId="0" fontId="42" fillId="0" borderId="0" xfId="0" applyFont="1"/>
    <xf numFmtId="0" fontId="42" fillId="0" borderId="0" xfId="0" applyFont="1" applyAlignment="1">
      <alignment horizontal="center"/>
    </xf>
    <xf numFmtId="181" fontId="42" fillId="0" borderId="0" xfId="0" applyNumberFormat="1" applyFont="1"/>
    <xf numFmtId="0" fontId="45" fillId="0" borderId="0" xfId="0" applyFont="1" applyAlignment="1">
      <alignment horizontal="center"/>
    </xf>
    <xf numFmtId="0" fontId="42" fillId="0" borderId="0" xfId="0" applyFont="1" applyProtection="1">
      <protection locked="0"/>
    </xf>
    <xf numFmtId="0" fontId="42" fillId="0" borderId="9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26" borderId="91" xfId="0" applyFont="1" applyFill="1" applyBorder="1" applyAlignment="1"/>
    <xf numFmtId="0" fontId="42" fillId="0" borderId="95" xfId="0" applyFont="1" applyFill="1" applyBorder="1" applyAlignment="1">
      <alignment horizontal="right"/>
    </xf>
    <xf numFmtId="0" fontId="42" fillId="0" borderId="95" xfId="0" applyFont="1" applyFill="1" applyBorder="1" applyAlignment="1">
      <alignment horizontal="distributed" indent="1"/>
    </xf>
    <xf numFmtId="0" fontId="42" fillId="26" borderId="92" xfId="0" applyFont="1" applyFill="1" applyBorder="1" applyAlignment="1"/>
    <xf numFmtId="0" fontId="42" fillId="0" borderId="95" xfId="0" applyFont="1" applyFill="1" applyBorder="1" applyAlignment="1">
      <alignment horizontal="center"/>
    </xf>
    <xf numFmtId="0" fontId="42" fillId="0" borderId="92" xfId="0" applyFont="1" applyFill="1" applyBorder="1" applyAlignment="1">
      <alignment horizontal="center"/>
    </xf>
    <xf numFmtId="0" fontId="42" fillId="0" borderId="96" xfId="0" applyFont="1" applyFill="1" applyBorder="1" applyAlignment="1">
      <alignment horizontal="distributed" indent="1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42" fillId="0" borderId="97" xfId="0" applyFont="1" applyBorder="1" applyAlignment="1">
      <alignment horizontal="center"/>
    </xf>
    <xf numFmtId="0" fontId="42" fillId="0" borderId="98" xfId="0" applyFont="1" applyBorder="1" applyAlignment="1">
      <alignment horizontal="center"/>
    </xf>
    <xf numFmtId="0" fontId="42" fillId="0" borderId="99" xfId="0" applyFont="1" applyBorder="1" applyAlignment="1">
      <alignment horizontal="center"/>
    </xf>
    <xf numFmtId="37" fontId="42" fillId="27" borderId="100" xfId="0" applyNumberFormat="1" applyFont="1" applyFill="1" applyBorder="1"/>
    <xf numFmtId="37" fontId="42" fillId="26" borderId="13" xfId="0" applyNumberFormat="1" applyFont="1" applyFill="1" applyBorder="1" applyProtection="1">
      <protection locked="0"/>
    </xf>
    <xf numFmtId="37" fontId="42" fillId="0" borderId="95" xfId="0" applyNumberFormat="1" applyFont="1" applyFill="1" applyBorder="1" applyProtection="1">
      <protection locked="0"/>
    </xf>
    <xf numFmtId="37" fontId="42" fillId="26" borderId="95" xfId="0" applyNumberFormat="1" applyFont="1" applyFill="1" applyBorder="1" applyProtection="1">
      <protection locked="0"/>
    </xf>
    <xf numFmtId="3" fontId="42" fillId="0" borderId="95" xfId="0" applyNumberFormat="1" applyFont="1" applyFill="1" applyBorder="1" applyProtection="1">
      <protection locked="0"/>
    </xf>
    <xf numFmtId="3" fontId="42" fillId="26" borderId="95" xfId="0" applyNumberFormat="1" applyFont="1" applyFill="1" applyBorder="1" applyProtection="1">
      <protection locked="0"/>
    </xf>
    <xf numFmtId="3" fontId="42" fillId="0" borderId="96" xfId="0" applyNumberFormat="1" applyFont="1" applyFill="1" applyBorder="1" applyProtection="1">
      <protection locked="0"/>
    </xf>
    <xf numFmtId="0" fontId="42" fillId="0" borderId="0" xfId="0" applyFont="1" applyBorder="1" applyAlignment="1">
      <alignment horizontal="left" vertical="top" wrapText="1"/>
    </xf>
    <xf numFmtId="37" fontId="42" fillId="0" borderId="0" xfId="0" applyNumberFormat="1" applyFont="1" applyBorder="1"/>
    <xf numFmtId="0" fontId="0" fillId="0" borderId="4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37" fontId="42" fillId="27" borderId="101" xfId="0" applyNumberFormat="1" applyFont="1" applyFill="1" applyBorder="1"/>
    <xf numFmtId="37" fontId="42" fillId="26" borderId="40" xfId="0" applyNumberFormat="1" applyFont="1" applyFill="1" applyBorder="1" applyProtection="1">
      <protection locked="0"/>
    </xf>
    <xf numFmtId="37" fontId="42" fillId="0" borderId="40" xfId="0" applyNumberFormat="1" applyFont="1" applyFill="1" applyBorder="1" applyProtection="1">
      <protection locked="0"/>
    </xf>
    <xf numFmtId="3" fontId="42" fillId="0" borderId="40" xfId="0" applyNumberFormat="1" applyFont="1" applyFill="1" applyBorder="1" applyProtection="1">
      <protection locked="0"/>
    </xf>
    <xf numFmtId="3" fontId="42" fillId="26" borderId="40" xfId="0" applyNumberFormat="1" applyFont="1" applyFill="1" applyBorder="1" applyProtection="1">
      <protection locked="0"/>
    </xf>
    <xf numFmtId="3" fontId="42" fillId="0" borderId="102" xfId="0" applyNumberFormat="1" applyFont="1" applyFill="1" applyBorder="1" applyProtection="1">
      <protection locked="0"/>
    </xf>
    <xf numFmtId="0" fontId="42" fillId="0" borderId="103" xfId="0" applyFont="1" applyBorder="1" applyAlignment="1">
      <alignment horizontal="right"/>
    </xf>
    <xf numFmtId="0" fontId="0" fillId="0" borderId="80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2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37" fontId="42" fillId="27" borderId="106" xfId="0" applyNumberFormat="1" applyFont="1" applyFill="1" applyBorder="1"/>
    <xf numFmtId="37" fontId="42" fillId="26" borderId="107" xfId="0" applyNumberFormat="1" applyFont="1" applyFill="1" applyBorder="1" applyProtection="1">
      <protection locked="0"/>
    </xf>
    <xf numFmtId="37" fontId="42" fillId="0" borderId="62" xfId="0" applyNumberFormat="1" applyFont="1" applyFill="1" applyBorder="1" applyProtection="1">
      <protection locked="0"/>
    </xf>
    <xf numFmtId="37" fontId="42" fillId="26" borderId="62" xfId="0" applyNumberFormat="1" applyFont="1" applyFill="1" applyBorder="1" applyProtection="1">
      <protection locked="0"/>
    </xf>
    <xf numFmtId="3" fontId="42" fillId="0" borderId="62" xfId="0" applyNumberFormat="1" applyFont="1" applyFill="1" applyBorder="1" applyProtection="1">
      <protection locked="0"/>
    </xf>
    <xf numFmtId="3" fontId="42" fillId="26" borderId="62" xfId="0" applyNumberFormat="1" applyFont="1" applyFill="1" applyBorder="1" applyProtection="1">
      <protection locked="0"/>
    </xf>
    <xf numFmtId="3" fontId="42" fillId="0" borderId="108" xfId="0" applyNumberFormat="1" applyFont="1" applyFill="1" applyBorder="1" applyProtection="1">
      <protection locked="0"/>
    </xf>
    <xf numFmtId="0" fontId="42" fillId="0" borderId="97" xfId="0" applyFont="1" applyBorder="1" applyAlignment="1" applyProtection="1">
      <alignment horizontal="center"/>
      <protection locked="0"/>
    </xf>
    <xf numFmtId="3" fontId="42" fillId="27" borderId="100" xfId="0" applyNumberFormat="1" applyFont="1" applyFill="1" applyBorder="1" applyProtection="1"/>
    <xf numFmtId="3" fontId="42" fillId="26" borderId="10" xfId="0" applyNumberFormat="1" applyFont="1" applyFill="1" applyBorder="1" applyProtection="1">
      <protection locked="0"/>
    </xf>
    <xf numFmtId="3" fontId="42" fillId="0" borderId="95" xfId="0" applyNumberFormat="1" applyFont="1" applyBorder="1" applyAlignment="1" applyProtection="1">
      <protection locked="0"/>
    </xf>
    <xf numFmtId="3" fontId="42" fillId="0" borderId="13" xfId="0" applyNumberFormat="1" applyFont="1" applyBorder="1" applyProtection="1">
      <protection locked="0"/>
    </xf>
    <xf numFmtId="3" fontId="42" fillId="0" borderId="96" xfId="0" applyNumberFormat="1" applyFont="1" applyBorder="1" applyAlignment="1" applyProtection="1">
      <protection locked="0"/>
    </xf>
    <xf numFmtId="3" fontId="42" fillId="0" borderId="0" xfId="0" applyNumberFormat="1" applyFont="1" applyFill="1" applyBorder="1" applyProtection="1">
      <protection locked="0"/>
    </xf>
    <xf numFmtId="0" fontId="42" fillId="0" borderId="0" xfId="0" applyFont="1" applyBorder="1" applyAlignment="1">
      <alignment horizontal="left"/>
    </xf>
    <xf numFmtId="0" fontId="0" fillId="0" borderId="44" xfId="0" applyFont="1" applyBorder="1" applyAlignment="1" applyProtection="1">
      <protection locked="0"/>
    </xf>
    <xf numFmtId="3" fontId="42" fillId="27" borderId="101" xfId="0" applyNumberFormat="1" applyFont="1" applyFill="1" applyBorder="1" applyProtection="1"/>
    <xf numFmtId="3" fontId="42" fillId="26" borderId="109" xfId="0" applyNumberFormat="1" applyFont="1" applyFill="1" applyBorder="1" applyProtection="1">
      <protection locked="0"/>
    </xf>
    <xf numFmtId="3" fontId="42" fillId="0" borderId="40" xfId="0" applyNumberFormat="1" applyFont="1" applyBorder="1" applyAlignment="1" applyProtection="1">
      <protection locked="0"/>
    </xf>
    <xf numFmtId="3" fontId="42" fillId="0" borderId="102" xfId="0" applyNumberFormat="1" applyFont="1" applyBorder="1" applyAlignment="1" applyProtection="1">
      <protection locked="0"/>
    </xf>
    <xf numFmtId="3" fontId="42" fillId="26" borderId="16" xfId="0" applyNumberFormat="1" applyFont="1" applyFill="1" applyBorder="1" applyProtection="1">
      <protection locked="0"/>
    </xf>
    <xf numFmtId="3" fontId="42" fillId="26" borderId="0" xfId="0" applyNumberFormat="1" applyFont="1" applyFill="1" applyBorder="1" applyProtection="1">
      <protection locked="0"/>
    </xf>
    <xf numFmtId="3" fontId="42" fillId="26" borderId="0" xfId="0" applyNumberFormat="1" applyFont="1" applyFill="1" applyBorder="1" applyAlignment="1" applyProtection="1">
      <protection locked="0"/>
    </xf>
    <xf numFmtId="3" fontId="42" fillId="0" borderId="103" xfId="0" applyNumberFormat="1" applyFont="1" applyBorder="1" applyProtection="1">
      <protection locked="0"/>
    </xf>
    <xf numFmtId="0" fontId="0" fillId="0" borderId="0" xfId="0" applyAlignment="1"/>
    <xf numFmtId="0" fontId="42" fillId="0" borderId="0" xfId="0" applyFont="1" applyAlignment="1">
      <alignment horizontal="right"/>
    </xf>
    <xf numFmtId="0" fontId="42" fillId="0" borderId="67" xfId="0" applyFont="1" applyBorder="1" applyAlignment="1">
      <alignment horizontal="center"/>
    </xf>
    <xf numFmtId="3" fontId="42" fillId="26" borderId="40" xfId="0" applyNumberFormat="1" applyFont="1" applyFill="1" applyBorder="1" applyAlignment="1" applyProtection="1">
      <protection locked="0"/>
    </xf>
    <xf numFmtId="0" fontId="46" fillId="0" borderId="103" xfId="0" applyFont="1" applyBorder="1" applyAlignment="1" applyProtection="1">
      <alignment horizontal="right"/>
      <protection locked="0"/>
    </xf>
    <xf numFmtId="3" fontId="42" fillId="0" borderId="0" xfId="0" applyNumberFormat="1" applyFont="1" applyBorder="1" applyAlignment="1" applyProtection="1">
      <protection locked="0"/>
    </xf>
    <xf numFmtId="3" fontId="42" fillId="0" borderId="103" xfId="0" applyNumberFormat="1" applyFont="1" applyBorder="1" applyAlignment="1" applyProtection="1">
      <protection locked="0"/>
    </xf>
    <xf numFmtId="0" fontId="0" fillId="0" borderId="103" xfId="0" applyFont="1" applyBorder="1" applyAlignment="1" applyProtection="1">
      <alignment horizontal="right"/>
      <protection locked="0"/>
    </xf>
    <xf numFmtId="0" fontId="0" fillId="0" borderId="56" xfId="0" applyFont="1" applyBorder="1" applyAlignment="1" applyProtection="1">
      <protection locked="0"/>
    </xf>
    <xf numFmtId="0" fontId="42" fillId="0" borderId="105" xfId="0" applyFont="1" applyBorder="1" applyAlignment="1">
      <alignment horizontal="center" vertical="center"/>
    </xf>
    <xf numFmtId="3" fontId="42" fillId="27" borderId="106" xfId="0" applyNumberFormat="1" applyFont="1" applyFill="1" applyBorder="1" applyProtection="1"/>
    <xf numFmtId="3" fontId="42" fillId="27" borderId="110" xfId="0" applyNumberFormat="1" applyFont="1" applyFill="1" applyBorder="1" applyProtection="1"/>
    <xf numFmtId="3" fontId="42" fillId="27" borderId="107" xfId="0" applyNumberFormat="1" applyFont="1" applyFill="1" applyBorder="1" applyProtection="1"/>
    <xf numFmtId="3" fontId="42" fillId="27" borderId="105" xfId="0" applyNumberFormat="1" applyFont="1" applyFill="1" applyBorder="1" applyProtection="1"/>
    <xf numFmtId="14" fontId="47" fillId="0" borderId="0" xfId="0" applyNumberFormat="1" applyFont="1"/>
    <xf numFmtId="0" fontId="47" fillId="0" borderId="0" xfId="0" applyFont="1"/>
    <xf numFmtId="0" fontId="47" fillId="0" borderId="0" xfId="0" applyFont="1" applyAlignment="1">
      <alignment horizontal="center"/>
    </xf>
    <xf numFmtId="14" fontId="42" fillId="0" borderId="0" xfId="0" applyNumberFormat="1" applyFont="1"/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charts/_rels/chart3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218229736413622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2418766584222"/>
          <c:y val="0.4999475065616798"/>
          <c:w val="0.80790915538850971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9475065616798"/>
          <c:y val="0.19428455063806679"/>
          <c:w val="0"/>
          <c:h val="0.16978640600959374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71349822284198494"/>
          <c:y val="0.574162219492384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1127455222016"/>
          <c:y val="3.3233118587449685e-002"/>
          <c:w val="0.79669507657696992"/>
          <c:h val="0.86463692038495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'[1]解説３・４'!$D$2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'[1]解説３・４'!$C$35:$C$47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31/1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'[1]解説３・４'!$D$35:$D$47</c:f>
              <c:numCache>
                <c:formatCode>General</c:formatCode>
                <c:ptCount val="13"/>
                <c:pt idx="0">
                  <c:v>-1480</c:v>
                </c:pt>
                <c:pt idx="1">
                  <c:v>-208</c:v>
                </c:pt>
                <c:pt idx="2">
                  <c:v>-692</c:v>
                </c:pt>
                <c:pt idx="3">
                  <c:v>-1599</c:v>
                </c:pt>
                <c:pt idx="4">
                  <c:v>-2076</c:v>
                </c:pt>
                <c:pt idx="5">
                  <c:v>-2018</c:v>
                </c:pt>
                <c:pt idx="6">
                  <c:v>-7906</c:v>
                </c:pt>
                <c:pt idx="7">
                  <c:v>1590</c:v>
                </c:pt>
                <c:pt idx="8">
                  <c:v>-521</c:v>
                </c:pt>
                <c:pt idx="9">
                  <c:v>-1230</c:v>
                </c:pt>
                <c:pt idx="10">
                  <c:v>186</c:v>
                </c:pt>
                <c:pt idx="11">
                  <c:v>-1570</c:v>
                </c:pt>
                <c:pt idx="12">
                  <c:v>-1217</c:v>
                </c:pt>
              </c:numCache>
            </c:numRef>
          </c:val>
        </c:ser>
        <c:ser>
          <c:idx val="2"/>
          <c:order val="1"/>
          <c:tx>
            <c:strRef>
              <c:f>'[1]解説３・４'!$E$2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pct25">
              <a:fgClr>
                <a:srgbClr val="92D05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'[1]解説３・４'!$C$35:$C$47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31/1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'[1]解説３・４'!$E$35:$E$47</c:f>
              <c:numCache>
                <c:formatCode>General</c:formatCode>
                <c:ptCount val="13"/>
                <c:pt idx="0">
                  <c:v>-1084</c:v>
                </c:pt>
                <c:pt idx="1">
                  <c:v>-1265</c:v>
                </c:pt>
                <c:pt idx="2">
                  <c:v>-1334</c:v>
                </c:pt>
                <c:pt idx="3">
                  <c:v>-1521</c:v>
                </c:pt>
                <c:pt idx="4">
                  <c:v>-2351</c:v>
                </c:pt>
                <c:pt idx="5">
                  <c:v>-1855</c:v>
                </c:pt>
                <c:pt idx="6">
                  <c:v>-1692</c:v>
                </c:pt>
                <c:pt idx="7">
                  <c:v>-1389</c:v>
                </c:pt>
                <c:pt idx="8">
                  <c:v>-1383</c:v>
                </c:pt>
                <c:pt idx="9">
                  <c:v>-1158</c:v>
                </c:pt>
                <c:pt idx="10">
                  <c:v>-1109</c:v>
                </c:pt>
                <c:pt idx="11">
                  <c:v>-1288</c:v>
                </c:pt>
                <c:pt idx="12">
                  <c:v>-1431</c:v>
                </c:pt>
              </c:numCache>
            </c:numRef>
          </c:val>
        </c:ser>
        <c:ser>
          <c:idx val="1"/>
          <c:order val="2"/>
          <c:tx>
            <c:strRef>
              <c:f>'[1]解説３・４'!$F$2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dkUpDiag">
              <a:fgClr>
                <a:srgbClr val="953735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'[1]解説３・４'!$C$35:$C$47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31/1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'[1]解説３・４'!$F$35:$F$47</c:f>
              <c:numCache>
                <c:formatCode>General</c:formatCode>
                <c:ptCount val="13"/>
                <c:pt idx="0">
                  <c:v>-396</c:v>
                </c:pt>
                <c:pt idx="1">
                  <c:v>1057</c:v>
                </c:pt>
                <c:pt idx="2">
                  <c:v>642</c:v>
                </c:pt>
                <c:pt idx="3">
                  <c:v>-78</c:v>
                </c:pt>
                <c:pt idx="4">
                  <c:v>275</c:v>
                </c:pt>
                <c:pt idx="5">
                  <c:v>-163</c:v>
                </c:pt>
                <c:pt idx="6">
                  <c:v>-6214</c:v>
                </c:pt>
                <c:pt idx="7">
                  <c:v>2979</c:v>
                </c:pt>
                <c:pt idx="8">
                  <c:v>862</c:v>
                </c:pt>
                <c:pt idx="9">
                  <c:v>-72</c:v>
                </c:pt>
                <c:pt idx="10">
                  <c:v>1295</c:v>
                </c:pt>
                <c:pt idx="11">
                  <c:v>-281</c:v>
                </c:pt>
                <c:pt idx="12">
                  <c:v>214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919026599704333"/>
              <c:y val="0.92987950674963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7959221475478017e-007"/>
              <c:y val="1.4245994186788033e-00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98898071625349"/>
          <c:y val="0.62679425837320579"/>
          <c:w val="0.16528925619834711"/>
          <c:h val="0.16267942583732056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15</xdr:row>
      <xdr:rowOff>10160</xdr:rowOff>
    </xdr:from>
    <xdr:to xmlns:xdr="http://schemas.openxmlformats.org/drawingml/2006/spreadsheetDrawing">
      <xdr:col>12</xdr:col>
      <xdr:colOff>0</xdr:colOff>
      <xdr:row>17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153275" y="3372485"/>
          <a:ext cx="0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9525</xdr:colOff>
      <xdr:row>15</xdr:row>
      <xdr:rowOff>10160</xdr:rowOff>
    </xdr:from>
    <xdr:to xmlns:xdr="http://schemas.openxmlformats.org/drawingml/2006/spreadsheetDrawing">
      <xdr:col>5</xdr:col>
      <xdr:colOff>0</xdr:colOff>
      <xdr:row>17</xdr:row>
      <xdr:rowOff>0</xdr:rowOff>
    </xdr:to>
    <xdr:sp macro="" textlink="">
      <xdr:nvSpPr>
        <xdr:cNvPr id="9" name="Line 1"/>
        <xdr:cNvSpPr>
          <a:spLocks noChangeShapeType="1"/>
        </xdr:cNvSpPr>
      </xdr:nvSpPr>
      <xdr:spPr>
        <a:xfrm>
          <a:off x="257175" y="3372485"/>
          <a:ext cx="1057275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15</xdr:row>
      <xdr:rowOff>10160</xdr:rowOff>
    </xdr:from>
    <xdr:to xmlns:xdr="http://schemas.openxmlformats.org/drawingml/2006/spreadsheetDrawing">
      <xdr:col>12</xdr:col>
      <xdr:colOff>0</xdr:colOff>
      <xdr:row>17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>
        <a:xfrm>
          <a:off x="7153275" y="3372485"/>
          <a:ext cx="0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314960</xdr:colOff>
      <xdr:row>20</xdr:row>
      <xdr:rowOff>19050</xdr:rowOff>
    </xdr:from>
    <xdr:to xmlns:xdr="http://schemas.openxmlformats.org/drawingml/2006/spreadsheetDrawing">
      <xdr:col>11</xdr:col>
      <xdr:colOff>419100</xdr:colOff>
      <xdr:row>21</xdr:row>
      <xdr:rowOff>76200</xdr:rowOff>
    </xdr:to>
    <xdr:sp macro="" textlink="">
      <xdr:nvSpPr>
        <xdr:cNvPr id="11" name="テキスト 15"/>
        <xdr:cNvSpPr txBox="1">
          <a:spLocks noChangeArrowheads="1"/>
        </xdr:cNvSpPr>
      </xdr:nvSpPr>
      <xdr:spPr>
        <a:xfrm>
          <a:off x="5963285" y="4499610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19050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9525" y="4777105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201295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9525" y="5147310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66675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29</xdr:col>
      <xdr:colOff>0</xdr:colOff>
      <xdr:row>10</xdr:row>
      <xdr:rowOff>0</xdr:rowOff>
    </xdr:from>
    <xdr:to xmlns:xdr="http://schemas.openxmlformats.org/drawingml/2006/spreadsheetDrawing">
      <xdr:col>29</xdr:col>
      <xdr:colOff>0</xdr:colOff>
      <xdr:row>14</xdr:row>
      <xdr:rowOff>67310</xdr:rowOff>
    </xdr:to>
    <xdr:grpSp>
      <xdr:nvGrpSpPr>
        <xdr:cNvPr id="7" name="グループ 14"/>
        <xdr:cNvGrpSpPr/>
      </xdr:nvGrpSpPr>
      <xdr:grpSpPr>
        <a:xfrm>
          <a:off x="15859125" y="2415540"/>
          <a:ext cx="0" cy="1066165"/>
          <a:chOff x="601" y="370"/>
          <a:chExt cx="726" cy="418"/>
        </a:xfrm>
      </xdr:grpSpPr>
      <graphicFrame xmlns="http://schemas.openxmlformats.org/drawingml/2006/spreadsheetDrawing" macro="">
        <nvGraphicFramePr>
          <cNvPr id="8" name="グラフ 15"/>
          <cNvGraphicFramePr/>
        </nvGraphicFramePr>
        <xfrm>
          <a:off x="601" y="370"/>
          <a:ext cx="726" cy="418"/>
        </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graphicFrame>
      <xdr:sp macro="" textlink="">
        <xdr:nvSpPr>
          <xdr:cNvPr id="9" name="四角形 16"/>
          <xdr:cNvSpPr>
            <a:spLocks noChangeArrowheads="1"/>
          </xdr:cNvSpPr>
        </xdr:nvSpPr>
        <xdr:spPr>
          <a:xfrm>
            <a:off x="15859125" y="2143378090"/>
            <a:ext cx="0" cy="0"/>
          </a:xfrm>
          <a:prstGeom prst="rect">
            <a:avLst/>
          </a:prstGeom>
          <a:noFill/>
          <a:ln w="9525">
            <a:miter/>
          </a:ln>
        </xdr:spPr>
        <xdr:txBody>
          <a:bodyPr vertOverflow="overflow" horzOverflow="overflow" lIns="20637" tIns="4762" rIns="4762" bIns="4762" anchor="t" upright="1"/>
          <a:lstStyle/>
          <a:p>
            <a:pPr algn="l"/>
            <a:r>
              <a:rPr sz="9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平成</a:t>
            </a:r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114300</xdr:colOff>
      <xdr:row>11</xdr:row>
      <xdr:rowOff>47625</xdr:rowOff>
    </xdr:from>
    <xdr:to xmlns:xdr="http://schemas.openxmlformats.org/drawingml/2006/spreadsheetDrawing">
      <xdr:col>16</xdr:col>
      <xdr:colOff>151765</xdr:colOff>
      <xdr:row>26</xdr:row>
      <xdr:rowOff>130175</xdr:rowOff>
    </xdr:to>
    <xdr:graphicFrame macro="">
      <xdr:nvGraphicFramePr>
        <xdr:cNvPr id="2051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0.57325000000000004</cdr:x>
      <cdr:y>0.94474999999999998</cdr:y>
    </cdr:from>
    <cdr:to>
      <cdr:x>0.65249999999999997</cdr:x>
      <cdr:y>0.99199999999999999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4100250" y="3616295"/>
          <a:ext cx="566846" cy="180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miter/>
        </a:ln>
      </cdr:spPr>
      <cdr:txBody>
        <a:bodyPr xmlns:a="http://schemas.openxmlformats.org/drawingml/2006/main" vertOverflow="overflow" horzOverflow="overflow" lIns="20637" tIns="4762" rIns="4762" bIns="476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令和元/</a:t>
          </a:r>
        </a:p>
      </cdr:txBody>
    </cdr:sp>
  </cdr:relSizeAnchor>
  <cdr:relSizeAnchor xmlns:cdr="http://schemas.openxmlformats.org/drawingml/2006/chartDrawing">
    <cdr:from>
      <cdr:x>7.4749999999999997e-002</cdr:x>
      <cdr:y>0.9425</cdr:y>
    </cdr:from>
    <cdr:to>
      <cdr:x>0.14599999999999999</cdr:x>
      <cdr:y>0.98675000000000002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534659" y="3607682"/>
          <a:ext cx="509625" cy="169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miter/>
        </a:ln>
      </cdr:spPr>
      <cdr:txBody>
        <a:bodyPr xmlns:a="http://schemas.openxmlformats.org/drawingml/2006/main" vertOverflow="overflow" horzOverflow="overflow" lIns="20637" tIns="4762" rIns="4762" bIns="476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30/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9525</xdr:rowOff>
    </xdr:from>
    <xdr:to xmlns:xdr="http://schemas.openxmlformats.org/drawingml/2006/spreadsheetDrawing">
      <xdr:col>9</xdr:col>
      <xdr:colOff>76200</xdr:colOff>
      <xdr:row>15</xdr:row>
      <xdr:rowOff>57150</xdr:rowOff>
    </xdr:to>
    <xdr:sp macro="" textlink="">
      <xdr:nvSpPr>
        <xdr:cNvPr id="1025" name="テキスト 2"/>
        <xdr:cNvSpPr txBox="1">
          <a:spLocks noChangeArrowheads="1"/>
        </xdr:cNvSpPr>
      </xdr:nvSpPr>
      <xdr:spPr>
        <a:xfrm>
          <a:off x="5838825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9525</xdr:rowOff>
    </xdr:from>
    <xdr:to xmlns:xdr="http://schemas.openxmlformats.org/drawingml/2006/spreadsheetDrawing">
      <xdr:col>8</xdr:col>
      <xdr:colOff>76200</xdr:colOff>
      <xdr:row>15</xdr:row>
      <xdr:rowOff>57150</xdr:rowOff>
    </xdr:to>
    <xdr:sp macro="" textlink="">
      <xdr:nvSpPr>
        <xdr:cNvPr id="6145" name="テキスト 2"/>
        <xdr:cNvSpPr txBox="1">
          <a:spLocks noChangeArrowheads="1"/>
        </xdr:cNvSpPr>
      </xdr:nvSpPr>
      <xdr:spPr>
        <a:xfrm>
          <a:off x="5486400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9525</xdr:rowOff>
    </xdr:from>
    <xdr:to xmlns:xdr="http://schemas.openxmlformats.org/drawingml/2006/spreadsheetDrawing">
      <xdr:col>8</xdr:col>
      <xdr:colOff>76200</xdr:colOff>
      <xdr:row>15</xdr:row>
      <xdr:rowOff>57150</xdr:rowOff>
    </xdr:to>
    <xdr:sp macro="" textlink="">
      <xdr:nvSpPr>
        <xdr:cNvPr id="7169" name="テキスト 2"/>
        <xdr:cNvSpPr txBox="1">
          <a:spLocks noChangeArrowheads="1"/>
        </xdr:cNvSpPr>
      </xdr:nvSpPr>
      <xdr:spPr>
        <a:xfrm>
          <a:off x="5486400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&#24179;&#25104;31&#24180;&#24230;\31&#25512;&#35336;&#20154;&#21475;\&#26376;&#22577;&#29992;&#12464;&#12521;&#12501;(&#65404;&#65438;&#65388;&#65405;&#65412;&#65398;&#65433;&#65400;)&#12288;201909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解説３・４"/>
    </sheetNames>
    <definedNames>
      <definedName name="_xlnm.Print_Area" refersTo="='解説３・４'!$G$9:$R$15" sheetId="0"/>
    </definedNames>
    <sheetDataSet>
      <sheetData sheetId="0">
        <row r="1">
          <cell r="A1" t="str">
            <v>自然・社会動態の推移</v>
          </cell>
        </row>
        <row r="2">
          <cell r="C2" t="str">
            <v>月中</v>
          </cell>
          <cell r="D2" t="str">
            <v>純増減</v>
          </cell>
          <cell r="E2" t="str">
            <v>自然増減</v>
          </cell>
          <cell r="F2" t="str">
            <v>社会増減</v>
          </cell>
        </row>
        <row r="3">
          <cell r="C3" t="str">
            <v>28/1</v>
          </cell>
          <cell r="D3">
            <v>-1381</v>
          </cell>
          <cell r="E3">
            <v>-1496</v>
          </cell>
          <cell r="F3">
            <v>115</v>
          </cell>
        </row>
        <row r="4">
          <cell r="C4" t="str">
            <v>28/2</v>
          </cell>
          <cell r="D4">
            <v>-1389</v>
          </cell>
          <cell r="E4">
            <v>-1312</v>
          </cell>
          <cell r="F4">
            <v>-77</v>
          </cell>
        </row>
        <row r="5">
          <cell r="C5" t="str">
            <v>28/3</v>
          </cell>
          <cell r="D5">
            <v>-6864</v>
          </cell>
          <cell r="E5">
            <v>-1154</v>
          </cell>
          <cell r="F5">
            <v>-5710</v>
          </cell>
        </row>
        <row r="6">
          <cell r="C6" t="str">
            <v>28/4</v>
          </cell>
          <cell r="D6">
            <v>1026</v>
          </cell>
          <cell r="E6">
            <v>-891</v>
          </cell>
          <cell r="F6">
            <v>1917</v>
          </cell>
        </row>
        <row r="7">
          <cell r="C7" t="str">
            <v>28/5</v>
          </cell>
          <cell r="D7">
            <v>-505</v>
          </cell>
          <cell r="E7">
            <v>-894</v>
          </cell>
          <cell r="F7">
            <v>389</v>
          </cell>
        </row>
        <row r="8">
          <cell r="C8" t="str">
            <v>28/6</v>
          </cell>
          <cell r="D8">
            <v>-421</v>
          </cell>
          <cell r="E8">
            <v>-491</v>
          </cell>
          <cell r="F8">
            <v>70</v>
          </cell>
        </row>
        <row r="9">
          <cell r="C9" t="str">
            <v>28/7</v>
          </cell>
          <cell r="D9">
            <v>-540</v>
          </cell>
          <cell r="E9">
            <v>-370</v>
          </cell>
          <cell r="F9">
            <v>-170</v>
          </cell>
        </row>
        <row r="10">
          <cell r="C10" t="str">
            <v>28/8</v>
          </cell>
          <cell r="D10">
            <v>-444</v>
          </cell>
          <cell r="E10">
            <v>-634</v>
          </cell>
          <cell r="F10">
            <v>190</v>
          </cell>
        </row>
        <row r="11">
          <cell r="C11" t="str">
            <v>28/9</v>
          </cell>
          <cell r="D11">
            <v>-613</v>
          </cell>
          <cell r="E11">
            <v>-686</v>
          </cell>
          <cell r="F11">
            <v>73</v>
          </cell>
        </row>
        <row r="12">
          <cell r="C12" t="str">
            <v>28/10</v>
          </cell>
          <cell r="D12">
            <v>-266</v>
          </cell>
          <cell r="E12">
            <v>-842</v>
          </cell>
          <cell r="F12">
            <v>576</v>
          </cell>
        </row>
        <row r="13">
          <cell r="C13" t="str">
            <v>28/11</v>
          </cell>
          <cell r="D13">
            <v>-797</v>
          </cell>
          <cell r="E13">
            <v>-1066</v>
          </cell>
          <cell r="F13">
            <v>269</v>
          </cell>
        </row>
        <row r="14">
          <cell r="C14" t="str">
            <v>28/12</v>
          </cell>
          <cell r="D14">
            <v>-1564</v>
          </cell>
          <cell r="E14">
            <v>-1227</v>
          </cell>
          <cell r="F14">
            <v>-337</v>
          </cell>
        </row>
        <row r="15">
          <cell r="C15" t="str">
            <v>29/1</v>
          </cell>
          <cell r="D15">
            <v>-1928</v>
          </cell>
          <cell r="E15">
            <v>-2250</v>
          </cell>
          <cell r="F15">
            <v>322</v>
          </cell>
        </row>
        <row r="16">
          <cell r="C16" t="str">
            <v>29/2</v>
          </cell>
          <cell r="D16">
            <v>-1552</v>
          </cell>
          <cell r="E16">
            <v>-1695</v>
          </cell>
          <cell r="F16">
            <v>143</v>
          </cell>
        </row>
        <row r="17">
          <cell r="C17" t="str">
            <v>3</v>
          </cell>
          <cell r="D17">
            <v>-5964</v>
          </cell>
          <cell r="E17">
            <v>-1361</v>
          </cell>
          <cell r="F17">
            <v>-4603</v>
          </cell>
        </row>
        <row r="18">
          <cell r="C18" t="str">
            <v>4</v>
          </cell>
          <cell r="D18">
            <v>393</v>
          </cell>
          <cell r="E18">
            <v>-1254</v>
          </cell>
          <cell r="F18">
            <v>1647</v>
          </cell>
        </row>
        <row r="19">
          <cell r="C19">
            <v>5</v>
          </cell>
          <cell r="D19">
            <v>-166</v>
          </cell>
          <cell r="E19">
            <v>-937</v>
          </cell>
          <cell r="F19">
            <v>771</v>
          </cell>
        </row>
        <row r="20">
          <cell r="C20">
            <v>6</v>
          </cell>
          <cell r="D20">
            <v>-154</v>
          </cell>
          <cell r="E20">
            <v>-680</v>
          </cell>
          <cell r="F20">
            <v>526</v>
          </cell>
        </row>
        <row r="21">
          <cell r="C21">
            <v>7</v>
          </cell>
          <cell r="D21">
            <v>-98</v>
          </cell>
          <cell r="E21">
            <v>-812</v>
          </cell>
          <cell r="F21">
            <v>714</v>
          </cell>
        </row>
        <row r="22">
          <cell r="C22">
            <v>8</v>
          </cell>
          <cell r="D22">
            <v>-631</v>
          </cell>
          <cell r="E22">
            <v>-777</v>
          </cell>
          <cell r="F22">
            <v>146</v>
          </cell>
        </row>
        <row r="23">
          <cell r="C23" t="str">
            <v>9</v>
          </cell>
          <cell r="D23">
            <v>-817</v>
          </cell>
          <cell r="E23">
            <v>-755</v>
          </cell>
          <cell r="F23">
            <v>-62</v>
          </cell>
        </row>
        <row r="24">
          <cell r="C24" t="str">
            <v>10</v>
          </cell>
          <cell r="D24">
            <v>-274</v>
          </cell>
          <cell r="E24">
            <v>-1045</v>
          </cell>
          <cell r="F24">
            <v>771</v>
          </cell>
        </row>
        <row r="25">
          <cell r="C25" t="str">
            <v>11</v>
          </cell>
          <cell r="D25">
            <v>-656</v>
          </cell>
          <cell r="E25">
            <v>-1247</v>
          </cell>
          <cell r="F25">
            <v>591</v>
          </cell>
        </row>
        <row r="26">
          <cell r="C26" t="str">
            <v>12</v>
          </cell>
          <cell r="D26">
            <v>-1997</v>
          </cell>
          <cell r="E26">
            <v>-1525</v>
          </cell>
          <cell r="F26">
            <v>-472</v>
          </cell>
        </row>
        <row r="27">
          <cell r="C27" t="str">
            <v>30/1</v>
          </cell>
          <cell r="D27">
            <v>-1841</v>
          </cell>
          <cell r="E27">
            <v>-2430</v>
          </cell>
          <cell r="F27">
            <v>589</v>
          </cell>
        </row>
        <row r="28">
          <cell r="C28" t="str">
            <v>2</v>
          </cell>
          <cell r="D28">
            <v>-2176</v>
          </cell>
          <cell r="E28">
            <v>-1902</v>
          </cell>
          <cell r="F28">
            <v>-274</v>
          </cell>
        </row>
        <row r="29">
          <cell r="C29" t="str">
            <v>3</v>
          </cell>
          <cell r="D29">
            <v>-7761</v>
          </cell>
          <cell r="E29">
            <v>-1458</v>
          </cell>
          <cell r="F29">
            <v>-6303</v>
          </cell>
        </row>
        <row r="30">
          <cell r="C30" t="str">
            <v>4</v>
          </cell>
          <cell r="D30">
            <v>362</v>
          </cell>
          <cell r="E30">
            <v>-1348</v>
          </cell>
          <cell r="F30">
            <v>1710</v>
          </cell>
        </row>
        <row r="31">
          <cell r="C31" t="str">
            <v>5</v>
          </cell>
          <cell r="D31">
            <v>-40</v>
          </cell>
          <cell r="E31">
            <v>-1223</v>
          </cell>
          <cell r="F31">
            <v>1183</v>
          </cell>
        </row>
        <row r="32">
          <cell r="C32" t="str">
            <v>6</v>
          </cell>
          <cell r="D32">
            <v>-574</v>
          </cell>
          <cell r="E32">
            <v>-794</v>
          </cell>
          <cell r="F32">
            <v>220</v>
          </cell>
        </row>
        <row r="33">
          <cell r="C33" t="str">
            <v>7</v>
          </cell>
          <cell r="D33">
            <v>213</v>
          </cell>
          <cell r="E33">
            <v>-977</v>
          </cell>
          <cell r="F33">
            <v>1190</v>
          </cell>
        </row>
        <row r="34">
          <cell r="C34">
            <v>8</v>
          </cell>
          <cell r="D34">
            <v>-690</v>
          </cell>
          <cell r="E34">
            <v>-918</v>
          </cell>
          <cell r="F34">
            <v>228</v>
          </cell>
        </row>
        <row r="35">
          <cell r="C35">
            <v>9</v>
          </cell>
          <cell r="D35">
            <v>-1480</v>
          </cell>
          <cell r="E35">
            <v>-1084</v>
          </cell>
          <cell r="F35">
            <v>-396</v>
          </cell>
        </row>
        <row r="36">
          <cell r="C36">
            <v>10</v>
          </cell>
          <cell r="D36">
            <v>-208</v>
          </cell>
          <cell r="E36">
            <v>-1265</v>
          </cell>
          <cell r="F36">
            <v>1057</v>
          </cell>
        </row>
        <row r="37">
          <cell r="C37">
            <v>11</v>
          </cell>
          <cell r="D37">
            <v>-692</v>
          </cell>
          <cell r="E37">
            <v>-1334</v>
          </cell>
          <cell r="F37">
            <v>642</v>
          </cell>
        </row>
        <row r="38">
          <cell r="C38">
            <v>12</v>
          </cell>
          <cell r="D38">
            <v>-1599</v>
          </cell>
          <cell r="E38">
            <v>-1521</v>
          </cell>
          <cell r="F38">
            <v>-78</v>
          </cell>
        </row>
        <row r="39">
          <cell r="C39" t="str">
            <v>31/1</v>
          </cell>
          <cell r="D39">
            <v>-2076</v>
          </cell>
          <cell r="E39">
            <v>-2351</v>
          </cell>
          <cell r="F39">
            <v>275</v>
          </cell>
        </row>
        <row r="40">
          <cell r="C40">
            <v>2</v>
          </cell>
          <cell r="D40">
            <v>-2018</v>
          </cell>
          <cell r="E40">
            <v>-1855</v>
          </cell>
          <cell r="F40">
            <v>-163</v>
          </cell>
        </row>
        <row r="41">
          <cell r="C41">
            <v>3</v>
          </cell>
          <cell r="D41">
            <v>-7906</v>
          </cell>
          <cell r="E41">
            <v>-1692</v>
          </cell>
          <cell r="F41">
            <v>-6214</v>
          </cell>
        </row>
        <row r="42">
          <cell r="C42">
            <v>4</v>
          </cell>
          <cell r="D42">
            <v>1590</v>
          </cell>
          <cell r="E42">
            <v>-1389</v>
          </cell>
          <cell r="F42">
            <v>2979</v>
          </cell>
        </row>
        <row r="43">
          <cell r="C43">
            <v>5</v>
          </cell>
          <cell r="D43">
            <v>-521</v>
          </cell>
          <cell r="E43">
            <v>-1383</v>
          </cell>
          <cell r="F43">
            <v>862</v>
          </cell>
        </row>
        <row r="44">
          <cell r="C44">
            <v>6</v>
          </cell>
          <cell r="D44">
            <v>-1230</v>
          </cell>
          <cell r="E44">
            <v>-1158</v>
          </cell>
          <cell r="F44">
            <v>-72</v>
          </cell>
        </row>
        <row r="45">
          <cell r="C45">
            <v>7</v>
          </cell>
          <cell r="D45">
            <v>186</v>
          </cell>
          <cell r="E45">
            <v>-1109</v>
          </cell>
          <cell r="F45">
            <v>1295</v>
          </cell>
        </row>
        <row r="46">
          <cell r="C46">
            <v>8</v>
          </cell>
          <cell r="D46">
            <v>-1570</v>
          </cell>
          <cell r="E46">
            <v>-1288</v>
          </cell>
          <cell r="F46">
            <v>-281</v>
          </cell>
        </row>
        <row r="47">
          <cell r="C47">
            <v>9</v>
          </cell>
          <cell r="D47">
            <v>-1217</v>
          </cell>
          <cell r="E47">
            <v>-1431</v>
          </cell>
          <cell r="F47">
            <v>214</v>
          </cell>
        </row>
      </sheetData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4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5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6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53"/>
  <sheetViews>
    <sheetView topLeftCell="A26" zoomScaleSheetLayoutView="100" workbookViewId="0">
      <selection activeCell="F43" sqref="F43"/>
    </sheetView>
  </sheetViews>
  <sheetFormatPr defaultRowHeight="13.5"/>
  <cols>
    <col min="1" max="2" width="3.25" style="1" customWidth="1"/>
    <col min="3" max="3" width="5" style="2" customWidth="1"/>
    <col min="4" max="4" width="2.625" style="2" customWidth="1"/>
    <col min="5" max="5" width="3.125" style="2" customWidth="1"/>
    <col min="6" max="9" width="11.75" style="1" customWidth="1"/>
    <col min="10" max="12" width="9.875" style="1" customWidth="1"/>
    <col min="13" max="13" width="9" style="1" bestFit="1" customWidth="1"/>
    <col min="14" max="16384" width="9" style="1" customWidth="1"/>
  </cols>
  <sheetData>
    <row r="1" spans="1:12" ht="42" customHeight="1">
      <c r="A1" s="4"/>
      <c r="B1" s="4"/>
      <c r="C1" s="18" t="s">
        <v>6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18.75" customHeight="1">
      <c r="A2" s="5"/>
      <c r="B2" s="5"/>
      <c r="C2" s="19" t="s">
        <v>187</v>
      </c>
      <c r="D2" s="19"/>
      <c r="E2" s="19"/>
      <c r="F2" s="55"/>
      <c r="G2" s="55"/>
      <c r="H2" s="55"/>
      <c r="I2" s="55"/>
      <c r="J2" s="55"/>
      <c r="K2" s="55"/>
      <c r="L2" s="55"/>
    </row>
    <row r="3" spans="1:12" s="3" customFormat="1" ht="18.75" customHeight="1">
      <c r="A3" s="5"/>
      <c r="B3" s="5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3" customFormat="1" ht="18" customHeight="1">
      <c r="A4" s="5"/>
      <c r="B4" s="5"/>
      <c r="C4" s="21"/>
      <c r="D4" s="21"/>
      <c r="E4" s="21"/>
      <c r="F4" s="56"/>
      <c r="G4" s="56"/>
      <c r="H4" s="56"/>
      <c r="I4" s="56"/>
      <c r="J4" s="94" t="s">
        <v>188</v>
      </c>
      <c r="K4" s="5"/>
      <c r="L4" s="5"/>
    </row>
    <row r="5" spans="1:12" s="3" customFormat="1" ht="21.75" customHeight="1">
      <c r="A5" s="5"/>
      <c r="B5" s="5"/>
      <c r="C5" s="22"/>
      <c r="D5" s="22"/>
      <c r="E5" s="22"/>
      <c r="F5" s="56"/>
      <c r="G5" s="56"/>
      <c r="H5" s="56"/>
      <c r="I5" s="21" t="s">
        <v>121</v>
      </c>
      <c r="J5" s="5"/>
      <c r="K5" s="5"/>
      <c r="L5" s="5"/>
    </row>
    <row r="6" spans="1:12" s="3" customFormat="1" ht="7.5" customHeight="1">
      <c r="A6" s="5"/>
      <c r="B6" s="5"/>
      <c r="C6" s="23"/>
      <c r="D6" s="23"/>
      <c r="E6" s="23"/>
      <c r="F6" s="5"/>
      <c r="G6" s="56"/>
      <c r="H6" s="56"/>
      <c r="I6" s="56"/>
      <c r="J6" s="56"/>
      <c r="K6" s="56"/>
      <c r="L6" s="21"/>
    </row>
    <row r="7" spans="1:12" s="3" customFormat="1" ht="18.75" customHeight="1">
      <c r="A7" s="6" t="s">
        <v>8</v>
      </c>
      <c r="B7" s="6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2" s="3" customFormat="1" ht="19.5" customHeight="1">
      <c r="A8" s="5"/>
      <c r="B8" s="7" t="s">
        <v>206</v>
      </c>
      <c r="C8" s="24"/>
      <c r="D8" s="24"/>
      <c r="E8" s="24"/>
      <c r="F8" s="24"/>
      <c r="G8" s="24"/>
      <c r="H8" s="24"/>
      <c r="I8" s="24"/>
      <c r="J8" s="24"/>
      <c r="K8" s="5"/>
      <c r="L8" s="5"/>
    </row>
    <row r="9" spans="1:12" s="3" customFormat="1" ht="14.25">
      <c r="A9" s="5"/>
      <c r="B9" s="8" t="s">
        <v>202</v>
      </c>
      <c r="C9" s="24"/>
      <c r="D9" s="24"/>
      <c r="E9" s="24"/>
      <c r="F9" s="24"/>
      <c r="G9" s="24"/>
      <c r="H9" s="24"/>
      <c r="I9" s="24"/>
      <c r="J9" s="24"/>
      <c r="K9" s="5"/>
      <c r="L9" s="5"/>
    </row>
    <row r="10" spans="1:12" s="3" customFormat="1" ht="14.25">
      <c r="A10" s="5"/>
      <c r="B10" s="9" t="s">
        <v>189</v>
      </c>
      <c r="C10" s="24"/>
      <c r="D10" s="24"/>
      <c r="E10" s="24"/>
      <c r="F10" s="24"/>
      <c r="G10" s="24"/>
      <c r="H10" s="24"/>
      <c r="I10" s="24"/>
      <c r="J10" s="24"/>
      <c r="K10" s="5"/>
      <c r="L10" s="5"/>
    </row>
    <row r="11" spans="1:12" s="3" customFormat="1" ht="14.25">
      <c r="A11" s="5"/>
      <c r="B11" s="9" t="s">
        <v>190</v>
      </c>
      <c r="C11" s="24"/>
      <c r="D11" s="24"/>
      <c r="E11" s="24"/>
      <c r="F11" s="24"/>
      <c r="G11" s="24"/>
      <c r="H11" s="24"/>
      <c r="I11" s="24"/>
      <c r="J11" s="24"/>
      <c r="K11" s="5"/>
      <c r="L11" s="5"/>
    </row>
    <row r="12" spans="1:12" s="3" customFormat="1" ht="14.25">
      <c r="A12" s="5"/>
      <c r="B12" s="10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3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6" t="s">
        <v>10</v>
      </c>
      <c r="B14" s="6"/>
      <c r="C14" s="6"/>
      <c r="D14" s="6"/>
      <c r="E14" s="6"/>
      <c r="F14" s="6"/>
      <c r="G14" s="6"/>
      <c r="H14" s="56"/>
      <c r="I14" s="56"/>
      <c r="J14" s="56"/>
      <c r="K14" s="56"/>
      <c r="L14" s="56"/>
    </row>
    <row r="15" spans="1:12" s="3" customFormat="1" ht="14.25">
      <c r="A15" s="5"/>
      <c r="B15" s="5"/>
      <c r="C15" s="21"/>
      <c r="D15" s="21"/>
      <c r="E15" s="21"/>
      <c r="F15" s="56"/>
      <c r="G15" s="56"/>
      <c r="H15" s="56"/>
      <c r="I15" s="56"/>
      <c r="J15" s="95" t="s">
        <v>4</v>
      </c>
      <c r="K15" s="99"/>
      <c r="L15" s="99"/>
    </row>
    <row r="16" spans="1:12" s="3" customFormat="1" ht="20.100000000000001" customHeight="1">
      <c r="A16" s="5"/>
      <c r="B16" s="11"/>
      <c r="C16" s="26"/>
      <c r="D16" s="39" t="s">
        <v>16</v>
      </c>
      <c r="E16" s="26"/>
      <c r="F16" s="57" t="s">
        <v>24</v>
      </c>
      <c r="G16" s="67"/>
      <c r="H16" s="78"/>
      <c r="I16" s="87"/>
      <c r="J16" s="96" t="s">
        <v>130</v>
      </c>
      <c r="K16" s="100"/>
      <c r="L16" s="107"/>
    </row>
    <row r="17" spans="1:12" s="3" customFormat="1" ht="20.100000000000001" customHeight="1">
      <c r="A17" s="5"/>
      <c r="B17" s="12" t="s">
        <v>33</v>
      </c>
      <c r="C17" s="27"/>
      <c r="D17" s="40"/>
      <c r="E17" s="40"/>
      <c r="F17" s="58" t="s">
        <v>34</v>
      </c>
      <c r="G17" s="68" t="s">
        <v>35</v>
      </c>
      <c r="H17" s="79" t="s">
        <v>37</v>
      </c>
      <c r="I17" s="58" t="s">
        <v>41</v>
      </c>
      <c r="J17" s="27" t="s">
        <v>26</v>
      </c>
      <c r="K17" s="101" t="s">
        <v>42</v>
      </c>
      <c r="L17" s="108" t="s">
        <v>43</v>
      </c>
    </row>
    <row r="18" spans="1:12" s="3" customFormat="1" ht="15.95" customHeight="1">
      <c r="A18" s="5"/>
      <c r="B18" s="13" t="s">
        <v>14</v>
      </c>
      <c r="C18" s="28" t="s">
        <v>44</v>
      </c>
      <c r="D18" s="41" t="s">
        <v>45</v>
      </c>
      <c r="E18" s="47" t="s">
        <v>47</v>
      </c>
      <c r="F18" s="59">
        <v>3308799</v>
      </c>
      <c r="G18" s="69">
        <v>1627797</v>
      </c>
      <c r="H18" s="80">
        <v>1681002</v>
      </c>
      <c r="I18" s="80">
        <v>913806</v>
      </c>
      <c r="J18" s="97" t="s">
        <v>32</v>
      </c>
      <c r="K18" s="72" t="s">
        <v>32</v>
      </c>
      <c r="L18" s="109" t="s">
        <v>32</v>
      </c>
    </row>
    <row r="19" spans="1:12" s="3" customFormat="1" ht="15.95" customHeight="1">
      <c r="A19" s="5"/>
      <c r="B19" s="14"/>
      <c r="C19" s="29" t="s">
        <v>12</v>
      </c>
      <c r="D19" s="41" t="s">
        <v>45</v>
      </c>
      <c r="E19" s="47" t="s">
        <v>47</v>
      </c>
      <c r="F19" s="59">
        <v>3446804</v>
      </c>
      <c r="G19" s="69">
        <v>1695778</v>
      </c>
      <c r="H19" s="80">
        <v>1751026</v>
      </c>
      <c r="I19" s="80">
        <v>969904</v>
      </c>
      <c r="J19" s="97">
        <v>138005</v>
      </c>
      <c r="K19" s="72" t="s">
        <v>32</v>
      </c>
      <c r="L19" s="109" t="s">
        <v>32</v>
      </c>
    </row>
    <row r="20" spans="1:12" s="3" customFormat="1" ht="15.95" customHeight="1">
      <c r="A20" s="5"/>
      <c r="B20" s="14"/>
      <c r="C20" s="29" t="s">
        <v>39</v>
      </c>
      <c r="D20" s="41" t="s">
        <v>45</v>
      </c>
      <c r="E20" s="47" t="s">
        <v>47</v>
      </c>
      <c r="F20" s="59">
        <v>3574692</v>
      </c>
      <c r="G20" s="69">
        <v>1759455</v>
      </c>
      <c r="H20" s="80">
        <v>1815237</v>
      </c>
      <c r="I20" s="80">
        <v>1033037</v>
      </c>
      <c r="J20" s="97">
        <v>127888</v>
      </c>
      <c r="K20" s="72" t="s">
        <v>32</v>
      </c>
      <c r="L20" s="109" t="s">
        <v>32</v>
      </c>
    </row>
    <row r="21" spans="1:12" s="3" customFormat="1" ht="15.95" customHeight="1">
      <c r="A21" s="5"/>
      <c r="B21" s="14"/>
      <c r="C21" s="29" t="s">
        <v>48</v>
      </c>
      <c r="D21" s="41" t="s">
        <v>45</v>
      </c>
      <c r="E21" s="47" t="s">
        <v>47</v>
      </c>
      <c r="F21" s="59">
        <v>3670840</v>
      </c>
      <c r="G21" s="69">
        <v>1808951</v>
      </c>
      <c r="H21" s="80">
        <v>1861889</v>
      </c>
      <c r="I21" s="80">
        <v>1117693</v>
      </c>
      <c r="J21" s="97">
        <v>96148</v>
      </c>
      <c r="K21" s="72" t="s">
        <v>32</v>
      </c>
      <c r="L21" s="109" t="s">
        <v>32</v>
      </c>
    </row>
    <row r="22" spans="1:12" s="3" customFormat="1" ht="15.95" customHeight="1">
      <c r="A22" s="5"/>
      <c r="B22" s="15"/>
      <c r="C22" s="30" t="s">
        <v>28</v>
      </c>
      <c r="D22" s="41" t="s">
        <v>45</v>
      </c>
      <c r="E22" s="47" t="s">
        <v>47</v>
      </c>
      <c r="F22" s="59">
        <v>3737689</v>
      </c>
      <c r="G22" s="69">
        <v>1841947</v>
      </c>
      <c r="H22" s="80">
        <v>1895742</v>
      </c>
      <c r="I22" s="80">
        <v>1204189</v>
      </c>
      <c r="J22" s="97">
        <v>66849</v>
      </c>
      <c r="K22" s="72" t="s">
        <v>32</v>
      </c>
      <c r="L22" s="109" t="s">
        <v>32</v>
      </c>
    </row>
    <row r="23" spans="1:12" s="3" customFormat="1" ht="15.95" customHeight="1">
      <c r="A23" s="5"/>
      <c r="B23" s="15"/>
      <c r="C23" s="30" t="s">
        <v>50</v>
      </c>
      <c r="D23" s="41" t="s">
        <v>45</v>
      </c>
      <c r="E23" s="47" t="s">
        <v>47</v>
      </c>
      <c r="F23" s="59">
        <v>3767393</v>
      </c>
      <c r="G23" s="69">
        <v>1857031</v>
      </c>
      <c r="H23" s="80">
        <v>1910362</v>
      </c>
      <c r="I23" s="80">
        <v>1280984</v>
      </c>
      <c r="J23" s="97">
        <v>29704</v>
      </c>
      <c r="K23" s="72" t="s">
        <v>32</v>
      </c>
      <c r="L23" s="109" t="s">
        <v>32</v>
      </c>
    </row>
    <row r="24" spans="1:12" s="3" customFormat="1" ht="15.95" customHeight="1">
      <c r="A24" s="5"/>
      <c r="B24" s="15"/>
      <c r="C24" s="31" t="s">
        <v>23</v>
      </c>
      <c r="D24" s="41" t="s">
        <v>45</v>
      </c>
      <c r="E24" s="47" t="s">
        <v>47</v>
      </c>
      <c r="F24" s="60">
        <v>3792377</v>
      </c>
      <c r="G24" s="70">
        <v>1868458</v>
      </c>
      <c r="H24" s="80">
        <v>1923919</v>
      </c>
      <c r="I24" s="81">
        <v>1353578</v>
      </c>
      <c r="J24" s="98">
        <v>24984</v>
      </c>
      <c r="K24" s="74" t="s">
        <v>32</v>
      </c>
      <c r="L24" s="110" t="s">
        <v>32</v>
      </c>
    </row>
    <row r="25" spans="1:12" s="3" customFormat="1" ht="15.95" customHeight="1">
      <c r="A25" s="5"/>
      <c r="B25" s="15"/>
      <c r="C25" s="31" t="s">
        <v>51</v>
      </c>
      <c r="D25" s="42" t="s">
        <v>45</v>
      </c>
      <c r="E25" s="48" t="s">
        <v>47</v>
      </c>
      <c r="F25" s="60">
        <v>3765007</v>
      </c>
      <c r="G25" s="70">
        <v>1853952</v>
      </c>
      <c r="H25" s="81">
        <v>1911055</v>
      </c>
      <c r="I25" s="81">
        <v>1399140</v>
      </c>
      <c r="J25" s="98">
        <v>-27370</v>
      </c>
      <c r="K25" s="74" t="s">
        <v>32</v>
      </c>
      <c r="L25" s="110" t="s">
        <v>32</v>
      </c>
    </row>
    <row r="26" spans="1:12" s="3" customFormat="1" ht="15.95" customHeight="1">
      <c r="A26" s="5"/>
      <c r="B26" s="16"/>
      <c r="C26" s="32" t="s">
        <v>55</v>
      </c>
      <c r="D26" s="43" t="s">
        <v>45</v>
      </c>
      <c r="E26" s="49" t="s">
        <v>47</v>
      </c>
      <c r="F26" s="61">
        <v>3700305</v>
      </c>
      <c r="G26" s="71">
        <v>1820993</v>
      </c>
      <c r="H26" s="82">
        <v>1879312</v>
      </c>
      <c r="I26" s="61">
        <v>1429600</v>
      </c>
      <c r="J26" s="61">
        <v>-64702</v>
      </c>
      <c r="K26" s="102" t="s">
        <v>32</v>
      </c>
      <c r="L26" s="111" t="s">
        <v>32</v>
      </c>
    </row>
    <row r="27" spans="1:12" s="3" customFormat="1" ht="15.95" customHeight="1">
      <c r="A27" s="5"/>
      <c r="B27" s="15"/>
      <c r="C27" s="30" t="s">
        <v>122</v>
      </c>
      <c r="D27" s="41" t="s">
        <v>45</v>
      </c>
      <c r="E27" s="50" t="s">
        <v>47</v>
      </c>
      <c r="F27" s="62">
        <v>3656487</v>
      </c>
      <c r="G27" s="72">
        <v>1801710</v>
      </c>
      <c r="H27" s="80">
        <v>1854777</v>
      </c>
      <c r="I27" s="88">
        <v>1470980</v>
      </c>
      <c r="J27" s="62">
        <v>-1480</v>
      </c>
      <c r="K27" s="69">
        <v>-1084</v>
      </c>
      <c r="L27" s="112">
        <v>-396</v>
      </c>
    </row>
    <row r="28" spans="1:12" s="3" customFormat="1" ht="15.95" customHeight="1">
      <c r="A28" s="5"/>
      <c r="B28" s="15"/>
      <c r="C28" s="30" t="s">
        <v>122</v>
      </c>
      <c r="D28" s="41" t="s">
        <v>131</v>
      </c>
      <c r="E28" s="50" t="s">
        <v>47</v>
      </c>
      <c r="F28" s="62">
        <v>3656279</v>
      </c>
      <c r="G28" s="72">
        <v>1801819</v>
      </c>
      <c r="H28" s="80">
        <v>1854460</v>
      </c>
      <c r="I28" s="88">
        <v>1472305</v>
      </c>
      <c r="J28" s="62">
        <v>-208</v>
      </c>
      <c r="K28" s="69">
        <v>-1265</v>
      </c>
      <c r="L28" s="112">
        <v>1057</v>
      </c>
    </row>
    <row r="29" spans="1:12" s="3" customFormat="1" ht="15.95" customHeight="1">
      <c r="A29" s="5"/>
      <c r="B29" s="15"/>
      <c r="C29" s="30" t="s">
        <v>122</v>
      </c>
      <c r="D29" s="41" t="s">
        <v>132</v>
      </c>
      <c r="E29" s="50" t="s">
        <v>47</v>
      </c>
      <c r="F29" s="62">
        <v>3655587</v>
      </c>
      <c r="G29" s="72">
        <v>1801468</v>
      </c>
      <c r="H29" s="80">
        <v>1854119</v>
      </c>
      <c r="I29" s="88">
        <v>1473261</v>
      </c>
      <c r="J29" s="62">
        <v>-692</v>
      </c>
      <c r="K29" s="69">
        <v>-1334</v>
      </c>
      <c r="L29" s="112">
        <v>642</v>
      </c>
    </row>
    <row r="30" spans="1:12" s="3" customFormat="1" ht="15.95" customHeight="1">
      <c r="A30" s="5"/>
      <c r="B30" s="15"/>
      <c r="C30" s="30" t="s">
        <v>123</v>
      </c>
      <c r="D30" s="41" t="s">
        <v>136</v>
      </c>
      <c r="E30" s="50" t="s">
        <v>47</v>
      </c>
      <c r="F30" s="62">
        <v>3653988</v>
      </c>
      <c r="G30" s="72">
        <v>1800634</v>
      </c>
      <c r="H30" s="80">
        <v>1853354</v>
      </c>
      <c r="I30" s="88">
        <v>1473329</v>
      </c>
      <c r="J30" s="62">
        <v>-1599</v>
      </c>
      <c r="K30" s="69">
        <v>-1521</v>
      </c>
      <c r="L30" s="112">
        <v>-78</v>
      </c>
    </row>
    <row r="31" spans="1:12" s="3" customFormat="1" ht="15.95" customHeight="1">
      <c r="A31" s="5"/>
      <c r="B31" s="15"/>
      <c r="C31" s="30" t="s">
        <v>123</v>
      </c>
      <c r="D31" s="41" t="s">
        <v>59</v>
      </c>
      <c r="E31" s="50" t="s">
        <v>47</v>
      </c>
      <c r="F31" s="62">
        <v>3651912</v>
      </c>
      <c r="G31" s="72">
        <v>1799569</v>
      </c>
      <c r="H31" s="80">
        <v>1852343</v>
      </c>
      <c r="I31" s="88">
        <v>1473301</v>
      </c>
      <c r="J31" s="62">
        <v>-2076</v>
      </c>
      <c r="K31" s="69">
        <v>-2351</v>
      </c>
      <c r="L31" s="112">
        <v>275</v>
      </c>
    </row>
    <row r="32" spans="1:12" s="3" customFormat="1" ht="15.95" customHeight="1">
      <c r="A32" s="5"/>
      <c r="B32" s="15"/>
      <c r="C32" s="30" t="s">
        <v>123</v>
      </c>
      <c r="D32" s="41" t="s">
        <v>56</v>
      </c>
      <c r="E32" s="50" t="s">
        <v>47</v>
      </c>
      <c r="F32" s="62">
        <v>3649894</v>
      </c>
      <c r="G32" s="72">
        <v>1798530</v>
      </c>
      <c r="H32" s="80">
        <v>1851364</v>
      </c>
      <c r="I32" s="88">
        <v>1473629</v>
      </c>
      <c r="J32" s="62">
        <v>-2018</v>
      </c>
      <c r="K32" s="69">
        <v>-1855</v>
      </c>
      <c r="L32" s="112">
        <v>-163</v>
      </c>
    </row>
    <row r="33" spans="1:12" s="3" customFormat="1" ht="15.95" customHeight="1">
      <c r="A33" s="5"/>
      <c r="B33" s="15"/>
      <c r="C33" s="33" t="s">
        <v>123</v>
      </c>
      <c r="D33" s="44" t="s">
        <v>143</v>
      </c>
      <c r="E33" s="51" t="s">
        <v>145</v>
      </c>
      <c r="F33" s="63">
        <v>3641988</v>
      </c>
      <c r="G33" s="73">
        <v>1794434</v>
      </c>
      <c r="H33" s="83">
        <v>1847554</v>
      </c>
      <c r="I33" s="89">
        <v>1475841</v>
      </c>
      <c r="J33" s="63">
        <v>-7906</v>
      </c>
      <c r="K33" s="103">
        <v>-1692</v>
      </c>
      <c r="L33" s="113">
        <v>-6214</v>
      </c>
    </row>
    <row r="34" spans="1:12" s="3" customFormat="1" ht="15.95" customHeight="1">
      <c r="A34" s="5"/>
      <c r="B34" s="15"/>
      <c r="C34" s="31" t="s">
        <v>146</v>
      </c>
      <c r="D34" s="42" t="s">
        <v>90</v>
      </c>
      <c r="E34" s="52" t="s">
        <v>136</v>
      </c>
      <c r="F34" s="64">
        <v>3643578</v>
      </c>
      <c r="G34" s="74">
        <v>1796102</v>
      </c>
      <c r="H34" s="81">
        <v>1847476</v>
      </c>
      <c r="I34" s="90">
        <v>1480989</v>
      </c>
      <c r="J34" s="64">
        <v>1590</v>
      </c>
      <c r="K34" s="70">
        <v>-1389</v>
      </c>
      <c r="L34" s="114">
        <v>2979</v>
      </c>
    </row>
    <row r="35" spans="1:12" s="3" customFormat="1" ht="15.95" customHeight="1">
      <c r="A35" s="5"/>
      <c r="B35" s="15"/>
      <c r="C35" s="31" t="s">
        <v>148</v>
      </c>
      <c r="D35" s="42" t="s">
        <v>142</v>
      </c>
      <c r="E35" s="52" t="s">
        <v>136</v>
      </c>
      <c r="F35" s="64">
        <v>3643057</v>
      </c>
      <c r="G35" s="74">
        <v>1796008</v>
      </c>
      <c r="H35" s="81">
        <v>1847049</v>
      </c>
      <c r="I35" s="90">
        <v>1482210</v>
      </c>
      <c r="J35" s="64">
        <v>-521</v>
      </c>
      <c r="K35" s="70">
        <v>-1383</v>
      </c>
      <c r="L35" s="114">
        <v>862</v>
      </c>
    </row>
    <row r="36" spans="1:12" s="3" customFormat="1" ht="15.95" customHeight="1">
      <c r="A36" s="5"/>
      <c r="B36" s="15"/>
      <c r="C36" s="31" t="s">
        <v>148</v>
      </c>
      <c r="D36" s="42" t="s">
        <v>28</v>
      </c>
      <c r="E36" s="52" t="s">
        <v>136</v>
      </c>
      <c r="F36" s="64">
        <v>3641827</v>
      </c>
      <c r="G36" s="75">
        <v>1795271</v>
      </c>
      <c r="H36" s="84">
        <v>1846556</v>
      </c>
      <c r="I36" s="91">
        <v>1483006</v>
      </c>
      <c r="J36" s="64">
        <v>-1230</v>
      </c>
      <c r="K36" s="104">
        <v>-1158</v>
      </c>
      <c r="L36" s="115">
        <v>-72</v>
      </c>
    </row>
    <row r="37" spans="1:12" s="3" customFormat="1" ht="15.95" customHeight="1">
      <c r="A37" s="5"/>
      <c r="B37" s="15"/>
      <c r="C37" s="31" t="s">
        <v>148</v>
      </c>
      <c r="D37" s="42" t="s">
        <v>184</v>
      </c>
      <c r="E37" s="52" t="s">
        <v>136</v>
      </c>
      <c r="F37" s="64">
        <v>3642013</v>
      </c>
      <c r="G37" s="75">
        <v>1795635</v>
      </c>
      <c r="H37" s="84">
        <v>1846378</v>
      </c>
      <c r="I37" s="91">
        <v>1484671</v>
      </c>
      <c r="J37" s="64">
        <v>186</v>
      </c>
      <c r="K37" s="104">
        <v>-1109</v>
      </c>
      <c r="L37" s="115">
        <v>1295</v>
      </c>
    </row>
    <row r="38" spans="1:12" s="3" customFormat="1" ht="15.95" customHeight="1">
      <c r="A38" s="5"/>
      <c r="B38" s="15"/>
      <c r="C38" s="34" t="s">
        <v>148</v>
      </c>
      <c r="D38" s="45" t="s">
        <v>102</v>
      </c>
      <c r="E38" s="53" t="s">
        <v>136</v>
      </c>
      <c r="F38" s="65">
        <v>3640443</v>
      </c>
      <c r="G38" s="76">
        <v>1794985</v>
      </c>
      <c r="H38" s="85">
        <v>1845458</v>
      </c>
      <c r="I38" s="92">
        <v>1485366</v>
      </c>
      <c r="J38" s="65">
        <v>-1570</v>
      </c>
      <c r="K38" s="105">
        <v>-1288</v>
      </c>
      <c r="L38" s="116">
        <v>-282</v>
      </c>
    </row>
    <row r="39" spans="1:12" s="3" customFormat="1" ht="20.100000000000001" customHeight="1">
      <c r="A39" s="5"/>
      <c r="B39" s="17"/>
      <c r="C39" s="35" t="s">
        <v>148</v>
      </c>
      <c r="D39" s="46" t="s">
        <v>101</v>
      </c>
      <c r="E39" s="54" t="s">
        <v>136</v>
      </c>
      <c r="F39" s="66">
        <v>3639226</v>
      </c>
      <c r="G39" s="77">
        <v>1794362</v>
      </c>
      <c r="H39" s="86">
        <v>1844864</v>
      </c>
      <c r="I39" s="93">
        <v>1486113</v>
      </c>
      <c r="J39" s="66">
        <v>-1217</v>
      </c>
      <c r="K39" s="106">
        <v>-1431</v>
      </c>
      <c r="L39" s="117">
        <v>214</v>
      </c>
    </row>
    <row r="40" spans="1:12" s="3" customFormat="1" ht="18.75" customHeight="1">
      <c r="A40" s="5"/>
      <c r="B40" s="5"/>
      <c r="C40" s="23"/>
      <c r="D40" s="23"/>
      <c r="E40" s="23"/>
      <c r="F40" s="5"/>
      <c r="G40" s="5"/>
      <c r="H40" s="5"/>
      <c r="I40" s="5"/>
      <c r="J40" s="5"/>
      <c r="K40" s="5"/>
      <c r="L40" s="5"/>
    </row>
    <row r="41" spans="1:12" s="3" customFormat="1">
      <c r="A41" s="5"/>
      <c r="B41" s="5"/>
      <c r="C41" s="36" t="s">
        <v>30</v>
      </c>
      <c r="D41" s="36"/>
      <c r="E41" s="36" t="s">
        <v>63</v>
      </c>
      <c r="F41" s="5"/>
      <c r="G41" s="5"/>
      <c r="H41" s="5"/>
      <c r="I41" s="5"/>
      <c r="J41" s="5"/>
      <c r="K41" s="5"/>
      <c r="L41" s="5"/>
    </row>
    <row r="42" spans="1:12" s="3" customFormat="1">
      <c r="A42" s="5"/>
      <c r="B42" s="5"/>
      <c r="C42" s="36"/>
      <c r="D42" s="36"/>
      <c r="E42" s="36" t="s">
        <v>57</v>
      </c>
      <c r="F42" s="5"/>
      <c r="G42" s="5"/>
      <c r="H42" s="5"/>
      <c r="I42" s="5"/>
      <c r="J42" s="5"/>
      <c r="K42" s="5"/>
      <c r="L42" s="5"/>
    </row>
    <row r="43" spans="1:12" s="3" customFormat="1">
      <c r="A43" s="5"/>
      <c r="B43" s="5"/>
      <c r="C43" s="36" t="s">
        <v>36</v>
      </c>
      <c r="D43" s="36"/>
      <c r="E43" s="36" t="s">
        <v>52</v>
      </c>
      <c r="F43" s="36"/>
      <c r="G43" s="36"/>
      <c r="H43" s="36"/>
      <c r="I43" s="36"/>
      <c r="J43" s="36"/>
      <c r="K43" s="36"/>
      <c r="L43" s="36"/>
    </row>
    <row r="44" spans="1:12" s="3" customFormat="1">
      <c r="A44" s="5"/>
      <c r="B44" s="5"/>
      <c r="C44" s="36"/>
      <c r="D44" s="36"/>
      <c r="E44" s="36" t="s">
        <v>64</v>
      </c>
      <c r="F44" s="5"/>
      <c r="G44" s="5"/>
      <c r="H44" s="5"/>
      <c r="I44" s="5"/>
      <c r="J44" s="5"/>
      <c r="K44" s="5"/>
      <c r="L44" s="5"/>
    </row>
    <row r="45" spans="1:12" s="3" customFormat="1">
      <c r="A45" s="5"/>
      <c r="B45" s="5"/>
      <c r="C45" s="36" t="s">
        <v>40</v>
      </c>
      <c r="D45" s="36"/>
      <c r="E45" s="36" t="s">
        <v>61</v>
      </c>
      <c r="F45" s="5"/>
      <c r="G45" s="5"/>
      <c r="H45" s="5"/>
      <c r="I45" s="5"/>
      <c r="J45" s="5"/>
      <c r="K45" s="5"/>
      <c r="L45" s="5"/>
    </row>
    <row r="46" spans="1:12" s="3" customFormat="1">
      <c r="A46" s="5"/>
      <c r="B46" s="5"/>
      <c r="C46" s="36"/>
      <c r="D46" s="37"/>
      <c r="E46" s="37"/>
      <c r="F46" s="37"/>
      <c r="G46" s="37"/>
      <c r="H46" s="37"/>
      <c r="I46" s="37"/>
      <c r="J46" s="37"/>
      <c r="K46" s="37"/>
      <c r="L46" s="37"/>
    </row>
    <row r="47" spans="1:12">
      <c r="A47" s="4"/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>
      <c r="A48" s="4"/>
      <c r="B48" s="4"/>
      <c r="C48" s="38"/>
      <c r="D48" s="38"/>
      <c r="E48" s="38"/>
      <c r="F48" s="38"/>
      <c r="G48" s="38"/>
      <c r="H48" s="38"/>
      <c r="I48" s="4"/>
      <c r="J48" s="4"/>
      <c r="K48" s="4"/>
      <c r="L48" s="4"/>
    </row>
    <row r="49" spans="1:12" ht="5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37"/>
      <c r="D50" s="37"/>
      <c r="E50" s="37"/>
      <c r="F50" s="4"/>
      <c r="G50" s="4"/>
      <c r="H50" s="4"/>
      <c r="I50" s="4"/>
      <c r="J50" s="4"/>
      <c r="K50" s="4"/>
      <c r="L50" s="4"/>
    </row>
    <row r="51" spans="1:12" ht="13.5" customHeight="1">
      <c r="A51" s="4"/>
      <c r="C51" s="1"/>
      <c r="D51" s="1"/>
      <c r="E51" s="1"/>
    </row>
    <row r="52" spans="1:12">
      <c r="A52" s="4"/>
      <c r="C52" s="1"/>
      <c r="D52" s="1"/>
      <c r="E52" s="1"/>
    </row>
    <row r="53" spans="1:12">
      <c r="A53" s="4"/>
      <c r="C53" s="1"/>
      <c r="D53" s="1"/>
      <c r="E53" s="1"/>
    </row>
  </sheetData>
  <mergeCells count="13">
    <mergeCell ref="C1:L1"/>
    <mergeCell ref="C2:L2"/>
    <mergeCell ref="C3:L3"/>
    <mergeCell ref="J4:L4"/>
    <mergeCell ref="I5:L5"/>
    <mergeCell ref="A7:G7"/>
    <mergeCell ref="A14:G14"/>
    <mergeCell ref="J15:L15"/>
    <mergeCell ref="F16:I16"/>
    <mergeCell ref="J16:L16"/>
    <mergeCell ref="B17:C17"/>
    <mergeCell ref="B18:B26"/>
    <mergeCell ref="B27:B39"/>
  </mergeCells>
  <phoneticPr fontId="19"/>
  <printOptions horizontalCentered="1" verticalCentered="1"/>
  <pageMargins left="0.47244094488188976" right="0.39370078740157483" top="0.51181102362204722" bottom="0.19685039370078736" header="0.3543307086614173" footer="0.59055118110236215"/>
  <pageSetup paperSize="9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C48"/>
  <sheetViews>
    <sheetView zoomScaleSheetLayoutView="100" workbookViewId="0">
      <selection activeCell="R27" sqref="R27"/>
    </sheetView>
  </sheetViews>
  <sheetFormatPr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" style="1" customWidth="1"/>
    <col min="15" max="15" width="2.625" style="1" customWidth="1"/>
    <col min="16" max="16" width="6.625" style="1" customWidth="1"/>
    <col min="17" max="17" width="3.375" style="1" customWidth="1"/>
    <col min="18" max="18" width="9" style="1" bestFit="1" customWidth="1"/>
    <col min="19" max="16384" width="9" style="1" customWidth="1"/>
  </cols>
  <sheetData>
    <row r="1" spans="1:29" ht="18.75" customHeight="1">
      <c r="A1" s="118" t="s">
        <v>46</v>
      </c>
      <c r="B1" s="124"/>
      <c r="C1" s="124"/>
      <c r="D1" s="124"/>
      <c r="E1" s="124"/>
      <c r="F1" s="124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29" ht="19.5" customHeight="1">
      <c r="A2" s="119"/>
      <c r="B2" s="7" t="s">
        <v>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29" ht="19.5" customHeight="1">
      <c r="A3" s="119"/>
      <c r="B3" s="125" t="s">
        <v>176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9" ht="25.5" customHeight="1">
      <c r="A4" s="120"/>
      <c r="B4" s="126" t="s">
        <v>11</v>
      </c>
      <c r="C4" s="126"/>
      <c r="D4" s="126"/>
      <c r="E4" s="126"/>
      <c r="F4" s="126"/>
      <c r="G4" s="187"/>
      <c r="H4" s="198"/>
      <c r="I4" s="211"/>
      <c r="J4" s="211"/>
      <c r="K4" s="211"/>
      <c r="L4" s="211"/>
      <c r="M4" s="240" t="s">
        <v>22</v>
      </c>
      <c r="N4" s="240"/>
      <c r="O4" s="240"/>
      <c r="P4" s="240"/>
    </row>
    <row r="5" spans="1:29" s="3" customFormat="1" ht="19.5" customHeight="1">
      <c r="A5" s="5"/>
      <c r="B5" s="127"/>
      <c r="C5" s="146" t="s">
        <v>185</v>
      </c>
      <c r="D5" s="161"/>
      <c r="E5" s="175"/>
      <c r="F5" s="181">
        <v>3640443</v>
      </c>
      <c r="G5" s="188"/>
      <c r="H5" s="199"/>
      <c r="I5" s="212" t="s">
        <v>53</v>
      </c>
      <c r="J5" s="212"/>
      <c r="K5" s="212"/>
      <c r="L5" s="212"/>
      <c r="M5" s="212" t="s">
        <v>65</v>
      </c>
      <c r="N5" s="212"/>
      <c r="O5" s="212"/>
      <c r="P5" s="2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A6" s="5"/>
      <c r="B6" s="127"/>
      <c r="C6" s="147" t="s">
        <v>3</v>
      </c>
      <c r="D6" s="162"/>
      <c r="E6" s="176"/>
      <c r="F6" s="182">
        <f>K6+O6</f>
        <v>12826</v>
      </c>
      <c r="G6" s="189"/>
      <c r="H6" s="200"/>
      <c r="I6" s="147" t="s">
        <v>29</v>
      </c>
      <c r="J6" s="176"/>
      <c r="K6" s="220">
        <v>1969</v>
      </c>
      <c r="L6" s="220"/>
      <c r="M6" s="147" t="s">
        <v>66</v>
      </c>
      <c r="N6" s="176"/>
      <c r="O6" s="220">
        <v>10857</v>
      </c>
      <c r="P6" s="22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A7" s="5"/>
      <c r="B7" s="127"/>
      <c r="C7" s="148" t="s">
        <v>67</v>
      </c>
      <c r="D7" s="163"/>
      <c r="E7" s="177"/>
      <c r="F7" s="183">
        <f>K7+O7</f>
        <v>14043</v>
      </c>
      <c r="G7" s="190"/>
      <c r="H7" s="201"/>
      <c r="I7" s="148" t="s">
        <v>20</v>
      </c>
      <c r="J7" s="177"/>
      <c r="K7" s="221">
        <v>3400</v>
      </c>
      <c r="L7" s="221"/>
      <c r="M7" s="148" t="s">
        <v>18</v>
      </c>
      <c r="N7" s="177"/>
      <c r="O7" s="221">
        <v>10643</v>
      </c>
      <c r="P7" s="2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128"/>
      <c r="C8" s="149" t="s">
        <v>203</v>
      </c>
      <c r="D8" s="164"/>
      <c r="E8" s="178"/>
      <c r="F8" s="184">
        <f>F5+F6-F7</f>
        <v>3639226</v>
      </c>
      <c r="G8" s="191"/>
      <c r="H8" s="202"/>
      <c r="I8" s="213" t="s">
        <v>68</v>
      </c>
      <c r="J8" s="216"/>
      <c r="K8" s="222">
        <f>K6-K7</f>
        <v>-1431</v>
      </c>
      <c r="L8" s="230"/>
      <c r="M8" s="213" t="s">
        <v>9</v>
      </c>
      <c r="N8" s="216"/>
      <c r="O8" s="181">
        <f>O6-O7</f>
        <v>214</v>
      </c>
      <c r="P8" s="18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128"/>
      <c r="C9" s="150"/>
      <c r="D9" s="165"/>
      <c r="E9" s="179"/>
      <c r="F9" s="184"/>
      <c r="G9" s="191"/>
      <c r="H9" s="203"/>
      <c r="I9" s="148" t="s">
        <v>70</v>
      </c>
      <c r="J9" s="177"/>
      <c r="K9" s="223"/>
      <c r="L9" s="231"/>
      <c r="M9" s="148" t="s">
        <v>71</v>
      </c>
      <c r="N9" s="177"/>
      <c r="O9" s="181"/>
      <c r="P9" s="18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25" customHeight="1">
      <c r="A10" s="4"/>
      <c r="B10" s="129"/>
      <c r="C10" s="151"/>
      <c r="D10" s="151"/>
      <c r="E10" s="151"/>
      <c r="F10" s="185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24.95" customHeight="1">
      <c r="A11" s="121"/>
      <c r="B11" s="130" t="s">
        <v>21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29" ht="13.5" customHeight="1">
      <c r="A12" s="4"/>
      <c r="B12" s="131"/>
      <c r="C12" s="153"/>
      <c r="D12" s="153"/>
      <c r="E12" s="153"/>
      <c r="F12" s="153"/>
      <c r="G12" s="4"/>
      <c r="H12" s="4"/>
      <c r="I12" s="4"/>
      <c r="J12" s="4"/>
      <c r="K12" s="4"/>
      <c r="L12" s="4"/>
      <c r="M12" s="4"/>
      <c r="N12" s="153"/>
      <c r="O12" s="153"/>
      <c r="P12" s="153"/>
      <c r="Q12" s="249"/>
    </row>
    <row r="13" spans="1:29" ht="20.100000000000001" customHeight="1">
      <c r="A13" s="4"/>
      <c r="B13" s="132"/>
      <c r="C13" s="154"/>
      <c r="D13" s="154"/>
      <c r="E13" s="180"/>
      <c r="F13" s="180"/>
      <c r="G13" s="192"/>
      <c r="H13" s="192"/>
      <c r="I13" s="4"/>
      <c r="J13" s="154"/>
      <c r="K13" s="154"/>
      <c r="L13" s="154"/>
      <c r="M13" s="4"/>
      <c r="N13" s="153"/>
      <c r="O13" s="153"/>
      <c r="P13" s="153"/>
      <c r="Q13" s="249"/>
    </row>
    <row r="14" spans="1:29" ht="20.100000000000001" customHeight="1">
      <c r="A14" s="4"/>
      <c r="B14" s="133"/>
      <c r="C14" s="154"/>
      <c r="D14" s="154"/>
      <c r="E14" s="180"/>
      <c r="F14" s="180"/>
      <c r="G14" s="4"/>
      <c r="H14" s="4"/>
      <c r="I14" s="4"/>
      <c r="J14" s="89"/>
      <c r="K14" s="89"/>
      <c r="L14" s="89"/>
      <c r="M14" s="4"/>
      <c r="N14" s="153"/>
      <c r="O14" s="153"/>
      <c r="P14" s="153"/>
      <c r="Q14" s="249"/>
    </row>
    <row r="15" spans="1:29" ht="20.100000000000001" customHeight="1">
      <c r="A15" s="4"/>
      <c r="B15" s="133"/>
      <c r="C15" s="154"/>
      <c r="D15" s="154"/>
      <c r="E15" s="180"/>
      <c r="F15" s="180"/>
      <c r="G15" s="4"/>
      <c r="H15" s="4"/>
      <c r="I15" s="4"/>
      <c r="J15" s="89"/>
      <c r="K15" s="89"/>
      <c r="L15" s="89"/>
      <c r="M15" s="4"/>
      <c r="N15" s="153"/>
      <c r="O15" s="153"/>
      <c r="P15" s="153"/>
      <c r="Q15" s="249"/>
    </row>
    <row r="16" spans="1:29" ht="20.100000000000001" customHeight="1">
      <c r="A16" s="4"/>
      <c r="B16" s="134"/>
      <c r="C16" s="154"/>
      <c r="D16" s="154"/>
      <c r="E16" s="180"/>
      <c r="F16" s="180"/>
      <c r="G16" s="4"/>
      <c r="H16" s="4"/>
      <c r="I16" s="4"/>
      <c r="J16" s="89"/>
      <c r="K16" s="89"/>
      <c r="L16" s="89"/>
      <c r="M16" s="4"/>
      <c r="N16" s="153"/>
      <c r="O16" s="153"/>
      <c r="P16" s="153"/>
      <c r="Q16" s="249"/>
    </row>
    <row r="17" spans="1:17" ht="20.100000000000001" customHeight="1">
      <c r="A17" s="4"/>
      <c r="B17" s="133"/>
      <c r="C17" s="154"/>
      <c r="D17" s="154"/>
      <c r="E17" s="180"/>
      <c r="F17" s="180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7" ht="20.100000000000001" customHeight="1">
      <c r="A18" s="4"/>
      <c r="B18" s="133"/>
      <c r="C18" s="154"/>
      <c r="D18" s="154"/>
      <c r="E18" s="180"/>
      <c r="F18" s="180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7" ht="20.100000000000001" customHeight="1">
      <c r="A19" s="4"/>
      <c r="B19" s="133"/>
      <c r="C19" s="154"/>
      <c r="D19" s="154"/>
      <c r="E19" s="180"/>
      <c r="F19" s="180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7" ht="20.100000000000001" customHeight="1">
      <c r="A20" s="4"/>
      <c r="B20" s="133"/>
      <c r="C20" s="154"/>
      <c r="D20" s="154"/>
      <c r="E20" s="180"/>
      <c r="F20" s="180"/>
      <c r="G20" s="4"/>
      <c r="H20" s="4"/>
      <c r="I20" s="4"/>
      <c r="J20" s="217"/>
      <c r="K20" s="217"/>
      <c r="L20" s="217"/>
      <c r="M20" s="4"/>
      <c r="N20" s="4"/>
      <c r="O20" s="4"/>
      <c r="P20" s="4"/>
    </row>
    <row r="21" spans="1:17" ht="20.100000000000001" customHeight="1">
      <c r="A21" s="4"/>
      <c r="B21" s="133"/>
      <c r="C21" s="154"/>
      <c r="D21" s="154"/>
      <c r="E21" s="180"/>
      <c r="F21" s="180"/>
      <c r="G21" s="4"/>
      <c r="H21" s="4"/>
      <c r="I21" s="4"/>
      <c r="J21" s="218"/>
      <c r="K21" s="218"/>
      <c r="L21" s="218"/>
      <c r="M21" s="4"/>
      <c r="N21" s="4"/>
      <c r="O21" s="4"/>
      <c r="P21" s="4"/>
    </row>
    <row r="22" spans="1:17" ht="20.100000000000001" customHeight="1">
      <c r="A22" s="4"/>
      <c r="B22" s="133"/>
      <c r="C22" s="154"/>
      <c r="D22" s="154"/>
      <c r="E22" s="180"/>
      <c r="F22" s="180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20.100000000000001" customHeight="1">
      <c r="A23" s="4"/>
      <c r="B23" s="133"/>
      <c r="C23" s="154"/>
      <c r="D23" s="154"/>
      <c r="E23" s="180"/>
      <c r="F23" s="180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0.100000000000001" customHeight="1">
      <c r="A24" s="4"/>
      <c r="B24" s="133"/>
      <c r="C24" s="154"/>
      <c r="D24" s="154"/>
      <c r="E24" s="180"/>
      <c r="F24" s="180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>
      <c r="A25" s="4"/>
      <c r="B25" s="133"/>
      <c r="C25" s="154"/>
      <c r="D25" s="154"/>
      <c r="E25" s="180"/>
      <c r="F25" s="180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0.100000000000001" customHeight="1">
      <c r="A26" s="4"/>
      <c r="B26" s="133"/>
      <c r="C26" s="154"/>
      <c r="D26" s="154"/>
      <c r="E26" s="180"/>
      <c r="F26" s="180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0.75" customHeight="1">
      <c r="A27" s="122" t="s">
        <v>0</v>
      </c>
      <c r="B27" s="135"/>
      <c r="C27" s="135"/>
      <c r="D27" s="135"/>
      <c r="E27" s="4"/>
      <c r="F27" s="4"/>
      <c r="G27" s="154"/>
      <c r="H27" s="154"/>
      <c r="I27" s="129"/>
      <c r="J27" s="4"/>
      <c r="K27" s="4"/>
      <c r="L27" s="4"/>
      <c r="M27" s="4"/>
      <c r="N27" s="4"/>
      <c r="O27" s="4"/>
      <c r="P27" s="4"/>
    </row>
    <row r="28" spans="1:17" ht="24.95" customHeight="1">
      <c r="A28" s="4"/>
      <c r="B28" s="136" t="s">
        <v>107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7" ht="24.95" customHeight="1">
      <c r="A29" s="12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7">
      <c r="A30" s="4"/>
      <c r="B30" s="138"/>
      <c r="C30" s="155" t="s">
        <v>72</v>
      </c>
      <c r="D30" s="166"/>
      <c r="E30" s="166"/>
      <c r="F30" s="186"/>
      <c r="G30" s="166"/>
      <c r="H30" s="204"/>
      <c r="I30" s="214"/>
      <c r="J30" s="155" t="s">
        <v>74</v>
      </c>
      <c r="K30" s="155"/>
      <c r="L30" s="232"/>
      <c r="M30" s="232"/>
      <c r="N30" s="232"/>
      <c r="O30" s="232"/>
      <c r="P30" s="232"/>
      <c r="Q30" s="250"/>
    </row>
    <row r="31" spans="1:17" ht="15" customHeight="1">
      <c r="A31" s="4"/>
      <c r="B31" s="139" t="s">
        <v>77</v>
      </c>
      <c r="C31" s="156" t="s">
        <v>1</v>
      </c>
      <c r="D31" s="167" t="s">
        <v>79</v>
      </c>
      <c r="E31" s="139" t="s">
        <v>77</v>
      </c>
      <c r="F31" s="156" t="s">
        <v>38</v>
      </c>
      <c r="G31" s="193" t="s">
        <v>79</v>
      </c>
      <c r="H31" s="205"/>
      <c r="I31" s="139" t="s">
        <v>77</v>
      </c>
      <c r="J31" s="156" t="s">
        <v>81</v>
      </c>
      <c r="K31" s="224" t="s">
        <v>83</v>
      </c>
      <c r="L31" s="233"/>
      <c r="M31" s="139" t="s">
        <v>77</v>
      </c>
      <c r="N31" s="156" t="s">
        <v>15</v>
      </c>
      <c r="O31" s="242" t="s">
        <v>84</v>
      </c>
      <c r="P31" s="244"/>
      <c r="Q31" s="250"/>
    </row>
    <row r="32" spans="1:17" ht="15" customHeight="1">
      <c r="A32" s="4"/>
      <c r="B32" s="140" t="s">
        <v>124</v>
      </c>
      <c r="C32" s="157" t="s">
        <v>191</v>
      </c>
      <c r="D32" s="168">
        <v>791770</v>
      </c>
      <c r="E32" s="140" t="s">
        <v>124</v>
      </c>
      <c r="F32" s="157" t="s">
        <v>194</v>
      </c>
      <c r="G32" s="168">
        <v>43200</v>
      </c>
      <c r="H32" s="206"/>
      <c r="I32" s="140" t="s">
        <v>124</v>
      </c>
      <c r="J32" s="157" t="s">
        <v>196</v>
      </c>
      <c r="K32" s="225"/>
      <c r="L32" s="234">
        <v>48</v>
      </c>
      <c r="M32" s="140" t="s">
        <v>124</v>
      </c>
      <c r="N32" s="157" t="s">
        <v>191</v>
      </c>
      <c r="O32" s="225"/>
      <c r="P32" s="237">
        <v>438</v>
      </c>
    </row>
    <row r="33" spans="1:22" ht="15" customHeight="1">
      <c r="A33" s="4"/>
      <c r="B33" s="141" t="s">
        <v>85</v>
      </c>
      <c r="C33" s="158" t="s">
        <v>192</v>
      </c>
      <c r="D33" s="169">
        <v>691185</v>
      </c>
      <c r="E33" s="141" t="s">
        <v>85</v>
      </c>
      <c r="F33" s="158" t="s">
        <v>103</v>
      </c>
      <c r="G33" s="169">
        <v>36908</v>
      </c>
      <c r="H33" s="206"/>
      <c r="I33" s="144" t="s">
        <v>85</v>
      </c>
      <c r="J33" s="158" t="s">
        <v>103</v>
      </c>
      <c r="K33" s="226"/>
      <c r="L33" s="235">
        <v>41</v>
      </c>
      <c r="M33" s="141" t="s">
        <v>85</v>
      </c>
      <c r="N33" s="158" t="s">
        <v>192</v>
      </c>
      <c r="O33" s="226"/>
      <c r="P33" s="238">
        <v>324</v>
      </c>
    </row>
    <row r="34" spans="1:22" ht="15" customHeight="1">
      <c r="A34" s="4"/>
      <c r="B34" s="141" t="s">
        <v>125</v>
      </c>
      <c r="C34" s="158" t="s">
        <v>27</v>
      </c>
      <c r="D34" s="169">
        <v>245078</v>
      </c>
      <c r="E34" s="141" t="s">
        <v>125</v>
      </c>
      <c r="F34" s="158" t="s">
        <v>19</v>
      </c>
      <c r="G34" s="169">
        <v>31974</v>
      </c>
      <c r="H34" s="207"/>
      <c r="I34" s="141" t="s">
        <v>125</v>
      </c>
      <c r="J34" s="158" t="s">
        <v>60</v>
      </c>
      <c r="K34" s="226"/>
      <c r="L34" s="235">
        <v>26</v>
      </c>
      <c r="M34" s="141" t="s">
        <v>125</v>
      </c>
      <c r="N34" s="158" t="s">
        <v>31</v>
      </c>
      <c r="O34" s="226"/>
      <c r="P34" s="238">
        <v>94</v>
      </c>
    </row>
    <row r="35" spans="1:22" ht="15" customHeight="1">
      <c r="A35" s="4"/>
      <c r="B35" s="141" t="s">
        <v>86</v>
      </c>
      <c r="C35" s="158" t="s">
        <v>193</v>
      </c>
      <c r="D35" s="169">
        <v>189476</v>
      </c>
      <c r="E35" s="141" t="s">
        <v>86</v>
      </c>
      <c r="F35" s="158" t="s">
        <v>195</v>
      </c>
      <c r="G35" s="169">
        <v>28899</v>
      </c>
      <c r="H35" s="207"/>
      <c r="I35" s="141" t="s">
        <v>86</v>
      </c>
      <c r="J35" s="158" t="s">
        <v>92</v>
      </c>
      <c r="K35" s="226"/>
      <c r="L35" s="235">
        <v>25</v>
      </c>
      <c r="M35" s="141" t="s">
        <v>86</v>
      </c>
      <c r="N35" s="158" t="s">
        <v>170</v>
      </c>
      <c r="O35" s="226"/>
      <c r="P35" s="238">
        <v>65</v>
      </c>
    </row>
    <row r="36" spans="1:22" ht="15" customHeight="1">
      <c r="A36" s="4"/>
      <c r="B36" s="142" t="s">
        <v>126</v>
      </c>
      <c r="C36" s="159" t="s">
        <v>92</v>
      </c>
      <c r="D36" s="170">
        <v>166393</v>
      </c>
      <c r="E36" s="142" t="s">
        <v>126</v>
      </c>
      <c r="F36" s="159" t="s">
        <v>118</v>
      </c>
      <c r="G36" s="170">
        <v>18491</v>
      </c>
      <c r="H36" s="207"/>
      <c r="I36" s="142" t="s">
        <v>126</v>
      </c>
      <c r="J36" s="159" t="s">
        <v>76</v>
      </c>
      <c r="K36" s="227"/>
      <c r="L36" s="236">
        <v>24</v>
      </c>
      <c r="M36" s="142" t="s">
        <v>126</v>
      </c>
      <c r="N36" s="159" t="s">
        <v>197</v>
      </c>
      <c r="O36" s="227"/>
      <c r="P36" s="239">
        <v>51</v>
      </c>
    </row>
    <row r="37" spans="1:22" ht="15" customHeight="1">
      <c r="A37" s="4"/>
      <c r="B37" s="143"/>
      <c r="C37" s="160"/>
      <c r="D37" s="171"/>
      <c r="E37" s="143"/>
      <c r="F37" s="160"/>
      <c r="G37" s="171"/>
      <c r="H37" s="171"/>
      <c r="I37" s="215"/>
      <c r="J37" s="219"/>
      <c r="K37" s="228"/>
      <c r="L37" s="228"/>
      <c r="M37" s="215"/>
      <c r="N37" s="219"/>
      <c r="O37" s="228"/>
      <c r="P37" s="228"/>
    </row>
    <row r="38" spans="1:22">
      <c r="A38" s="4"/>
      <c r="B38" s="138"/>
      <c r="C38" s="155" t="s">
        <v>54</v>
      </c>
      <c r="D38" s="166"/>
      <c r="E38" s="166"/>
      <c r="F38" s="186"/>
      <c r="G38" s="166"/>
      <c r="H38" s="204"/>
      <c r="I38" s="214"/>
      <c r="J38" s="155" t="s">
        <v>87</v>
      </c>
      <c r="K38" s="155"/>
      <c r="L38" s="155"/>
      <c r="M38" s="155"/>
      <c r="N38" s="155"/>
      <c r="O38" s="155"/>
      <c r="P38" s="155"/>
      <c r="Q38" s="250"/>
    </row>
    <row r="39" spans="1:22" ht="15" customHeight="1">
      <c r="A39" s="4"/>
      <c r="B39" s="139" t="s">
        <v>77</v>
      </c>
      <c r="C39" s="156" t="s">
        <v>88</v>
      </c>
      <c r="D39" s="172" t="s">
        <v>89</v>
      </c>
      <c r="E39" s="139" t="s">
        <v>77</v>
      </c>
      <c r="F39" s="156" t="s">
        <v>88</v>
      </c>
      <c r="G39" s="194" t="s">
        <v>84</v>
      </c>
      <c r="H39" s="205"/>
      <c r="I39" s="139" t="s">
        <v>77</v>
      </c>
      <c r="J39" s="156" t="s">
        <v>81</v>
      </c>
      <c r="K39" s="224" t="s">
        <v>83</v>
      </c>
      <c r="L39" s="172"/>
      <c r="M39" s="139" t="s">
        <v>77</v>
      </c>
      <c r="N39" s="156" t="s">
        <v>15</v>
      </c>
      <c r="O39" s="243" t="s">
        <v>84</v>
      </c>
      <c r="P39" s="245"/>
      <c r="Q39" s="250"/>
    </row>
    <row r="40" spans="1:22" ht="15" customHeight="1">
      <c r="A40" s="4"/>
      <c r="B40" s="140" t="s">
        <v>124</v>
      </c>
      <c r="C40" s="157" t="s">
        <v>194</v>
      </c>
      <c r="D40" s="168">
        <v>17</v>
      </c>
      <c r="E40" s="140" t="s">
        <v>124</v>
      </c>
      <c r="F40" s="157" t="s">
        <v>192</v>
      </c>
      <c r="G40" s="168">
        <v>310</v>
      </c>
      <c r="H40" s="206"/>
      <c r="I40" s="140" t="s">
        <v>124</v>
      </c>
      <c r="J40" s="157" t="s">
        <v>27</v>
      </c>
      <c r="K40" s="225"/>
      <c r="L40" s="237">
        <v>105</v>
      </c>
      <c r="M40" s="140" t="s">
        <v>124</v>
      </c>
      <c r="N40" s="157" t="s">
        <v>191</v>
      </c>
      <c r="O40" s="225"/>
      <c r="P40" s="237">
        <v>192</v>
      </c>
    </row>
    <row r="41" spans="1:22" ht="15" customHeight="1">
      <c r="A41" s="4"/>
      <c r="B41" s="144" t="s">
        <v>85</v>
      </c>
      <c r="C41" s="158" t="s">
        <v>75</v>
      </c>
      <c r="D41" s="169">
        <v>10</v>
      </c>
      <c r="E41" s="141" t="s">
        <v>85</v>
      </c>
      <c r="F41" s="158" t="s">
        <v>191</v>
      </c>
      <c r="G41" s="169">
        <v>246</v>
      </c>
      <c r="H41" s="206"/>
      <c r="I41" s="141" t="s">
        <v>85</v>
      </c>
      <c r="J41" s="158" t="s">
        <v>193</v>
      </c>
      <c r="K41" s="226"/>
      <c r="L41" s="238">
        <v>85</v>
      </c>
      <c r="M41" s="141" t="s">
        <v>85</v>
      </c>
      <c r="N41" s="158" t="s">
        <v>31</v>
      </c>
      <c r="O41" s="226"/>
      <c r="P41" s="238">
        <v>43</v>
      </c>
    </row>
    <row r="42" spans="1:22" ht="15" customHeight="1">
      <c r="A42" s="4"/>
      <c r="B42" s="141" t="s">
        <v>125</v>
      </c>
      <c r="C42" s="158" t="s">
        <v>195</v>
      </c>
      <c r="D42" s="169">
        <v>3</v>
      </c>
      <c r="E42" s="141" t="s">
        <v>125</v>
      </c>
      <c r="F42" s="158" t="s">
        <v>193</v>
      </c>
      <c r="G42" s="169">
        <v>134</v>
      </c>
      <c r="H42" s="206"/>
      <c r="I42" s="141" t="s">
        <v>125</v>
      </c>
      <c r="J42" s="158" t="s">
        <v>92</v>
      </c>
      <c r="K42" s="226"/>
      <c r="L42" s="238">
        <v>72</v>
      </c>
      <c r="M42" s="241" t="s">
        <v>125</v>
      </c>
      <c r="N42" s="158" t="s">
        <v>199</v>
      </c>
      <c r="O42" s="226"/>
      <c r="P42" s="238">
        <v>33</v>
      </c>
    </row>
    <row r="43" spans="1:22" ht="15" customHeight="1">
      <c r="A43" s="4"/>
      <c r="B43" s="141" t="s">
        <v>86</v>
      </c>
      <c r="C43" s="158" t="s">
        <v>80</v>
      </c>
      <c r="D43" s="169">
        <v>1</v>
      </c>
      <c r="E43" s="141" t="s">
        <v>86</v>
      </c>
      <c r="F43" s="158" t="s">
        <v>27</v>
      </c>
      <c r="G43" s="169">
        <v>97</v>
      </c>
      <c r="H43" s="207"/>
      <c r="I43" s="141" t="s">
        <v>86</v>
      </c>
      <c r="J43" s="158" t="s">
        <v>196</v>
      </c>
      <c r="K43" s="226"/>
      <c r="L43" s="238">
        <v>68</v>
      </c>
      <c r="M43" s="141" t="s">
        <v>86</v>
      </c>
      <c r="N43" s="158" t="s">
        <v>19</v>
      </c>
      <c r="O43" s="226"/>
      <c r="P43" s="238">
        <v>27</v>
      </c>
    </row>
    <row r="44" spans="1:22" ht="15" customHeight="1">
      <c r="A44" s="4"/>
      <c r="B44" s="142" t="s">
        <v>186</v>
      </c>
      <c r="C44" s="159" t="s">
        <v>186</v>
      </c>
      <c r="D44" s="173" t="s">
        <v>186</v>
      </c>
      <c r="E44" s="142" t="s">
        <v>126</v>
      </c>
      <c r="F44" s="159" t="s">
        <v>198</v>
      </c>
      <c r="G44" s="170">
        <v>60</v>
      </c>
      <c r="H44" s="207"/>
      <c r="I44" s="142" t="s">
        <v>126</v>
      </c>
      <c r="J44" s="159" t="s">
        <v>2</v>
      </c>
      <c r="K44" s="227"/>
      <c r="L44" s="239">
        <v>58</v>
      </c>
      <c r="M44" s="142" t="s">
        <v>126</v>
      </c>
      <c r="N44" s="159" t="s">
        <v>114</v>
      </c>
      <c r="O44" s="227"/>
      <c r="P44" s="239">
        <v>25</v>
      </c>
    </row>
    <row r="45" spans="1:22" ht="15" customHeight="1">
      <c r="A45" s="4"/>
      <c r="B45" s="143"/>
      <c r="C45" s="160"/>
      <c r="D45" s="174"/>
      <c r="E45" s="143"/>
      <c r="F45" s="160"/>
      <c r="G45" s="171"/>
      <c r="H45" s="171"/>
      <c r="I45" s="143"/>
      <c r="J45" s="160"/>
      <c r="K45" s="229"/>
      <c r="L45" s="171"/>
      <c r="M45" s="143"/>
      <c r="N45" s="160"/>
      <c r="O45" s="229"/>
      <c r="P45" s="171"/>
      <c r="S45" s="143"/>
      <c r="T45" s="160"/>
      <c r="U45" s="251"/>
      <c r="V45" s="251"/>
    </row>
    <row r="46" spans="1:22">
      <c r="A46" s="4"/>
      <c r="B46" s="4"/>
      <c r="C46" s="4"/>
      <c r="D46" s="4"/>
      <c r="E46" s="4"/>
      <c r="F46" s="4"/>
      <c r="G46" s="195" t="s">
        <v>91</v>
      </c>
      <c r="H46" s="208"/>
      <c r="I46" s="208"/>
      <c r="J46" s="208"/>
      <c r="K46" s="208"/>
      <c r="L46" s="208"/>
      <c r="M46" s="208"/>
      <c r="N46" s="208"/>
      <c r="O46" s="208"/>
      <c r="P46" s="246"/>
    </row>
    <row r="47" spans="1:22">
      <c r="A47" s="4"/>
      <c r="B47" s="4"/>
      <c r="C47" s="4"/>
      <c r="D47" s="4"/>
      <c r="E47" s="4"/>
      <c r="F47" s="4"/>
      <c r="G47" s="196" t="s">
        <v>93</v>
      </c>
      <c r="H47" s="209"/>
      <c r="I47" s="209"/>
      <c r="J47" s="209"/>
      <c r="K47" s="209"/>
      <c r="L47" s="209"/>
      <c r="M47" s="209"/>
      <c r="N47" s="209"/>
      <c r="O47" s="209"/>
      <c r="P47" s="247"/>
    </row>
    <row r="48" spans="1:22">
      <c r="A48" s="4"/>
      <c r="B48" s="4"/>
      <c r="C48" s="4"/>
      <c r="D48" s="4"/>
      <c r="E48" s="4"/>
      <c r="F48" s="4"/>
      <c r="G48" s="197" t="s">
        <v>137</v>
      </c>
      <c r="H48" s="210"/>
      <c r="I48" s="210"/>
      <c r="J48" s="210"/>
      <c r="K48" s="210"/>
      <c r="L48" s="210"/>
      <c r="M48" s="210"/>
      <c r="N48" s="210"/>
      <c r="O48" s="210"/>
      <c r="P48" s="248"/>
    </row>
  </sheetData>
  <mergeCells count="39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19"/>
  <printOptions horizontalCentered="1"/>
  <pageMargins left="0.55118110236220474" right="0.51181102362204722" top="0.43" bottom="0.37" header="0.31" footer="0.19"/>
  <pageSetup paperSize="9" scale="96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Q66"/>
  <sheetViews>
    <sheetView tabSelected="1" zoomScaleSheetLayoutView="100" workbookViewId="0">
      <selection activeCell="F5" sqref="F5:H5"/>
    </sheetView>
  </sheetViews>
  <sheetFormatPr defaultColWidth="6.625" defaultRowHeight="13.5" customHeight="1"/>
  <cols>
    <col min="1" max="1" width="12.625" style="252" customWidth="1"/>
    <col min="2" max="4" width="8.625" style="252" customWidth="1"/>
    <col min="5" max="11" width="7.625" style="252" customWidth="1"/>
    <col min="12" max="16384" width="6.625" style="252"/>
  </cols>
  <sheetData>
    <row r="1" spans="1:17" ht="20.100000000000001" customHeight="1">
      <c r="A1" s="255" t="s">
        <v>133</v>
      </c>
      <c r="B1" s="271"/>
      <c r="C1" s="271"/>
      <c r="D1" s="271"/>
      <c r="E1" s="271"/>
      <c r="F1" s="271"/>
      <c r="G1" s="271"/>
      <c r="H1" s="271"/>
      <c r="I1" s="323"/>
      <c r="J1" s="323"/>
      <c r="K1" s="323"/>
      <c r="L1" s="323"/>
      <c r="N1" s="337"/>
      <c r="O1" s="338"/>
      <c r="P1" s="338"/>
      <c r="Q1" s="338"/>
    </row>
    <row r="2" spans="1:17" ht="13.5" customHeight="1">
      <c r="A2" s="255"/>
      <c r="B2" s="271"/>
      <c r="C2" s="271"/>
      <c r="D2" s="271"/>
      <c r="E2" s="271"/>
      <c r="F2" s="271"/>
      <c r="G2" s="271"/>
      <c r="H2" s="271"/>
      <c r="N2" s="338"/>
      <c r="O2" s="338"/>
      <c r="P2" s="338"/>
      <c r="Q2" s="338"/>
    </row>
    <row r="3" spans="1:17" ht="13.5" customHeight="1">
      <c r="A3" s="256" t="s">
        <v>201</v>
      </c>
      <c r="B3" s="256"/>
      <c r="D3" s="293"/>
      <c r="E3" s="293"/>
      <c r="I3" s="324"/>
      <c r="J3" s="327" t="s">
        <v>49</v>
      </c>
      <c r="K3" s="330"/>
      <c r="L3" s="330"/>
      <c r="N3" s="338"/>
      <c r="O3" s="338"/>
      <c r="P3" s="339"/>
      <c r="Q3" s="339"/>
    </row>
    <row r="4" spans="1:17" ht="13.5" customHeight="1">
      <c r="A4" s="257" t="s">
        <v>95</v>
      </c>
      <c r="B4" s="272" t="s">
        <v>96</v>
      </c>
      <c r="C4" s="284"/>
      <c r="D4" s="284"/>
      <c r="E4" s="296"/>
      <c r="F4" s="306" t="s">
        <v>204</v>
      </c>
      <c r="G4" s="314"/>
      <c r="H4" s="314"/>
      <c r="I4" s="314"/>
      <c r="J4" s="314"/>
      <c r="K4" s="314"/>
      <c r="L4" s="331"/>
    </row>
    <row r="5" spans="1:17" ht="13.5" customHeight="1">
      <c r="A5" s="258"/>
      <c r="B5" s="273" t="s">
        <v>97</v>
      </c>
      <c r="C5" s="285"/>
      <c r="D5" s="294"/>
      <c r="E5" s="297" t="s">
        <v>120</v>
      </c>
      <c r="F5" s="273" t="s">
        <v>113</v>
      </c>
      <c r="G5" s="285"/>
      <c r="H5" s="294"/>
      <c r="I5" s="325" t="s">
        <v>115</v>
      </c>
      <c r="J5" s="285"/>
      <c r="K5" s="294"/>
      <c r="L5" s="297" t="s">
        <v>117</v>
      </c>
    </row>
    <row r="6" spans="1:17" s="253" customFormat="1" ht="13.5" customHeight="1">
      <c r="A6" s="259"/>
      <c r="B6" s="274" t="s">
        <v>98</v>
      </c>
      <c r="C6" s="286" t="s">
        <v>99</v>
      </c>
      <c r="D6" s="295" t="s">
        <v>100</v>
      </c>
      <c r="E6" s="298"/>
      <c r="F6" s="274" t="s">
        <v>139</v>
      </c>
      <c r="G6" s="295" t="s">
        <v>111</v>
      </c>
      <c r="H6" s="295" t="s">
        <v>69</v>
      </c>
      <c r="I6" s="295" t="s">
        <v>140</v>
      </c>
      <c r="J6" s="295" t="s">
        <v>141</v>
      </c>
      <c r="K6" s="295" t="s">
        <v>69</v>
      </c>
      <c r="L6" s="332"/>
    </row>
    <row r="7" spans="1:17" ht="20.100000000000001" customHeight="1">
      <c r="A7" s="260" t="s">
        <v>150</v>
      </c>
      <c r="B7" s="275">
        <f>B8+B22+B33+B44-B23-B24-B29</f>
        <v>3639226</v>
      </c>
      <c r="C7" s="287">
        <f>C8+C22+C33+C44-C23-C24-C29</f>
        <v>1794362</v>
      </c>
      <c r="D7" s="287">
        <f>D8+D22+D33+D44-D23-D24-D29</f>
        <v>1844864</v>
      </c>
      <c r="E7" s="299">
        <f>E8+E22+E33+E44-E23-E24-E29</f>
        <v>1486113</v>
      </c>
      <c r="F7" s="307">
        <f t="shared" ref="F7:L7" si="0">F8+F22+F33+F44-F9-F11-F21</f>
        <v>1969</v>
      </c>
      <c r="G7" s="315">
        <f t="shared" si="0"/>
        <v>3400</v>
      </c>
      <c r="H7" s="315">
        <f t="shared" si="0"/>
        <v>-1431</v>
      </c>
      <c r="I7" s="315">
        <f t="shared" si="0"/>
        <v>10857</v>
      </c>
      <c r="J7" s="315">
        <f t="shared" si="0"/>
        <v>10643</v>
      </c>
      <c r="K7" s="315">
        <f t="shared" si="0"/>
        <v>214</v>
      </c>
      <c r="L7" s="333">
        <f t="shared" si="0"/>
        <v>-1217</v>
      </c>
    </row>
    <row r="8" spans="1:17" ht="12.95" customHeight="1">
      <c r="A8" s="261" t="s">
        <v>82</v>
      </c>
      <c r="B8" s="276">
        <v>573323</v>
      </c>
      <c r="C8" s="288">
        <v>276510</v>
      </c>
      <c r="D8" s="288">
        <v>296813</v>
      </c>
      <c r="E8" s="300">
        <v>253259</v>
      </c>
      <c r="F8" s="308">
        <v>262</v>
      </c>
      <c r="G8" s="316">
        <v>625</v>
      </c>
      <c r="H8" s="319">
        <v>-363</v>
      </c>
      <c r="I8" s="316">
        <v>1746</v>
      </c>
      <c r="J8" s="319">
        <v>1621</v>
      </c>
      <c r="K8" s="316">
        <v>125</v>
      </c>
      <c r="L8" s="334">
        <f t="shared" ref="L8:L59" si="1">+K8+H8</f>
        <v>-238</v>
      </c>
    </row>
    <row r="9" spans="1:17" ht="12.95" customHeight="1">
      <c r="A9" s="262" t="s">
        <v>152</v>
      </c>
      <c r="B9" s="277">
        <v>189476</v>
      </c>
      <c r="C9" s="289">
        <v>93192</v>
      </c>
      <c r="D9" s="289">
        <v>96284</v>
      </c>
      <c r="E9" s="301">
        <v>82882</v>
      </c>
      <c r="F9" s="279">
        <v>81</v>
      </c>
      <c r="G9" s="290">
        <v>215</v>
      </c>
      <c r="H9" s="312">
        <v>-134</v>
      </c>
      <c r="I9" s="290">
        <v>591</v>
      </c>
      <c r="J9" s="312">
        <v>506</v>
      </c>
      <c r="K9" s="290">
        <v>85</v>
      </c>
      <c r="L9" s="335">
        <f t="shared" si="1"/>
        <v>-49</v>
      </c>
    </row>
    <row r="10" spans="1:17" ht="12.95" customHeight="1">
      <c r="A10" s="263" t="s">
        <v>153</v>
      </c>
      <c r="B10" s="277">
        <v>36089</v>
      </c>
      <c r="C10" s="289">
        <v>16289</v>
      </c>
      <c r="D10" s="289">
        <v>19800</v>
      </c>
      <c r="E10" s="301">
        <v>19134</v>
      </c>
      <c r="F10" s="279">
        <v>11</v>
      </c>
      <c r="G10" s="290">
        <v>58</v>
      </c>
      <c r="H10" s="312">
        <v>-47</v>
      </c>
      <c r="I10" s="290">
        <v>166</v>
      </c>
      <c r="J10" s="312">
        <v>170</v>
      </c>
      <c r="K10" s="290">
        <v>-4</v>
      </c>
      <c r="L10" s="335">
        <f t="shared" si="1"/>
        <v>-51</v>
      </c>
    </row>
    <row r="11" spans="1:17" ht="12.95" customHeight="1">
      <c r="A11" s="262" t="s">
        <v>154</v>
      </c>
      <c r="B11" s="277">
        <v>108118</v>
      </c>
      <c r="C11" s="289">
        <v>52893</v>
      </c>
      <c r="D11" s="289">
        <v>55225</v>
      </c>
      <c r="E11" s="301">
        <v>46395</v>
      </c>
      <c r="F11" s="279">
        <v>75</v>
      </c>
      <c r="G11" s="290">
        <v>87</v>
      </c>
      <c r="H11" s="312">
        <v>-12</v>
      </c>
      <c r="I11" s="290">
        <v>297</v>
      </c>
      <c r="J11" s="312">
        <v>296</v>
      </c>
      <c r="K11" s="290">
        <v>1</v>
      </c>
      <c r="L11" s="335">
        <f t="shared" si="1"/>
        <v>-11</v>
      </c>
    </row>
    <row r="12" spans="1:17" ht="12.95" customHeight="1">
      <c r="A12" s="263" t="s">
        <v>104</v>
      </c>
      <c r="B12" s="277">
        <v>65545</v>
      </c>
      <c r="C12" s="289">
        <v>30600</v>
      </c>
      <c r="D12" s="289">
        <v>34945</v>
      </c>
      <c r="E12" s="301">
        <v>30687</v>
      </c>
      <c r="F12" s="279">
        <v>22</v>
      </c>
      <c r="G12" s="290">
        <v>82</v>
      </c>
      <c r="H12" s="312">
        <v>-60</v>
      </c>
      <c r="I12" s="290">
        <v>192</v>
      </c>
      <c r="J12" s="312">
        <v>180</v>
      </c>
      <c r="K12" s="290">
        <v>12</v>
      </c>
      <c r="L12" s="335">
        <f t="shared" si="1"/>
        <v>-48</v>
      </c>
    </row>
    <row r="13" spans="1:17" ht="12.95" customHeight="1">
      <c r="A13" s="263" t="s">
        <v>106</v>
      </c>
      <c r="B13" s="277">
        <v>21015</v>
      </c>
      <c r="C13" s="289">
        <v>10119</v>
      </c>
      <c r="D13" s="289">
        <v>10896</v>
      </c>
      <c r="E13" s="301">
        <v>9943</v>
      </c>
      <c r="F13" s="279">
        <v>4</v>
      </c>
      <c r="G13" s="290">
        <v>28</v>
      </c>
      <c r="H13" s="312">
        <v>-24</v>
      </c>
      <c r="I13" s="290">
        <v>40</v>
      </c>
      <c r="J13" s="312">
        <v>59</v>
      </c>
      <c r="K13" s="290">
        <v>-19</v>
      </c>
      <c r="L13" s="335">
        <f t="shared" si="1"/>
        <v>-43</v>
      </c>
    </row>
    <row r="14" spans="1:17" ht="12.95" customHeight="1">
      <c r="A14" s="263" t="s">
        <v>155</v>
      </c>
      <c r="B14" s="277">
        <v>29262</v>
      </c>
      <c r="C14" s="289">
        <v>13925</v>
      </c>
      <c r="D14" s="289">
        <v>15337</v>
      </c>
      <c r="E14" s="301">
        <v>12142</v>
      </c>
      <c r="F14" s="279">
        <v>13</v>
      </c>
      <c r="G14" s="290">
        <v>34</v>
      </c>
      <c r="H14" s="312">
        <v>-21</v>
      </c>
      <c r="I14" s="290">
        <v>62</v>
      </c>
      <c r="J14" s="312">
        <v>87</v>
      </c>
      <c r="K14" s="290">
        <v>-25</v>
      </c>
      <c r="L14" s="335">
        <f t="shared" si="1"/>
        <v>-46</v>
      </c>
    </row>
    <row r="15" spans="1:17" ht="12.95" customHeight="1">
      <c r="A15" s="263" t="s">
        <v>156</v>
      </c>
      <c r="B15" s="277">
        <v>46902</v>
      </c>
      <c r="C15" s="289">
        <v>22501</v>
      </c>
      <c r="D15" s="289">
        <v>24401</v>
      </c>
      <c r="E15" s="301">
        <v>19075</v>
      </c>
      <c r="F15" s="279">
        <v>19</v>
      </c>
      <c r="G15" s="290">
        <v>38</v>
      </c>
      <c r="H15" s="312">
        <v>-19</v>
      </c>
      <c r="I15" s="290">
        <v>143</v>
      </c>
      <c r="J15" s="312">
        <v>98</v>
      </c>
      <c r="K15" s="290">
        <v>45</v>
      </c>
      <c r="L15" s="335">
        <f t="shared" si="1"/>
        <v>26</v>
      </c>
    </row>
    <row r="16" spans="1:17" ht="12.95" customHeight="1">
      <c r="A16" s="263" t="s">
        <v>129</v>
      </c>
      <c r="B16" s="277">
        <v>11685</v>
      </c>
      <c r="C16" s="289">
        <v>5525</v>
      </c>
      <c r="D16" s="289">
        <v>6160</v>
      </c>
      <c r="E16" s="301">
        <v>5630</v>
      </c>
      <c r="F16" s="279">
        <v>6</v>
      </c>
      <c r="G16" s="290">
        <v>14</v>
      </c>
      <c r="H16" s="312">
        <v>-8</v>
      </c>
      <c r="I16" s="290">
        <v>40</v>
      </c>
      <c r="J16" s="312">
        <v>59</v>
      </c>
      <c r="K16" s="290">
        <v>-19</v>
      </c>
      <c r="L16" s="335">
        <f t="shared" si="1"/>
        <v>-27</v>
      </c>
    </row>
    <row r="17" spans="1:12" ht="12.95" customHeight="1">
      <c r="A17" s="263" t="s">
        <v>157</v>
      </c>
      <c r="B17" s="277">
        <v>6874</v>
      </c>
      <c r="C17" s="289">
        <v>3313</v>
      </c>
      <c r="D17" s="289">
        <v>3561</v>
      </c>
      <c r="E17" s="301">
        <v>2955</v>
      </c>
      <c r="F17" s="279">
        <v>4</v>
      </c>
      <c r="G17" s="290">
        <v>8</v>
      </c>
      <c r="H17" s="312">
        <v>-4</v>
      </c>
      <c r="I17" s="290">
        <v>11</v>
      </c>
      <c r="J17" s="312">
        <v>13</v>
      </c>
      <c r="K17" s="290">
        <v>-2</v>
      </c>
      <c r="L17" s="335">
        <f t="shared" si="1"/>
        <v>-6</v>
      </c>
    </row>
    <row r="18" spans="1:12" ht="12.95" customHeight="1">
      <c r="A18" s="263" t="s">
        <v>158</v>
      </c>
      <c r="B18" s="277">
        <v>7934</v>
      </c>
      <c r="C18" s="289">
        <v>3782</v>
      </c>
      <c r="D18" s="289">
        <v>4152</v>
      </c>
      <c r="E18" s="301">
        <v>3377</v>
      </c>
      <c r="F18" s="279">
        <v>1</v>
      </c>
      <c r="G18" s="290">
        <v>13</v>
      </c>
      <c r="H18" s="312">
        <v>-12</v>
      </c>
      <c r="I18" s="290">
        <v>14</v>
      </c>
      <c r="J18" s="312">
        <v>5</v>
      </c>
      <c r="K18" s="290">
        <v>9</v>
      </c>
      <c r="L18" s="335">
        <f t="shared" si="1"/>
        <v>-3</v>
      </c>
    </row>
    <row r="19" spans="1:12" ht="12.95" customHeight="1">
      <c r="A19" s="263" t="s">
        <v>5</v>
      </c>
      <c r="B19" s="277">
        <v>6200</v>
      </c>
      <c r="C19" s="289">
        <v>2924</v>
      </c>
      <c r="D19" s="289">
        <v>3276</v>
      </c>
      <c r="E19" s="301">
        <v>2762</v>
      </c>
      <c r="F19" s="279">
        <v>3</v>
      </c>
      <c r="G19" s="290">
        <v>8</v>
      </c>
      <c r="H19" s="312">
        <v>-5</v>
      </c>
      <c r="I19" s="290">
        <v>14</v>
      </c>
      <c r="J19" s="312">
        <v>7</v>
      </c>
      <c r="K19" s="290">
        <v>7</v>
      </c>
      <c r="L19" s="335">
        <f t="shared" si="1"/>
        <v>2</v>
      </c>
    </row>
    <row r="20" spans="1:12" ht="12.95" customHeight="1">
      <c r="A20" s="263" t="s">
        <v>17</v>
      </c>
      <c r="B20" s="277">
        <v>7315</v>
      </c>
      <c r="C20" s="289">
        <v>3453</v>
      </c>
      <c r="D20" s="289">
        <v>3862</v>
      </c>
      <c r="E20" s="301">
        <v>3473</v>
      </c>
      <c r="F20" s="279">
        <v>0</v>
      </c>
      <c r="G20" s="290">
        <v>11</v>
      </c>
      <c r="H20" s="312">
        <v>-11</v>
      </c>
      <c r="I20" s="290">
        <v>12</v>
      </c>
      <c r="J20" s="312">
        <v>24</v>
      </c>
      <c r="K20" s="290">
        <v>-12</v>
      </c>
      <c r="L20" s="335">
        <f t="shared" si="1"/>
        <v>-23</v>
      </c>
    </row>
    <row r="21" spans="1:12" ht="12.95" customHeight="1">
      <c r="A21" s="262" t="s">
        <v>116</v>
      </c>
      <c r="B21" s="277">
        <v>36908</v>
      </c>
      <c r="C21" s="289">
        <v>17994</v>
      </c>
      <c r="D21" s="289">
        <v>18914</v>
      </c>
      <c r="E21" s="301">
        <v>14804</v>
      </c>
      <c r="F21" s="279">
        <v>23</v>
      </c>
      <c r="G21" s="290">
        <v>29</v>
      </c>
      <c r="H21" s="312">
        <v>-6</v>
      </c>
      <c r="I21" s="290">
        <v>164</v>
      </c>
      <c r="J21" s="312">
        <v>117</v>
      </c>
      <c r="K21" s="290">
        <v>47</v>
      </c>
      <c r="L21" s="335">
        <f t="shared" si="1"/>
        <v>41</v>
      </c>
    </row>
    <row r="22" spans="1:12" ht="12.95" customHeight="1">
      <c r="A22" s="264" t="s">
        <v>73</v>
      </c>
      <c r="B22" s="278">
        <v>940060</v>
      </c>
      <c r="C22" s="288">
        <v>465478</v>
      </c>
      <c r="D22" s="288">
        <v>474582</v>
      </c>
      <c r="E22" s="302">
        <v>383943</v>
      </c>
      <c r="F22" s="280">
        <v>515</v>
      </c>
      <c r="G22" s="291">
        <v>838</v>
      </c>
      <c r="H22" s="320">
        <v>-323</v>
      </c>
      <c r="I22" s="291">
        <v>2717</v>
      </c>
      <c r="J22" s="320">
        <v>2469</v>
      </c>
      <c r="K22" s="291">
        <v>248</v>
      </c>
      <c r="L22" s="335">
        <f t="shared" si="1"/>
        <v>-75</v>
      </c>
    </row>
    <row r="23" spans="1:12" ht="12.95" customHeight="1">
      <c r="A23" s="262" t="s">
        <v>152</v>
      </c>
      <c r="B23" s="277">
        <v>189476</v>
      </c>
      <c r="C23" s="289">
        <v>93192</v>
      </c>
      <c r="D23" s="289">
        <v>96284</v>
      </c>
      <c r="E23" s="301">
        <v>82882</v>
      </c>
      <c r="F23" s="279">
        <v>81</v>
      </c>
      <c r="G23" s="290">
        <v>215</v>
      </c>
      <c r="H23" s="312">
        <v>-134</v>
      </c>
      <c r="I23" s="290">
        <v>591</v>
      </c>
      <c r="J23" s="312">
        <v>506</v>
      </c>
      <c r="K23" s="290">
        <v>85</v>
      </c>
      <c r="L23" s="335">
        <f t="shared" si="1"/>
        <v>-49</v>
      </c>
    </row>
    <row r="24" spans="1:12" ht="12.95" customHeight="1">
      <c r="A24" s="262" t="s">
        <v>154</v>
      </c>
      <c r="B24" s="277">
        <v>108118</v>
      </c>
      <c r="C24" s="289">
        <v>52893</v>
      </c>
      <c r="D24" s="289">
        <v>55225</v>
      </c>
      <c r="E24" s="301">
        <v>46395</v>
      </c>
      <c r="F24" s="279">
        <v>75</v>
      </c>
      <c r="G24" s="290">
        <v>87</v>
      </c>
      <c r="H24" s="312">
        <v>-12</v>
      </c>
      <c r="I24" s="290">
        <v>297</v>
      </c>
      <c r="J24" s="312">
        <v>296</v>
      </c>
      <c r="K24" s="290">
        <v>1</v>
      </c>
      <c r="L24" s="335">
        <f t="shared" si="1"/>
        <v>-11</v>
      </c>
    </row>
    <row r="25" spans="1:12" ht="12.95" customHeight="1">
      <c r="A25" s="263" t="s">
        <v>159</v>
      </c>
      <c r="B25" s="277">
        <v>128501</v>
      </c>
      <c r="C25" s="289">
        <v>63398</v>
      </c>
      <c r="D25" s="289">
        <v>65103</v>
      </c>
      <c r="E25" s="301">
        <v>51673</v>
      </c>
      <c r="F25" s="279">
        <v>68</v>
      </c>
      <c r="G25" s="290">
        <v>122</v>
      </c>
      <c r="H25" s="312">
        <v>-54</v>
      </c>
      <c r="I25" s="290">
        <v>269</v>
      </c>
      <c r="J25" s="312">
        <v>280</v>
      </c>
      <c r="K25" s="290">
        <v>-11</v>
      </c>
      <c r="L25" s="335">
        <f t="shared" si="1"/>
        <v>-65</v>
      </c>
    </row>
    <row r="26" spans="1:12" ht="12.95" customHeight="1">
      <c r="A26" s="263" t="s">
        <v>160</v>
      </c>
      <c r="B26" s="277">
        <v>245078</v>
      </c>
      <c r="C26" s="289">
        <v>120564</v>
      </c>
      <c r="D26" s="289">
        <v>124514</v>
      </c>
      <c r="E26" s="301">
        <v>97440</v>
      </c>
      <c r="F26" s="279">
        <v>126</v>
      </c>
      <c r="G26" s="290">
        <v>223</v>
      </c>
      <c r="H26" s="312">
        <v>-97</v>
      </c>
      <c r="I26" s="290">
        <v>592</v>
      </c>
      <c r="J26" s="312">
        <v>487</v>
      </c>
      <c r="K26" s="290">
        <v>105</v>
      </c>
      <c r="L26" s="335">
        <f t="shared" si="1"/>
        <v>8</v>
      </c>
    </row>
    <row r="27" spans="1:12" ht="12.95" customHeight="1">
      <c r="A27" s="263" t="s">
        <v>161</v>
      </c>
      <c r="B27" s="277">
        <v>87078</v>
      </c>
      <c r="C27" s="289">
        <v>44716</v>
      </c>
      <c r="D27" s="289">
        <v>42362</v>
      </c>
      <c r="E27" s="301">
        <v>33323</v>
      </c>
      <c r="F27" s="279">
        <v>46</v>
      </c>
      <c r="G27" s="290">
        <v>65</v>
      </c>
      <c r="H27" s="312">
        <v>-19</v>
      </c>
      <c r="I27" s="290">
        <v>272</v>
      </c>
      <c r="J27" s="312">
        <v>237</v>
      </c>
      <c r="K27" s="290">
        <v>35</v>
      </c>
      <c r="L27" s="335">
        <f t="shared" si="1"/>
        <v>16</v>
      </c>
    </row>
    <row r="28" spans="1:12" ht="12.95" customHeight="1">
      <c r="A28" s="263" t="s">
        <v>162</v>
      </c>
      <c r="B28" s="277">
        <v>51236</v>
      </c>
      <c r="C28" s="289">
        <v>26009</v>
      </c>
      <c r="D28" s="289">
        <v>25227</v>
      </c>
      <c r="E28" s="301">
        <v>21046</v>
      </c>
      <c r="F28" s="279">
        <v>38</v>
      </c>
      <c r="G28" s="290">
        <v>37</v>
      </c>
      <c r="H28" s="312">
        <v>1</v>
      </c>
      <c r="I28" s="290">
        <v>174</v>
      </c>
      <c r="J28" s="312">
        <v>172</v>
      </c>
      <c r="K28" s="290">
        <v>2</v>
      </c>
      <c r="L28" s="335">
        <f t="shared" si="1"/>
        <v>3</v>
      </c>
    </row>
    <row r="29" spans="1:12" ht="12.95" customHeight="1">
      <c r="A29" s="262" t="s">
        <v>116</v>
      </c>
      <c r="B29" s="277">
        <v>36908</v>
      </c>
      <c r="C29" s="289">
        <v>17994</v>
      </c>
      <c r="D29" s="289">
        <v>18914</v>
      </c>
      <c r="E29" s="301">
        <v>14804</v>
      </c>
      <c r="F29" s="279">
        <v>23</v>
      </c>
      <c r="G29" s="290">
        <v>29</v>
      </c>
      <c r="H29" s="312">
        <v>-6</v>
      </c>
      <c r="I29" s="290">
        <v>164</v>
      </c>
      <c r="J29" s="312">
        <v>117</v>
      </c>
      <c r="K29" s="290">
        <v>47</v>
      </c>
      <c r="L29" s="335">
        <f t="shared" si="1"/>
        <v>41</v>
      </c>
    </row>
    <row r="30" spans="1:12" ht="12.95" customHeight="1">
      <c r="A30" s="263" t="s">
        <v>151</v>
      </c>
      <c r="B30" s="277">
        <v>31974</v>
      </c>
      <c r="C30" s="289">
        <v>15509</v>
      </c>
      <c r="D30" s="289">
        <v>16465</v>
      </c>
      <c r="E30" s="301">
        <v>12965</v>
      </c>
      <c r="F30" s="279">
        <v>19</v>
      </c>
      <c r="G30" s="290">
        <v>20</v>
      </c>
      <c r="H30" s="312">
        <v>-1</v>
      </c>
      <c r="I30" s="290">
        <v>105</v>
      </c>
      <c r="J30" s="312">
        <v>132</v>
      </c>
      <c r="K30" s="290">
        <v>-27</v>
      </c>
      <c r="L30" s="335">
        <f t="shared" si="1"/>
        <v>-28</v>
      </c>
    </row>
    <row r="31" spans="1:12" ht="12.95" customHeight="1">
      <c r="A31" s="263" t="s">
        <v>163</v>
      </c>
      <c r="B31" s="277">
        <v>43200</v>
      </c>
      <c r="C31" s="289">
        <v>21466</v>
      </c>
      <c r="D31" s="289">
        <v>21734</v>
      </c>
      <c r="E31" s="301">
        <v>17016</v>
      </c>
      <c r="F31" s="279">
        <v>37</v>
      </c>
      <c r="G31" s="290">
        <v>20</v>
      </c>
      <c r="H31" s="312">
        <v>17</v>
      </c>
      <c r="I31" s="290">
        <v>176</v>
      </c>
      <c r="J31" s="312">
        <v>186</v>
      </c>
      <c r="K31" s="290">
        <v>-10</v>
      </c>
      <c r="L31" s="335">
        <f t="shared" si="1"/>
        <v>7</v>
      </c>
    </row>
    <row r="32" spans="1:12" ht="12.95" customHeight="1">
      <c r="A32" s="263" t="s">
        <v>78</v>
      </c>
      <c r="B32" s="277">
        <v>18491</v>
      </c>
      <c r="C32" s="289">
        <v>9737</v>
      </c>
      <c r="D32" s="289">
        <v>8754</v>
      </c>
      <c r="E32" s="301">
        <v>6399</v>
      </c>
      <c r="F32" s="279">
        <v>2</v>
      </c>
      <c r="G32" s="290">
        <v>20</v>
      </c>
      <c r="H32" s="312">
        <v>-18</v>
      </c>
      <c r="I32" s="290">
        <v>77</v>
      </c>
      <c r="J32" s="312">
        <v>56</v>
      </c>
      <c r="K32" s="290">
        <v>21</v>
      </c>
      <c r="L32" s="335">
        <f t="shared" si="1"/>
        <v>3</v>
      </c>
    </row>
    <row r="33" spans="1:12" ht="12.95" customHeight="1">
      <c r="A33" s="264" t="s">
        <v>7</v>
      </c>
      <c r="B33" s="278">
        <v>1145155</v>
      </c>
      <c r="C33" s="288">
        <v>558916</v>
      </c>
      <c r="D33" s="288">
        <v>586239</v>
      </c>
      <c r="E33" s="302">
        <v>468756</v>
      </c>
      <c r="F33" s="280">
        <v>584</v>
      </c>
      <c r="G33" s="291">
        <v>1104</v>
      </c>
      <c r="H33" s="320">
        <v>-520</v>
      </c>
      <c r="I33" s="291">
        <v>2988</v>
      </c>
      <c r="J33" s="320">
        <v>2971</v>
      </c>
      <c r="K33" s="291">
        <v>17</v>
      </c>
      <c r="L33" s="335">
        <f t="shared" si="1"/>
        <v>-503</v>
      </c>
    </row>
    <row r="34" spans="1:12" s="254" customFormat="1" ht="12.95" customHeight="1">
      <c r="A34" s="263" t="s">
        <v>164</v>
      </c>
      <c r="B34" s="277">
        <v>691185</v>
      </c>
      <c r="C34" s="289">
        <v>337148</v>
      </c>
      <c r="D34" s="289">
        <v>354037</v>
      </c>
      <c r="E34" s="301">
        <v>294796</v>
      </c>
      <c r="F34" s="279">
        <v>365</v>
      </c>
      <c r="G34" s="290">
        <v>675</v>
      </c>
      <c r="H34" s="312">
        <v>-310</v>
      </c>
      <c r="I34" s="290">
        <v>1825</v>
      </c>
      <c r="J34" s="312">
        <v>1839</v>
      </c>
      <c r="K34" s="290">
        <v>-14</v>
      </c>
      <c r="L34" s="335">
        <f t="shared" si="1"/>
        <v>-324</v>
      </c>
    </row>
    <row r="35" spans="1:12" ht="12.95" customHeight="1">
      <c r="A35" s="265" t="s">
        <v>165</v>
      </c>
      <c r="B35" s="277">
        <v>249129</v>
      </c>
      <c r="C35" s="289">
        <v>119868</v>
      </c>
      <c r="D35" s="289">
        <v>129261</v>
      </c>
      <c r="E35" s="301">
        <v>104906</v>
      </c>
      <c r="F35" s="279">
        <v>136</v>
      </c>
      <c r="G35" s="290">
        <v>221</v>
      </c>
      <c r="H35" s="312">
        <v>-85</v>
      </c>
      <c r="I35" s="290">
        <v>641</v>
      </c>
      <c r="J35" s="312">
        <v>616</v>
      </c>
      <c r="K35" s="290">
        <v>25</v>
      </c>
      <c r="L35" s="335">
        <f t="shared" si="1"/>
        <v>-60</v>
      </c>
    </row>
    <row r="36" spans="1:12" ht="12.95" customHeight="1">
      <c r="A36" s="265" t="s">
        <v>138</v>
      </c>
      <c r="B36" s="277">
        <v>210660</v>
      </c>
      <c r="C36" s="289">
        <v>104533</v>
      </c>
      <c r="D36" s="289">
        <v>106127</v>
      </c>
      <c r="E36" s="301">
        <v>94103</v>
      </c>
      <c r="F36" s="279">
        <v>124</v>
      </c>
      <c r="G36" s="290">
        <v>195</v>
      </c>
      <c r="H36" s="312">
        <v>-71</v>
      </c>
      <c r="I36" s="290">
        <v>749</v>
      </c>
      <c r="J36" s="312">
        <v>752</v>
      </c>
      <c r="K36" s="290">
        <v>-3</v>
      </c>
      <c r="L36" s="335">
        <f t="shared" si="1"/>
        <v>-74</v>
      </c>
    </row>
    <row r="37" spans="1:12" ht="12.95" customHeight="1">
      <c r="A37" s="265" t="s">
        <v>166</v>
      </c>
      <c r="B37" s="277">
        <v>231396</v>
      </c>
      <c r="C37" s="289">
        <v>112747</v>
      </c>
      <c r="D37" s="289">
        <v>118649</v>
      </c>
      <c r="E37" s="301">
        <v>95787</v>
      </c>
      <c r="F37" s="279">
        <v>105</v>
      </c>
      <c r="G37" s="290">
        <v>259</v>
      </c>
      <c r="H37" s="312">
        <v>-154</v>
      </c>
      <c r="I37" s="290">
        <v>435</v>
      </c>
      <c r="J37" s="312">
        <v>471</v>
      </c>
      <c r="K37" s="290">
        <v>-36</v>
      </c>
      <c r="L37" s="335">
        <f t="shared" si="1"/>
        <v>-190</v>
      </c>
    </row>
    <row r="38" spans="1:12" ht="12.95" customHeight="1">
      <c r="A38" s="263" t="s">
        <v>144</v>
      </c>
      <c r="B38" s="277">
        <v>95958</v>
      </c>
      <c r="C38" s="289">
        <v>46687</v>
      </c>
      <c r="D38" s="289">
        <v>49271</v>
      </c>
      <c r="E38" s="301">
        <v>35641</v>
      </c>
      <c r="F38" s="279">
        <v>42</v>
      </c>
      <c r="G38" s="290">
        <v>95</v>
      </c>
      <c r="H38" s="312">
        <v>-53</v>
      </c>
      <c r="I38" s="290">
        <v>183</v>
      </c>
      <c r="J38" s="312">
        <v>170</v>
      </c>
      <c r="K38" s="290">
        <v>13</v>
      </c>
      <c r="L38" s="335">
        <f t="shared" si="1"/>
        <v>-40</v>
      </c>
    </row>
    <row r="39" spans="1:12" ht="12.95" customHeight="1">
      <c r="A39" s="263" t="s">
        <v>167</v>
      </c>
      <c r="B39" s="277">
        <v>136807</v>
      </c>
      <c r="C39" s="289">
        <v>66838</v>
      </c>
      <c r="D39" s="289">
        <v>69969</v>
      </c>
      <c r="E39" s="301">
        <v>53117</v>
      </c>
      <c r="F39" s="279">
        <v>69</v>
      </c>
      <c r="G39" s="290">
        <v>128</v>
      </c>
      <c r="H39" s="312">
        <v>-59</v>
      </c>
      <c r="I39" s="290">
        <v>386</v>
      </c>
      <c r="J39" s="312">
        <v>328</v>
      </c>
      <c r="K39" s="290">
        <v>58</v>
      </c>
      <c r="L39" s="335">
        <f t="shared" si="1"/>
        <v>-1</v>
      </c>
    </row>
    <row r="40" spans="1:12" ht="12.95" customHeight="1">
      <c r="A40" s="263" t="s">
        <v>168</v>
      </c>
      <c r="B40" s="277">
        <v>141843</v>
      </c>
      <c r="C40" s="289">
        <v>68997</v>
      </c>
      <c r="D40" s="289">
        <v>72846</v>
      </c>
      <c r="E40" s="301">
        <v>55050</v>
      </c>
      <c r="F40" s="279">
        <v>71</v>
      </c>
      <c r="G40" s="290">
        <v>122</v>
      </c>
      <c r="H40" s="312">
        <v>-51</v>
      </c>
      <c r="I40" s="290">
        <v>315</v>
      </c>
      <c r="J40" s="312">
        <v>358</v>
      </c>
      <c r="K40" s="290">
        <v>-43</v>
      </c>
      <c r="L40" s="335">
        <f t="shared" si="1"/>
        <v>-94</v>
      </c>
    </row>
    <row r="41" spans="1:12" ht="12.95" customHeight="1">
      <c r="A41" s="263" t="s">
        <v>169</v>
      </c>
      <c r="B41" s="279">
        <v>44111</v>
      </c>
      <c r="C41" s="290">
        <v>21763</v>
      </c>
      <c r="D41" s="290">
        <v>22348</v>
      </c>
      <c r="E41" s="303">
        <v>16214</v>
      </c>
      <c r="F41" s="309">
        <v>19</v>
      </c>
      <c r="G41" s="317">
        <v>57</v>
      </c>
      <c r="H41" s="312">
        <v>-38</v>
      </c>
      <c r="I41" s="317">
        <v>159</v>
      </c>
      <c r="J41" s="328">
        <v>146</v>
      </c>
      <c r="K41" s="290">
        <v>13</v>
      </c>
      <c r="L41" s="335">
        <f t="shared" si="1"/>
        <v>-25</v>
      </c>
    </row>
    <row r="42" spans="1:12" ht="12.95" customHeight="1">
      <c r="A42" s="263" t="s">
        <v>171</v>
      </c>
      <c r="B42" s="279">
        <v>28899</v>
      </c>
      <c r="C42" s="290">
        <v>14344</v>
      </c>
      <c r="D42" s="290">
        <v>14555</v>
      </c>
      <c r="E42" s="303">
        <v>11109</v>
      </c>
      <c r="F42" s="309">
        <v>17</v>
      </c>
      <c r="G42" s="317">
        <v>14</v>
      </c>
      <c r="H42" s="312">
        <v>3</v>
      </c>
      <c r="I42" s="317">
        <v>109</v>
      </c>
      <c r="J42" s="328">
        <v>115</v>
      </c>
      <c r="K42" s="290">
        <v>-6</v>
      </c>
      <c r="L42" s="335">
        <f t="shared" si="1"/>
        <v>-3</v>
      </c>
    </row>
    <row r="43" spans="1:12" ht="12.95" customHeight="1">
      <c r="A43" s="263" t="s">
        <v>108</v>
      </c>
      <c r="B43" s="279">
        <v>6352</v>
      </c>
      <c r="C43" s="290">
        <v>3139</v>
      </c>
      <c r="D43" s="290">
        <v>3213</v>
      </c>
      <c r="E43" s="303">
        <v>2829</v>
      </c>
      <c r="F43" s="309">
        <v>1</v>
      </c>
      <c r="G43" s="317">
        <v>13</v>
      </c>
      <c r="H43" s="312">
        <v>-12</v>
      </c>
      <c r="I43" s="317">
        <v>11</v>
      </c>
      <c r="J43" s="328">
        <v>15</v>
      </c>
      <c r="K43" s="290">
        <v>-4</v>
      </c>
      <c r="L43" s="335">
        <f t="shared" si="1"/>
        <v>-16</v>
      </c>
    </row>
    <row r="44" spans="1:12" ht="12.95" customHeight="1">
      <c r="A44" s="264" t="s">
        <v>119</v>
      </c>
      <c r="B44" s="280">
        <v>1315190</v>
      </c>
      <c r="C44" s="291">
        <v>657537</v>
      </c>
      <c r="D44" s="291">
        <v>657653</v>
      </c>
      <c r="E44" s="304">
        <v>524236</v>
      </c>
      <c r="F44" s="280">
        <v>787</v>
      </c>
      <c r="G44" s="291">
        <v>1164</v>
      </c>
      <c r="H44" s="321">
        <v>-377</v>
      </c>
      <c r="I44" s="326">
        <v>4458</v>
      </c>
      <c r="J44" s="320">
        <v>4501</v>
      </c>
      <c r="K44" s="326">
        <v>-43</v>
      </c>
      <c r="L44" s="335">
        <f t="shared" si="1"/>
        <v>-420</v>
      </c>
    </row>
    <row r="45" spans="1:12" ht="12.95" customHeight="1">
      <c r="A45" s="263" t="s">
        <v>13</v>
      </c>
      <c r="B45" s="279">
        <v>791770</v>
      </c>
      <c r="C45" s="290">
        <v>393171</v>
      </c>
      <c r="D45" s="290">
        <v>398599</v>
      </c>
      <c r="E45" s="303">
        <v>322656</v>
      </c>
      <c r="F45" s="310">
        <v>469</v>
      </c>
      <c r="G45" s="312">
        <v>715</v>
      </c>
      <c r="H45" s="290">
        <v>-246</v>
      </c>
      <c r="I45" s="312">
        <v>2752</v>
      </c>
      <c r="J45" s="290">
        <v>2944</v>
      </c>
      <c r="K45" s="290">
        <v>-192</v>
      </c>
      <c r="L45" s="335">
        <f t="shared" si="1"/>
        <v>-438</v>
      </c>
    </row>
    <row r="46" spans="1:12" ht="12.95" customHeight="1">
      <c r="A46" s="266" t="s">
        <v>105</v>
      </c>
      <c r="B46" s="279">
        <v>235025</v>
      </c>
      <c r="C46" s="290">
        <v>117148</v>
      </c>
      <c r="D46" s="290">
        <v>117877</v>
      </c>
      <c r="E46" s="303">
        <v>109432</v>
      </c>
      <c r="F46" s="310">
        <v>144</v>
      </c>
      <c r="G46" s="312">
        <v>209</v>
      </c>
      <c r="H46" s="290">
        <v>-65</v>
      </c>
      <c r="I46" s="312">
        <v>933</v>
      </c>
      <c r="J46" s="290">
        <v>1050</v>
      </c>
      <c r="K46" s="290">
        <v>-117</v>
      </c>
      <c r="L46" s="335">
        <f t="shared" si="1"/>
        <v>-182</v>
      </c>
    </row>
    <row r="47" spans="1:12" ht="12.95" customHeight="1">
      <c r="A47" s="266" t="s">
        <v>172</v>
      </c>
      <c r="B47" s="279">
        <v>129146</v>
      </c>
      <c r="C47" s="290">
        <v>64154</v>
      </c>
      <c r="D47" s="290">
        <v>64992</v>
      </c>
      <c r="E47" s="303">
        <v>52564</v>
      </c>
      <c r="F47" s="310">
        <v>87</v>
      </c>
      <c r="G47" s="312">
        <v>100</v>
      </c>
      <c r="H47" s="290">
        <v>-13</v>
      </c>
      <c r="I47" s="312">
        <v>430</v>
      </c>
      <c r="J47" s="290">
        <v>499</v>
      </c>
      <c r="K47" s="290">
        <v>-69</v>
      </c>
      <c r="L47" s="335">
        <f t="shared" si="1"/>
        <v>-82</v>
      </c>
    </row>
    <row r="48" spans="1:12" ht="12.95" customHeight="1">
      <c r="A48" s="266" t="s">
        <v>173</v>
      </c>
      <c r="B48" s="279">
        <v>108752</v>
      </c>
      <c r="C48" s="290">
        <v>53780</v>
      </c>
      <c r="D48" s="290">
        <v>54972</v>
      </c>
      <c r="E48" s="303">
        <v>40169</v>
      </c>
      <c r="F48" s="310">
        <v>58</v>
      </c>
      <c r="G48" s="312">
        <v>95</v>
      </c>
      <c r="H48" s="290">
        <v>-37</v>
      </c>
      <c r="I48" s="312">
        <v>361</v>
      </c>
      <c r="J48" s="290">
        <v>296</v>
      </c>
      <c r="K48" s="290">
        <v>65</v>
      </c>
      <c r="L48" s="335">
        <f t="shared" si="1"/>
        <v>28</v>
      </c>
    </row>
    <row r="49" spans="1:12" ht="12.95" customHeight="1">
      <c r="A49" s="266" t="s">
        <v>174</v>
      </c>
      <c r="B49" s="279">
        <v>100224</v>
      </c>
      <c r="C49" s="290">
        <v>50282</v>
      </c>
      <c r="D49" s="290">
        <v>49942</v>
      </c>
      <c r="E49" s="303">
        <v>40125</v>
      </c>
      <c r="F49" s="310">
        <v>58</v>
      </c>
      <c r="G49" s="312">
        <v>64</v>
      </c>
      <c r="H49" s="290">
        <v>-6</v>
      </c>
      <c r="I49" s="312">
        <v>362</v>
      </c>
      <c r="J49" s="290">
        <v>476</v>
      </c>
      <c r="K49" s="290">
        <v>-114</v>
      </c>
      <c r="L49" s="335">
        <f t="shared" si="1"/>
        <v>-120</v>
      </c>
    </row>
    <row r="50" spans="1:12" ht="12.95" customHeight="1">
      <c r="A50" s="266" t="s">
        <v>175</v>
      </c>
      <c r="B50" s="279">
        <v>92854</v>
      </c>
      <c r="C50" s="290">
        <v>45750</v>
      </c>
      <c r="D50" s="290">
        <v>47104</v>
      </c>
      <c r="E50" s="303">
        <v>33933</v>
      </c>
      <c r="F50" s="310">
        <v>48</v>
      </c>
      <c r="G50" s="312">
        <v>108</v>
      </c>
      <c r="H50" s="290">
        <v>-60</v>
      </c>
      <c r="I50" s="312">
        <v>311</v>
      </c>
      <c r="J50" s="290">
        <v>312</v>
      </c>
      <c r="K50" s="290">
        <v>-1</v>
      </c>
      <c r="L50" s="335">
        <f t="shared" si="1"/>
        <v>-61</v>
      </c>
    </row>
    <row r="51" spans="1:12" ht="12.95" customHeight="1">
      <c r="A51" s="266" t="s">
        <v>177</v>
      </c>
      <c r="B51" s="279">
        <v>98388</v>
      </c>
      <c r="C51" s="290">
        <v>48813</v>
      </c>
      <c r="D51" s="290">
        <v>49575</v>
      </c>
      <c r="E51" s="303">
        <v>35394</v>
      </c>
      <c r="F51" s="310">
        <v>67</v>
      </c>
      <c r="G51" s="312">
        <v>92</v>
      </c>
      <c r="H51" s="290">
        <v>-25</v>
      </c>
      <c r="I51" s="312">
        <v>288</v>
      </c>
      <c r="J51" s="290">
        <v>239</v>
      </c>
      <c r="K51" s="290">
        <v>49</v>
      </c>
      <c r="L51" s="335">
        <f t="shared" si="1"/>
        <v>24</v>
      </c>
    </row>
    <row r="52" spans="1:12" ht="12.95" customHeight="1">
      <c r="A52" s="266" t="s">
        <v>178</v>
      </c>
      <c r="B52" s="279">
        <v>27381</v>
      </c>
      <c r="C52" s="290">
        <v>13244</v>
      </c>
      <c r="D52" s="290">
        <v>14137</v>
      </c>
      <c r="E52" s="303">
        <v>11039</v>
      </c>
      <c r="F52" s="310">
        <v>7</v>
      </c>
      <c r="G52" s="312">
        <v>47</v>
      </c>
      <c r="H52" s="290">
        <v>-40</v>
      </c>
      <c r="I52" s="312">
        <v>67</v>
      </c>
      <c r="J52" s="290">
        <v>72</v>
      </c>
      <c r="K52" s="290">
        <v>-5</v>
      </c>
      <c r="L52" s="335">
        <f t="shared" si="1"/>
        <v>-45</v>
      </c>
    </row>
    <row r="53" spans="1:12" ht="12.95" customHeight="1">
      <c r="A53" s="263" t="s">
        <v>179</v>
      </c>
      <c r="B53" s="277">
        <v>166393</v>
      </c>
      <c r="C53" s="289">
        <v>84110</v>
      </c>
      <c r="D53" s="289">
        <v>82283</v>
      </c>
      <c r="E53" s="301">
        <v>64950</v>
      </c>
      <c r="F53" s="279">
        <v>105</v>
      </c>
      <c r="G53" s="290">
        <v>152</v>
      </c>
      <c r="H53" s="312">
        <v>-47</v>
      </c>
      <c r="I53" s="290">
        <v>580</v>
      </c>
      <c r="J53" s="312">
        <v>508</v>
      </c>
      <c r="K53" s="290">
        <v>72</v>
      </c>
      <c r="L53" s="335">
        <f t="shared" si="1"/>
        <v>25</v>
      </c>
    </row>
    <row r="54" spans="1:12" s="254" customFormat="1" ht="12.95" customHeight="1">
      <c r="A54" s="263" t="s">
        <v>149</v>
      </c>
      <c r="B54" s="277">
        <v>115022</v>
      </c>
      <c r="C54" s="289">
        <v>57512</v>
      </c>
      <c r="D54" s="289">
        <v>57510</v>
      </c>
      <c r="E54" s="301">
        <v>43966</v>
      </c>
      <c r="F54" s="279">
        <v>72</v>
      </c>
      <c r="G54" s="290">
        <v>113</v>
      </c>
      <c r="H54" s="312">
        <v>-41</v>
      </c>
      <c r="I54" s="290">
        <v>320</v>
      </c>
      <c r="J54" s="312">
        <v>318</v>
      </c>
      <c r="K54" s="290">
        <v>2</v>
      </c>
      <c r="L54" s="335">
        <f t="shared" si="1"/>
        <v>-39</v>
      </c>
    </row>
    <row r="55" spans="1:12" s="254" customFormat="1" ht="12.95" customHeight="1">
      <c r="A55" s="263" t="s">
        <v>180</v>
      </c>
      <c r="B55" s="277">
        <v>87064</v>
      </c>
      <c r="C55" s="289">
        <v>44065</v>
      </c>
      <c r="D55" s="289">
        <v>42999</v>
      </c>
      <c r="E55" s="301">
        <v>33915</v>
      </c>
      <c r="F55" s="309">
        <v>52</v>
      </c>
      <c r="G55" s="317">
        <v>72</v>
      </c>
      <c r="H55" s="312">
        <v>-20</v>
      </c>
      <c r="I55" s="317">
        <v>331</v>
      </c>
      <c r="J55" s="328">
        <v>263</v>
      </c>
      <c r="K55" s="290">
        <v>68</v>
      </c>
      <c r="L55" s="335">
        <f t="shared" si="1"/>
        <v>48</v>
      </c>
    </row>
    <row r="56" spans="1:12" ht="12.95" customHeight="1">
      <c r="A56" s="263" t="s">
        <v>181</v>
      </c>
      <c r="B56" s="279">
        <v>58423</v>
      </c>
      <c r="C56" s="290">
        <v>29924</v>
      </c>
      <c r="D56" s="290">
        <v>28499</v>
      </c>
      <c r="E56" s="303">
        <v>23318</v>
      </c>
      <c r="F56" s="310">
        <v>28</v>
      </c>
      <c r="G56" s="312">
        <v>34</v>
      </c>
      <c r="H56" s="290">
        <v>-6</v>
      </c>
      <c r="I56" s="312">
        <v>201</v>
      </c>
      <c r="J56" s="290">
        <v>179</v>
      </c>
      <c r="K56" s="290">
        <v>22</v>
      </c>
      <c r="L56" s="335">
        <f t="shared" si="1"/>
        <v>16</v>
      </c>
    </row>
    <row r="57" spans="1:12" ht="12.95" customHeight="1">
      <c r="A57" s="263" t="s">
        <v>62</v>
      </c>
      <c r="B57" s="277">
        <v>31262</v>
      </c>
      <c r="C57" s="289">
        <v>15898</v>
      </c>
      <c r="D57" s="289">
        <v>15364</v>
      </c>
      <c r="E57" s="301">
        <v>11581</v>
      </c>
      <c r="F57" s="309">
        <v>17</v>
      </c>
      <c r="G57" s="317">
        <v>33</v>
      </c>
      <c r="H57" s="312">
        <v>-16</v>
      </c>
      <c r="I57" s="317">
        <v>60</v>
      </c>
      <c r="J57" s="328">
        <v>93</v>
      </c>
      <c r="K57" s="290">
        <v>-33</v>
      </c>
      <c r="L57" s="335">
        <f t="shared" si="1"/>
        <v>-49</v>
      </c>
    </row>
    <row r="58" spans="1:12" ht="12.95" customHeight="1">
      <c r="A58" s="263" t="s">
        <v>182</v>
      </c>
      <c r="B58" s="277">
        <v>47547</v>
      </c>
      <c r="C58" s="289">
        <v>24046</v>
      </c>
      <c r="D58" s="289">
        <v>23501</v>
      </c>
      <c r="E58" s="301">
        <v>17480</v>
      </c>
      <c r="F58" s="309">
        <v>38</v>
      </c>
      <c r="G58" s="317">
        <v>28</v>
      </c>
      <c r="H58" s="312">
        <v>10</v>
      </c>
      <c r="I58" s="317">
        <v>145</v>
      </c>
      <c r="J58" s="328">
        <v>162</v>
      </c>
      <c r="K58" s="290">
        <v>-17</v>
      </c>
      <c r="L58" s="335">
        <f t="shared" si="1"/>
        <v>-7</v>
      </c>
    </row>
    <row r="59" spans="1:12" ht="12.95" customHeight="1">
      <c r="A59" s="267" t="s">
        <v>183</v>
      </c>
      <c r="B59" s="281">
        <v>17709</v>
      </c>
      <c r="C59" s="292">
        <v>8811</v>
      </c>
      <c r="D59" s="292">
        <v>8898</v>
      </c>
      <c r="E59" s="305">
        <v>6370</v>
      </c>
      <c r="F59" s="311">
        <v>6</v>
      </c>
      <c r="G59" s="318">
        <v>17</v>
      </c>
      <c r="H59" s="322">
        <v>-11</v>
      </c>
      <c r="I59" s="318">
        <v>69</v>
      </c>
      <c r="J59" s="329">
        <v>34</v>
      </c>
      <c r="K59" s="292">
        <v>35</v>
      </c>
      <c r="L59" s="336">
        <f t="shared" si="1"/>
        <v>24</v>
      </c>
    </row>
    <row r="60" spans="1:12" ht="12.95" customHeight="1">
      <c r="A60" s="268" t="s">
        <v>109</v>
      </c>
      <c r="B60" s="268"/>
      <c r="C60" s="268"/>
      <c r="D60" s="268"/>
      <c r="E60" s="268"/>
      <c r="F60" s="312"/>
      <c r="G60" s="290"/>
      <c r="H60" s="303"/>
    </row>
    <row r="61" spans="1:12" ht="12.95" customHeight="1">
      <c r="A61" s="268" t="s">
        <v>110</v>
      </c>
      <c r="B61" s="268"/>
      <c r="C61" s="268"/>
      <c r="D61" s="268"/>
      <c r="E61" s="268"/>
      <c r="F61" s="313"/>
      <c r="G61" s="313"/>
      <c r="H61" s="313"/>
    </row>
    <row r="62" spans="1:12" ht="12.95" customHeight="1">
      <c r="A62" s="269" t="s">
        <v>112</v>
      </c>
      <c r="B62" s="282"/>
      <c r="C62" s="282"/>
      <c r="D62" s="282"/>
      <c r="E62" s="282"/>
      <c r="F62" s="313"/>
      <c r="G62" s="313"/>
      <c r="H62" s="313"/>
    </row>
    <row r="63" spans="1:12" ht="13.5" customHeight="1">
      <c r="A63" s="270" t="s">
        <v>128</v>
      </c>
      <c r="B63" s="270"/>
      <c r="C63" s="270"/>
      <c r="D63" s="270"/>
      <c r="E63" s="270"/>
      <c r="F63" s="282"/>
      <c r="G63" s="282"/>
      <c r="H63" s="282"/>
      <c r="I63" s="270"/>
      <c r="J63" s="270"/>
    </row>
    <row r="64" spans="1:12" ht="13.5" customHeight="1">
      <c r="B64" s="283"/>
      <c r="C64" s="283"/>
      <c r="D64" s="283"/>
      <c r="E64" s="283"/>
    </row>
    <row r="65" spans="2:5" ht="13.5" customHeight="1">
      <c r="B65" s="283"/>
      <c r="C65" s="283"/>
      <c r="D65" s="283"/>
      <c r="E65" s="283"/>
    </row>
    <row r="66" spans="2:5" ht="13.5" customHeight="1">
      <c r="B66" s="283"/>
      <c r="C66" s="283"/>
      <c r="D66" s="283"/>
      <c r="E66" s="283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44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66"/>
  <sheetViews>
    <sheetView zoomScaleSheetLayoutView="100" workbookViewId="0">
      <selection activeCell="E5" sqref="E5:G5"/>
    </sheetView>
  </sheetViews>
  <sheetFormatPr defaultColWidth="6.625" defaultRowHeight="13.5" customHeight="1"/>
  <cols>
    <col min="1" max="1" width="12.625" style="252" customWidth="1"/>
    <col min="2" max="4" width="9.625" style="252" customWidth="1"/>
    <col min="5" max="10" width="7.625" style="252" customWidth="1"/>
    <col min="11" max="16384" width="6.625" style="252"/>
  </cols>
  <sheetData>
    <row r="1" spans="1:15" ht="20.100000000000001" customHeight="1">
      <c r="A1" s="255" t="s">
        <v>127</v>
      </c>
      <c r="B1" s="271"/>
      <c r="C1" s="271"/>
      <c r="D1" s="271"/>
      <c r="E1" s="271"/>
      <c r="F1" s="271"/>
      <c r="G1" s="271"/>
      <c r="H1" s="323"/>
      <c r="I1" s="323"/>
      <c r="J1" s="323"/>
      <c r="K1" s="323"/>
      <c r="M1" s="340"/>
    </row>
    <row r="2" spans="1:15" ht="13.5" customHeight="1">
      <c r="A2" s="255"/>
      <c r="B2" s="271"/>
      <c r="C2" s="271"/>
      <c r="D2" s="271"/>
      <c r="E2" s="271"/>
      <c r="F2" s="271"/>
      <c r="G2" s="271"/>
    </row>
    <row r="3" spans="1:15" ht="13.5" customHeight="1">
      <c r="A3" s="256" t="s">
        <v>201</v>
      </c>
      <c r="B3" s="256"/>
      <c r="H3" s="324"/>
      <c r="I3" s="327" t="s">
        <v>94</v>
      </c>
      <c r="J3" s="330"/>
      <c r="K3" s="330"/>
      <c r="O3" s="253"/>
    </row>
    <row r="4" spans="1:15" ht="13.5" customHeight="1">
      <c r="A4" s="257" t="s">
        <v>95</v>
      </c>
      <c r="B4" s="272" t="s">
        <v>147</v>
      </c>
      <c r="C4" s="284"/>
      <c r="D4" s="284"/>
      <c r="E4" s="306" t="s">
        <v>205</v>
      </c>
      <c r="F4" s="314"/>
      <c r="G4" s="314"/>
      <c r="H4" s="314"/>
      <c r="I4" s="314"/>
      <c r="J4" s="314"/>
      <c r="K4" s="331"/>
    </row>
    <row r="5" spans="1:15" ht="13.5" customHeight="1">
      <c r="A5" s="258"/>
      <c r="B5" s="273" t="s">
        <v>97</v>
      </c>
      <c r="C5" s="285"/>
      <c r="D5" s="294"/>
      <c r="E5" s="273" t="s">
        <v>113</v>
      </c>
      <c r="F5" s="285"/>
      <c r="G5" s="294"/>
      <c r="H5" s="325" t="s">
        <v>115</v>
      </c>
      <c r="I5" s="285"/>
      <c r="J5" s="294"/>
      <c r="K5" s="297" t="s">
        <v>117</v>
      </c>
    </row>
    <row r="6" spans="1:15" s="253" customFormat="1" ht="13.5" customHeight="1">
      <c r="A6" s="259"/>
      <c r="B6" s="274" t="s">
        <v>98</v>
      </c>
      <c r="C6" s="286" t="s">
        <v>99</v>
      </c>
      <c r="D6" s="295" t="s">
        <v>100</v>
      </c>
      <c r="E6" s="274" t="s">
        <v>139</v>
      </c>
      <c r="F6" s="295" t="s">
        <v>111</v>
      </c>
      <c r="G6" s="295" t="s">
        <v>69</v>
      </c>
      <c r="H6" s="295" t="s">
        <v>140</v>
      </c>
      <c r="I6" s="295" t="s">
        <v>141</v>
      </c>
      <c r="J6" s="295" t="s">
        <v>69</v>
      </c>
      <c r="K6" s="332"/>
    </row>
    <row r="7" spans="1:15" ht="20.100000000000001" customHeight="1">
      <c r="A7" s="260" t="s">
        <v>150</v>
      </c>
      <c r="B7" s="275">
        <f>B8+B22+B33+B44-B23-B24-B29</f>
        <v>3542723</v>
      </c>
      <c r="C7" s="287">
        <f>C8+C22+C33+C44-C23-C24-C29</f>
        <v>1746595</v>
      </c>
      <c r="D7" s="287">
        <f>D8+D22+D33+D44-D23-D24-D29</f>
        <v>1796128</v>
      </c>
      <c r="E7" s="307">
        <f t="shared" ref="E7:K7" si="0">E8+E22+E33+E44-E9-E11-E21</f>
        <v>1912</v>
      </c>
      <c r="F7" s="315">
        <f t="shared" si="0"/>
        <v>3384</v>
      </c>
      <c r="G7" s="315">
        <f t="shared" si="0"/>
        <v>-1472</v>
      </c>
      <c r="H7" s="315">
        <f t="shared" si="0"/>
        <v>8253</v>
      </c>
      <c r="I7" s="315">
        <f t="shared" si="0"/>
        <v>8612</v>
      </c>
      <c r="J7" s="315">
        <f t="shared" si="0"/>
        <v>-359</v>
      </c>
      <c r="K7" s="333">
        <f t="shared" si="0"/>
        <v>-1831</v>
      </c>
    </row>
    <row r="8" spans="1:15" ht="12.95" customHeight="1">
      <c r="A8" s="261" t="s">
        <v>82</v>
      </c>
      <c r="B8" s="276">
        <v>563736</v>
      </c>
      <c r="C8" s="288">
        <v>272082</v>
      </c>
      <c r="D8" s="288">
        <v>291654</v>
      </c>
      <c r="E8" s="308">
        <v>262</v>
      </c>
      <c r="F8" s="316">
        <v>623</v>
      </c>
      <c r="G8" s="319">
        <v>-361</v>
      </c>
      <c r="H8" s="316">
        <v>1463</v>
      </c>
      <c r="I8" s="319">
        <v>1357</v>
      </c>
      <c r="J8" s="316">
        <v>106</v>
      </c>
      <c r="K8" s="334">
        <f t="shared" ref="K8:K59" si="1">+J8+G8</f>
        <v>-255</v>
      </c>
    </row>
    <row r="9" spans="1:15" ht="12.95" customHeight="1">
      <c r="A9" s="262" t="s">
        <v>152</v>
      </c>
      <c r="B9" s="277">
        <v>185192</v>
      </c>
      <c r="C9" s="289">
        <v>91113</v>
      </c>
      <c r="D9" s="289">
        <v>94079</v>
      </c>
      <c r="E9" s="279">
        <v>81</v>
      </c>
      <c r="F9" s="290">
        <v>214</v>
      </c>
      <c r="G9" s="312">
        <v>-133</v>
      </c>
      <c r="H9" s="290">
        <v>511</v>
      </c>
      <c r="I9" s="312">
        <v>410</v>
      </c>
      <c r="J9" s="290">
        <v>101</v>
      </c>
      <c r="K9" s="335">
        <f t="shared" si="1"/>
        <v>-32</v>
      </c>
    </row>
    <row r="10" spans="1:15" ht="12.95" customHeight="1">
      <c r="A10" s="263" t="s">
        <v>153</v>
      </c>
      <c r="B10" s="277">
        <v>35529</v>
      </c>
      <c r="C10" s="289">
        <v>16055</v>
      </c>
      <c r="D10" s="289">
        <v>19474</v>
      </c>
      <c r="E10" s="279">
        <v>11</v>
      </c>
      <c r="F10" s="290">
        <v>58</v>
      </c>
      <c r="G10" s="312">
        <v>-47</v>
      </c>
      <c r="H10" s="290">
        <v>129</v>
      </c>
      <c r="I10" s="312">
        <v>149</v>
      </c>
      <c r="J10" s="290">
        <v>-20</v>
      </c>
      <c r="K10" s="335">
        <f t="shared" si="1"/>
        <v>-67</v>
      </c>
    </row>
    <row r="11" spans="1:15" ht="12.95" customHeight="1">
      <c r="A11" s="262" t="s">
        <v>154</v>
      </c>
      <c r="B11" s="277">
        <v>106519</v>
      </c>
      <c r="C11" s="289">
        <v>52106</v>
      </c>
      <c r="D11" s="289">
        <v>54413</v>
      </c>
      <c r="E11" s="279">
        <v>75</v>
      </c>
      <c r="F11" s="290">
        <v>87</v>
      </c>
      <c r="G11" s="312">
        <v>-12</v>
      </c>
      <c r="H11" s="290">
        <v>255</v>
      </c>
      <c r="I11" s="312">
        <v>265</v>
      </c>
      <c r="J11" s="290">
        <v>-10</v>
      </c>
      <c r="K11" s="335">
        <f t="shared" si="1"/>
        <v>-22</v>
      </c>
    </row>
    <row r="12" spans="1:15" ht="12.95" customHeight="1">
      <c r="A12" s="263" t="s">
        <v>104</v>
      </c>
      <c r="B12" s="277">
        <v>64185</v>
      </c>
      <c r="C12" s="289">
        <v>30043</v>
      </c>
      <c r="D12" s="289">
        <v>34142</v>
      </c>
      <c r="E12" s="279">
        <v>22</v>
      </c>
      <c r="F12" s="290">
        <v>82</v>
      </c>
      <c r="G12" s="312">
        <v>-60</v>
      </c>
      <c r="H12" s="290">
        <v>156</v>
      </c>
      <c r="I12" s="312">
        <v>145</v>
      </c>
      <c r="J12" s="290">
        <v>11</v>
      </c>
      <c r="K12" s="335">
        <f t="shared" si="1"/>
        <v>-49</v>
      </c>
    </row>
    <row r="13" spans="1:15" ht="12.95" customHeight="1">
      <c r="A13" s="263" t="s">
        <v>106</v>
      </c>
      <c r="B13" s="277">
        <v>20804</v>
      </c>
      <c r="C13" s="289">
        <v>10055</v>
      </c>
      <c r="D13" s="289">
        <v>10749</v>
      </c>
      <c r="E13" s="279">
        <v>4</v>
      </c>
      <c r="F13" s="290">
        <v>28</v>
      </c>
      <c r="G13" s="312">
        <v>-24</v>
      </c>
      <c r="H13" s="290">
        <v>32</v>
      </c>
      <c r="I13" s="312">
        <v>56</v>
      </c>
      <c r="J13" s="290">
        <v>-24</v>
      </c>
      <c r="K13" s="335">
        <f t="shared" si="1"/>
        <v>-48</v>
      </c>
    </row>
    <row r="14" spans="1:15" ht="12.95" customHeight="1">
      <c r="A14" s="263" t="s">
        <v>155</v>
      </c>
      <c r="B14" s="277">
        <v>28980</v>
      </c>
      <c r="C14" s="289">
        <v>13821</v>
      </c>
      <c r="D14" s="289">
        <v>15159</v>
      </c>
      <c r="E14" s="279">
        <v>13</v>
      </c>
      <c r="F14" s="290">
        <v>34</v>
      </c>
      <c r="G14" s="312">
        <v>-21</v>
      </c>
      <c r="H14" s="290">
        <v>56</v>
      </c>
      <c r="I14" s="312">
        <v>79</v>
      </c>
      <c r="J14" s="290">
        <v>-23</v>
      </c>
      <c r="K14" s="335">
        <f t="shared" si="1"/>
        <v>-44</v>
      </c>
    </row>
    <row r="15" spans="1:15" ht="12.95" customHeight="1">
      <c r="A15" s="263" t="s">
        <v>156</v>
      </c>
      <c r="B15" s="277">
        <v>46288</v>
      </c>
      <c r="C15" s="289">
        <v>22200</v>
      </c>
      <c r="D15" s="289">
        <v>24088</v>
      </c>
      <c r="E15" s="279">
        <v>19</v>
      </c>
      <c r="F15" s="290">
        <v>38</v>
      </c>
      <c r="G15" s="312">
        <v>-19</v>
      </c>
      <c r="H15" s="290">
        <v>127</v>
      </c>
      <c r="I15" s="312">
        <v>90</v>
      </c>
      <c r="J15" s="290">
        <v>37</v>
      </c>
      <c r="K15" s="335">
        <f t="shared" si="1"/>
        <v>18</v>
      </c>
    </row>
    <row r="16" spans="1:15" ht="12.95" customHeight="1">
      <c r="A16" s="263" t="s">
        <v>129</v>
      </c>
      <c r="B16" s="277">
        <v>11547</v>
      </c>
      <c r="C16" s="289">
        <v>5480</v>
      </c>
      <c r="D16" s="289">
        <v>6067</v>
      </c>
      <c r="E16" s="279">
        <v>6</v>
      </c>
      <c r="F16" s="290">
        <v>14</v>
      </c>
      <c r="G16" s="312">
        <v>-8</v>
      </c>
      <c r="H16" s="290">
        <v>27</v>
      </c>
      <c r="I16" s="312">
        <v>32</v>
      </c>
      <c r="J16" s="290">
        <v>-5</v>
      </c>
      <c r="K16" s="335">
        <f t="shared" si="1"/>
        <v>-13</v>
      </c>
    </row>
    <row r="17" spans="1:11" ht="12.95" customHeight="1">
      <c r="A17" s="263" t="s">
        <v>157</v>
      </c>
      <c r="B17" s="277">
        <v>6825</v>
      </c>
      <c r="C17" s="289">
        <v>3299</v>
      </c>
      <c r="D17" s="289">
        <v>3526</v>
      </c>
      <c r="E17" s="279">
        <v>4</v>
      </c>
      <c r="F17" s="290">
        <v>8</v>
      </c>
      <c r="G17" s="312">
        <v>-4</v>
      </c>
      <c r="H17" s="290">
        <v>11</v>
      </c>
      <c r="I17" s="312">
        <v>13</v>
      </c>
      <c r="J17" s="290">
        <v>-2</v>
      </c>
      <c r="K17" s="335">
        <f t="shared" si="1"/>
        <v>-6</v>
      </c>
    </row>
    <row r="18" spans="1:11" ht="12.95" customHeight="1">
      <c r="A18" s="263" t="s">
        <v>158</v>
      </c>
      <c r="B18" s="277">
        <v>7905</v>
      </c>
      <c r="C18" s="289">
        <v>3773</v>
      </c>
      <c r="D18" s="289">
        <v>4132</v>
      </c>
      <c r="E18" s="279">
        <v>1</v>
      </c>
      <c r="F18" s="290">
        <v>12</v>
      </c>
      <c r="G18" s="312">
        <v>-11</v>
      </c>
      <c r="H18" s="290">
        <v>12</v>
      </c>
      <c r="I18" s="312">
        <v>5</v>
      </c>
      <c r="J18" s="290">
        <v>7</v>
      </c>
      <c r="K18" s="335">
        <f t="shared" si="1"/>
        <v>-4</v>
      </c>
    </row>
    <row r="19" spans="1:11" ht="12.95" customHeight="1">
      <c r="A19" s="263" t="s">
        <v>5</v>
      </c>
      <c r="B19" s="277">
        <v>6177</v>
      </c>
      <c r="C19" s="289">
        <v>2919</v>
      </c>
      <c r="D19" s="289">
        <v>3258</v>
      </c>
      <c r="E19" s="279">
        <v>3</v>
      </c>
      <c r="F19" s="290">
        <v>8</v>
      </c>
      <c r="G19" s="312">
        <v>-5</v>
      </c>
      <c r="H19" s="290">
        <v>14</v>
      </c>
      <c r="I19" s="312">
        <v>6</v>
      </c>
      <c r="J19" s="290">
        <v>8</v>
      </c>
      <c r="K19" s="335">
        <f t="shared" si="1"/>
        <v>3</v>
      </c>
    </row>
    <row r="20" spans="1:11" ht="12.95" customHeight="1">
      <c r="A20" s="263" t="s">
        <v>17</v>
      </c>
      <c r="B20" s="277">
        <v>7225</v>
      </c>
      <c r="C20" s="289">
        <v>3415</v>
      </c>
      <c r="D20" s="289">
        <v>3810</v>
      </c>
      <c r="E20" s="279">
        <v>0</v>
      </c>
      <c r="F20" s="290">
        <v>11</v>
      </c>
      <c r="G20" s="312">
        <v>-11</v>
      </c>
      <c r="H20" s="290">
        <v>11</v>
      </c>
      <c r="I20" s="312">
        <v>16</v>
      </c>
      <c r="J20" s="290">
        <v>-5</v>
      </c>
      <c r="K20" s="335">
        <f t="shared" si="1"/>
        <v>-16</v>
      </c>
    </row>
    <row r="21" spans="1:11" ht="12.95" customHeight="1">
      <c r="A21" s="262" t="s">
        <v>116</v>
      </c>
      <c r="B21" s="277">
        <v>36560</v>
      </c>
      <c r="C21" s="289">
        <v>17803</v>
      </c>
      <c r="D21" s="289">
        <v>18757</v>
      </c>
      <c r="E21" s="279">
        <v>23</v>
      </c>
      <c r="F21" s="290">
        <v>29</v>
      </c>
      <c r="G21" s="312">
        <v>-6</v>
      </c>
      <c r="H21" s="290">
        <v>122</v>
      </c>
      <c r="I21" s="312">
        <v>91</v>
      </c>
      <c r="J21" s="290">
        <v>31</v>
      </c>
      <c r="K21" s="335">
        <f t="shared" si="1"/>
        <v>25</v>
      </c>
    </row>
    <row r="22" spans="1:11" ht="12.95" customHeight="1">
      <c r="A22" s="264" t="s">
        <v>73</v>
      </c>
      <c r="B22" s="278">
        <v>920780</v>
      </c>
      <c r="C22" s="288">
        <v>456016</v>
      </c>
      <c r="D22" s="288">
        <v>464764</v>
      </c>
      <c r="E22" s="280">
        <v>505</v>
      </c>
      <c r="F22" s="291">
        <v>836</v>
      </c>
      <c r="G22" s="320">
        <v>-331</v>
      </c>
      <c r="H22" s="291">
        <v>2218</v>
      </c>
      <c r="I22" s="320">
        <v>2080</v>
      </c>
      <c r="J22" s="291">
        <v>138</v>
      </c>
      <c r="K22" s="335">
        <f t="shared" si="1"/>
        <v>-193</v>
      </c>
    </row>
    <row r="23" spans="1:11" ht="12.95" customHeight="1">
      <c r="A23" s="262" t="s">
        <v>152</v>
      </c>
      <c r="B23" s="277">
        <v>185192</v>
      </c>
      <c r="C23" s="289">
        <v>91113</v>
      </c>
      <c r="D23" s="289">
        <v>94079</v>
      </c>
      <c r="E23" s="279">
        <v>81</v>
      </c>
      <c r="F23" s="290">
        <v>214</v>
      </c>
      <c r="G23" s="312">
        <v>-133</v>
      </c>
      <c r="H23" s="290">
        <v>511</v>
      </c>
      <c r="I23" s="312">
        <v>410</v>
      </c>
      <c r="J23" s="290">
        <v>101</v>
      </c>
      <c r="K23" s="335">
        <f t="shared" si="1"/>
        <v>-32</v>
      </c>
    </row>
    <row r="24" spans="1:11" ht="12.95" customHeight="1">
      <c r="A24" s="262" t="s">
        <v>154</v>
      </c>
      <c r="B24" s="277">
        <v>106519</v>
      </c>
      <c r="C24" s="289">
        <v>52106</v>
      </c>
      <c r="D24" s="289">
        <v>54413</v>
      </c>
      <c r="E24" s="279">
        <v>75</v>
      </c>
      <c r="F24" s="290">
        <v>87</v>
      </c>
      <c r="G24" s="312">
        <v>-12</v>
      </c>
      <c r="H24" s="290">
        <v>255</v>
      </c>
      <c r="I24" s="312">
        <v>265</v>
      </c>
      <c r="J24" s="290">
        <v>-10</v>
      </c>
      <c r="K24" s="335">
        <f t="shared" si="1"/>
        <v>-22</v>
      </c>
    </row>
    <row r="25" spans="1:11" ht="12.95" customHeight="1">
      <c r="A25" s="263" t="s">
        <v>159</v>
      </c>
      <c r="B25" s="277">
        <v>125837</v>
      </c>
      <c r="C25" s="289">
        <v>62014</v>
      </c>
      <c r="D25" s="289">
        <v>63823</v>
      </c>
      <c r="E25" s="279">
        <v>67</v>
      </c>
      <c r="F25" s="290">
        <v>122</v>
      </c>
      <c r="G25" s="312">
        <v>-55</v>
      </c>
      <c r="H25" s="290">
        <v>213</v>
      </c>
      <c r="I25" s="312">
        <v>217</v>
      </c>
      <c r="J25" s="290">
        <v>-4</v>
      </c>
      <c r="K25" s="335">
        <f t="shared" si="1"/>
        <v>-59</v>
      </c>
    </row>
    <row r="26" spans="1:11" ht="12.95" customHeight="1">
      <c r="A26" s="263" t="s">
        <v>160</v>
      </c>
      <c r="B26" s="277">
        <v>239533</v>
      </c>
      <c r="C26" s="289">
        <v>117829</v>
      </c>
      <c r="D26" s="289">
        <v>121704</v>
      </c>
      <c r="E26" s="279">
        <v>119</v>
      </c>
      <c r="F26" s="290">
        <v>223</v>
      </c>
      <c r="G26" s="312">
        <v>-104</v>
      </c>
      <c r="H26" s="290">
        <v>426</v>
      </c>
      <c r="I26" s="312">
        <v>412</v>
      </c>
      <c r="J26" s="290">
        <v>14</v>
      </c>
      <c r="K26" s="335">
        <f t="shared" si="1"/>
        <v>-90</v>
      </c>
    </row>
    <row r="27" spans="1:11" ht="12.95" customHeight="1">
      <c r="A27" s="263" t="s">
        <v>161</v>
      </c>
      <c r="B27" s="277">
        <v>85004</v>
      </c>
      <c r="C27" s="289">
        <v>43788</v>
      </c>
      <c r="D27" s="289">
        <v>41216</v>
      </c>
      <c r="E27" s="279">
        <v>45</v>
      </c>
      <c r="F27" s="290">
        <v>64</v>
      </c>
      <c r="G27" s="312">
        <v>-19</v>
      </c>
      <c r="H27" s="290">
        <v>220</v>
      </c>
      <c r="I27" s="312">
        <v>185</v>
      </c>
      <c r="J27" s="290">
        <v>35</v>
      </c>
      <c r="K27" s="335">
        <f t="shared" si="1"/>
        <v>16</v>
      </c>
    </row>
    <row r="28" spans="1:11" ht="12.95" customHeight="1">
      <c r="A28" s="263" t="s">
        <v>162</v>
      </c>
      <c r="B28" s="277">
        <v>50415</v>
      </c>
      <c r="C28" s="289">
        <v>25596</v>
      </c>
      <c r="D28" s="289">
        <v>24819</v>
      </c>
      <c r="E28" s="279">
        <v>38</v>
      </c>
      <c r="F28" s="290">
        <v>37</v>
      </c>
      <c r="G28" s="312">
        <v>1</v>
      </c>
      <c r="H28" s="290">
        <v>154</v>
      </c>
      <c r="I28" s="312">
        <v>159</v>
      </c>
      <c r="J28" s="290">
        <v>-5</v>
      </c>
      <c r="K28" s="335">
        <f t="shared" si="1"/>
        <v>-4</v>
      </c>
    </row>
    <row r="29" spans="1:11" ht="12.95" customHeight="1">
      <c r="A29" s="262" t="s">
        <v>116</v>
      </c>
      <c r="B29" s="277">
        <v>36560</v>
      </c>
      <c r="C29" s="289">
        <v>17803</v>
      </c>
      <c r="D29" s="289">
        <v>18757</v>
      </c>
      <c r="E29" s="279">
        <v>23</v>
      </c>
      <c r="F29" s="290">
        <v>29</v>
      </c>
      <c r="G29" s="312">
        <v>-6</v>
      </c>
      <c r="H29" s="290">
        <v>122</v>
      </c>
      <c r="I29" s="312">
        <v>91</v>
      </c>
      <c r="J29" s="290">
        <v>31</v>
      </c>
      <c r="K29" s="335">
        <f t="shared" si="1"/>
        <v>25</v>
      </c>
    </row>
    <row r="30" spans="1:11" ht="12.95" customHeight="1">
      <c r="A30" s="263" t="s">
        <v>151</v>
      </c>
      <c r="B30" s="277">
        <v>30709</v>
      </c>
      <c r="C30" s="289">
        <v>14867</v>
      </c>
      <c r="D30" s="289">
        <v>15842</v>
      </c>
      <c r="E30" s="279">
        <v>18</v>
      </c>
      <c r="F30" s="290">
        <v>20</v>
      </c>
      <c r="G30" s="312">
        <v>-2</v>
      </c>
      <c r="H30" s="290">
        <v>81</v>
      </c>
      <c r="I30" s="312">
        <v>117</v>
      </c>
      <c r="J30" s="290">
        <v>-36</v>
      </c>
      <c r="K30" s="335">
        <f t="shared" si="1"/>
        <v>-38</v>
      </c>
    </row>
    <row r="31" spans="1:11" ht="12.95" customHeight="1">
      <c r="A31" s="263" t="s">
        <v>163</v>
      </c>
      <c r="B31" s="277">
        <v>42717</v>
      </c>
      <c r="C31" s="289">
        <v>21241</v>
      </c>
      <c r="D31" s="289">
        <v>21476</v>
      </c>
      <c r="E31" s="279">
        <v>37</v>
      </c>
      <c r="F31" s="290">
        <v>20</v>
      </c>
      <c r="G31" s="312">
        <v>17</v>
      </c>
      <c r="H31" s="290">
        <v>170</v>
      </c>
      <c r="I31" s="312">
        <v>178</v>
      </c>
      <c r="J31" s="290">
        <v>-8</v>
      </c>
      <c r="K31" s="335">
        <f t="shared" si="1"/>
        <v>9</v>
      </c>
    </row>
    <row r="32" spans="1:11" ht="12.95" customHeight="1">
      <c r="A32" s="263" t="s">
        <v>78</v>
      </c>
      <c r="B32" s="277">
        <v>18294</v>
      </c>
      <c r="C32" s="289">
        <v>9659</v>
      </c>
      <c r="D32" s="289">
        <v>8635</v>
      </c>
      <c r="E32" s="279">
        <v>2</v>
      </c>
      <c r="F32" s="290">
        <v>20</v>
      </c>
      <c r="G32" s="312">
        <v>-18</v>
      </c>
      <c r="H32" s="290">
        <v>66</v>
      </c>
      <c r="I32" s="312">
        <v>46</v>
      </c>
      <c r="J32" s="290">
        <v>20</v>
      </c>
      <c r="K32" s="335">
        <f t="shared" si="1"/>
        <v>2</v>
      </c>
    </row>
    <row r="33" spans="1:11" ht="12.95" customHeight="1">
      <c r="A33" s="264" t="s">
        <v>7</v>
      </c>
      <c r="B33" s="278">
        <v>1123226</v>
      </c>
      <c r="C33" s="288">
        <v>548179</v>
      </c>
      <c r="D33" s="288">
        <v>575047</v>
      </c>
      <c r="E33" s="280">
        <v>575</v>
      </c>
      <c r="F33" s="291">
        <v>1099</v>
      </c>
      <c r="G33" s="320">
        <v>-524</v>
      </c>
      <c r="H33" s="291">
        <v>2345</v>
      </c>
      <c r="I33" s="320">
        <v>2565</v>
      </c>
      <c r="J33" s="291">
        <v>-220</v>
      </c>
      <c r="K33" s="335">
        <f t="shared" si="1"/>
        <v>-744</v>
      </c>
    </row>
    <row r="34" spans="1:11" s="254" customFormat="1" ht="12.95" customHeight="1">
      <c r="A34" s="263" t="s">
        <v>164</v>
      </c>
      <c r="B34" s="277">
        <v>680358</v>
      </c>
      <c r="C34" s="289">
        <v>331495</v>
      </c>
      <c r="D34" s="289">
        <v>348863</v>
      </c>
      <c r="E34" s="279">
        <v>361</v>
      </c>
      <c r="F34" s="290">
        <v>672</v>
      </c>
      <c r="G34" s="312">
        <v>-311</v>
      </c>
      <c r="H34" s="290">
        <v>1530</v>
      </c>
      <c r="I34" s="312">
        <v>1630</v>
      </c>
      <c r="J34" s="290">
        <v>-100</v>
      </c>
      <c r="K34" s="335">
        <f t="shared" si="1"/>
        <v>-411</v>
      </c>
    </row>
    <row r="35" spans="1:11" ht="12.95" customHeight="1">
      <c r="A35" s="265" t="s">
        <v>165</v>
      </c>
      <c r="B35" s="277">
        <v>246060</v>
      </c>
      <c r="C35" s="289">
        <v>118348</v>
      </c>
      <c r="D35" s="289">
        <v>127712</v>
      </c>
      <c r="E35" s="279">
        <v>135</v>
      </c>
      <c r="F35" s="290">
        <v>219</v>
      </c>
      <c r="G35" s="312">
        <v>-84</v>
      </c>
      <c r="H35" s="290">
        <v>581</v>
      </c>
      <c r="I35" s="312">
        <v>578</v>
      </c>
      <c r="J35" s="290">
        <v>3</v>
      </c>
      <c r="K35" s="335">
        <f t="shared" si="1"/>
        <v>-81</v>
      </c>
    </row>
    <row r="36" spans="1:11" ht="12.95" customHeight="1">
      <c r="A36" s="265" t="s">
        <v>138</v>
      </c>
      <c r="B36" s="277">
        <v>205925</v>
      </c>
      <c r="C36" s="289">
        <v>101920</v>
      </c>
      <c r="D36" s="289">
        <v>104005</v>
      </c>
      <c r="E36" s="279">
        <v>122</v>
      </c>
      <c r="F36" s="290">
        <v>195</v>
      </c>
      <c r="G36" s="312">
        <v>-73</v>
      </c>
      <c r="H36" s="290">
        <v>573</v>
      </c>
      <c r="I36" s="312">
        <v>629</v>
      </c>
      <c r="J36" s="290">
        <v>-56</v>
      </c>
      <c r="K36" s="335">
        <f t="shared" si="1"/>
        <v>-129</v>
      </c>
    </row>
    <row r="37" spans="1:11" ht="12.95" customHeight="1">
      <c r="A37" s="265" t="s">
        <v>166</v>
      </c>
      <c r="B37" s="277">
        <v>228373</v>
      </c>
      <c r="C37" s="289">
        <v>111227</v>
      </c>
      <c r="D37" s="289">
        <v>117146</v>
      </c>
      <c r="E37" s="279">
        <v>104</v>
      </c>
      <c r="F37" s="290">
        <v>258</v>
      </c>
      <c r="G37" s="312">
        <v>-154</v>
      </c>
      <c r="H37" s="290">
        <v>376</v>
      </c>
      <c r="I37" s="312">
        <v>423</v>
      </c>
      <c r="J37" s="290">
        <v>-47</v>
      </c>
      <c r="K37" s="335">
        <f t="shared" si="1"/>
        <v>-201</v>
      </c>
    </row>
    <row r="38" spans="1:11" ht="12.95" customHeight="1">
      <c r="A38" s="263" t="s">
        <v>144</v>
      </c>
      <c r="B38" s="277">
        <v>94553</v>
      </c>
      <c r="C38" s="289">
        <v>46130</v>
      </c>
      <c r="D38" s="289">
        <v>48423</v>
      </c>
      <c r="E38" s="279">
        <v>42</v>
      </c>
      <c r="F38" s="290">
        <v>95</v>
      </c>
      <c r="G38" s="312">
        <v>-53</v>
      </c>
      <c r="H38" s="290">
        <v>141</v>
      </c>
      <c r="I38" s="312">
        <v>141</v>
      </c>
      <c r="J38" s="290">
        <v>0</v>
      </c>
      <c r="K38" s="335">
        <f t="shared" si="1"/>
        <v>-53</v>
      </c>
    </row>
    <row r="39" spans="1:11" ht="12.95" customHeight="1">
      <c r="A39" s="263" t="s">
        <v>167</v>
      </c>
      <c r="B39" s="277">
        <v>132616</v>
      </c>
      <c r="C39" s="289">
        <v>64900</v>
      </c>
      <c r="D39" s="289">
        <v>67716</v>
      </c>
      <c r="E39" s="279">
        <v>67</v>
      </c>
      <c r="F39" s="290">
        <v>128</v>
      </c>
      <c r="G39" s="312">
        <v>-61</v>
      </c>
      <c r="H39" s="290">
        <v>262</v>
      </c>
      <c r="I39" s="312">
        <v>253</v>
      </c>
      <c r="J39" s="290">
        <v>9</v>
      </c>
      <c r="K39" s="335">
        <f t="shared" si="1"/>
        <v>-52</v>
      </c>
    </row>
    <row r="40" spans="1:11" ht="12.95" customHeight="1">
      <c r="A40" s="263" t="s">
        <v>168</v>
      </c>
      <c r="B40" s="277">
        <v>140049</v>
      </c>
      <c r="C40" s="289">
        <v>68139</v>
      </c>
      <c r="D40" s="289">
        <v>71910</v>
      </c>
      <c r="E40" s="279">
        <v>70</v>
      </c>
      <c r="F40" s="290">
        <v>121</v>
      </c>
      <c r="G40" s="312">
        <v>-51</v>
      </c>
      <c r="H40" s="290">
        <v>283</v>
      </c>
      <c r="I40" s="312">
        <v>341</v>
      </c>
      <c r="J40" s="290">
        <v>-58</v>
      </c>
      <c r="K40" s="335">
        <f t="shared" si="1"/>
        <v>-109</v>
      </c>
    </row>
    <row r="41" spans="1:11" ht="12.95" customHeight="1">
      <c r="A41" s="263" t="s">
        <v>169</v>
      </c>
      <c r="B41" s="279">
        <v>42014</v>
      </c>
      <c r="C41" s="290">
        <v>20688</v>
      </c>
      <c r="D41" s="290">
        <v>21326</v>
      </c>
      <c r="E41" s="309">
        <v>18</v>
      </c>
      <c r="F41" s="317">
        <v>57</v>
      </c>
      <c r="G41" s="312">
        <v>-39</v>
      </c>
      <c r="H41" s="317">
        <v>63</v>
      </c>
      <c r="I41" s="328">
        <v>100</v>
      </c>
      <c r="J41" s="290">
        <v>-37</v>
      </c>
      <c r="K41" s="335">
        <f t="shared" si="1"/>
        <v>-76</v>
      </c>
    </row>
    <row r="42" spans="1:11" ht="12.95" customHeight="1">
      <c r="A42" s="263" t="s">
        <v>171</v>
      </c>
      <c r="B42" s="279">
        <v>27365</v>
      </c>
      <c r="C42" s="290">
        <v>13705</v>
      </c>
      <c r="D42" s="290">
        <v>13660</v>
      </c>
      <c r="E42" s="309">
        <v>16</v>
      </c>
      <c r="F42" s="317">
        <v>13</v>
      </c>
      <c r="G42" s="312">
        <v>3</v>
      </c>
      <c r="H42" s="317">
        <v>58</v>
      </c>
      <c r="I42" s="328">
        <v>87</v>
      </c>
      <c r="J42" s="290">
        <v>-29</v>
      </c>
      <c r="K42" s="335">
        <f t="shared" si="1"/>
        <v>-26</v>
      </c>
    </row>
    <row r="43" spans="1:11" ht="12.95" customHeight="1">
      <c r="A43" s="263" t="s">
        <v>108</v>
      </c>
      <c r="B43" s="279">
        <v>6271</v>
      </c>
      <c r="C43" s="290">
        <v>3122</v>
      </c>
      <c r="D43" s="290">
        <v>3149</v>
      </c>
      <c r="E43" s="309">
        <v>1</v>
      </c>
      <c r="F43" s="317">
        <v>13</v>
      </c>
      <c r="G43" s="312">
        <v>-12</v>
      </c>
      <c r="H43" s="317">
        <v>8</v>
      </c>
      <c r="I43" s="328">
        <v>13</v>
      </c>
      <c r="J43" s="290">
        <v>-5</v>
      </c>
      <c r="K43" s="335">
        <f t="shared" si="1"/>
        <v>-17</v>
      </c>
    </row>
    <row r="44" spans="1:11" ht="12.95" customHeight="1">
      <c r="A44" s="264" t="s">
        <v>119</v>
      </c>
      <c r="B44" s="280">
        <v>1263252</v>
      </c>
      <c r="C44" s="291">
        <v>631340</v>
      </c>
      <c r="D44" s="291">
        <v>631912</v>
      </c>
      <c r="E44" s="280">
        <v>749</v>
      </c>
      <c r="F44" s="291">
        <v>1156</v>
      </c>
      <c r="G44" s="321">
        <v>-407</v>
      </c>
      <c r="H44" s="326">
        <v>3115</v>
      </c>
      <c r="I44" s="320">
        <v>3376</v>
      </c>
      <c r="J44" s="326">
        <v>-261</v>
      </c>
      <c r="K44" s="335">
        <f t="shared" si="1"/>
        <v>-668</v>
      </c>
    </row>
    <row r="45" spans="1:11" ht="12.95" customHeight="1">
      <c r="A45" s="263" t="s">
        <v>13</v>
      </c>
      <c r="B45" s="279">
        <v>764770</v>
      </c>
      <c r="C45" s="290">
        <v>379940</v>
      </c>
      <c r="D45" s="290">
        <v>384830</v>
      </c>
      <c r="E45" s="310">
        <v>448</v>
      </c>
      <c r="F45" s="312">
        <v>708</v>
      </c>
      <c r="G45" s="290">
        <v>-260</v>
      </c>
      <c r="H45" s="312">
        <v>2096</v>
      </c>
      <c r="I45" s="290">
        <v>2287</v>
      </c>
      <c r="J45" s="290">
        <v>-191</v>
      </c>
      <c r="K45" s="335">
        <f t="shared" si="1"/>
        <v>-451</v>
      </c>
    </row>
    <row r="46" spans="1:11" ht="12.95" customHeight="1">
      <c r="A46" s="266" t="s">
        <v>105</v>
      </c>
      <c r="B46" s="279">
        <v>224000</v>
      </c>
      <c r="C46" s="290">
        <v>111814</v>
      </c>
      <c r="D46" s="290">
        <v>112186</v>
      </c>
      <c r="E46" s="310">
        <v>136</v>
      </c>
      <c r="F46" s="312">
        <v>205</v>
      </c>
      <c r="G46" s="290">
        <v>-69</v>
      </c>
      <c r="H46" s="312">
        <v>741</v>
      </c>
      <c r="I46" s="290">
        <v>848</v>
      </c>
      <c r="J46" s="290">
        <v>-107</v>
      </c>
      <c r="K46" s="335">
        <f t="shared" si="1"/>
        <v>-176</v>
      </c>
    </row>
    <row r="47" spans="1:11" ht="12.95" customHeight="1">
      <c r="A47" s="266" t="s">
        <v>172</v>
      </c>
      <c r="B47" s="279">
        <v>125338</v>
      </c>
      <c r="C47" s="290">
        <v>62309</v>
      </c>
      <c r="D47" s="290">
        <v>63029</v>
      </c>
      <c r="E47" s="310">
        <v>84</v>
      </c>
      <c r="F47" s="312">
        <v>99</v>
      </c>
      <c r="G47" s="290">
        <v>-15</v>
      </c>
      <c r="H47" s="312">
        <v>358</v>
      </c>
      <c r="I47" s="290">
        <v>440</v>
      </c>
      <c r="J47" s="290">
        <v>-82</v>
      </c>
      <c r="K47" s="335">
        <f t="shared" si="1"/>
        <v>-97</v>
      </c>
    </row>
    <row r="48" spans="1:11" ht="12.95" customHeight="1">
      <c r="A48" s="266" t="s">
        <v>173</v>
      </c>
      <c r="B48" s="279">
        <v>105985</v>
      </c>
      <c r="C48" s="290">
        <v>52345</v>
      </c>
      <c r="D48" s="290">
        <v>53640</v>
      </c>
      <c r="E48" s="310">
        <v>55</v>
      </c>
      <c r="F48" s="312">
        <v>95</v>
      </c>
      <c r="G48" s="290">
        <v>-40</v>
      </c>
      <c r="H48" s="312">
        <v>248</v>
      </c>
      <c r="I48" s="290">
        <v>221</v>
      </c>
      <c r="J48" s="290">
        <v>27</v>
      </c>
      <c r="K48" s="335">
        <f t="shared" si="1"/>
        <v>-13</v>
      </c>
    </row>
    <row r="49" spans="1:11" ht="12.95" customHeight="1">
      <c r="A49" s="266" t="s">
        <v>174</v>
      </c>
      <c r="B49" s="279">
        <v>95457</v>
      </c>
      <c r="C49" s="290">
        <v>47917</v>
      </c>
      <c r="D49" s="290">
        <v>47540</v>
      </c>
      <c r="E49" s="310">
        <v>55</v>
      </c>
      <c r="F49" s="312">
        <v>63</v>
      </c>
      <c r="G49" s="290">
        <v>-8</v>
      </c>
      <c r="H49" s="312">
        <v>227</v>
      </c>
      <c r="I49" s="290">
        <v>322</v>
      </c>
      <c r="J49" s="290">
        <v>-95</v>
      </c>
      <c r="K49" s="335">
        <f t="shared" si="1"/>
        <v>-103</v>
      </c>
    </row>
    <row r="50" spans="1:11" ht="12.95" customHeight="1">
      <c r="A50" s="266" t="s">
        <v>175</v>
      </c>
      <c r="B50" s="279">
        <v>91003</v>
      </c>
      <c r="C50" s="290">
        <v>44848</v>
      </c>
      <c r="D50" s="290">
        <v>46155</v>
      </c>
      <c r="E50" s="310">
        <v>45</v>
      </c>
      <c r="F50" s="312">
        <v>108</v>
      </c>
      <c r="G50" s="290">
        <v>-63</v>
      </c>
      <c r="H50" s="312">
        <v>246</v>
      </c>
      <c r="I50" s="290">
        <v>194</v>
      </c>
      <c r="J50" s="290">
        <v>52</v>
      </c>
      <c r="K50" s="335">
        <f t="shared" si="1"/>
        <v>-11</v>
      </c>
    </row>
    <row r="51" spans="1:11" ht="12.95" customHeight="1">
      <c r="A51" s="266" t="s">
        <v>177</v>
      </c>
      <c r="B51" s="279">
        <v>95996</v>
      </c>
      <c r="C51" s="290">
        <v>47648</v>
      </c>
      <c r="D51" s="290">
        <v>48348</v>
      </c>
      <c r="E51" s="310">
        <v>66</v>
      </c>
      <c r="F51" s="312">
        <v>92</v>
      </c>
      <c r="G51" s="290">
        <v>-26</v>
      </c>
      <c r="H51" s="312">
        <v>227</v>
      </c>
      <c r="I51" s="290">
        <v>199</v>
      </c>
      <c r="J51" s="290">
        <v>28</v>
      </c>
      <c r="K51" s="335">
        <f t="shared" si="1"/>
        <v>2</v>
      </c>
    </row>
    <row r="52" spans="1:11" ht="12.95" customHeight="1">
      <c r="A52" s="266" t="s">
        <v>178</v>
      </c>
      <c r="B52" s="279">
        <v>26991</v>
      </c>
      <c r="C52" s="290">
        <v>13059</v>
      </c>
      <c r="D52" s="290">
        <v>13932</v>
      </c>
      <c r="E52" s="310">
        <v>7</v>
      </c>
      <c r="F52" s="312">
        <v>46</v>
      </c>
      <c r="G52" s="290">
        <v>-39</v>
      </c>
      <c r="H52" s="312">
        <v>49</v>
      </c>
      <c r="I52" s="290">
        <v>63</v>
      </c>
      <c r="J52" s="290">
        <v>-14</v>
      </c>
      <c r="K52" s="335">
        <f t="shared" si="1"/>
        <v>-53</v>
      </c>
    </row>
    <row r="53" spans="1:11" ht="12.95" customHeight="1">
      <c r="A53" s="263" t="s">
        <v>179</v>
      </c>
      <c r="B53" s="277">
        <v>158538</v>
      </c>
      <c r="C53" s="289">
        <v>79842</v>
      </c>
      <c r="D53" s="289">
        <v>78696</v>
      </c>
      <c r="E53" s="279">
        <v>95</v>
      </c>
      <c r="F53" s="290">
        <v>152</v>
      </c>
      <c r="G53" s="312">
        <v>-57</v>
      </c>
      <c r="H53" s="290">
        <v>310</v>
      </c>
      <c r="I53" s="312">
        <v>333</v>
      </c>
      <c r="J53" s="290">
        <v>-23</v>
      </c>
      <c r="K53" s="335">
        <f t="shared" si="1"/>
        <v>-80</v>
      </c>
    </row>
    <row r="54" spans="1:11" s="254" customFormat="1" ht="12.95" customHeight="1">
      <c r="A54" s="263" t="s">
        <v>149</v>
      </c>
      <c r="B54" s="277">
        <v>110687</v>
      </c>
      <c r="C54" s="289">
        <v>55425</v>
      </c>
      <c r="D54" s="289">
        <v>55262</v>
      </c>
      <c r="E54" s="279">
        <v>71</v>
      </c>
      <c r="F54" s="290">
        <v>113</v>
      </c>
      <c r="G54" s="312">
        <v>-42</v>
      </c>
      <c r="H54" s="290">
        <v>220</v>
      </c>
      <c r="I54" s="312">
        <v>224</v>
      </c>
      <c r="J54" s="290">
        <v>-4</v>
      </c>
      <c r="K54" s="335">
        <f t="shared" si="1"/>
        <v>-46</v>
      </c>
    </row>
    <row r="55" spans="1:11" s="254" customFormat="1" ht="12.95" customHeight="1">
      <c r="A55" s="263" t="s">
        <v>180</v>
      </c>
      <c r="B55" s="277">
        <v>82235</v>
      </c>
      <c r="C55" s="289">
        <v>41585</v>
      </c>
      <c r="D55" s="289">
        <v>40650</v>
      </c>
      <c r="E55" s="309">
        <v>48</v>
      </c>
      <c r="F55" s="317">
        <v>72</v>
      </c>
      <c r="G55" s="312">
        <v>-24</v>
      </c>
      <c r="H55" s="317">
        <v>211</v>
      </c>
      <c r="I55" s="328">
        <v>191</v>
      </c>
      <c r="J55" s="290">
        <v>20</v>
      </c>
      <c r="K55" s="335">
        <f t="shared" si="1"/>
        <v>-4</v>
      </c>
    </row>
    <row r="56" spans="1:11" ht="12.95" customHeight="1">
      <c r="A56" s="263" t="s">
        <v>181</v>
      </c>
      <c r="B56" s="279">
        <v>55279</v>
      </c>
      <c r="C56" s="290">
        <v>28242</v>
      </c>
      <c r="D56" s="290">
        <v>27037</v>
      </c>
      <c r="E56" s="310">
        <v>28</v>
      </c>
      <c r="F56" s="312">
        <v>33</v>
      </c>
      <c r="G56" s="290">
        <v>-5</v>
      </c>
      <c r="H56" s="312">
        <v>110</v>
      </c>
      <c r="I56" s="290">
        <v>143</v>
      </c>
      <c r="J56" s="290">
        <v>-33</v>
      </c>
      <c r="K56" s="335">
        <f t="shared" si="1"/>
        <v>-38</v>
      </c>
    </row>
    <row r="57" spans="1:11" ht="12.95" customHeight="1">
      <c r="A57" s="263" t="s">
        <v>62</v>
      </c>
      <c r="B57" s="277">
        <v>30319</v>
      </c>
      <c r="C57" s="289">
        <v>15442</v>
      </c>
      <c r="D57" s="289">
        <v>14877</v>
      </c>
      <c r="E57" s="309">
        <v>17</v>
      </c>
      <c r="F57" s="317">
        <v>33</v>
      </c>
      <c r="G57" s="312">
        <v>-16</v>
      </c>
      <c r="H57" s="317">
        <v>48</v>
      </c>
      <c r="I57" s="328">
        <v>72</v>
      </c>
      <c r="J57" s="290">
        <v>-24</v>
      </c>
      <c r="K57" s="335">
        <f t="shared" si="1"/>
        <v>-40</v>
      </c>
    </row>
    <row r="58" spans="1:11" ht="12.95" customHeight="1">
      <c r="A58" s="263" t="s">
        <v>182</v>
      </c>
      <c r="B58" s="277">
        <v>44125</v>
      </c>
      <c r="C58" s="289">
        <v>22306</v>
      </c>
      <c r="D58" s="289">
        <v>21819</v>
      </c>
      <c r="E58" s="309">
        <v>36</v>
      </c>
      <c r="F58" s="317">
        <v>28</v>
      </c>
      <c r="G58" s="312">
        <v>8</v>
      </c>
      <c r="H58" s="317">
        <v>77</v>
      </c>
      <c r="I58" s="328">
        <v>100</v>
      </c>
      <c r="J58" s="290">
        <v>-23</v>
      </c>
      <c r="K58" s="335">
        <f t="shared" si="1"/>
        <v>-15</v>
      </c>
    </row>
    <row r="59" spans="1:11" ht="12.95" customHeight="1">
      <c r="A59" s="267" t="s">
        <v>183</v>
      </c>
      <c r="B59" s="281">
        <v>17299</v>
      </c>
      <c r="C59" s="292">
        <v>8558</v>
      </c>
      <c r="D59" s="292">
        <v>8741</v>
      </c>
      <c r="E59" s="311">
        <v>6</v>
      </c>
      <c r="F59" s="318">
        <v>17</v>
      </c>
      <c r="G59" s="322">
        <v>-11</v>
      </c>
      <c r="H59" s="318">
        <v>43</v>
      </c>
      <c r="I59" s="329">
        <v>26</v>
      </c>
      <c r="J59" s="292">
        <v>17</v>
      </c>
      <c r="K59" s="336">
        <f t="shared" si="1"/>
        <v>6</v>
      </c>
    </row>
    <row r="60" spans="1:11" ht="12.95" customHeight="1">
      <c r="A60" s="268" t="s">
        <v>109</v>
      </c>
      <c r="B60" s="268"/>
      <c r="C60" s="268"/>
      <c r="D60" s="268"/>
      <c r="E60" s="312"/>
      <c r="F60" s="290"/>
      <c r="G60" s="303"/>
    </row>
    <row r="61" spans="1:11" ht="12.95" customHeight="1">
      <c r="A61" s="268" t="s">
        <v>110</v>
      </c>
      <c r="B61" s="268"/>
      <c r="C61" s="268"/>
      <c r="D61" s="268"/>
      <c r="E61" s="313"/>
      <c r="F61" s="313"/>
      <c r="G61" s="313"/>
    </row>
    <row r="62" spans="1:11" ht="12.95" customHeight="1">
      <c r="A62" s="269" t="s">
        <v>58</v>
      </c>
      <c r="B62" s="282"/>
      <c r="C62" s="282"/>
      <c r="D62" s="282"/>
      <c r="E62" s="313"/>
      <c r="F62" s="313"/>
      <c r="G62" s="313"/>
    </row>
    <row r="63" spans="1:11" ht="13.5" customHeight="1">
      <c r="A63" s="270"/>
      <c r="B63" s="270"/>
      <c r="C63" s="270"/>
      <c r="D63" s="270"/>
      <c r="E63" s="282"/>
      <c r="F63" s="282"/>
      <c r="G63" s="282"/>
      <c r="H63" s="270"/>
      <c r="I63" s="270"/>
    </row>
    <row r="64" spans="1:11" ht="13.5" customHeight="1">
      <c r="B64" s="283"/>
      <c r="C64" s="283"/>
      <c r="D64" s="283"/>
    </row>
    <row r="65" spans="2:4" ht="13.5" customHeight="1">
      <c r="B65" s="283"/>
      <c r="C65" s="283"/>
      <c r="D65" s="283"/>
    </row>
    <row r="66" spans="2:4" ht="13.5" customHeight="1">
      <c r="B66" s="283"/>
      <c r="C66" s="283"/>
      <c r="D66" s="283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44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66"/>
  <sheetViews>
    <sheetView zoomScaleSheetLayoutView="100" workbookViewId="0">
      <selection activeCell="I15" sqref="I15"/>
    </sheetView>
  </sheetViews>
  <sheetFormatPr defaultColWidth="6.625" defaultRowHeight="13.5" customHeight="1"/>
  <cols>
    <col min="1" max="1" width="12.625" style="252" customWidth="1"/>
    <col min="2" max="4" width="9.625" style="252" customWidth="1"/>
    <col min="5" max="10" width="7.625" style="252" customWidth="1"/>
    <col min="11" max="16384" width="6.625" style="252"/>
  </cols>
  <sheetData>
    <row r="1" spans="1:15" ht="20.100000000000001" customHeight="1">
      <c r="A1" s="255" t="s">
        <v>135</v>
      </c>
      <c r="B1" s="271"/>
      <c r="C1" s="271"/>
      <c r="D1" s="271"/>
      <c r="E1" s="271"/>
      <c r="F1" s="271"/>
      <c r="G1" s="271"/>
      <c r="H1" s="323"/>
      <c r="I1" s="323"/>
      <c r="J1" s="323"/>
      <c r="K1" s="323"/>
      <c r="M1" s="340"/>
    </row>
    <row r="2" spans="1:15" ht="13.5" customHeight="1">
      <c r="A2" s="255"/>
      <c r="B2" s="271"/>
      <c r="C2" s="271"/>
      <c r="D2" s="271"/>
      <c r="E2" s="271"/>
      <c r="F2" s="271"/>
      <c r="G2" s="271"/>
    </row>
    <row r="3" spans="1:15" ht="13.5" customHeight="1">
      <c r="A3" s="256" t="s">
        <v>200</v>
      </c>
      <c r="B3" s="256"/>
      <c r="H3" s="324"/>
      <c r="I3" s="327" t="s">
        <v>94</v>
      </c>
      <c r="J3" s="330"/>
      <c r="K3" s="330"/>
      <c r="O3" s="253"/>
    </row>
    <row r="4" spans="1:15" ht="13.5" customHeight="1">
      <c r="A4" s="257" t="s">
        <v>95</v>
      </c>
      <c r="B4" s="272" t="s">
        <v>134</v>
      </c>
      <c r="C4" s="284"/>
      <c r="D4" s="284"/>
      <c r="E4" s="306" t="s">
        <v>205</v>
      </c>
      <c r="F4" s="314"/>
      <c r="G4" s="314"/>
      <c r="H4" s="314"/>
      <c r="I4" s="314"/>
      <c r="J4" s="314"/>
      <c r="K4" s="331"/>
    </row>
    <row r="5" spans="1:15" ht="13.5" customHeight="1">
      <c r="A5" s="258"/>
      <c r="B5" s="273" t="s">
        <v>97</v>
      </c>
      <c r="C5" s="285"/>
      <c r="D5" s="294"/>
      <c r="E5" s="273" t="s">
        <v>113</v>
      </c>
      <c r="F5" s="285"/>
      <c r="G5" s="294"/>
      <c r="H5" s="325" t="s">
        <v>115</v>
      </c>
      <c r="I5" s="285"/>
      <c r="J5" s="294"/>
      <c r="K5" s="297" t="s">
        <v>117</v>
      </c>
    </row>
    <row r="6" spans="1:15" s="253" customFormat="1" ht="13.5" customHeight="1">
      <c r="A6" s="259"/>
      <c r="B6" s="274" t="s">
        <v>98</v>
      </c>
      <c r="C6" s="286" t="s">
        <v>99</v>
      </c>
      <c r="D6" s="295" t="s">
        <v>100</v>
      </c>
      <c r="E6" s="274" t="s">
        <v>139</v>
      </c>
      <c r="F6" s="295" t="s">
        <v>111</v>
      </c>
      <c r="G6" s="295" t="s">
        <v>69</v>
      </c>
      <c r="H6" s="295" t="s">
        <v>140</v>
      </c>
      <c r="I6" s="295" t="s">
        <v>141</v>
      </c>
      <c r="J6" s="295" t="s">
        <v>69</v>
      </c>
      <c r="K6" s="332"/>
    </row>
    <row r="7" spans="1:15" ht="20.100000000000001" customHeight="1">
      <c r="A7" s="260" t="s">
        <v>150</v>
      </c>
      <c r="B7" s="275">
        <f>B8+B22+B33+B44-B23-B24-B29</f>
        <v>82785</v>
      </c>
      <c r="C7" s="287">
        <f>C8+C22+C33+C44-C23-C24-C29</f>
        <v>40688</v>
      </c>
      <c r="D7" s="287">
        <f>D8+D22+D33+D44-D23-D24-D29</f>
        <v>42097</v>
      </c>
      <c r="E7" s="307">
        <f t="shared" ref="E7:K7" si="0">E8+E22+E33+E44-E9-E11-E21</f>
        <v>57</v>
      </c>
      <c r="F7" s="315">
        <f t="shared" si="0"/>
        <v>16</v>
      </c>
      <c r="G7" s="315">
        <f t="shared" si="0"/>
        <v>41</v>
      </c>
      <c r="H7" s="315">
        <f t="shared" si="0"/>
        <v>2604</v>
      </c>
      <c r="I7" s="315">
        <f t="shared" si="0"/>
        <v>2031</v>
      </c>
      <c r="J7" s="315">
        <f t="shared" si="0"/>
        <v>573</v>
      </c>
      <c r="K7" s="333">
        <f t="shared" si="0"/>
        <v>614</v>
      </c>
    </row>
    <row r="8" spans="1:15" ht="12.95" customHeight="1">
      <c r="A8" s="261" t="s">
        <v>82</v>
      </c>
      <c r="B8" s="276">
        <v>7719</v>
      </c>
      <c r="C8" s="288">
        <v>3493</v>
      </c>
      <c r="D8" s="288">
        <v>4226</v>
      </c>
      <c r="E8" s="308">
        <v>0</v>
      </c>
      <c r="F8" s="316">
        <v>2</v>
      </c>
      <c r="G8" s="319">
        <v>-2</v>
      </c>
      <c r="H8" s="316">
        <v>283</v>
      </c>
      <c r="I8" s="319">
        <v>264</v>
      </c>
      <c r="J8" s="316">
        <v>19</v>
      </c>
      <c r="K8" s="334">
        <f t="shared" ref="K8:K59" si="1">+J8+G8</f>
        <v>17</v>
      </c>
    </row>
    <row r="9" spans="1:15" ht="12.95" customHeight="1">
      <c r="A9" s="262" t="s">
        <v>152</v>
      </c>
      <c r="B9" s="277">
        <v>3757</v>
      </c>
      <c r="C9" s="289">
        <v>1757</v>
      </c>
      <c r="D9" s="289">
        <v>2000</v>
      </c>
      <c r="E9" s="279">
        <v>0</v>
      </c>
      <c r="F9" s="290">
        <v>1</v>
      </c>
      <c r="G9" s="312">
        <v>-1</v>
      </c>
      <c r="H9" s="290">
        <v>80</v>
      </c>
      <c r="I9" s="312">
        <v>96</v>
      </c>
      <c r="J9" s="290">
        <v>-16</v>
      </c>
      <c r="K9" s="335">
        <f t="shared" si="1"/>
        <v>-17</v>
      </c>
    </row>
    <row r="10" spans="1:15" ht="12.95" customHeight="1">
      <c r="A10" s="263" t="s">
        <v>153</v>
      </c>
      <c r="B10" s="277">
        <v>560</v>
      </c>
      <c r="C10" s="289">
        <v>234</v>
      </c>
      <c r="D10" s="289">
        <v>326</v>
      </c>
      <c r="E10" s="279">
        <v>0</v>
      </c>
      <c r="F10" s="290">
        <v>0</v>
      </c>
      <c r="G10" s="312">
        <v>0</v>
      </c>
      <c r="H10" s="290">
        <v>37</v>
      </c>
      <c r="I10" s="312">
        <v>21</v>
      </c>
      <c r="J10" s="290">
        <v>16</v>
      </c>
      <c r="K10" s="335">
        <f t="shared" si="1"/>
        <v>16</v>
      </c>
    </row>
    <row r="11" spans="1:15" ht="12.95" customHeight="1">
      <c r="A11" s="262" t="s">
        <v>154</v>
      </c>
      <c r="B11" s="277">
        <v>1231</v>
      </c>
      <c r="C11" s="289">
        <v>604</v>
      </c>
      <c r="D11" s="289">
        <v>627</v>
      </c>
      <c r="E11" s="279">
        <v>0</v>
      </c>
      <c r="F11" s="290">
        <v>0</v>
      </c>
      <c r="G11" s="312">
        <v>0</v>
      </c>
      <c r="H11" s="290">
        <v>42</v>
      </c>
      <c r="I11" s="312">
        <v>31</v>
      </c>
      <c r="J11" s="290">
        <v>11</v>
      </c>
      <c r="K11" s="335">
        <f t="shared" si="1"/>
        <v>11</v>
      </c>
    </row>
    <row r="12" spans="1:15" ht="12.95" customHeight="1">
      <c r="A12" s="263" t="s">
        <v>104</v>
      </c>
      <c r="B12" s="277">
        <v>521</v>
      </c>
      <c r="C12" s="289">
        <v>183</v>
      </c>
      <c r="D12" s="289">
        <v>338</v>
      </c>
      <c r="E12" s="279">
        <v>0</v>
      </c>
      <c r="F12" s="290">
        <v>0</v>
      </c>
      <c r="G12" s="312">
        <v>0</v>
      </c>
      <c r="H12" s="290">
        <v>36</v>
      </c>
      <c r="I12" s="312">
        <v>35</v>
      </c>
      <c r="J12" s="290">
        <v>1</v>
      </c>
      <c r="K12" s="335">
        <f t="shared" si="1"/>
        <v>1</v>
      </c>
    </row>
    <row r="13" spans="1:15" ht="12.95" customHeight="1">
      <c r="A13" s="263" t="s">
        <v>106</v>
      </c>
      <c r="B13" s="277">
        <v>188</v>
      </c>
      <c r="C13" s="289">
        <v>55</v>
      </c>
      <c r="D13" s="289">
        <v>133</v>
      </c>
      <c r="E13" s="279">
        <v>0</v>
      </c>
      <c r="F13" s="290">
        <v>0</v>
      </c>
      <c r="G13" s="312">
        <v>0</v>
      </c>
      <c r="H13" s="290">
        <v>8</v>
      </c>
      <c r="I13" s="312">
        <v>3</v>
      </c>
      <c r="J13" s="290">
        <v>5</v>
      </c>
      <c r="K13" s="335">
        <f t="shared" si="1"/>
        <v>5</v>
      </c>
    </row>
    <row r="14" spans="1:15" ht="12.95" customHeight="1">
      <c r="A14" s="263" t="s">
        <v>155</v>
      </c>
      <c r="B14" s="277">
        <v>213</v>
      </c>
      <c r="C14" s="289">
        <v>76</v>
      </c>
      <c r="D14" s="289">
        <v>137</v>
      </c>
      <c r="E14" s="279">
        <v>0</v>
      </c>
      <c r="F14" s="290">
        <v>0</v>
      </c>
      <c r="G14" s="312">
        <v>0</v>
      </c>
      <c r="H14" s="290">
        <v>6</v>
      </c>
      <c r="I14" s="312">
        <v>8</v>
      </c>
      <c r="J14" s="290">
        <v>-2</v>
      </c>
      <c r="K14" s="335">
        <f t="shared" si="1"/>
        <v>-2</v>
      </c>
    </row>
    <row r="15" spans="1:15" ht="12.95" customHeight="1">
      <c r="A15" s="263" t="s">
        <v>156</v>
      </c>
      <c r="B15" s="277">
        <v>577</v>
      </c>
      <c r="C15" s="289">
        <v>283</v>
      </c>
      <c r="D15" s="289">
        <v>294</v>
      </c>
      <c r="E15" s="279">
        <v>0</v>
      </c>
      <c r="F15" s="290">
        <v>0</v>
      </c>
      <c r="G15" s="312">
        <v>0</v>
      </c>
      <c r="H15" s="290">
        <v>16</v>
      </c>
      <c r="I15" s="312">
        <v>8</v>
      </c>
      <c r="J15" s="290">
        <v>8</v>
      </c>
      <c r="K15" s="335">
        <f t="shared" si="1"/>
        <v>8</v>
      </c>
    </row>
    <row r="16" spans="1:15" ht="12.95" customHeight="1">
      <c r="A16" s="263" t="s">
        <v>129</v>
      </c>
      <c r="B16" s="277">
        <v>135</v>
      </c>
      <c r="C16" s="289">
        <v>44</v>
      </c>
      <c r="D16" s="289">
        <v>91</v>
      </c>
      <c r="E16" s="279">
        <v>0</v>
      </c>
      <c r="F16" s="290">
        <v>0</v>
      </c>
      <c r="G16" s="312">
        <v>0</v>
      </c>
      <c r="H16" s="290">
        <v>13</v>
      </c>
      <c r="I16" s="312">
        <v>27</v>
      </c>
      <c r="J16" s="290">
        <v>-14</v>
      </c>
      <c r="K16" s="335">
        <f t="shared" si="1"/>
        <v>-14</v>
      </c>
    </row>
    <row r="17" spans="1:11" ht="12.95" customHeight="1">
      <c r="A17" s="263" t="s">
        <v>157</v>
      </c>
      <c r="B17" s="277">
        <v>49</v>
      </c>
      <c r="C17" s="289">
        <v>14</v>
      </c>
      <c r="D17" s="289">
        <v>35</v>
      </c>
      <c r="E17" s="279">
        <v>0</v>
      </c>
      <c r="F17" s="290">
        <v>0</v>
      </c>
      <c r="G17" s="312">
        <v>0</v>
      </c>
      <c r="H17" s="290">
        <v>0</v>
      </c>
      <c r="I17" s="312">
        <v>0</v>
      </c>
      <c r="J17" s="290">
        <v>0</v>
      </c>
      <c r="K17" s="335">
        <f t="shared" si="1"/>
        <v>0</v>
      </c>
    </row>
    <row r="18" spans="1:11" ht="12.95" customHeight="1">
      <c r="A18" s="263" t="s">
        <v>158</v>
      </c>
      <c r="B18" s="277">
        <v>29</v>
      </c>
      <c r="C18" s="289">
        <v>9</v>
      </c>
      <c r="D18" s="289">
        <v>20</v>
      </c>
      <c r="E18" s="279">
        <v>0</v>
      </c>
      <c r="F18" s="290">
        <v>1</v>
      </c>
      <c r="G18" s="312">
        <v>-1</v>
      </c>
      <c r="H18" s="290">
        <v>2</v>
      </c>
      <c r="I18" s="312">
        <v>0</v>
      </c>
      <c r="J18" s="290">
        <v>2</v>
      </c>
      <c r="K18" s="335">
        <f t="shared" si="1"/>
        <v>1</v>
      </c>
    </row>
    <row r="19" spans="1:11" ht="12.95" customHeight="1">
      <c r="A19" s="263" t="s">
        <v>5</v>
      </c>
      <c r="B19" s="277">
        <v>23</v>
      </c>
      <c r="C19" s="289">
        <v>5</v>
      </c>
      <c r="D19" s="289">
        <v>18</v>
      </c>
      <c r="E19" s="279">
        <v>0</v>
      </c>
      <c r="F19" s="290">
        <v>0</v>
      </c>
      <c r="G19" s="312">
        <v>0</v>
      </c>
      <c r="H19" s="290">
        <v>0</v>
      </c>
      <c r="I19" s="312">
        <v>1</v>
      </c>
      <c r="J19" s="290">
        <v>-1</v>
      </c>
      <c r="K19" s="335">
        <f t="shared" si="1"/>
        <v>-1</v>
      </c>
    </row>
    <row r="20" spans="1:11" ht="12.95" customHeight="1">
      <c r="A20" s="263" t="s">
        <v>17</v>
      </c>
      <c r="B20" s="277">
        <v>90</v>
      </c>
      <c r="C20" s="289">
        <v>38</v>
      </c>
      <c r="D20" s="289">
        <v>52</v>
      </c>
      <c r="E20" s="279">
        <v>0</v>
      </c>
      <c r="F20" s="290">
        <v>0</v>
      </c>
      <c r="G20" s="312">
        <v>0</v>
      </c>
      <c r="H20" s="290">
        <v>1</v>
      </c>
      <c r="I20" s="312">
        <v>8</v>
      </c>
      <c r="J20" s="290">
        <v>-7</v>
      </c>
      <c r="K20" s="335">
        <f t="shared" si="1"/>
        <v>-7</v>
      </c>
    </row>
    <row r="21" spans="1:11" ht="12.95" customHeight="1">
      <c r="A21" s="262" t="s">
        <v>116</v>
      </c>
      <c r="B21" s="277">
        <v>346</v>
      </c>
      <c r="C21" s="289">
        <v>191</v>
      </c>
      <c r="D21" s="289">
        <v>155</v>
      </c>
      <c r="E21" s="279">
        <v>0</v>
      </c>
      <c r="F21" s="290">
        <v>0</v>
      </c>
      <c r="G21" s="312">
        <v>0</v>
      </c>
      <c r="H21" s="290">
        <v>42</v>
      </c>
      <c r="I21" s="312">
        <v>26</v>
      </c>
      <c r="J21" s="290">
        <v>16</v>
      </c>
      <c r="K21" s="335">
        <f t="shared" si="1"/>
        <v>16</v>
      </c>
    </row>
    <row r="22" spans="1:11" ht="12.95" customHeight="1">
      <c r="A22" s="264" t="s">
        <v>73</v>
      </c>
      <c r="B22" s="278">
        <v>16723</v>
      </c>
      <c r="C22" s="288">
        <v>8143</v>
      </c>
      <c r="D22" s="288">
        <v>8580</v>
      </c>
      <c r="E22" s="280">
        <v>10</v>
      </c>
      <c r="F22" s="291">
        <v>2</v>
      </c>
      <c r="G22" s="320">
        <v>8</v>
      </c>
      <c r="H22" s="291">
        <v>499</v>
      </c>
      <c r="I22" s="320">
        <v>389</v>
      </c>
      <c r="J22" s="291">
        <v>110</v>
      </c>
      <c r="K22" s="335">
        <f t="shared" si="1"/>
        <v>118</v>
      </c>
    </row>
    <row r="23" spans="1:11" ht="12.95" customHeight="1">
      <c r="A23" s="262" t="s">
        <v>152</v>
      </c>
      <c r="B23" s="277">
        <v>3757</v>
      </c>
      <c r="C23" s="289">
        <v>1757</v>
      </c>
      <c r="D23" s="289">
        <v>2000</v>
      </c>
      <c r="E23" s="279">
        <v>0</v>
      </c>
      <c r="F23" s="290">
        <v>1</v>
      </c>
      <c r="G23" s="312">
        <v>-1</v>
      </c>
      <c r="H23" s="290">
        <v>80</v>
      </c>
      <c r="I23" s="312">
        <v>96</v>
      </c>
      <c r="J23" s="290">
        <v>-16</v>
      </c>
      <c r="K23" s="335">
        <f t="shared" si="1"/>
        <v>-17</v>
      </c>
    </row>
    <row r="24" spans="1:11" ht="12.95" customHeight="1">
      <c r="A24" s="262" t="s">
        <v>154</v>
      </c>
      <c r="B24" s="277">
        <v>1231</v>
      </c>
      <c r="C24" s="289">
        <v>604</v>
      </c>
      <c r="D24" s="289">
        <v>627</v>
      </c>
      <c r="E24" s="279">
        <v>0</v>
      </c>
      <c r="F24" s="290">
        <v>0</v>
      </c>
      <c r="G24" s="312">
        <v>0</v>
      </c>
      <c r="H24" s="290">
        <v>42</v>
      </c>
      <c r="I24" s="312">
        <v>31</v>
      </c>
      <c r="J24" s="290">
        <v>11</v>
      </c>
      <c r="K24" s="335">
        <f t="shared" si="1"/>
        <v>11</v>
      </c>
    </row>
    <row r="25" spans="1:11" ht="12.95" customHeight="1">
      <c r="A25" s="263" t="s">
        <v>159</v>
      </c>
      <c r="B25" s="277">
        <v>2033</v>
      </c>
      <c r="C25" s="289">
        <v>1042</v>
      </c>
      <c r="D25" s="289">
        <v>991</v>
      </c>
      <c r="E25" s="279">
        <v>1</v>
      </c>
      <c r="F25" s="290">
        <v>0</v>
      </c>
      <c r="G25" s="312">
        <v>1</v>
      </c>
      <c r="H25" s="290">
        <v>56</v>
      </c>
      <c r="I25" s="312">
        <v>63</v>
      </c>
      <c r="J25" s="290">
        <v>-7</v>
      </c>
      <c r="K25" s="335">
        <f t="shared" si="1"/>
        <v>-6</v>
      </c>
    </row>
    <row r="26" spans="1:11" ht="12.95" customHeight="1">
      <c r="A26" s="263" t="s">
        <v>160</v>
      </c>
      <c r="B26" s="277">
        <v>4981</v>
      </c>
      <c r="C26" s="289">
        <v>2466</v>
      </c>
      <c r="D26" s="289">
        <v>2515</v>
      </c>
      <c r="E26" s="279">
        <v>7</v>
      </c>
      <c r="F26" s="290">
        <v>0</v>
      </c>
      <c r="G26" s="312">
        <v>7</v>
      </c>
      <c r="H26" s="290">
        <v>166</v>
      </c>
      <c r="I26" s="312">
        <v>75</v>
      </c>
      <c r="J26" s="290">
        <v>91</v>
      </c>
      <c r="K26" s="335">
        <f t="shared" si="1"/>
        <v>98</v>
      </c>
    </row>
    <row r="27" spans="1:11" ht="12.95" customHeight="1">
      <c r="A27" s="263" t="s">
        <v>161</v>
      </c>
      <c r="B27" s="277">
        <v>2005</v>
      </c>
      <c r="C27" s="289">
        <v>893</v>
      </c>
      <c r="D27" s="289">
        <v>1112</v>
      </c>
      <c r="E27" s="279">
        <v>1</v>
      </c>
      <c r="F27" s="290">
        <v>1</v>
      </c>
      <c r="G27" s="312">
        <v>0</v>
      </c>
      <c r="H27" s="290">
        <v>52</v>
      </c>
      <c r="I27" s="312">
        <v>52</v>
      </c>
      <c r="J27" s="290">
        <v>0</v>
      </c>
      <c r="K27" s="335">
        <f t="shared" si="1"/>
        <v>0</v>
      </c>
    </row>
    <row r="28" spans="1:11" ht="12.95" customHeight="1">
      <c r="A28" s="263" t="s">
        <v>162</v>
      </c>
      <c r="B28" s="277">
        <v>656</v>
      </c>
      <c r="C28" s="289">
        <v>346</v>
      </c>
      <c r="D28" s="289">
        <v>310</v>
      </c>
      <c r="E28" s="279">
        <v>0</v>
      </c>
      <c r="F28" s="290">
        <v>0</v>
      </c>
      <c r="G28" s="312">
        <v>0</v>
      </c>
      <c r="H28" s="290">
        <v>20</v>
      </c>
      <c r="I28" s="312">
        <v>13</v>
      </c>
      <c r="J28" s="290">
        <v>7</v>
      </c>
      <c r="K28" s="335">
        <f t="shared" si="1"/>
        <v>7</v>
      </c>
    </row>
    <row r="29" spans="1:11" ht="12.95" customHeight="1">
      <c r="A29" s="262" t="s">
        <v>116</v>
      </c>
      <c r="B29" s="277">
        <v>346</v>
      </c>
      <c r="C29" s="289">
        <v>191</v>
      </c>
      <c r="D29" s="289">
        <v>155</v>
      </c>
      <c r="E29" s="279">
        <v>0</v>
      </c>
      <c r="F29" s="290">
        <v>0</v>
      </c>
      <c r="G29" s="312">
        <v>0</v>
      </c>
      <c r="H29" s="290">
        <v>42</v>
      </c>
      <c r="I29" s="312">
        <v>26</v>
      </c>
      <c r="J29" s="290">
        <v>16</v>
      </c>
      <c r="K29" s="335">
        <f t="shared" si="1"/>
        <v>16</v>
      </c>
    </row>
    <row r="30" spans="1:11" ht="12.95" customHeight="1">
      <c r="A30" s="263" t="s">
        <v>151</v>
      </c>
      <c r="B30" s="277">
        <v>1149</v>
      </c>
      <c r="C30" s="289">
        <v>577</v>
      </c>
      <c r="D30" s="289">
        <v>572</v>
      </c>
      <c r="E30" s="279">
        <v>1</v>
      </c>
      <c r="F30" s="290">
        <v>0</v>
      </c>
      <c r="G30" s="312">
        <v>1</v>
      </c>
      <c r="H30" s="290">
        <v>24</v>
      </c>
      <c r="I30" s="312">
        <v>15</v>
      </c>
      <c r="J30" s="290">
        <v>9</v>
      </c>
      <c r="K30" s="335">
        <f t="shared" si="1"/>
        <v>10</v>
      </c>
    </row>
    <row r="31" spans="1:11" ht="12.95" customHeight="1">
      <c r="A31" s="263" t="s">
        <v>163</v>
      </c>
      <c r="B31" s="277">
        <v>368</v>
      </c>
      <c r="C31" s="289">
        <v>189</v>
      </c>
      <c r="D31" s="289">
        <v>179</v>
      </c>
      <c r="E31" s="279">
        <v>0</v>
      </c>
      <c r="F31" s="290">
        <v>0</v>
      </c>
      <c r="G31" s="312">
        <v>0</v>
      </c>
      <c r="H31" s="290">
        <v>6</v>
      </c>
      <c r="I31" s="312">
        <v>8</v>
      </c>
      <c r="J31" s="290">
        <v>-2</v>
      </c>
      <c r="K31" s="335">
        <f t="shared" si="1"/>
        <v>-2</v>
      </c>
    </row>
    <row r="32" spans="1:11" ht="12.95" customHeight="1">
      <c r="A32" s="263" t="s">
        <v>78</v>
      </c>
      <c r="B32" s="277">
        <v>197</v>
      </c>
      <c r="C32" s="289">
        <v>78</v>
      </c>
      <c r="D32" s="289">
        <v>119</v>
      </c>
      <c r="E32" s="279">
        <v>0</v>
      </c>
      <c r="F32" s="290">
        <v>0</v>
      </c>
      <c r="G32" s="312">
        <v>0</v>
      </c>
      <c r="H32" s="290">
        <v>11</v>
      </c>
      <c r="I32" s="312">
        <v>10</v>
      </c>
      <c r="J32" s="290">
        <v>1</v>
      </c>
      <c r="K32" s="335">
        <f t="shared" si="1"/>
        <v>1</v>
      </c>
    </row>
    <row r="33" spans="1:11" ht="12.95" customHeight="1">
      <c r="A33" s="264" t="s">
        <v>7</v>
      </c>
      <c r="B33" s="278">
        <v>19744</v>
      </c>
      <c r="C33" s="288">
        <v>9421</v>
      </c>
      <c r="D33" s="288">
        <v>10323</v>
      </c>
      <c r="E33" s="280">
        <v>9</v>
      </c>
      <c r="F33" s="291">
        <v>5</v>
      </c>
      <c r="G33" s="320">
        <v>4</v>
      </c>
      <c r="H33" s="291">
        <v>643</v>
      </c>
      <c r="I33" s="320">
        <v>406</v>
      </c>
      <c r="J33" s="291">
        <v>237</v>
      </c>
      <c r="K33" s="335">
        <f t="shared" si="1"/>
        <v>241</v>
      </c>
    </row>
    <row r="34" spans="1:11" s="254" customFormat="1" ht="12.95" customHeight="1">
      <c r="A34" s="263" t="s">
        <v>164</v>
      </c>
      <c r="B34" s="277">
        <v>9433</v>
      </c>
      <c r="C34" s="289">
        <v>4701</v>
      </c>
      <c r="D34" s="289">
        <v>4732</v>
      </c>
      <c r="E34" s="279">
        <v>4</v>
      </c>
      <c r="F34" s="290">
        <v>3</v>
      </c>
      <c r="G34" s="312">
        <v>1</v>
      </c>
      <c r="H34" s="290">
        <v>295</v>
      </c>
      <c r="I34" s="312">
        <v>209</v>
      </c>
      <c r="J34" s="290">
        <v>86</v>
      </c>
      <c r="K34" s="335">
        <f t="shared" si="1"/>
        <v>87</v>
      </c>
    </row>
    <row r="35" spans="1:11" ht="12.95" customHeight="1">
      <c r="A35" s="265" t="s">
        <v>165</v>
      </c>
      <c r="B35" s="277">
        <v>2644</v>
      </c>
      <c r="C35" s="289">
        <v>1267</v>
      </c>
      <c r="D35" s="289">
        <v>1377</v>
      </c>
      <c r="E35" s="279">
        <v>1</v>
      </c>
      <c r="F35" s="290">
        <v>2</v>
      </c>
      <c r="G35" s="312">
        <v>-1</v>
      </c>
      <c r="H35" s="290">
        <v>60</v>
      </c>
      <c r="I35" s="312">
        <v>38</v>
      </c>
      <c r="J35" s="290">
        <v>22</v>
      </c>
      <c r="K35" s="335">
        <f t="shared" si="1"/>
        <v>21</v>
      </c>
    </row>
    <row r="36" spans="1:11" ht="12.95" customHeight="1">
      <c r="A36" s="265" t="s">
        <v>138</v>
      </c>
      <c r="B36" s="277">
        <v>4123</v>
      </c>
      <c r="C36" s="289">
        <v>2149</v>
      </c>
      <c r="D36" s="289">
        <v>1974</v>
      </c>
      <c r="E36" s="279">
        <v>2</v>
      </c>
      <c r="F36" s="290">
        <v>0</v>
      </c>
      <c r="G36" s="312">
        <v>2</v>
      </c>
      <c r="H36" s="290">
        <v>176</v>
      </c>
      <c r="I36" s="312">
        <v>123</v>
      </c>
      <c r="J36" s="290">
        <v>53</v>
      </c>
      <c r="K36" s="335">
        <f t="shared" si="1"/>
        <v>55</v>
      </c>
    </row>
    <row r="37" spans="1:11" ht="12.95" customHeight="1">
      <c r="A37" s="265" t="s">
        <v>166</v>
      </c>
      <c r="B37" s="277">
        <v>2666</v>
      </c>
      <c r="C37" s="289">
        <v>1285</v>
      </c>
      <c r="D37" s="289">
        <v>1381</v>
      </c>
      <c r="E37" s="279">
        <v>1</v>
      </c>
      <c r="F37" s="290">
        <v>1</v>
      </c>
      <c r="G37" s="312">
        <v>0</v>
      </c>
      <c r="H37" s="290">
        <v>59</v>
      </c>
      <c r="I37" s="312">
        <v>48</v>
      </c>
      <c r="J37" s="290">
        <v>11</v>
      </c>
      <c r="K37" s="335">
        <f t="shared" si="1"/>
        <v>11</v>
      </c>
    </row>
    <row r="38" spans="1:11" ht="12.95" customHeight="1">
      <c r="A38" s="263" t="s">
        <v>144</v>
      </c>
      <c r="B38" s="277">
        <v>1246</v>
      </c>
      <c r="C38" s="289">
        <v>471</v>
      </c>
      <c r="D38" s="289">
        <v>775</v>
      </c>
      <c r="E38" s="279">
        <v>0</v>
      </c>
      <c r="F38" s="290">
        <v>0</v>
      </c>
      <c r="G38" s="312">
        <v>0</v>
      </c>
      <c r="H38" s="290">
        <v>42</v>
      </c>
      <c r="I38" s="312">
        <v>29</v>
      </c>
      <c r="J38" s="290">
        <v>13</v>
      </c>
      <c r="K38" s="335">
        <f t="shared" si="1"/>
        <v>13</v>
      </c>
    </row>
    <row r="39" spans="1:11" ht="12.95" customHeight="1">
      <c r="A39" s="263" t="s">
        <v>167</v>
      </c>
      <c r="B39" s="277">
        <v>3839</v>
      </c>
      <c r="C39" s="289">
        <v>1779</v>
      </c>
      <c r="D39" s="289">
        <v>2060</v>
      </c>
      <c r="E39" s="279">
        <v>2</v>
      </c>
      <c r="F39" s="290">
        <v>0</v>
      </c>
      <c r="G39" s="312">
        <v>2</v>
      </c>
      <c r="H39" s="290">
        <v>124</v>
      </c>
      <c r="I39" s="312">
        <v>75</v>
      </c>
      <c r="J39" s="290">
        <v>49</v>
      </c>
      <c r="K39" s="335">
        <f t="shared" si="1"/>
        <v>51</v>
      </c>
    </row>
    <row r="40" spans="1:11" ht="12.95" customHeight="1">
      <c r="A40" s="263" t="s">
        <v>168</v>
      </c>
      <c r="B40" s="277">
        <v>1616</v>
      </c>
      <c r="C40" s="289">
        <v>777</v>
      </c>
      <c r="D40" s="289">
        <v>839</v>
      </c>
      <c r="E40" s="279">
        <v>1</v>
      </c>
      <c r="F40" s="290">
        <v>1</v>
      </c>
      <c r="G40" s="312">
        <v>0</v>
      </c>
      <c r="H40" s="290">
        <v>32</v>
      </c>
      <c r="I40" s="312">
        <v>17</v>
      </c>
      <c r="J40" s="290">
        <v>15</v>
      </c>
      <c r="K40" s="335">
        <f t="shared" si="1"/>
        <v>15</v>
      </c>
    </row>
    <row r="41" spans="1:11" ht="12.95" customHeight="1">
      <c r="A41" s="263" t="s">
        <v>169</v>
      </c>
      <c r="B41" s="279">
        <v>2042</v>
      </c>
      <c r="C41" s="290">
        <v>1053</v>
      </c>
      <c r="D41" s="290">
        <v>989</v>
      </c>
      <c r="E41" s="309">
        <v>1</v>
      </c>
      <c r="F41" s="317">
        <v>0</v>
      </c>
      <c r="G41" s="312">
        <v>1</v>
      </c>
      <c r="H41" s="317">
        <v>96</v>
      </c>
      <c r="I41" s="328">
        <v>46</v>
      </c>
      <c r="J41" s="290">
        <v>50</v>
      </c>
      <c r="K41" s="335">
        <f t="shared" si="1"/>
        <v>51</v>
      </c>
    </row>
    <row r="42" spans="1:11" ht="12.95" customHeight="1">
      <c r="A42" s="263" t="s">
        <v>171</v>
      </c>
      <c r="B42" s="279">
        <v>1487</v>
      </c>
      <c r="C42" s="290">
        <v>623</v>
      </c>
      <c r="D42" s="290">
        <v>864</v>
      </c>
      <c r="E42" s="309">
        <v>1</v>
      </c>
      <c r="F42" s="317">
        <v>1</v>
      </c>
      <c r="G42" s="312">
        <v>0</v>
      </c>
      <c r="H42" s="317">
        <v>51</v>
      </c>
      <c r="I42" s="328">
        <v>28</v>
      </c>
      <c r="J42" s="290">
        <v>23</v>
      </c>
      <c r="K42" s="335">
        <f t="shared" si="1"/>
        <v>23</v>
      </c>
    </row>
    <row r="43" spans="1:11" ht="12.95" customHeight="1">
      <c r="A43" s="263" t="s">
        <v>108</v>
      </c>
      <c r="B43" s="279">
        <v>81</v>
      </c>
      <c r="C43" s="290">
        <v>17</v>
      </c>
      <c r="D43" s="290">
        <v>64</v>
      </c>
      <c r="E43" s="309">
        <v>0</v>
      </c>
      <c r="F43" s="317">
        <v>0</v>
      </c>
      <c r="G43" s="312">
        <v>0</v>
      </c>
      <c r="H43" s="317">
        <v>3</v>
      </c>
      <c r="I43" s="328">
        <v>2</v>
      </c>
      <c r="J43" s="290">
        <v>1</v>
      </c>
      <c r="K43" s="335">
        <f t="shared" si="1"/>
        <v>1</v>
      </c>
    </row>
    <row r="44" spans="1:11" ht="12.95" customHeight="1">
      <c r="A44" s="264" t="s">
        <v>119</v>
      </c>
      <c r="B44" s="280">
        <v>43933</v>
      </c>
      <c r="C44" s="291">
        <v>22183</v>
      </c>
      <c r="D44" s="291">
        <v>21750</v>
      </c>
      <c r="E44" s="280">
        <v>38</v>
      </c>
      <c r="F44" s="291">
        <v>8</v>
      </c>
      <c r="G44" s="321">
        <v>30</v>
      </c>
      <c r="H44" s="326">
        <v>1343</v>
      </c>
      <c r="I44" s="320">
        <v>1125</v>
      </c>
      <c r="J44" s="326">
        <v>218</v>
      </c>
      <c r="K44" s="335">
        <f t="shared" si="1"/>
        <v>248</v>
      </c>
    </row>
    <row r="45" spans="1:11" ht="12.95" customHeight="1">
      <c r="A45" s="263" t="s">
        <v>13</v>
      </c>
      <c r="B45" s="279">
        <v>20839</v>
      </c>
      <c r="C45" s="290">
        <v>10160</v>
      </c>
      <c r="D45" s="290">
        <v>10679</v>
      </c>
      <c r="E45" s="310">
        <v>21</v>
      </c>
      <c r="F45" s="312">
        <v>7</v>
      </c>
      <c r="G45" s="290">
        <v>14</v>
      </c>
      <c r="H45" s="312">
        <v>656</v>
      </c>
      <c r="I45" s="290">
        <v>657</v>
      </c>
      <c r="J45" s="290">
        <v>-1</v>
      </c>
      <c r="K45" s="335">
        <f t="shared" si="1"/>
        <v>13</v>
      </c>
    </row>
    <row r="46" spans="1:11" ht="12.95" customHeight="1">
      <c r="A46" s="266" t="s">
        <v>105</v>
      </c>
      <c r="B46" s="279">
        <v>7552</v>
      </c>
      <c r="C46" s="290">
        <v>3529</v>
      </c>
      <c r="D46" s="290">
        <v>4023</v>
      </c>
      <c r="E46" s="310">
        <v>8</v>
      </c>
      <c r="F46" s="312">
        <v>4</v>
      </c>
      <c r="G46" s="290">
        <v>4</v>
      </c>
      <c r="H46" s="312">
        <v>192</v>
      </c>
      <c r="I46" s="290">
        <v>202</v>
      </c>
      <c r="J46" s="290">
        <v>-10</v>
      </c>
      <c r="K46" s="335">
        <f t="shared" si="1"/>
        <v>-6</v>
      </c>
    </row>
    <row r="47" spans="1:11" ht="12.95" customHeight="1">
      <c r="A47" s="266" t="s">
        <v>172</v>
      </c>
      <c r="B47" s="279">
        <v>2789</v>
      </c>
      <c r="C47" s="290">
        <v>1348</v>
      </c>
      <c r="D47" s="290">
        <v>1441</v>
      </c>
      <c r="E47" s="310">
        <v>3</v>
      </c>
      <c r="F47" s="312">
        <v>1</v>
      </c>
      <c r="G47" s="290">
        <v>2</v>
      </c>
      <c r="H47" s="312">
        <v>72</v>
      </c>
      <c r="I47" s="290">
        <v>59</v>
      </c>
      <c r="J47" s="290">
        <v>13</v>
      </c>
      <c r="K47" s="335">
        <f t="shared" si="1"/>
        <v>15</v>
      </c>
    </row>
    <row r="48" spans="1:11" ht="12.95" customHeight="1">
      <c r="A48" s="266" t="s">
        <v>173</v>
      </c>
      <c r="B48" s="279">
        <v>2589</v>
      </c>
      <c r="C48" s="290">
        <v>1324</v>
      </c>
      <c r="D48" s="290">
        <v>1265</v>
      </c>
      <c r="E48" s="310">
        <v>3</v>
      </c>
      <c r="F48" s="312">
        <v>0</v>
      </c>
      <c r="G48" s="290">
        <v>3</v>
      </c>
      <c r="H48" s="312">
        <v>113</v>
      </c>
      <c r="I48" s="290">
        <v>75</v>
      </c>
      <c r="J48" s="290">
        <v>38</v>
      </c>
      <c r="K48" s="335">
        <f t="shared" si="1"/>
        <v>41</v>
      </c>
    </row>
    <row r="49" spans="1:11" ht="12.95" customHeight="1">
      <c r="A49" s="266" t="s">
        <v>174</v>
      </c>
      <c r="B49" s="279">
        <v>3616</v>
      </c>
      <c r="C49" s="290">
        <v>1854</v>
      </c>
      <c r="D49" s="290">
        <v>1762</v>
      </c>
      <c r="E49" s="310">
        <v>3</v>
      </c>
      <c r="F49" s="312">
        <v>1</v>
      </c>
      <c r="G49" s="290">
        <v>2</v>
      </c>
      <c r="H49" s="312">
        <v>135</v>
      </c>
      <c r="I49" s="290">
        <v>154</v>
      </c>
      <c r="J49" s="290">
        <v>-19</v>
      </c>
      <c r="K49" s="335">
        <f t="shared" si="1"/>
        <v>-17</v>
      </c>
    </row>
    <row r="50" spans="1:11" ht="12.95" customHeight="1">
      <c r="A50" s="266" t="s">
        <v>175</v>
      </c>
      <c r="B50" s="279">
        <v>1762</v>
      </c>
      <c r="C50" s="290">
        <v>855</v>
      </c>
      <c r="D50" s="290">
        <v>907</v>
      </c>
      <c r="E50" s="310">
        <v>3</v>
      </c>
      <c r="F50" s="312">
        <v>0</v>
      </c>
      <c r="G50" s="290">
        <v>3</v>
      </c>
      <c r="H50" s="312">
        <v>65</v>
      </c>
      <c r="I50" s="290">
        <v>118</v>
      </c>
      <c r="J50" s="290">
        <v>-53</v>
      </c>
      <c r="K50" s="335">
        <f t="shared" si="1"/>
        <v>-50</v>
      </c>
    </row>
    <row r="51" spans="1:11" ht="12.95" customHeight="1">
      <c r="A51" s="266" t="s">
        <v>177</v>
      </c>
      <c r="B51" s="279">
        <v>2145</v>
      </c>
      <c r="C51" s="290">
        <v>1069</v>
      </c>
      <c r="D51" s="290">
        <v>1076</v>
      </c>
      <c r="E51" s="310">
        <v>1</v>
      </c>
      <c r="F51" s="312">
        <v>0</v>
      </c>
      <c r="G51" s="290">
        <v>1</v>
      </c>
      <c r="H51" s="312">
        <v>61</v>
      </c>
      <c r="I51" s="290">
        <v>40</v>
      </c>
      <c r="J51" s="290">
        <v>21</v>
      </c>
      <c r="K51" s="335">
        <f t="shared" si="1"/>
        <v>22</v>
      </c>
    </row>
    <row r="52" spans="1:11" ht="12.95" customHeight="1">
      <c r="A52" s="266" t="s">
        <v>178</v>
      </c>
      <c r="B52" s="279">
        <v>386</v>
      </c>
      <c r="C52" s="290">
        <v>181</v>
      </c>
      <c r="D52" s="290">
        <v>205</v>
      </c>
      <c r="E52" s="310">
        <v>0</v>
      </c>
      <c r="F52" s="312">
        <v>1</v>
      </c>
      <c r="G52" s="290">
        <v>-1</v>
      </c>
      <c r="H52" s="312">
        <v>18</v>
      </c>
      <c r="I52" s="290">
        <v>9</v>
      </c>
      <c r="J52" s="290">
        <v>9</v>
      </c>
      <c r="K52" s="335">
        <f t="shared" si="1"/>
        <v>8</v>
      </c>
    </row>
    <row r="53" spans="1:11" ht="12.95" customHeight="1">
      <c r="A53" s="263" t="s">
        <v>179</v>
      </c>
      <c r="B53" s="277">
        <v>7411</v>
      </c>
      <c r="C53" s="289">
        <v>4037</v>
      </c>
      <c r="D53" s="289">
        <v>3374</v>
      </c>
      <c r="E53" s="279">
        <v>10</v>
      </c>
      <c r="F53" s="290">
        <v>0</v>
      </c>
      <c r="G53" s="312">
        <v>10</v>
      </c>
      <c r="H53" s="290">
        <v>270</v>
      </c>
      <c r="I53" s="312">
        <v>175</v>
      </c>
      <c r="J53" s="290">
        <v>95</v>
      </c>
      <c r="K53" s="335">
        <f t="shared" si="1"/>
        <v>105</v>
      </c>
    </row>
    <row r="54" spans="1:11" s="254" customFormat="1" ht="12.95" customHeight="1">
      <c r="A54" s="263" t="s">
        <v>149</v>
      </c>
      <c r="B54" s="277">
        <v>4087</v>
      </c>
      <c r="C54" s="289">
        <v>1937</v>
      </c>
      <c r="D54" s="289">
        <v>2150</v>
      </c>
      <c r="E54" s="279">
        <v>1</v>
      </c>
      <c r="F54" s="290">
        <v>0</v>
      </c>
      <c r="G54" s="312">
        <v>1</v>
      </c>
      <c r="H54" s="290">
        <v>100</v>
      </c>
      <c r="I54" s="312">
        <v>94</v>
      </c>
      <c r="J54" s="290">
        <v>6</v>
      </c>
      <c r="K54" s="335">
        <f t="shared" si="1"/>
        <v>7</v>
      </c>
    </row>
    <row r="55" spans="1:11" s="254" customFormat="1" ht="12.95" customHeight="1">
      <c r="A55" s="263" t="s">
        <v>180</v>
      </c>
      <c r="B55" s="277">
        <v>4030</v>
      </c>
      <c r="C55" s="289">
        <v>2124</v>
      </c>
      <c r="D55" s="289">
        <v>1906</v>
      </c>
      <c r="E55" s="309">
        <v>4</v>
      </c>
      <c r="F55" s="317">
        <v>0</v>
      </c>
      <c r="G55" s="312">
        <v>4</v>
      </c>
      <c r="H55" s="317">
        <v>120</v>
      </c>
      <c r="I55" s="328">
        <v>72</v>
      </c>
      <c r="J55" s="290">
        <v>48</v>
      </c>
      <c r="K55" s="335">
        <f t="shared" si="1"/>
        <v>52</v>
      </c>
    </row>
    <row r="56" spans="1:11" ht="12.95" customHeight="1">
      <c r="A56" s="263" t="s">
        <v>181</v>
      </c>
      <c r="B56" s="279">
        <v>2923</v>
      </c>
      <c r="C56" s="290">
        <v>1549</v>
      </c>
      <c r="D56" s="290">
        <v>1374</v>
      </c>
      <c r="E56" s="310">
        <v>0</v>
      </c>
      <c r="F56" s="312">
        <v>1</v>
      </c>
      <c r="G56" s="290">
        <v>-1</v>
      </c>
      <c r="H56" s="312">
        <v>91</v>
      </c>
      <c r="I56" s="290">
        <v>36</v>
      </c>
      <c r="J56" s="290">
        <v>55</v>
      </c>
      <c r="K56" s="335">
        <f t="shared" si="1"/>
        <v>54</v>
      </c>
    </row>
    <row r="57" spans="1:11" ht="12.95" customHeight="1">
      <c r="A57" s="263" t="s">
        <v>62</v>
      </c>
      <c r="B57" s="277">
        <v>902</v>
      </c>
      <c r="C57" s="289">
        <v>435</v>
      </c>
      <c r="D57" s="289">
        <v>467</v>
      </c>
      <c r="E57" s="309">
        <v>0</v>
      </c>
      <c r="F57" s="317">
        <v>0</v>
      </c>
      <c r="G57" s="312">
        <v>0</v>
      </c>
      <c r="H57" s="317">
        <v>12</v>
      </c>
      <c r="I57" s="328">
        <v>21</v>
      </c>
      <c r="J57" s="290">
        <v>-9</v>
      </c>
      <c r="K57" s="335">
        <f t="shared" si="1"/>
        <v>-9</v>
      </c>
    </row>
    <row r="58" spans="1:11" ht="12.95" customHeight="1">
      <c r="A58" s="263" t="s">
        <v>182</v>
      </c>
      <c r="B58" s="277">
        <v>3343</v>
      </c>
      <c r="C58" s="289">
        <v>1693</v>
      </c>
      <c r="D58" s="289">
        <v>1650</v>
      </c>
      <c r="E58" s="309">
        <v>2</v>
      </c>
      <c r="F58" s="317">
        <v>0</v>
      </c>
      <c r="G58" s="312">
        <v>2</v>
      </c>
      <c r="H58" s="317">
        <v>68</v>
      </c>
      <c r="I58" s="328">
        <v>62</v>
      </c>
      <c r="J58" s="290">
        <v>6</v>
      </c>
      <c r="K58" s="335">
        <f t="shared" si="1"/>
        <v>8</v>
      </c>
    </row>
    <row r="59" spans="1:11" ht="12.95" customHeight="1">
      <c r="A59" s="267" t="s">
        <v>183</v>
      </c>
      <c r="B59" s="281">
        <v>398</v>
      </c>
      <c r="C59" s="292">
        <v>248</v>
      </c>
      <c r="D59" s="292">
        <v>150</v>
      </c>
      <c r="E59" s="311">
        <v>0</v>
      </c>
      <c r="F59" s="318">
        <v>0</v>
      </c>
      <c r="G59" s="322">
        <v>0</v>
      </c>
      <c r="H59" s="318">
        <v>26</v>
      </c>
      <c r="I59" s="329">
        <v>8</v>
      </c>
      <c r="J59" s="292">
        <v>18</v>
      </c>
      <c r="K59" s="336">
        <f t="shared" si="1"/>
        <v>18</v>
      </c>
    </row>
    <row r="60" spans="1:11" ht="12.95" customHeight="1">
      <c r="A60" s="268" t="s">
        <v>109</v>
      </c>
      <c r="B60" s="268"/>
      <c r="C60" s="268"/>
      <c r="D60" s="268"/>
      <c r="E60" s="312"/>
      <c r="F60" s="290"/>
      <c r="G60" s="303"/>
    </row>
    <row r="61" spans="1:11" ht="12.95" customHeight="1">
      <c r="A61" s="268" t="s">
        <v>110</v>
      </c>
      <c r="B61" s="268"/>
      <c r="C61" s="268"/>
      <c r="D61" s="268"/>
      <c r="E61" s="313"/>
      <c r="F61" s="313"/>
      <c r="G61" s="313"/>
    </row>
    <row r="62" spans="1:11" ht="12.95" customHeight="1">
      <c r="A62" s="269" t="s">
        <v>58</v>
      </c>
      <c r="B62" s="282"/>
      <c r="C62" s="282"/>
      <c r="D62" s="282"/>
      <c r="E62" s="313"/>
      <c r="F62" s="313"/>
      <c r="G62" s="313"/>
    </row>
    <row r="63" spans="1:11" ht="13.5" customHeight="1">
      <c r="A63" s="270"/>
      <c r="B63" s="270"/>
      <c r="C63" s="270"/>
      <c r="D63" s="270"/>
      <c r="E63" s="282"/>
      <c r="F63" s="282"/>
      <c r="G63" s="282"/>
      <c r="H63" s="270"/>
      <c r="I63" s="270"/>
    </row>
    <row r="64" spans="1:11" ht="13.5" customHeight="1">
      <c r="B64" s="283"/>
      <c r="C64" s="283"/>
      <c r="D64" s="283"/>
    </row>
    <row r="65" spans="2:4" ht="13.5" customHeight="1">
      <c r="B65" s="283"/>
      <c r="C65" s="283"/>
      <c r="D65" s="283"/>
    </row>
    <row r="66" spans="2:4" ht="13.5" customHeight="1">
      <c r="B66" s="283"/>
      <c r="C66" s="283"/>
      <c r="D66" s="283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44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解説１・２ 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静岡県</dc:creator>
  <cp:lastModifiedBy>梅原　聡</cp:lastModifiedBy>
  <cp:lastPrinted>2019-10-16T10:31:21Z</cp:lastPrinted>
  <dcterms:created xsi:type="dcterms:W3CDTF">2000-03-22T08:32:06Z</dcterms:created>
  <dcterms:modified xsi:type="dcterms:W3CDTF">2019-10-18T05:02:04Z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2019-10-18T05:02:04Z</vt:filetime>
  </property>
</Properties>
</file>