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性質別（市町別一覧）" sheetId="1" r:id="rId1"/>
  </sheets>
  <definedNames>
    <definedName name="_xlnm.Print_Area" localSheetId="0">'性質別（市町別一覧）'!$A$1:$U$43</definedName>
    <definedName name="_xlnm.Print_Titles" localSheetId="0">'性質別（市町別一覧）'!$A:$A</definedName>
  </definedNames>
  <calcPr fullCalcOnLoad="1"/>
</workbook>
</file>

<file path=xl/sharedStrings.xml><?xml version="1.0" encoding="utf-8"?>
<sst xmlns="http://schemas.openxmlformats.org/spreadsheetml/2006/main" count="97" uniqueCount="95">
  <si>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</si>
  <si>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</si>
  <si>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</si>
  <si>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</si>
  <si>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</si>
  <si>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</si>
  <si>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</si>
  <si>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</si>
  <si>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</si>
  <si>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</si>
  <si>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</si>
  <si>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</si>
  <si>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</si>
  <si>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</si>
  <si>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</si>
  <si>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</si>
  <si>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</si>
  <si>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</si>
  <si>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</si>
  <si>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</si>
  <si>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</si>
  <si>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</si>
  <si>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</si>
  <si>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</si>
  <si>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</si>
  <si>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</si>
  <si>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</si>
  <si>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</si>
  <si>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</si>
  <si>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</si>
  <si>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</si>
  <si>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性質別歳出</t>
  </si>
  <si>
    <t>（単位：千円）</t>
  </si>
  <si>
    <t>歳出合計</t>
  </si>
  <si>
    <t>積立金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</si>
  <si>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</si>
  <si>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</si>
  <si>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</si>
  <si>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</si>
  <si>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</si>
  <si>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</si>
  <si>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</si>
  <si>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
事業</t>
  </si>
  <si>
    <t>災害復旧
事業</t>
  </si>
  <si>
    <t>扶助費</t>
  </si>
  <si>
    <t>公債費</t>
  </si>
  <si>
    <t>補助</t>
  </si>
  <si>
    <t>単独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</si>
  <si>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</si>
  <si>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</si>
  <si>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</si>
  <si>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</si>
  <si>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</si>
  <si>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</si>
  <si>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</si>
  <si>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区分</t>
  </si>
  <si>
    <t>投資・出資・貸付金</t>
  </si>
  <si>
    <t>うち人件費</t>
  </si>
  <si>
    <r>
      <t>(</t>
    </r>
    <r>
      <rPr>
        <sz val="11"/>
        <rFont val="ＭＳ Ｐゴシック"/>
        <family val="3"/>
      </rPr>
      <t>A)+(B)</t>
    </r>
  </si>
  <si>
    <r>
      <t>うち人件費(</t>
    </r>
    <r>
      <rPr>
        <sz val="11"/>
        <rFont val="ＭＳ Ｐゴシック"/>
        <family val="3"/>
      </rPr>
      <t>B)</t>
    </r>
  </si>
  <si>
    <r>
      <t>人件費(</t>
    </r>
    <r>
      <rPr>
        <sz val="11"/>
        <rFont val="ＭＳ Ｐゴシック"/>
        <family val="3"/>
      </rPr>
      <t>A)</t>
    </r>
  </si>
  <si>
    <t>失業対策
事業</t>
  </si>
  <si>
    <r>
      <t>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年度）</t>
    </r>
  </si>
  <si>
    <r>
      <t>1</t>
    </r>
    <r>
      <rPr>
        <sz val="11"/>
        <rFont val="ＭＳ Ｐゴシック"/>
        <family val="3"/>
      </rPr>
      <t>4-01-01</t>
    </r>
  </si>
  <si>
    <r>
      <t>1</t>
    </r>
    <r>
      <rPr>
        <sz val="11"/>
        <rFont val="ＭＳ Ｐゴシック"/>
        <family val="3"/>
      </rPr>
      <t>3-01-01</t>
    </r>
  </si>
  <si>
    <r>
      <t>1</t>
    </r>
    <r>
      <rPr>
        <sz val="11"/>
        <rFont val="ＭＳ Ｐゴシック"/>
        <family val="3"/>
      </rPr>
      <t>3-055-01</t>
    </r>
  </si>
  <si>
    <r>
      <t>1</t>
    </r>
    <r>
      <rPr>
        <sz val="11"/>
        <rFont val="ＭＳ Ｐゴシック"/>
        <family val="3"/>
      </rPr>
      <t>3-32-01</t>
    </r>
  </si>
  <si>
    <r>
      <t>1</t>
    </r>
    <r>
      <rPr>
        <sz val="11"/>
        <rFont val="ＭＳ Ｐゴシック"/>
        <family val="3"/>
      </rPr>
      <t>3-03-01</t>
    </r>
  </si>
  <si>
    <r>
      <t>1</t>
    </r>
    <r>
      <rPr>
        <sz val="11"/>
        <rFont val="ＭＳ Ｐゴシック"/>
        <family val="3"/>
      </rPr>
      <t>3-04-01</t>
    </r>
  </si>
  <si>
    <r>
      <t>1</t>
    </r>
    <r>
      <rPr>
        <sz val="11"/>
        <rFont val="ＭＳ Ｐゴシック"/>
        <family val="3"/>
      </rPr>
      <t>3-06-01</t>
    </r>
  </si>
  <si>
    <r>
      <t>1</t>
    </r>
    <r>
      <rPr>
        <sz val="11"/>
        <rFont val="ＭＳ Ｐゴシック"/>
        <family val="3"/>
      </rPr>
      <t>3-33-01</t>
    </r>
  </si>
  <si>
    <r>
      <t>1</t>
    </r>
    <r>
      <rPr>
        <sz val="11"/>
        <rFont val="ＭＳ Ｐゴシック"/>
        <family val="3"/>
      </rPr>
      <t>3-36-01</t>
    </r>
  </si>
  <si>
    <r>
      <t>1</t>
    </r>
    <r>
      <rPr>
        <sz val="11"/>
        <rFont val="ＭＳ Ｐゴシック"/>
        <family val="3"/>
      </rPr>
      <t>3-37-01</t>
    </r>
  </si>
  <si>
    <r>
      <t>1</t>
    </r>
    <r>
      <rPr>
        <sz val="11"/>
        <rFont val="ＭＳ Ｐゴシック"/>
        <family val="3"/>
      </rPr>
      <t>3-12-01</t>
    </r>
  </si>
  <si>
    <r>
      <t>1</t>
    </r>
    <r>
      <rPr>
        <sz val="11"/>
        <rFont val="ＭＳ Ｐゴシック"/>
        <family val="3"/>
      </rPr>
      <t>3-21-01</t>
    </r>
  </si>
  <si>
    <r>
      <t>1</t>
    </r>
    <r>
      <rPr>
        <sz val="11"/>
        <rFont val="ＭＳ Ｐゴシック"/>
        <family val="3"/>
      </rPr>
      <t>3-29-01</t>
    </r>
  </si>
  <si>
    <r>
      <t>1</t>
    </r>
    <r>
      <rPr>
        <sz val="11"/>
        <rFont val="ＭＳ Ｐゴシック"/>
        <family val="3"/>
      </rPr>
      <t>3-38-01</t>
    </r>
  </si>
  <si>
    <r>
      <t>1</t>
    </r>
    <r>
      <rPr>
        <sz val="11"/>
        <rFont val="ＭＳ Ｐゴシック"/>
        <family val="3"/>
      </rPr>
      <t>4-05-01</t>
    </r>
  </si>
  <si>
    <r>
      <t>1</t>
    </r>
    <r>
      <rPr>
        <sz val="11"/>
        <rFont val="ＭＳ Ｐゴシック"/>
        <family val="3"/>
      </rPr>
      <t>4-09-01</t>
    </r>
  </si>
  <si>
    <r>
      <t>1</t>
    </r>
    <r>
      <rPr>
        <sz val="11"/>
        <rFont val="ＭＳ Ｐゴシック"/>
        <family val="3"/>
      </rPr>
      <t>4-03-01</t>
    </r>
  </si>
  <si>
    <r>
      <t>1</t>
    </r>
    <r>
      <rPr>
        <sz val="11"/>
        <rFont val="ＭＳ Ｐゴシック"/>
        <family val="3"/>
      </rPr>
      <t>4-04-01</t>
    </r>
  </si>
  <si>
    <r>
      <t>1</t>
    </r>
    <r>
      <rPr>
        <sz val="11"/>
        <rFont val="ＭＳ Ｐゴシック"/>
        <family val="3"/>
      </rPr>
      <t>4-06-01</t>
    </r>
  </si>
  <si>
    <r>
      <t>1</t>
    </r>
    <r>
      <rPr>
        <sz val="11"/>
        <rFont val="ＭＳ Ｐゴシック"/>
        <family val="3"/>
      </rPr>
      <t>4-13-01</t>
    </r>
  </si>
  <si>
    <r>
      <t>1</t>
    </r>
    <r>
      <rPr>
        <sz val="11"/>
        <rFont val="ＭＳ Ｐゴシック"/>
        <family val="3"/>
      </rPr>
      <t>4-14-01</t>
    </r>
  </si>
  <si>
    <r>
      <t>1</t>
    </r>
    <r>
      <rPr>
        <sz val="11"/>
        <rFont val="ＭＳ Ｐゴシック"/>
        <family val="3"/>
      </rPr>
      <t>4-15-01</t>
    </r>
  </si>
  <si>
    <r>
      <t>1</t>
    </r>
    <r>
      <rPr>
        <sz val="11"/>
        <rFont val="ＭＳ Ｐゴシック"/>
        <family val="3"/>
      </rPr>
      <t>4-16-01</t>
    </r>
  </si>
  <si>
    <r>
      <t>1</t>
    </r>
    <r>
      <rPr>
        <sz val="11"/>
        <rFont val="ＭＳ Ｐゴシック"/>
        <family val="3"/>
      </rPr>
      <t>4-17-01</t>
    </r>
  </si>
  <si>
    <r>
      <t>1</t>
    </r>
    <r>
      <rPr>
        <sz val="11"/>
        <rFont val="ＭＳ Ｐゴシック"/>
        <family val="3"/>
      </rPr>
      <t>4-18-01</t>
    </r>
  </si>
  <si>
    <r>
      <t>1</t>
    </r>
    <r>
      <rPr>
        <sz val="11"/>
        <rFont val="ＭＳ Ｐゴシック"/>
        <family val="3"/>
      </rPr>
      <t>4-19-01</t>
    </r>
  </si>
  <si>
    <r>
      <t>1</t>
    </r>
    <r>
      <rPr>
        <sz val="11"/>
        <rFont val="ＭＳ Ｐゴシック"/>
        <family val="3"/>
      </rPr>
      <t>4-20-01</t>
    </r>
  </si>
  <si>
    <r>
      <t>1</t>
    </r>
    <r>
      <rPr>
        <sz val="11"/>
        <rFont val="ＭＳ Ｐゴシック"/>
        <family val="3"/>
      </rPr>
      <t>4-21-01</t>
    </r>
  </si>
  <si>
    <r>
      <t>1</t>
    </r>
    <r>
      <rPr>
        <sz val="11"/>
        <rFont val="ＭＳ Ｐゴシック"/>
        <family val="3"/>
      </rPr>
      <t>4-22-01</t>
    </r>
  </si>
  <si>
    <r>
      <t>1</t>
    </r>
    <r>
      <rPr>
        <sz val="11"/>
        <rFont val="ＭＳ Ｐゴシック"/>
        <family val="3"/>
      </rPr>
      <t>4-23-01</t>
    </r>
  </si>
  <si>
    <r>
      <t>1</t>
    </r>
    <r>
      <rPr>
        <sz val="11"/>
        <rFont val="ＭＳ Ｐゴシック"/>
        <family val="3"/>
      </rPr>
      <t>4-24-01</t>
    </r>
  </si>
  <si>
    <t>（単位：百万円）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</si>
</sst>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  <numFmt numFmtId="185" formatCode="0_ "/>
    <numFmt numFmtId="186" formatCode="#,##0;&quot;△ &quot;#,##0"/>
    <numFmt numFmtId="187" formatCode="#,##0_ ;[Red]\-#,##0\ "/>
    <numFmt numFmtId="188" formatCode="0.0_);[Red]\(0.0\)"/>
    <numFmt numFmtId="189" formatCode="0.000_ "/>
    <numFmt numFmtId="190" formatCode="#,##0.00_ "/>
    <numFmt numFmtId="191" formatCode="0.0_ "/>
    <numFmt numFmtId="192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vertical="center" wrapText="1"/>
    </xf>
    <xf numFmtId="38" fontId="0" fillId="0" borderId="2" xfId="16" applyFont="1" applyBorder="1" applyAlignment="1">
      <alignment vertical="center" wrapText="1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 wrapText="1"/>
    </xf>
    <xf numFmtId="38" fontId="0" fillId="0" borderId="3" xfId="16" applyFont="1" applyBorder="1" applyAlignment="1">
      <alignment vertical="center" wrapText="1"/>
    </xf>
    <xf numFmtId="38" fontId="0" fillId="0" borderId="10" xfId="16" applyFont="1" applyBorder="1" applyAlignment="1">
      <alignment vertical="center" wrapText="1"/>
    </xf>
    <xf numFmtId="38" fontId="0" fillId="0" borderId="10" xfId="16" applyFont="1" applyBorder="1" applyAlignment="1">
      <alignment vertical="center"/>
    </xf>
    <xf numFmtId="38" fontId="0" fillId="2" borderId="10" xfId="16" applyFont="1" applyFill="1" applyBorder="1" applyAlignment="1">
      <alignment vertical="center"/>
    </xf>
    <xf numFmtId="38" fontId="0" fillId="2" borderId="3" xfId="16" applyFont="1" applyFill="1" applyBorder="1" applyAlignment="1">
      <alignment vertical="center"/>
    </xf>
    <xf numFmtId="38" fontId="0" fillId="2" borderId="7" xfId="16" applyFont="1" applyFill="1" applyBorder="1" applyAlignment="1">
      <alignment vertical="center"/>
    </xf>
    <xf numFmtId="38" fontId="0" fillId="2" borderId="5" xfId="16" applyFont="1" applyFill="1" applyBorder="1" applyAlignment="1">
      <alignment vertical="center"/>
    </xf>
    <xf numFmtId="38" fontId="0" fillId="2" borderId="6" xfId="16" applyFont="1" applyFill="1" applyBorder="1" applyAlignment="1">
      <alignment vertical="center"/>
    </xf>
    <xf numFmtId="38" fontId="0" fillId="2" borderId="4" xfId="16" applyFont="1" applyFill="1" applyBorder="1" applyAlignment="1">
      <alignment vertical="center"/>
    </xf>
    <xf numFmtId="38" fontId="0" fillId="2" borderId="8" xfId="16" applyFont="1" applyFill="1" applyBorder="1" applyAlignment="1">
      <alignment vertical="center"/>
    </xf>
    <xf numFmtId="38" fontId="0" fillId="2" borderId="11" xfId="16" applyFont="1" applyFill="1" applyBorder="1" applyAlignment="1">
      <alignment vertical="center"/>
    </xf>
    <xf numFmtId="38" fontId="0" fillId="2" borderId="12" xfId="16" applyFont="1" applyFill="1" applyBorder="1" applyAlignment="1">
      <alignment vertical="center"/>
    </xf>
    <xf numFmtId="38" fontId="0" fillId="2" borderId="13" xfId="16" applyFont="1" applyFill="1" applyBorder="1" applyAlignment="1">
      <alignment vertical="center"/>
    </xf>
    <xf numFmtId="38" fontId="0" fillId="2" borderId="14" xfId="16" applyFont="1" applyFill="1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0" fillId="0" borderId="15" xfId="16" applyFont="1" applyBorder="1" applyAlignment="1">
      <alignment horizontal="right" vertical="center"/>
    </xf>
    <xf numFmtId="38" fontId="0" fillId="0" borderId="16" xfId="16" applyFont="1" applyBorder="1" applyAlignment="1">
      <alignment horizontal="distributed" vertical="center"/>
    </xf>
    <xf numFmtId="38" fontId="0" fillId="2" borderId="17" xfId="16" applyFont="1" applyFill="1" applyBorder="1" applyAlignment="1">
      <alignment horizontal="distributed" vertical="center"/>
    </xf>
    <xf numFmtId="38" fontId="0" fillId="2" borderId="18" xfId="16" applyFont="1" applyFill="1" applyBorder="1" applyAlignment="1">
      <alignment vertical="center" wrapText="1"/>
    </xf>
    <xf numFmtId="38" fontId="0" fillId="2" borderId="19" xfId="16" applyFont="1" applyFill="1" applyBorder="1" applyAlignment="1">
      <alignment vertical="center" wrapText="1"/>
    </xf>
    <xf numFmtId="38" fontId="0" fillId="2" borderId="8" xfId="16" applyFont="1" applyFill="1" applyBorder="1" applyAlignment="1">
      <alignment vertical="center" wrapText="1"/>
    </xf>
    <xf numFmtId="38" fontId="0" fillId="2" borderId="5" xfId="16" applyFont="1" applyFill="1" applyBorder="1" applyAlignment="1">
      <alignment vertical="center" wrapText="1"/>
    </xf>
    <xf numFmtId="38" fontId="0" fillId="2" borderId="20" xfId="16" applyFont="1" applyFill="1" applyBorder="1" applyAlignment="1">
      <alignment vertical="center" wrapText="1"/>
    </xf>
    <xf numFmtId="38" fontId="0" fillId="0" borderId="21" xfId="16" applyFont="1" applyBorder="1" applyAlignment="1">
      <alignment horizontal="distributed" vertical="center"/>
    </xf>
    <xf numFmtId="38" fontId="0" fillId="0" borderId="11" xfId="16" applyFont="1" applyBorder="1" applyAlignment="1">
      <alignment vertical="center" wrapText="1"/>
    </xf>
    <xf numFmtId="38" fontId="0" fillId="0" borderId="22" xfId="16" applyFont="1" applyBorder="1" applyAlignment="1">
      <alignment vertical="center" wrapText="1"/>
    </xf>
    <xf numFmtId="38" fontId="0" fillId="0" borderId="13" xfId="16" applyFont="1" applyBorder="1" applyAlignment="1">
      <alignment vertical="center" wrapText="1"/>
    </xf>
    <xf numFmtId="38" fontId="0" fillId="0" borderId="12" xfId="16" applyFont="1" applyBorder="1" applyAlignment="1">
      <alignment vertical="center" wrapText="1"/>
    </xf>
    <xf numFmtId="38" fontId="0" fillId="0" borderId="23" xfId="16" applyFont="1" applyBorder="1" applyAlignment="1">
      <alignment vertical="center" wrapText="1"/>
    </xf>
    <xf numFmtId="38" fontId="0" fillId="2" borderId="16" xfId="16" applyFont="1" applyFill="1" applyBorder="1" applyAlignment="1">
      <alignment horizontal="distributed" vertical="center"/>
    </xf>
    <xf numFmtId="38" fontId="0" fillId="0" borderId="17" xfId="16" applyFont="1" applyBorder="1" applyAlignment="1">
      <alignment horizontal="distributed" vertical="center"/>
    </xf>
    <xf numFmtId="38" fontId="0" fillId="2" borderId="21" xfId="16" applyFont="1" applyFill="1" applyBorder="1" applyAlignment="1">
      <alignment horizontal="distributed" vertical="center"/>
    </xf>
    <xf numFmtId="38" fontId="0" fillId="3" borderId="24" xfId="16" applyFont="1" applyFill="1" applyBorder="1" applyAlignment="1">
      <alignment horizontal="center" vertical="center"/>
    </xf>
    <xf numFmtId="38" fontId="0" fillId="3" borderId="25" xfId="16" applyFont="1" applyFill="1" applyBorder="1" applyAlignment="1">
      <alignment horizontal="center" vertical="center"/>
    </xf>
    <xf numFmtId="38" fontId="0" fillId="3" borderId="26" xfId="16" applyFont="1" applyFill="1" applyBorder="1" applyAlignment="1">
      <alignment horizontal="center" vertical="center" wrapText="1"/>
    </xf>
    <xf numFmtId="38" fontId="0" fillId="3" borderId="27" xfId="16" applyFont="1" applyFill="1" applyBorder="1" applyAlignment="1">
      <alignment horizontal="center" vertical="center" wrapText="1"/>
    </xf>
    <xf numFmtId="38" fontId="0" fillId="3" borderId="28" xfId="16" applyFont="1" applyFill="1" applyBorder="1" applyAlignment="1">
      <alignment horizontal="center" vertical="center" wrapText="1"/>
    </xf>
    <xf numFmtId="38" fontId="0" fillId="3" borderId="29" xfId="16" applyFont="1" applyFill="1" applyBorder="1" applyAlignment="1">
      <alignment horizontal="center" vertical="center" wrapText="1"/>
    </xf>
    <xf numFmtId="38" fontId="0" fillId="3" borderId="30" xfId="16" applyFont="1" applyFill="1" applyBorder="1" applyAlignment="1">
      <alignment horizontal="center" vertical="center" shrinkToFit="1"/>
    </xf>
    <xf numFmtId="38" fontId="0" fillId="3" borderId="31" xfId="16" applyFont="1" applyFill="1" applyBorder="1" applyAlignment="1">
      <alignment horizontal="center" vertical="center"/>
    </xf>
    <xf numFmtId="38" fontId="0" fillId="3" borderId="32" xfId="16" applyFont="1" applyFill="1" applyBorder="1" applyAlignment="1">
      <alignment horizontal="center" vertical="center"/>
    </xf>
    <xf numFmtId="38" fontId="0" fillId="0" borderId="17" xfId="16" applyFont="1" applyFill="1" applyBorder="1" applyAlignment="1">
      <alignment horizontal="distributed" vertical="center"/>
    </xf>
    <xf numFmtId="38" fontId="0" fillId="0" borderId="5" xfId="16" applyFont="1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33" xfId="16" applyFont="1" applyBorder="1" applyAlignment="1">
      <alignment vertical="center" wrapText="1"/>
    </xf>
    <xf numFmtId="38" fontId="0" fillId="2" borderId="34" xfId="16" applyFont="1" applyFill="1" applyBorder="1" applyAlignment="1">
      <alignment vertical="center" wrapText="1"/>
    </xf>
    <xf numFmtId="38" fontId="0" fillId="0" borderId="35" xfId="16" applyFont="1" applyBorder="1" applyAlignment="1">
      <alignment vertical="center" wrapText="1"/>
    </xf>
    <xf numFmtId="38" fontId="0" fillId="2" borderId="1" xfId="16" applyFont="1" applyFill="1" applyBorder="1" applyAlignment="1">
      <alignment vertical="center"/>
    </xf>
    <xf numFmtId="38" fontId="0" fillId="0" borderId="19" xfId="16" applyFont="1" applyBorder="1" applyAlignment="1">
      <alignment vertical="center"/>
    </xf>
    <xf numFmtId="38" fontId="0" fillId="2" borderId="19" xfId="16" applyFont="1" applyFill="1" applyBorder="1" applyAlignment="1">
      <alignment vertical="center"/>
    </xf>
    <xf numFmtId="38" fontId="0" fillId="2" borderId="22" xfId="16" applyFont="1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9" xfId="16" applyFont="1" applyFill="1" applyBorder="1" applyAlignment="1">
      <alignment vertical="center"/>
    </xf>
    <xf numFmtId="38" fontId="0" fillId="0" borderId="4" xfId="16" applyFont="1" applyBorder="1" applyAlignment="1">
      <alignment vertical="center" wrapText="1"/>
    </xf>
    <xf numFmtId="38" fontId="0" fillId="2" borderId="6" xfId="16" applyFont="1" applyFill="1" applyBorder="1" applyAlignment="1">
      <alignment vertical="center" wrapText="1"/>
    </xf>
    <xf numFmtId="38" fontId="0" fillId="0" borderId="14" xfId="16" applyFont="1" applyBorder="1" applyAlignment="1">
      <alignment vertical="center" wrapText="1"/>
    </xf>
    <xf numFmtId="49" fontId="0" fillId="0" borderId="0" xfId="16" applyNumberFormat="1" applyFont="1" applyAlignment="1">
      <alignment vertical="center"/>
    </xf>
    <xf numFmtId="38" fontId="0" fillId="4" borderId="3" xfId="16" applyFont="1" applyFill="1" applyBorder="1" applyAlignment="1">
      <alignment vertical="center"/>
    </xf>
    <xf numFmtId="38" fontId="0" fillId="5" borderId="5" xfId="16" applyFont="1" applyFill="1" applyBorder="1" applyAlignment="1">
      <alignment vertical="center"/>
    </xf>
    <xf numFmtId="38" fontId="0" fillId="4" borderId="5" xfId="16" applyFont="1" applyFill="1" applyBorder="1" applyAlignment="1">
      <alignment vertical="center"/>
    </xf>
    <xf numFmtId="38" fontId="0" fillId="4" borderId="12" xfId="16" applyFont="1" applyFill="1" applyBorder="1" applyAlignment="1">
      <alignment vertical="center"/>
    </xf>
    <xf numFmtId="38" fontId="0" fillId="5" borderId="3" xfId="16" applyFont="1" applyFill="1" applyBorder="1" applyAlignment="1">
      <alignment vertical="center"/>
    </xf>
    <xf numFmtId="38" fontId="0" fillId="4" borderId="10" xfId="16" applyFont="1" applyFill="1" applyBorder="1" applyAlignment="1">
      <alignment vertical="center"/>
    </xf>
    <xf numFmtId="38" fontId="0" fillId="4" borderId="18" xfId="16" applyFont="1" applyFill="1" applyBorder="1" applyAlignment="1">
      <alignment vertical="center"/>
    </xf>
    <xf numFmtId="38" fontId="0" fillId="5" borderId="10" xfId="16" applyFont="1" applyFill="1" applyBorder="1" applyAlignment="1">
      <alignment vertical="center"/>
    </xf>
    <xf numFmtId="38" fontId="0" fillId="5" borderId="18" xfId="16" applyFont="1" applyFill="1" applyBorder="1" applyAlignment="1">
      <alignment vertical="center"/>
    </xf>
    <xf numFmtId="38" fontId="0" fillId="4" borderId="11" xfId="16" applyFont="1" applyFill="1" applyBorder="1" applyAlignment="1">
      <alignment vertical="center"/>
    </xf>
    <xf numFmtId="38" fontId="0" fillId="3" borderId="36" xfId="16" applyFont="1" applyFill="1" applyBorder="1" applyAlignment="1">
      <alignment horizontal="center" vertical="center" wrapText="1"/>
    </xf>
    <xf numFmtId="38" fontId="0" fillId="3" borderId="37" xfId="16" applyFont="1" applyFill="1" applyBorder="1" applyAlignment="1">
      <alignment horizontal="center" vertical="center" wrapText="1"/>
    </xf>
    <xf numFmtId="38" fontId="0" fillId="3" borderId="30" xfId="16" applyFont="1" applyFill="1" applyBorder="1" applyAlignment="1">
      <alignment horizontal="center" vertical="center" wrapText="1"/>
    </xf>
    <xf numFmtId="38" fontId="0" fillId="3" borderId="38" xfId="16" applyFont="1" applyFill="1" applyBorder="1" applyAlignment="1">
      <alignment horizontal="center" vertical="center" wrapText="1"/>
    </xf>
    <xf numFmtId="38" fontId="0" fillId="3" borderId="39" xfId="16" applyFont="1" applyFill="1" applyBorder="1" applyAlignment="1">
      <alignment horizontal="center" vertical="center" wrapText="1"/>
    </xf>
    <xf numFmtId="38" fontId="0" fillId="3" borderId="40" xfId="16" applyFont="1" applyFill="1" applyBorder="1" applyAlignment="1">
      <alignment horizontal="center" vertical="center" wrapText="1"/>
    </xf>
    <xf numFmtId="38" fontId="0" fillId="3" borderId="41" xfId="16" applyFont="1" applyFill="1" applyBorder="1" applyAlignment="1">
      <alignment horizontal="distributed" vertical="center" indent="1"/>
    </xf>
    <xf numFmtId="38" fontId="0" fillId="3" borderId="42" xfId="16" applyFont="1" applyFill="1" applyBorder="1" applyAlignment="1">
      <alignment horizontal="distributed" vertical="center" indent="1"/>
    </xf>
    <xf numFmtId="38" fontId="0" fillId="3" borderId="43" xfId="16" applyFont="1" applyFill="1" applyBorder="1" applyAlignment="1">
      <alignment horizontal="distributed" vertical="center" indent="1"/>
    </xf>
    <xf numFmtId="38" fontId="0" fillId="3" borderId="44" xfId="16" applyFont="1" applyFill="1" applyBorder="1" applyAlignment="1">
      <alignment horizontal="center" vertical="top" wrapText="1"/>
    </xf>
    <xf numFmtId="38" fontId="0" fillId="3" borderId="18" xfId="16" applyFont="1" applyFill="1" applyBorder="1" applyAlignment="1">
      <alignment horizontal="center" vertical="top" wrapText="1"/>
    </xf>
    <xf numFmtId="38" fontId="0" fillId="3" borderId="45" xfId="16" applyFont="1" applyFill="1" applyBorder="1" applyAlignment="1">
      <alignment horizontal="center" vertical="top" wrapText="1"/>
    </xf>
    <xf numFmtId="38" fontId="0" fillId="3" borderId="46" xfId="16" applyFont="1" applyFill="1" applyBorder="1" applyAlignment="1">
      <alignment horizontal="center" vertical="top" wrapText="1"/>
    </xf>
    <xf numFmtId="38" fontId="0" fillId="3" borderId="47" xfId="16" applyFont="1" applyFill="1" applyBorder="1" applyAlignment="1">
      <alignment horizontal="center" vertical="top" wrapText="1"/>
    </xf>
    <xf numFmtId="38" fontId="0" fillId="3" borderId="48" xfId="16" applyFont="1" applyFill="1" applyBorder="1" applyAlignment="1">
      <alignment horizontal="center" vertical="top" wrapText="1"/>
    </xf>
    <xf numFmtId="38" fontId="0" fillId="3" borderId="28" xfId="16" applyFont="1" applyFill="1" applyBorder="1" applyAlignment="1">
      <alignment horizontal="center" vertical="center" wrapText="1"/>
    </xf>
    <xf numFmtId="38" fontId="0" fillId="3" borderId="30" xfId="16" applyFont="1" applyFill="1" applyBorder="1" applyAlignment="1">
      <alignment horizontal="center" vertical="center"/>
    </xf>
    <xf numFmtId="38" fontId="0" fillId="3" borderId="28" xfId="16" applyFont="1" applyFill="1" applyBorder="1" applyAlignment="1">
      <alignment horizontal="center" vertical="center"/>
    </xf>
    <xf numFmtId="38" fontId="0" fillId="3" borderId="49" xfId="16" applyFont="1" applyFill="1" applyBorder="1" applyAlignment="1">
      <alignment horizontal="center" vertical="center" wrapText="1"/>
    </xf>
    <xf numFmtId="38" fontId="0" fillId="3" borderId="5" xfId="16" applyFont="1" applyFill="1" applyBorder="1" applyAlignment="1">
      <alignment horizontal="center" vertical="center" wrapText="1"/>
    </xf>
    <xf numFmtId="38" fontId="0" fillId="3" borderId="31" xfId="16" applyFont="1" applyFill="1" applyBorder="1" applyAlignment="1">
      <alignment horizontal="center" vertical="center" wrapText="1"/>
    </xf>
    <xf numFmtId="38" fontId="0" fillId="3" borderId="9" xfId="16" applyFont="1" applyFill="1" applyBorder="1" applyAlignment="1">
      <alignment horizontal="center" vertical="center" wrapText="1"/>
    </xf>
    <xf numFmtId="38" fontId="0" fillId="3" borderId="8" xfId="16" applyFont="1" applyFill="1" applyBorder="1" applyAlignment="1">
      <alignment horizontal="center" vertical="center" wrapText="1"/>
    </xf>
    <xf numFmtId="38" fontId="0" fillId="3" borderId="50" xfId="16" applyFont="1" applyFill="1" applyBorder="1" applyAlignment="1">
      <alignment horizontal="center" vertical="center" wrapText="1"/>
    </xf>
    <xf numFmtId="38" fontId="0" fillId="3" borderId="51" xfId="16" applyFont="1" applyFill="1" applyBorder="1" applyAlignment="1">
      <alignment horizontal="center" vertical="center" wrapText="1"/>
    </xf>
    <xf numFmtId="38" fontId="0" fillId="3" borderId="6" xfId="16" applyFont="1" applyFill="1" applyBorder="1" applyAlignment="1">
      <alignment horizontal="center" vertical="center" wrapText="1"/>
    </xf>
    <xf numFmtId="38" fontId="0" fillId="3" borderId="52" xfId="16" applyFont="1" applyFill="1" applyBorder="1" applyAlignment="1">
      <alignment horizontal="center" vertical="center" wrapText="1"/>
    </xf>
    <xf numFmtId="38" fontId="0" fillId="3" borderId="24" xfId="16" applyFont="1" applyFill="1" applyBorder="1" applyAlignment="1">
      <alignment horizontal="center" vertical="center" wrapText="1"/>
    </xf>
    <xf numFmtId="38" fontId="0" fillId="3" borderId="34" xfId="16" applyFont="1" applyFill="1" applyBorder="1" applyAlignment="1">
      <alignment horizontal="center" vertical="center" wrapText="1"/>
    </xf>
    <xf numFmtId="38" fontId="0" fillId="3" borderId="53" xfId="16" applyFont="1" applyFill="1" applyBorder="1" applyAlignment="1">
      <alignment horizontal="center" vertical="center" wrapText="1"/>
    </xf>
    <xf numFmtId="38" fontId="0" fillId="3" borderId="19" xfId="16" applyFont="1" applyFill="1" applyBorder="1" applyAlignment="1">
      <alignment vertical="center"/>
    </xf>
    <xf numFmtId="38" fontId="0" fillId="3" borderId="5" xfId="16" applyFont="1" applyFill="1" applyBorder="1" applyAlignment="1">
      <alignment vertical="center"/>
    </xf>
    <xf numFmtId="38" fontId="0" fillId="3" borderId="24" xfId="16" applyFont="1" applyFill="1" applyBorder="1" applyAlignment="1">
      <alignment vertical="center"/>
    </xf>
    <xf numFmtId="38" fontId="2" fillId="3" borderId="24" xfId="16" applyFont="1" applyFill="1" applyBorder="1" applyAlignment="1">
      <alignment vertical="center"/>
    </xf>
    <xf numFmtId="38" fontId="2" fillId="3" borderId="54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80" zoomScaleSheetLayoutView="80" workbookViewId="0" topLeftCell="A1">
      <pane xSplit="1" ySplit="5" topLeftCell="L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1" sqref="X11:X43"/>
    </sheetView>
  </sheetViews>
  <sheetFormatPr defaultColWidth="9.00390625" defaultRowHeight="13.5"/>
  <cols>
    <col min="1" max="1" width="13.125" style="1" customWidth="1"/>
    <col min="2" max="2" width="12.50390625" style="1" customWidth="1"/>
    <col min="3" max="11" width="11.875" style="1" customWidth="1"/>
    <col min="12" max="12" width="9.875" style="1" customWidth="1"/>
    <col min="13" max="18" width="11.875" style="1" customWidth="1"/>
    <col min="19" max="19" width="10.00390625" style="1" customWidth="1"/>
    <col min="20" max="20" width="13.75390625" style="1" customWidth="1"/>
    <col min="21" max="21" width="11.875" style="1" customWidth="1"/>
    <col min="22" max="23" width="9.00390625" style="1" customWidth="1"/>
    <col min="24" max="24" width="14.625" style="1" bestFit="1" customWidth="1"/>
    <col min="25" max="16384" width="9.00390625" style="1" customWidth="1"/>
  </cols>
  <sheetData>
    <row r="1" spans="1:20" ht="15" customHeight="1">
      <c r="A1" s="25" t="s">
        <v>31</v>
      </c>
      <c r="I1" s="26"/>
      <c r="T1" s="26"/>
    </row>
    <row r="2" spans="1:24" ht="15" customHeight="1" thickBot="1">
      <c r="A2" s="1" t="s">
        <v>62</v>
      </c>
      <c r="K2" s="27"/>
      <c r="L2" s="27" t="s">
        <v>32</v>
      </c>
      <c r="U2" s="27" t="s">
        <v>32</v>
      </c>
      <c r="X2" s="27" t="s">
        <v>94</v>
      </c>
    </row>
    <row r="3" spans="1:24" ht="15" customHeight="1">
      <c r="A3" s="88" t="s">
        <v>55</v>
      </c>
      <c r="B3" s="94" t="s">
        <v>38</v>
      </c>
      <c r="C3" s="44"/>
      <c r="D3" s="44"/>
      <c r="E3" s="45"/>
      <c r="F3" s="82" t="s">
        <v>39</v>
      </c>
      <c r="G3" s="82" t="s">
        <v>40</v>
      </c>
      <c r="H3" s="85" t="s">
        <v>41</v>
      </c>
      <c r="I3" s="100" t="s">
        <v>34</v>
      </c>
      <c r="J3" s="103" t="s">
        <v>56</v>
      </c>
      <c r="K3" s="103" t="s">
        <v>35</v>
      </c>
      <c r="L3" s="106" t="s">
        <v>36</v>
      </c>
      <c r="M3" s="109" t="s">
        <v>37</v>
      </c>
      <c r="N3" s="46"/>
      <c r="O3" s="114"/>
      <c r="P3" s="114"/>
      <c r="Q3" s="114"/>
      <c r="R3" s="115"/>
      <c r="S3" s="116"/>
      <c r="T3" s="91" t="s">
        <v>33</v>
      </c>
      <c r="U3" s="47"/>
      <c r="X3" s="91" t="s">
        <v>33</v>
      </c>
    </row>
    <row r="4" spans="1:24" ht="15" customHeight="1">
      <c r="A4" s="89"/>
      <c r="B4" s="95"/>
      <c r="C4" s="97" t="s">
        <v>60</v>
      </c>
      <c r="D4" s="99" t="s">
        <v>44</v>
      </c>
      <c r="E4" s="99" t="s">
        <v>45</v>
      </c>
      <c r="F4" s="83"/>
      <c r="G4" s="83"/>
      <c r="H4" s="86"/>
      <c r="I4" s="101"/>
      <c r="J4" s="101"/>
      <c r="K4" s="104"/>
      <c r="L4" s="107"/>
      <c r="M4" s="110"/>
      <c r="N4" s="48"/>
      <c r="O4" s="104" t="s">
        <v>42</v>
      </c>
      <c r="P4" s="112"/>
      <c r="Q4" s="113"/>
      <c r="R4" s="101" t="s">
        <v>43</v>
      </c>
      <c r="S4" s="107" t="s">
        <v>61</v>
      </c>
      <c r="T4" s="92"/>
      <c r="U4" s="49" t="s">
        <v>57</v>
      </c>
      <c r="X4" s="92"/>
    </row>
    <row r="5" spans="1:24" ht="15" customHeight="1" thickBot="1">
      <c r="A5" s="90"/>
      <c r="B5" s="96"/>
      <c r="C5" s="98"/>
      <c r="D5" s="98"/>
      <c r="E5" s="98"/>
      <c r="F5" s="84"/>
      <c r="G5" s="84"/>
      <c r="H5" s="87"/>
      <c r="I5" s="102"/>
      <c r="J5" s="102"/>
      <c r="K5" s="105"/>
      <c r="L5" s="108"/>
      <c r="M5" s="111"/>
      <c r="N5" s="50" t="s">
        <v>59</v>
      </c>
      <c r="O5" s="102"/>
      <c r="P5" s="51" t="s">
        <v>46</v>
      </c>
      <c r="Q5" s="51" t="s">
        <v>47</v>
      </c>
      <c r="R5" s="102"/>
      <c r="S5" s="108"/>
      <c r="T5" s="93"/>
      <c r="U5" s="52" t="s">
        <v>58</v>
      </c>
      <c r="X5" s="93"/>
    </row>
    <row r="6" spans="1:24" ht="30" customHeight="1">
      <c r="A6" s="28" t="s">
        <v>48</v>
      </c>
      <c r="B6" s="12">
        <f aca="true" t="shared" si="0" ref="B6:U6">SUM(B7:B8)</f>
        <v>562449295</v>
      </c>
      <c r="C6" s="2">
        <f t="shared" si="0"/>
        <v>240149012</v>
      </c>
      <c r="D6" s="2">
        <f t="shared" si="0"/>
        <v>159149247</v>
      </c>
      <c r="E6" s="2">
        <f t="shared" si="0"/>
        <v>163151036</v>
      </c>
      <c r="F6" s="2">
        <f t="shared" si="0"/>
        <v>176479563</v>
      </c>
      <c r="G6" s="2">
        <f t="shared" si="0"/>
        <v>17097171</v>
      </c>
      <c r="H6" s="10">
        <f t="shared" si="0"/>
        <v>190595845</v>
      </c>
      <c r="I6" s="11">
        <f t="shared" si="0"/>
        <v>17997055</v>
      </c>
      <c r="J6" s="2">
        <f t="shared" si="0"/>
        <v>28529724</v>
      </c>
      <c r="K6" s="59">
        <f t="shared" si="0"/>
        <v>108753339</v>
      </c>
      <c r="L6" s="68">
        <f t="shared" si="0"/>
        <v>0</v>
      </c>
      <c r="M6" s="2">
        <f t="shared" si="0"/>
        <v>274176229</v>
      </c>
      <c r="N6" s="2">
        <f t="shared" si="0"/>
        <v>9580192</v>
      </c>
      <c r="O6" s="2">
        <f t="shared" si="0"/>
        <v>272500017</v>
      </c>
      <c r="P6" s="2">
        <f t="shared" si="0"/>
        <v>121107728</v>
      </c>
      <c r="Q6" s="2">
        <f t="shared" si="0"/>
        <v>151392289</v>
      </c>
      <c r="R6" s="2">
        <f t="shared" si="0"/>
        <v>1676212</v>
      </c>
      <c r="S6" s="3">
        <f t="shared" si="0"/>
        <v>0</v>
      </c>
      <c r="T6" s="12">
        <f>SUM(T7:T8)</f>
        <v>1376078221</v>
      </c>
      <c r="U6" s="3">
        <f t="shared" si="0"/>
        <v>249729204</v>
      </c>
      <c r="X6" s="12">
        <f>ROUND(T6/1000,0)</f>
        <v>1376078</v>
      </c>
    </row>
    <row r="7" spans="1:24" ht="30" customHeight="1">
      <c r="A7" s="29" t="s">
        <v>49</v>
      </c>
      <c r="B7" s="30">
        <f aca="true" t="shared" si="1" ref="B7:S7">SUM(B9:B31)</f>
        <v>530461657</v>
      </c>
      <c r="C7" s="31">
        <f t="shared" si="1"/>
        <v>224196031</v>
      </c>
      <c r="D7" s="31">
        <f t="shared" si="1"/>
        <v>152418897</v>
      </c>
      <c r="E7" s="31">
        <f t="shared" si="1"/>
        <v>153846729</v>
      </c>
      <c r="F7" s="31">
        <f t="shared" si="1"/>
        <v>162084253</v>
      </c>
      <c r="G7" s="31">
        <f t="shared" si="1"/>
        <v>16464754</v>
      </c>
      <c r="H7" s="32">
        <f t="shared" si="1"/>
        <v>175808994</v>
      </c>
      <c r="I7" s="33">
        <f t="shared" si="1"/>
        <v>15016756</v>
      </c>
      <c r="J7" s="31">
        <f t="shared" si="1"/>
        <v>28185356</v>
      </c>
      <c r="K7" s="60">
        <f t="shared" si="1"/>
        <v>100802008</v>
      </c>
      <c r="L7" s="69">
        <f t="shared" si="1"/>
        <v>0</v>
      </c>
      <c r="M7" s="31">
        <f t="shared" si="1"/>
        <v>257196318</v>
      </c>
      <c r="N7" s="31">
        <f>SUM(N9:N31)</f>
        <v>9235484</v>
      </c>
      <c r="O7" s="31">
        <f t="shared" si="1"/>
        <v>255681645</v>
      </c>
      <c r="P7" s="31">
        <f t="shared" si="1"/>
        <v>113017710</v>
      </c>
      <c r="Q7" s="31">
        <f t="shared" si="1"/>
        <v>142663935</v>
      </c>
      <c r="R7" s="31">
        <f t="shared" si="1"/>
        <v>1514673</v>
      </c>
      <c r="S7" s="34">
        <f t="shared" si="1"/>
        <v>0</v>
      </c>
      <c r="T7" s="30">
        <f>SUM(T9:T31)</f>
        <v>1286020096</v>
      </c>
      <c r="U7" s="34">
        <f>SUM(U9:U31)</f>
        <v>233431515</v>
      </c>
      <c r="X7" s="12">
        <f aca="true" t="shared" si="2" ref="X7:X43">ROUND(T7/1000,0)</f>
        <v>1286020</v>
      </c>
    </row>
    <row r="8" spans="1:24" ht="30" customHeight="1" thickBot="1">
      <c r="A8" s="35" t="s">
        <v>50</v>
      </c>
      <c r="B8" s="36">
        <f aca="true" t="shared" si="3" ref="B8:U8">SUM(B32:B43)</f>
        <v>31987638</v>
      </c>
      <c r="C8" s="37">
        <f t="shared" si="3"/>
        <v>15952981</v>
      </c>
      <c r="D8" s="37">
        <f t="shared" si="3"/>
        <v>6730350</v>
      </c>
      <c r="E8" s="37">
        <f t="shared" si="3"/>
        <v>9304307</v>
      </c>
      <c r="F8" s="37">
        <f t="shared" si="3"/>
        <v>14395310</v>
      </c>
      <c r="G8" s="37">
        <f t="shared" si="3"/>
        <v>632417</v>
      </c>
      <c r="H8" s="38">
        <f t="shared" si="3"/>
        <v>14786851</v>
      </c>
      <c r="I8" s="39">
        <f t="shared" si="3"/>
        <v>2980299</v>
      </c>
      <c r="J8" s="37">
        <f t="shared" si="3"/>
        <v>344368</v>
      </c>
      <c r="K8" s="61">
        <f t="shared" si="3"/>
        <v>7951331</v>
      </c>
      <c r="L8" s="70">
        <f t="shared" si="3"/>
        <v>0</v>
      </c>
      <c r="M8" s="37">
        <f t="shared" si="3"/>
        <v>16979911</v>
      </c>
      <c r="N8" s="37">
        <f t="shared" si="3"/>
        <v>344708</v>
      </c>
      <c r="O8" s="37">
        <f t="shared" si="3"/>
        <v>16818372</v>
      </c>
      <c r="P8" s="37">
        <f t="shared" si="3"/>
        <v>8090018</v>
      </c>
      <c r="Q8" s="37">
        <f t="shared" si="3"/>
        <v>8728354</v>
      </c>
      <c r="R8" s="37">
        <f t="shared" si="3"/>
        <v>161539</v>
      </c>
      <c r="S8" s="40">
        <f t="shared" si="3"/>
        <v>0</v>
      </c>
      <c r="T8" s="36">
        <f t="shared" si="3"/>
        <v>90058125</v>
      </c>
      <c r="U8" s="40">
        <f t="shared" si="3"/>
        <v>16297689</v>
      </c>
      <c r="X8" s="12">
        <f t="shared" si="2"/>
        <v>90058</v>
      </c>
    </row>
    <row r="9" spans="1:24" ht="30" customHeight="1" thickTop="1">
      <c r="A9" s="41" t="s">
        <v>0</v>
      </c>
      <c r="B9" s="77">
        <f>SUM(C9:E9)</f>
        <v>123311768</v>
      </c>
      <c r="C9" s="15">
        <v>48662689</v>
      </c>
      <c r="D9" s="15">
        <v>36648523</v>
      </c>
      <c r="E9" s="15">
        <v>38000556</v>
      </c>
      <c r="F9" s="15">
        <v>30470302</v>
      </c>
      <c r="G9" s="15">
        <v>4060222</v>
      </c>
      <c r="H9" s="16">
        <v>38522503</v>
      </c>
      <c r="I9" s="17">
        <v>3705798</v>
      </c>
      <c r="J9" s="17">
        <v>1171511</v>
      </c>
      <c r="K9" s="20">
        <v>17228102</v>
      </c>
      <c r="L9" s="18">
        <v>0</v>
      </c>
      <c r="M9" s="62">
        <v>77374389</v>
      </c>
      <c r="N9" s="15">
        <v>2539576</v>
      </c>
      <c r="O9" s="17">
        <v>76866556</v>
      </c>
      <c r="P9" s="72">
        <f>O9-Q9</f>
        <v>37943847</v>
      </c>
      <c r="Q9" s="17">
        <v>38922709</v>
      </c>
      <c r="R9" s="17">
        <v>507833</v>
      </c>
      <c r="S9" s="18">
        <v>0</v>
      </c>
      <c r="T9" s="14">
        <v>295844595</v>
      </c>
      <c r="U9" s="19">
        <v>51202265</v>
      </c>
      <c r="W9" s="1">
        <f>B9+F9+G9+H9+I9+J9+K9+L9+M9-T9</f>
        <v>0</v>
      </c>
      <c r="X9" s="12">
        <f t="shared" si="2"/>
        <v>295845</v>
      </c>
    </row>
    <row r="10" spans="1:24" ht="30" customHeight="1">
      <c r="A10" s="42" t="s">
        <v>1</v>
      </c>
      <c r="B10" s="80">
        <f aca="true" t="shared" si="4" ref="B10:B43">SUM(C10:E10)</f>
        <v>123141390</v>
      </c>
      <c r="C10" s="6">
        <v>47682589</v>
      </c>
      <c r="D10" s="6">
        <v>39055632</v>
      </c>
      <c r="E10" s="6">
        <v>36403169</v>
      </c>
      <c r="F10" s="6">
        <v>34215295</v>
      </c>
      <c r="G10" s="6">
        <v>5386610</v>
      </c>
      <c r="H10" s="9">
        <v>36249893</v>
      </c>
      <c r="I10" s="6">
        <v>1143732</v>
      </c>
      <c r="J10" s="6">
        <v>3160128</v>
      </c>
      <c r="K10" s="9">
        <v>18675501</v>
      </c>
      <c r="L10" s="7">
        <v>0</v>
      </c>
      <c r="M10" s="63">
        <v>53716316</v>
      </c>
      <c r="N10" s="6">
        <v>1532511</v>
      </c>
      <c r="O10" s="6">
        <v>53327409</v>
      </c>
      <c r="P10" s="73">
        <f>O10-Q10</f>
        <v>24191611</v>
      </c>
      <c r="Q10" s="6">
        <v>29135798</v>
      </c>
      <c r="R10" s="6">
        <v>388907</v>
      </c>
      <c r="S10" s="7">
        <v>0</v>
      </c>
      <c r="T10" s="13">
        <v>275688865</v>
      </c>
      <c r="U10" s="7">
        <v>49215100</v>
      </c>
      <c r="W10" s="1">
        <f aca="true" t="shared" si="5" ref="W10:W43">B10+F10+G10+H10+I10+J10+K10+L10+M10-T10</f>
        <v>0</v>
      </c>
      <c r="X10" s="12">
        <f t="shared" si="2"/>
        <v>275689</v>
      </c>
    </row>
    <row r="11" spans="1:24" ht="30" customHeight="1">
      <c r="A11" s="29" t="s">
        <v>2</v>
      </c>
      <c r="B11" s="78">
        <f t="shared" si="4"/>
        <v>31776903</v>
      </c>
      <c r="C11" s="17">
        <v>13353216</v>
      </c>
      <c r="D11" s="17">
        <v>10292169</v>
      </c>
      <c r="E11" s="17">
        <v>8131518</v>
      </c>
      <c r="F11" s="17">
        <v>9457422</v>
      </c>
      <c r="G11" s="17">
        <v>514061</v>
      </c>
      <c r="H11" s="20">
        <v>11433612</v>
      </c>
      <c r="I11" s="17">
        <v>1181574</v>
      </c>
      <c r="J11" s="17">
        <v>5109</v>
      </c>
      <c r="K11" s="20">
        <v>4813754</v>
      </c>
      <c r="L11" s="18">
        <v>0</v>
      </c>
      <c r="M11" s="64">
        <v>14169435</v>
      </c>
      <c r="N11" s="17">
        <v>1008764</v>
      </c>
      <c r="O11" s="17">
        <v>14169435</v>
      </c>
      <c r="P11" s="74">
        <f>O11-Q11</f>
        <v>5704973</v>
      </c>
      <c r="Q11" s="17">
        <v>8464462</v>
      </c>
      <c r="R11" s="17">
        <v>0</v>
      </c>
      <c r="S11" s="18">
        <v>0</v>
      </c>
      <c r="T11" s="14">
        <v>73351870</v>
      </c>
      <c r="U11" s="18">
        <v>14361980</v>
      </c>
      <c r="W11" s="1">
        <f t="shared" si="5"/>
        <v>0</v>
      </c>
      <c r="X11" s="12">
        <f t="shared" si="2"/>
        <v>73352</v>
      </c>
    </row>
    <row r="12" spans="1:24" ht="30" customHeight="1">
      <c r="A12" s="42" t="s">
        <v>3</v>
      </c>
      <c r="B12" s="80">
        <f t="shared" si="4"/>
        <v>9484022</v>
      </c>
      <c r="C12" s="6">
        <v>4693672</v>
      </c>
      <c r="D12" s="6">
        <v>2563283</v>
      </c>
      <c r="E12" s="6">
        <v>2227067</v>
      </c>
      <c r="F12" s="6">
        <v>2381113</v>
      </c>
      <c r="G12" s="6">
        <v>100456</v>
      </c>
      <c r="H12" s="9">
        <v>1950720</v>
      </c>
      <c r="I12" s="6">
        <v>732542</v>
      </c>
      <c r="J12" s="6">
        <v>1567270</v>
      </c>
      <c r="K12" s="9">
        <v>1607796</v>
      </c>
      <c r="L12" s="7">
        <v>0</v>
      </c>
      <c r="M12" s="63">
        <v>1170744</v>
      </c>
      <c r="N12" s="6">
        <v>9653</v>
      </c>
      <c r="O12" s="6">
        <v>1170744</v>
      </c>
      <c r="P12" s="73">
        <f aca="true" t="shared" si="6" ref="P12:P30">O12-Q12</f>
        <v>447508</v>
      </c>
      <c r="Q12" s="6">
        <v>723236</v>
      </c>
      <c r="R12" s="6">
        <v>0</v>
      </c>
      <c r="S12" s="7">
        <v>0</v>
      </c>
      <c r="T12" s="13">
        <v>18994663</v>
      </c>
      <c r="U12" s="7">
        <v>4703325</v>
      </c>
      <c r="W12" s="1">
        <f t="shared" si="5"/>
        <v>0</v>
      </c>
      <c r="X12" s="12">
        <f t="shared" si="2"/>
        <v>18995</v>
      </c>
    </row>
    <row r="13" spans="1:24" ht="30" customHeight="1">
      <c r="A13" s="29" t="s">
        <v>4</v>
      </c>
      <c r="B13" s="78">
        <f t="shared" si="4"/>
        <v>15556201</v>
      </c>
      <c r="C13" s="17">
        <v>7340237</v>
      </c>
      <c r="D13" s="17">
        <v>4522311</v>
      </c>
      <c r="E13" s="17">
        <v>3693653</v>
      </c>
      <c r="F13" s="17">
        <v>4909958</v>
      </c>
      <c r="G13" s="17">
        <v>142797</v>
      </c>
      <c r="H13" s="20">
        <v>3330124</v>
      </c>
      <c r="I13" s="17">
        <v>156851</v>
      </c>
      <c r="J13" s="17">
        <v>1395034</v>
      </c>
      <c r="K13" s="20">
        <v>3865136</v>
      </c>
      <c r="L13" s="18">
        <v>0</v>
      </c>
      <c r="M13" s="64">
        <v>4523591</v>
      </c>
      <c r="N13" s="17">
        <v>123621</v>
      </c>
      <c r="O13" s="17">
        <v>4523591</v>
      </c>
      <c r="P13" s="74">
        <f t="shared" si="6"/>
        <v>1624762</v>
      </c>
      <c r="Q13" s="17">
        <v>2898829</v>
      </c>
      <c r="R13" s="17">
        <v>0</v>
      </c>
      <c r="S13" s="18">
        <v>0</v>
      </c>
      <c r="T13" s="14">
        <v>33879692</v>
      </c>
      <c r="U13" s="18">
        <v>7463858</v>
      </c>
      <c r="W13" s="1">
        <f t="shared" si="5"/>
        <v>0</v>
      </c>
      <c r="X13" s="12">
        <f t="shared" si="2"/>
        <v>33880</v>
      </c>
    </row>
    <row r="14" spans="1:24" ht="30" customHeight="1">
      <c r="A14" s="42" t="s">
        <v>5</v>
      </c>
      <c r="B14" s="80">
        <f t="shared" si="4"/>
        <v>18213661</v>
      </c>
      <c r="C14" s="6">
        <v>9088380</v>
      </c>
      <c r="D14" s="6">
        <v>4414073</v>
      </c>
      <c r="E14" s="6">
        <v>4711208</v>
      </c>
      <c r="F14" s="6">
        <v>6534831</v>
      </c>
      <c r="G14" s="6">
        <v>688170</v>
      </c>
      <c r="H14" s="9">
        <v>4761733</v>
      </c>
      <c r="I14" s="6">
        <v>397007</v>
      </c>
      <c r="J14" s="6">
        <v>539859</v>
      </c>
      <c r="K14" s="9">
        <v>4057127</v>
      </c>
      <c r="L14" s="7">
        <v>0</v>
      </c>
      <c r="M14" s="63">
        <v>3467048</v>
      </c>
      <c r="N14" s="6">
        <v>298617</v>
      </c>
      <c r="O14" s="6">
        <v>3465869</v>
      </c>
      <c r="P14" s="73">
        <f t="shared" si="6"/>
        <v>1493673</v>
      </c>
      <c r="Q14" s="6">
        <v>1972196</v>
      </c>
      <c r="R14" s="6">
        <v>1179</v>
      </c>
      <c r="S14" s="7">
        <v>0</v>
      </c>
      <c r="T14" s="13">
        <v>38659436</v>
      </c>
      <c r="U14" s="7">
        <v>9386997</v>
      </c>
      <c r="W14" s="1">
        <f t="shared" si="5"/>
        <v>0</v>
      </c>
      <c r="X14" s="12">
        <f t="shared" si="2"/>
        <v>38659</v>
      </c>
    </row>
    <row r="15" spans="1:24" ht="30" customHeight="1">
      <c r="A15" s="29" t="s">
        <v>6</v>
      </c>
      <c r="B15" s="78">
        <f t="shared" si="4"/>
        <v>11977847</v>
      </c>
      <c r="C15" s="17">
        <v>5551942</v>
      </c>
      <c r="D15" s="17">
        <v>3633513</v>
      </c>
      <c r="E15" s="17">
        <v>2792392</v>
      </c>
      <c r="F15" s="17">
        <v>3554370</v>
      </c>
      <c r="G15" s="17">
        <v>309757</v>
      </c>
      <c r="H15" s="20">
        <v>2385858</v>
      </c>
      <c r="I15" s="17">
        <v>759285</v>
      </c>
      <c r="J15" s="17">
        <v>274858</v>
      </c>
      <c r="K15" s="20">
        <v>3085329</v>
      </c>
      <c r="L15" s="18">
        <v>0</v>
      </c>
      <c r="M15" s="64">
        <v>1809098</v>
      </c>
      <c r="N15" s="17">
        <v>136190</v>
      </c>
      <c r="O15" s="17">
        <v>1799934</v>
      </c>
      <c r="P15" s="74">
        <f t="shared" si="6"/>
        <v>363541</v>
      </c>
      <c r="Q15" s="17">
        <v>1436393</v>
      </c>
      <c r="R15" s="17">
        <v>9164</v>
      </c>
      <c r="S15" s="18">
        <v>0</v>
      </c>
      <c r="T15" s="14">
        <v>24156402</v>
      </c>
      <c r="U15" s="18">
        <v>5688132</v>
      </c>
      <c r="W15" s="1">
        <f t="shared" si="5"/>
        <v>0</v>
      </c>
      <c r="X15" s="12">
        <f t="shared" si="2"/>
        <v>24156</v>
      </c>
    </row>
    <row r="16" spans="1:24" ht="30" customHeight="1">
      <c r="A16" s="42" t="s">
        <v>7</v>
      </c>
      <c r="B16" s="80">
        <f t="shared" si="4"/>
        <v>15474712</v>
      </c>
      <c r="C16" s="6">
        <v>7235282</v>
      </c>
      <c r="D16" s="6">
        <v>3930854</v>
      </c>
      <c r="E16" s="6">
        <v>4308576</v>
      </c>
      <c r="F16" s="6">
        <v>4971962</v>
      </c>
      <c r="G16" s="6">
        <v>235206</v>
      </c>
      <c r="H16" s="9">
        <v>4053122</v>
      </c>
      <c r="I16" s="6">
        <v>42842</v>
      </c>
      <c r="J16" s="6">
        <v>545264</v>
      </c>
      <c r="K16" s="9">
        <v>3135402</v>
      </c>
      <c r="L16" s="7">
        <v>0</v>
      </c>
      <c r="M16" s="63">
        <v>8180325</v>
      </c>
      <c r="N16" s="6">
        <v>418924</v>
      </c>
      <c r="O16" s="6">
        <v>8159814</v>
      </c>
      <c r="P16" s="73">
        <f t="shared" si="6"/>
        <v>4270635</v>
      </c>
      <c r="Q16" s="6">
        <v>3889179</v>
      </c>
      <c r="R16" s="6">
        <v>20511</v>
      </c>
      <c r="S16" s="7">
        <v>0</v>
      </c>
      <c r="T16" s="13">
        <v>36638835</v>
      </c>
      <c r="U16" s="7">
        <v>7654206</v>
      </c>
      <c r="W16" s="1">
        <f t="shared" si="5"/>
        <v>0</v>
      </c>
      <c r="X16" s="12">
        <f t="shared" si="2"/>
        <v>36639</v>
      </c>
    </row>
    <row r="17" spans="1:24" ht="30" customHeight="1">
      <c r="A17" s="29" t="s">
        <v>8</v>
      </c>
      <c r="B17" s="78">
        <f t="shared" si="4"/>
        <v>32619166</v>
      </c>
      <c r="C17" s="17">
        <v>15518099</v>
      </c>
      <c r="D17" s="17">
        <v>8880210</v>
      </c>
      <c r="E17" s="17">
        <v>8220857</v>
      </c>
      <c r="F17" s="17">
        <v>12040638</v>
      </c>
      <c r="G17" s="17">
        <v>1264045</v>
      </c>
      <c r="H17" s="20">
        <v>10301046</v>
      </c>
      <c r="I17" s="17">
        <v>315231</v>
      </c>
      <c r="J17" s="17">
        <v>4902207</v>
      </c>
      <c r="K17" s="20">
        <v>8114197</v>
      </c>
      <c r="L17" s="18">
        <v>0</v>
      </c>
      <c r="M17" s="64">
        <v>17734389</v>
      </c>
      <c r="N17" s="17">
        <v>1019030</v>
      </c>
      <c r="O17" s="17">
        <v>17725682</v>
      </c>
      <c r="P17" s="74">
        <f t="shared" si="6"/>
        <v>5120282</v>
      </c>
      <c r="Q17" s="17">
        <v>12605400</v>
      </c>
      <c r="R17" s="17">
        <v>8707</v>
      </c>
      <c r="S17" s="18">
        <v>0</v>
      </c>
      <c r="T17" s="14">
        <v>87290919</v>
      </c>
      <c r="U17" s="18">
        <v>16537129</v>
      </c>
      <c r="W17" s="1">
        <f t="shared" si="5"/>
        <v>0</v>
      </c>
      <c r="X17" s="12">
        <f t="shared" si="2"/>
        <v>87291</v>
      </c>
    </row>
    <row r="18" spans="1:24" ht="30" customHeight="1">
      <c r="A18" s="42" t="s">
        <v>9</v>
      </c>
      <c r="B18" s="80">
        <f t="shared" si="4"/>
        <v>23959899</v>
      </c>
      <c r="C18" s="6">
        <v>11249507</v>
      </c>
      <c r="D18" s="6">
        <v>5162523</v>
      </c>
      <c r="E18" s="6">
        <v>7547869</v>
      </c>
      <c r="F18" s="6">
        <v>8253209</v>
      </c>
      <c r="G18" s="6">
        <v>560567</v>
      </c>
      <c r="H18" s="9">
        <v>5866148</v>
      </c>
      <c r="I18" s="6">
        <v>603312</v>
      </c>
      <c r="J18" s="6">
        <v>3347691</v>
      </c>
      <c r="K18" s="9">
        <v>7029097</v>
      </c>
      <c r="L18" s="7">
        <v>0</v>
      </c>
      <c r="M18" s="63">
        <v>11541356</v>
      </c>
      <c r="N18" s="6">
        <v>23155</v>
      </c>
      <c r="O18" s="6">
        <v>11541356</v>
      </c>
      <c r="P18" s="73">
        <f t="shared" si="6"/>
        <v>6173293</v>
      </c>
      <c r="Q18" s="6">
        <v>5368063</v>
      </c>
      <c r="R18" s="6">
        <v>0</v>
      </c>
      <c r="S18" s="7">
        <v>0</v>
      </c>
      <c r="T18" s="13">
        <v>61161279</v>
      </c>
      <c r="U18" s="7">
        <v>11272662</v>
      </c>
      <c r="W18" s="1">
        <f t="shared" si="5"/>
        <v>0</v>
      </c>
      <c r="X18" s="12">
        <f t="shared" si="2"/>
        <v>61161</v>
      </c>
    </row>
    <row r="19" spans="1:24" ht="30" customHeight="1">
      <c r="A19" s="29" t="s">
        <v>10</v>
      </c>
      <c r="B19" s="78">
        <f t="shared" si="4"/>
        <v>16230143</v>
      </c>
      <c r="C19" s="17">
        <v>6738860</v>
      </c>
      <c r="D19" s="17">
        <v>4650857</v>
      </c>
      <c r="E19" s="17">
        <v>4840426</v>
      </c>
      <c r="F19" s="17">
        <v>5832808</v>
      </c>
      <c r="G19" s="17">
        <v>588796</v>
      </c>
      <c r="H19" s="20">
        <v>6660814</v>
      </c>
      <c r="I19" s="17">
        <v>107833</v>
      </c>
      <c r="J19" s="17">
        <v>1796783</v>
      </c>
      <c r="K19" s="20">
        <v>4152097</v>
      </c>
      <c r="L19" s="18">
        <v>0</v>
      </c>
      <c r="M19" s="64">
        <v>11276579</v>
      </c>
      <c r="N19" s="17">
        <v>757640</v>
      </c>
      <c r="O19" s="17">
        <v>11232502</v>
      </c>
      <c r="P19" s="74">
        <f t="shared" si="6"/>
        <v>6194019</v>
      </c>
      <c r="Q19" s="17">
        <v>5038483</v>
      </c>
      <c r="R19" s="17">
        <v>44077</v>
      </c>
      <c r="S19" s="18">
        <v>0</v>
      </c>
      <c r="T19" s="14">
        <v>46645853</v>
      </c>
      <c r="U19" s="18">
        <v>7496500</v>
      </c>
      <c r="W19" s="1">
        <f t="shared" si="5"/>
        <v>0</v>
      </c>
      <c r="X19" s="12">
        <f t="shared" si="2"/>
        <v>46646</v>
      </c>
    </row>
    <row r="20" spans="1:24" ht="30" customHeight="1">
      <c r="A20" s="42" t="s">
        <v>11</v>
      </c>
      <c r="B20" s="80">
        <f t="shared" si="4"/>
        <v>16189820</v>
      </c>
      <c r="C20" s="6">
        <v>6277518</v>
      </c>
      <c r="D20" s="6">
        <v>4436374</v>
      </c>
      <c r="E20" s="6">
        <v>5475928</v>
      </c>
      <c r="F20" s="6">
        <v>6486485</v>
      </c>
      <c r="G20" s="6">
        <v>478227</v>
      </c>
      <c r="H20" s="9">
        <v>6140504</v>
      </c>
      <c r="I20" s="6">
        <v>352219</v>
      </c>
      <c r="J20" s="6">
        <v>1761677</v>
      </c>
      <c r="K20" s="9">
        <v>3746332</v>
      </c>
      <c r="L20" s="7">
        <v>0</v>
      </c>
      <c r="M20" s="63">
        <v>6845514</v>
      </c>
      <c r="N20" s="6">
        <v>127065</v>
      </c>
      <c r="O20" s="6">
        <v>6768089</v>
      </c>
      <c r="P20" s="73">
        <f t="shared" si="6"/>
        <v>1946698</v>
      </c>
      <c r="Q20" s="6">
        <v>4821391</v>
      </c>
      <c r="R20" s="6">
        <v>77425</v>
      </c>
      <c r="S20" s="7">
        <v>0</v>
      </c>
      <c r="T20" s="13">
        <v>42000778</v>
      </c>
      <c r="U20" s="7">
        <v>6404583</v>
      </c>
      <c r="W20" s="1">
        <f t="shared" si="5"/>
        <v>0</v>
      </c>
      <c r="X20" s="12">
        <f t="shared" si="2"/>
        <v>42001</v>
      </c>
    </row>
    <row r="21" spans="1:24" ht="30" customHeight="1">
      <c r="A21" s="29" t="s">
        <v>12</v>
      </c>
      <c r="B21" s="78">
        <f t="shared" si="4"/>
        <v>17926711</v>
      </c>
      <c r="C21" s="17">
        <v>6975155</v>
      </c>
      <c r="D21" s="17">
        <v>4760146</v>
      </c>
      <c r="E21" s="17">
        <v>6191410</v>
      </c>
      <c r="F21" s="17">
        <v>4601194</v>
      </c>
      <c r="G21" s="17">
        <v>542154</v>
      </c>
      <c r="H21" s="20">
        <v>4771749</v>
      </c>
      <c r="I21" s="17">
        <v>363808</v>
      </c>
      <c r="J21" s="17">
        <v>3500495</v>
      </c>
      <c r="K21" s="20">
        <v>3351030</v>
      </c>
      <c r="L21" s="18">
        <v>0</v>
      </c>
      <c r="M21" s="64">
        <v>6615097</v>
      </c>
      <c r="N21" s="17">
        <v>248637</v>
      </c>
      <c r="O21" s="17">
        <v>6594408</v>
      </c>
      <c r="P21" s="74">
        <f t="shared" si="6"/>
        <v>2770837</v>
      </c>
      <c r="Q21" s="17">
        <v>3823571</v>
      </c>
      <c r="R21" s="17">
        <v>20689</v>
      </c>
      <c r="S21" s="18">
        <v>0</v>
      </c>
      <c r="T21" s="14">
        <v>41672238</v>
      </c>
      <c r="U21" s="18">
        <v>7223792</v>
      </c>
      <c r="W21" s="1">
        <f t="shared" si="5"/>
        <v>0</v>
      </c>
      <c r="X21" s="12">
        <f t="shared" si="2"/>
        <v>41672</v>
      </c>
    </row>
    <row r="22" spans="1:24" ht="30" customHeight="1">
      <c r="A22" s="42" t="s">
        <v>13</v>
      </c>
      <c r="B22" s="80">
        <f t="shared" si="4"/>
        <v>11893792</v>
      </c>
      <c r="C22" s="6">
        <v>5518384</v>
      </c>
      <c r="D22" s="6">
        <v>3585002</v>
      </c>
      <c r="E22" s="6">
        <v>2790406</v>
      </c>
      <c r="F22" s="6">
        <v>4574635</v>
      </c>
      <c r="G22" s="6">
        <v>124002</v>
      </c>
      <c r="H22" s="9">
        <v>7259178</v>
      </c>
      <c r="I22" s="6">
        <v>463364</v>
      </c>
      <c r="J22" s="6">
        <v>1160814</v>
      </c>
      <c r="K22" s="9">
        <v>2050270</v>
      </c>
      <c r="L22" s="7">
        <v>0</v>
      </c>
      <c r="M22" s="63">
        <v>6560335</v>
      </c>
      <c r="N22" s="6">
        <v>196765</v>
      </c>
      <c r="O22" s="6">
        <v>6560283</v>
      </c>
      <c r="P22" s="73">
        <f t="shared" si="6"/>
        <v>2342023</v>
      </c>
      <c r="Q22" s="6">
        <v>4218260</v>
      </c>
      <c r="R22" s="6">
        <v>52</v>
      </c>
      <c r="S22" s="7">
        <v>0</v>
      </c>
      <c r="T22" s="13">
        <v>34086390</v>
      </c>
      <c r="U22" s="7">
        <v>5715149</v>
      </c>
      <c r="W22" s="1">
        <f t="shared" si="5"/>
        <v>0</v>
      </c>
      <c r="X22" s="12">
        <f t="shared" si="2"/>
        <v>34086</v>
      </c>
    </row>
    <row r="23" spans="1:24" ht="30" customHeight="1">
      <c r="A23" s="29" t="s">
        <v>14</v>
      </c>
      <c r="B23" s="78">
        <f t="shared" si="4"/>
        <v>11543419</v>
      </c>
      <c r="C23" s="17">
        <v>4632867</v>
      </c>
      <c r="D23" s="17">
        <v>2834202</v>
      </c>
      <c r="E23" s="17">
        <v>4076350</v>
      </c>
      <c r="F23" s="17">
        <v>4006560</v>
      </c>
      <c r="G23" s="17">
        <v>171846</v>
      </c>
      <c r="H23" s="20">
        <v>5873487</v>
      </c>
      <c r="I23" s="17">
        <v>385695</v>
      </c>
      <c r="J23" s="17">
        <v>0</v>
      </c>
      <c r="K23" s="20">
        <v>2841689</v>
      </c>
      <c r="L23" s="18">
        <v>0</v>
      </c>
      <c r="M23" s="64">
        <v>7315916</v>
      </c>
      <c r="N23" s="17">
        <v>168466</v>
      </c>
      <c r="O23" s="17">
        <v>7315916</v>
      </c>
      <c r="P23" s="74">
        <f t="shared" si="6"/>
        <v>4941532</v>
      </c>
      <c r="Q23" s="17">
        <v>2374384</v>
      </c>
      <c r="R23" s="17">
        <v>0</v>
      </c>
      <c r="S23" s="18">
        <v>0</v>
      </c>
      <c r="T23" s="14">
        <v>32138612</v>
      </c>
      <c r="U23" s="18">
        <v>4801333</v>
      </c>
      <c r="W23" s="1">
        <f t="shared" si="5"/>
        <v>0</v>
      </c>
      <c r="X23" s="12">
        <f t="shared" si="2"/>
        <v>32139</v>
      </c>
    </row>
    <row r="24" spans="1:24" ht="30" customHeight="1">
      <c r="A24" s="42" t="s">
        <v>15</v>
      </c>
      <c r="B24" s="80">
        <f t="shared" si="4"/>
        <v>4310184</v>
      </c>
      <c r="C24" s="6">
        <v>1782506</v>
      </c>
      <c r="D24" s="6">
        <v>1275280</v>
      </c>
      <c r="E24" s="6">
        <v>1252398</v>
      </c>
      <c r="F24" s="6">
        <v>1030957</v>
      </c>
      <c r="G24" s="6">
        <v>64879</v>
      </c>
      <c r="H24" s="9">
        <v>1381008</v>
      </c>
      <c r="I24" s="6">
        <v>258311</v>
      </c>
      <c r="J24" s="6">
        <v>5582</v>
      </c>
      <c r="K24" s="9">
        <v>1464440</v>
      </c>
      <c r="L24" s="7">
        <v>0</v>
      </c>
      <c r="M24" s="63">
        <v>740748</v>
      </c>
      <c r="N24" s="6">
        <v>22000</v>
      </c>
      <c r="O24" s="6">
        <v>669965</v>
      </c>
      <c r="P24" s="73">
        <f t="shared" si="6"/>
        <v>311180</v>
      </c>
      <c r="Q24" s="6">
        <v>358785</v>
      </c>
      <c r="R24" s="6">
        <v>70783</v>
      </c>
      <c r="S24" s="7">
        <v>0</v>
      </c>
      <c r="T24" s="13">
        <v>9256109</v>
      </c>
      <c r="U24" s="7">
        <v>1804506</v>
      </c>
      <c r="W24" s="1">
        <f t="shared" si="5"/>
        <v>0</v>
      </c>
      <c r="X24" s="12">
        <f t="shared" si="2"/>
        <v>9256</v>
      </c>
    </row>
    <row r="25" spans="1:24" ht="30" customHeight="1">
      <c r="A25" s="29" t="s">
        <v>16</v>
      </c>
      <c r="B25" s="78">
        <f t="shared" si="4"/>
        <v>7113211</v>
      </c>
      <c r="C25" s="17">
        <v>3674068</v>
      </c>
      <c r="D25" s="17">
        <v>1612681</v>
      </c>
      <c r="E25" s="17">
        <v>1826462</v>
      </c>
      <c r="F25" s="17">
        <v>3717747</v>
      </c>
      <c r="G25" s="17">
        <v>177852</v>
      </c>
      <c r="H25" s="20">
        <v>3134845</v>
      </c>
      <c r="I25" s="17">
        <v>857897</v>
      </c>
      <c r="J25" s="17">
        <v>670342</v>
      </c>
      <c r="K25" s="20">
        <v>1477674</v>
      </c>
      <c r="L25" s="18">
        <v>0</v>
      </c>
      <c r="M25" s="64">
        <v>4495030</v>
      </c>
      <c r="N25" s="17">
        <v>174990</v>
      </c>
      <c r="O25" s="17">
        <v>4494330</v>
      </c>
      <c r="P25" s="74">
        <f t="shared" si="6"/>
        <v>680523</v>
      </c>
      <c r="Q25" s="17">
        <v>3813807</v>
      </c>
      <c r="R25" s="17">
        <v>700</v>
      </c>
      <c r="S25" s="18">
        <v>0</v>
      </c>
      <c r="T25" s="14">
        <v>21644598</v>
      </c>
      <c r="U25" s="18">
        <v>3849058</v>
      </c>
      <c r="W25" s="1">
        <f t="shared" si="5"/>
        <v>0</v>
      </c>
      <c r="X25" s="12">
        <f t="shared" si="2"/>
        <v>21645</v>
      </c>
    </row>
    <row r="26" spans="1:24" ht="30" customHeight="1">
      <c r="A26" s="42" t="s">
        <v>17</v>
      </c>
      <c r="B26" s="80">
        <f t="shared" si="4"/>
        <v>8503299</v>
      </c>
      <c r="C26" s="6">
        <v>4304258</v>
      </c>
      <c r="D26" s="6">
        <v>1766630</v>
      </c>
      <c r="E26" s="6">
        <v>2432411</v>
      </c>
      <c r="F26" s="6">
        <v>3936993</v>
      </c>
      <c r="G26" s="6">
        <v>597782</v>
      </c>
      <c r="H26" s="9">
        <v>3965544</v>
      </c>
      <c r="I26" s="6">
        <v>134255</v>
      </c>
      <c r="J26" s="6">
        <v>1000000</v>
      </c>
      <c r="K26" s="9">
        <v>1904622</v>
      </c>
      <c r="L26" s="7">
        <v>0</v>
      </c>
      <c r="M26" s="63">
        <v>2497125</v>
      </c>
      <c r="N26" s="6">
        <v>43822</v>
      </c>
      <c r="O26" s="6">
        <v>2470559</v>
      </c>
      <c r="P26" s="73">
        <f t="shared" si="6"/>
        <v>1007726</v>
      </c>
      <c r="Q26" s="6">
        <v>1462833</v>
      </c>
      <c r="R26" s="6">
        <v>26566</v>
      </c>
      <c r="S26" s="7">
        <v>0</v>
      </c>
      <c r="T26" s="13">
        <v>22539620</v>
      </c>
      <c r="U26" s="7">
        <v>4348080</v>
      </c>
      <c r="W26" s="1">
        <f t="shared" si="5"/>
        <v>0</v>
      </c>
      <c r="X26" s="12">
        <f t="shared" si="2"/>
        <v>22540</v>
      </c>
    </row>
    <row r="27" spans="1:24" ht="30" customHeight="1">
      <c r="A27" s="29" t="s">
        <v>18</v>
      </c>
      <c r="B27" s="78">
        <f t="shared" si="4"/>
        <v>6116183</v>
      </c>
      <c r="C27" s="17">
        <v>3003042</v>
      </c>
      <c r="D27" s="17">
        <v>1281534</v>
      </c>
      <c r="E27" s="17">
        <v>1831607</v>
      </c>
      <c r="F27" s="17">
        <v>2127501</v>
      </c>
      <c r="G27" s="17">
        <v>60071</v>
      </c>
      <c r="H27" s="20">
        <v>2366656</v>
      </c>
      <c r="I27" s="17">
        <v>653719</v>
      </c>
      <c r="J27" s="17">
        <v>0</v>
      </c>
      <c r="K27" s="20">
        <v>1990651</v>
      </c>
      <c r="L27" s="18">
        <v>0</v>
      </c>
      <c r="M27" s="64">
        <v>2245794</v>
      </c>
      <c r="N27" s="17">
        <v>49929</v>
      </c>
      <c r="O27" s="17">
        <v>2145697</v>
      </c>
      <c r="P27" s="74">
        <f t="shared" si="6"/>
        <v>531638</v>
      </c>
      <c r="Q27" s="17">
        <v>1614059</v>
      </c>
      <c r="R27" s="17">
        <v>100097</v>
      </c>
      <c r="S27" s="18">
        <v>0</v>
      </c>
      <c r="T27" s="14">
        <v>15560575</v>
      </c>
      <c r="U27" s="18">
        <v>3052971</v>
      </c>
      <c r="W27" s="1">
        <f t="shared" si="5"/>
        <v>0</v>
      </c>
      <c r="X27" s="12">
        <f t="shared" si="2"/>
        <v>15561</v>
      </c>
    </row>
    <row r="28" spans="1:24" ht="30" customHeight="1">
      <c r="A28" s="42" t="s">
        <v>19</v>
      </c>
      <c r="B28" s="80">
        <f t="shared" si="4"/>
        <v>4117569</v>
      </c>
      <c r="C28" s="6">
        <v>2400330</v>
      </c>
      <c r="D28" s="6">
        <v>1083040</v>
      </c>
      <c r="E28" s="6">
        <v>634199</v>
      </c>
      <c r="F28" s="6">
        <v>2552689</v>
      </c>
      <c r="G28" s="6">
        <v>121341</v>
      </c>
      <c r="H28" s="9">
        <v>4317673</v>
      </c>
      <c r="I28" s="6">
        <v>533765</v>
      </c>
      <c r="J28" s="6">
        <v>470260</v>
      </c>
      <c r="K28" s="9">
        <v>1522936</v>
      </c>
      <c r="L28" s="7">
        <v>0</v>
      </c>
      <c r="M28" s="63">
        <v>4094237</v>
      </c>
      <c r="N28" s="6">
        <v>72249</v>
      </c>
      <c r="O28" s="6">
        <v>3992966</v>
      </c>
      <c r="P28" s="73">
        <f t="shared" si="6"/>
        <v>366571</v>
      </c>
      <c r="Q28" s="6">
        <v>3626395</v>
      </c>
      <c r="R28" s="6">
        <v>101271</v>
      </c>
      <c r="S28" s="7">
        <v>0</v>
      </c>
      <c r="T28" s="13">
        <v>17730470</v>
      </c>
      <c r="U28" s="7">
        <v>2472579</v>
      </c>
      <c r="W28" s="1">
        <f t="shared" si="5"/>
        <v>0</v>
      </c>
      <c r="X28" s="12">
        <f t="shared" si="2"/>
        <v>17730</v>
      </c>
    </row>
    <row r="29" spans="1:24" ht="30" customHeight="1">
      <c r="A29" s="29" t="s">
        <v>51</v>
      </c>
      <c r="B29" s="78">
        <f t="shared" si="4"/>
        <v>7428397</v>
      </c>
      <c r="C29" s="17">
        <v>2807845</v>
      </c>
      <c r="D29" s="17">
        <v>2105114</v>
      </c>
      <c r="E29" s="17">
        <v>2515438</v>
      </c>
      <c r="F29" s="17">
        <v>2138324</v>
      </c>
      <c r="G29" s="17">
        <v>88719</v>
      </c>
      <c r="H29" s="20">
        <v>3023244</v>
      </c>
      <c r="I29" s="17">
        <v>228200</v>
      </c>
      <c r="J29" s="17">
        <v>711282</v>
      </c>
      <c r="K29" s="20">
        <v>1215832</v>
      </c>
      <c r="L29" s="18">
        <v>0</v>
      </c>
      <c r="M29" s="64">
        <v>3924347</v>
      </c>
      <c r="N29" s="17">
        <v>113961</v>
      </c>
      <c r="O29" s="17">
        <v>3919095</v>
      </c>
      <c r="P29" s="74">
        <f t="shared" si="6"/>
        <v>1120802</v>
      </c>
      <c r="Q29" s="17">
        <v>2798293</v>
      </c>
      <c r="R29" s="17">
        <v>5252</v>
      </c>
      <c r="S29" s="18">
        <v>0</v>
      </c>
      <c r="T29" s="14">
        <v>18758345</v>
      </c>
      <c r="U29" s="18">
        <v>2921806</v>
      </c>
      <c r="W29" s="1">
        <f t="shared" si="5"/>
        <v>0</v>
      </c>
      <c r="X29" s="12">
        <f t="shared" si="2"/>
        <v>18758</v>
      </c>
    </row>
    <row r="30" spans="1:24" ht="30" customHeight="1">
      <c r="A30" s="42" t="s">
        <v>52</v>
      </c>
      <c r="B30" s="80">
        <f t="shared" si="4"/>
        <v>6872492</v>
      </c>
      <c r="C30" s="6">
        <v>2704616</v>
      </c>
      <c r="D30" s="6">
        <v>2362615</v>
      </c>
      <c r="E30" s="6">
        <v>1805261</v>
      </c>
      <c r="F30" s="6">
        <v>2838834</v>
      </c>
      <c r="G30" s="6">
        <v>102533</v>
      </c>
      <c r="H30" s="9">
        <v>2524143</v>
      </c>
      <c r="I30" s="6">
        <v>653439</v>
      </c>
      <c r="J30" s="6">
        <v>23000</v>
      </c>
      <c r="K30" s="9">
        <v>2163205</v>
      </c>
      <c r="L30" s="7">
        <v>0</v>
      </c>
      <c r="M30" s="63">
        <v>3839690</v>
      </c>
      <c r="N30" s="6">
        <v>65432</v>
      </c>
      <c r="O30" s="6">
        <v>3838543</v>
      </c>
      <c r="P30" s="73">
        <f t="shared" si="6"/>
        <v>1941855</v>
      </c>
      <c r="Q30" s="6">
        <v>1896688</v>
      </c>
      <c r="R30" s="6">
        <v>1147</v>
      </c>
      <c r="S30" s="7">
        <v>0</v>
      </c>
      <c r="T30" s="13">
        <v>19017336</v>
      </c>
      <c r="U30" s="7">
        <v>2770048</v>
      </c>
      <c r="W30" s="1">
        <f t="shared" si="5"/>
        <v>0</v>
      </c>
      <c r="X30" s="12">
        <f t="shared" si="2"/>
        <v>19017</v>
      </c>
    </row>
    <row r="31" spans="1:24" ht="30" customHeight="1" thickBot="1">
      <c r="A31" s="43" t="s">
        <v>53</v>
      </c>
      <c r="B31" s="81">
        <f t="shared" si="4"/>
        <v>6700868</v>
      </c>
      <c r="C31" s="22">
        <v>3000969</v>
      </c>
      <c r="D31" s="22">
        <v>1562331</v>
      </c>
      <c r="E31" s="22">
        <v>2137568</v>
      </c>
      <c r="F31" s="22">
        <v>1450426</v>
      </c>
      <c r="G31" s="22">
        <v>84661</v>
      </c>
      <c r="H31" s="23">
        <v>5535390</v>
      </c>
      <c r="I31" s="22">
        <v>986077</v>
      </c>
      <c r="J31" s="22">
        <v>176190</v>
      </c>
      <c r="K31" s="23">
        <v>1309789</v>
      </c>
      <c r="L31" s="24">
        <v>0</v>
      </c>
      <c r="M31" s="65">
        <v>3059215</v>
      </c>
      <c r="N31" s="22">
        <v>84487</v>
      </c>
      <c r="O31" s="22">
        <v>2928902</v>
      </c>
      <c r="P31" s="75">
        <f>O31-Q31</f>
        <v>1528181</v>
      </c>
      <c r="Q31" s="22">
        <v>1400721</v>
      </c>
      <c r="R31" s="22">
        <v>130313</v>
      </c>
      <c r="S31" s="24">
        <v>0</v>
      </c>
      <c r="T31" s="21">
        <v>19302616</v>
      </c>
      <c r="U31" s="24">
        <v>3085456</v>
      </c>
      <c r="W31" s="1">
        <f t="shared" si="5"/>
        <v>0</v>
      </c>
      <c r="X31" s="12">
        <f t="shared" si="2"/>
        <v>19303</v>
      </c>
    </row>
    <row r="32" spans="1:24" ht="30" customHeight="1" thickTop="1">
      <c r="A32" s="28" t="s">
        <v>20</v>
      </c>
      <c r="B32" s="79">
        <f t="shared" si="4"/>
        <v>2108972</v>
      </c>
      <c r="C32" s="4">
        <v>1327385</v>
      </c>
      <c r="D32" s="4">
        <v>305024</v>
      </c>
      <c r="E32" s="4">
        <v>476563</v>
      </c>
      <c r="F32" s="4">
        <v>705046</v>
      </c>
      <c r="G32" s="4">
        <v>29146</v>
      </c>
      <c r="H32" s="8">
        <v>1227894</v>
      </c>
      <c r="I32" s="4">
        <v>5534</v>
      </c>
      <c r="J32" s="4">
        <v>374</v>
      </c>
      <c r="K32" s="8">
        <v>347803</v>
      </c>
      <c r="L32" s="5">
        <v>0</v>
      </c>
      <c r="M32" s="66">
        <v>727589</v>
      </c>
      <c r="N32" s="4">
        <v>24118</v>
      </c>
      <c r="O32" s="4">
        <v>718170</v>
      </c>
      <c r="P32" s="76">
        <f>O32-Q32</f>
        <v>432283</v>
      </c>
      <c r="Q32" s="4">
        <v>285887</v>
      </c>
      <c r="R32" s="4">
        <v>9419</v>
      </c>
      <c r="S32" s="5">
        <v>0</v>
      </c>
      <c r="T32" s="13">
        <v>5152358</v>
      </c>
      <c r="U32" s="5">
        <v>1351503</v>
      </c>
      <c r="W32" s="1">
        <f t="shared" si="5"/>
        <v>0</v>
      </c>
      <c r="X32" s="12">
        <f t="shared" si="2"/>
        <v>5152</v>
      </c>
    </row>
    <row r="33" spans="1:24" ht="30" customHeight="1">
      <c r="A33" s="29" t="s">
        <v>21</v>
      </c>
      <c r="B33" s="78">
        <f t="shared" si="4"/>
        <v>1339282</v>
      </c>
      <c r="C33" s="17">
        <v>678379</v>
      </c>
      <c r="D33" s="17">
        <v>241067</v>
      </c>
      <c r="E33" s="17">
        <v>419836</v>
      </c>
      <c r="F33" s="17">
        <v>734784</v>
      </c>
      <c r="G33" s="17">
        <v>49884</v>
      </c>
      <c r="H33" s="20">
        <v>809956</v>
      </c>
      <c r="I33" s="17">
        <v>46038</v>
      </c>
      <c r="J33" s="17">
        <v>955</v>
      </c>
      <c r="K33" s="20">
        <v>196177</v>
      </c>
      <c r="L33" s="18">
        <v>0</v>
      </c>
      <c r="M33" s="64">
        <v>906953</v>
      </c>
      <c r="N33" s="17">
        <v>9450</v>
      </c>
      <c r="O33" s="17">
        <v>900394</v>
      </c>
      <c r="P33" s="74">
        <f aca="true" t="shared" si="7" ref="P33:P42">O33-Q33</f>
        <v>174704</v>
      </c>
      <c r="Q33" s="17">
        <v>725690</v>
      </c>
      <c r="R33" s="17">
        <v>6559</v>
      </c>
      <c r="S33" s="18">
        <v>0</v>
      </c>
      <c r="T33" s="14">
        <v>4084029</v>
      </c>
      <c r="U33" s="18">
        <v>687829</v>
      </c>
      <c r="W33" s="1">
        <f t="shared" si="5"/>
        <v>0</v>
      </c>
      <c r="X33" s="12">
        <f t="shared" si="2"/>
        <v>4084</v>
      </c>
    </row>
    <row r="34" spans="1:24" ht="30" customHeight="1">
      <c r="A34" s="42" t="s">
        <v>22</v>
      </c>
      <c r="B34" s="80">
        <f t="shared" si="4"/>
        <v>1688748</v>
      </c>
      <c r="C34" s="6">
        <v>878278</v>
      </c>
      <c r="D34" s="6">
        <v>264537</v>
      </c>
      <c r="E34" s="6">
        <v>545933</v>
      </c>
      <c r="F34" s="6">
        <v>686831</v>
      </c>
      <c r="G34" s="6">
        <v>49164</v>
      </c>
      <c r="H34" s="9">
        <v>961002</v>
      </c>
      <c r="I34" s="6">
        <v>403000</v>
      </c>
      <c r="J34" s="6">
        <v>4426</v>
      </c>
      <c r="K34" s="9">
        <v>563532</v>
      </c>
      <c r="L34" s="7">
        <v>0</v>
      </c>
      <c r="M34" s="63">
        <v>656560</v>
      </c>
      <c r="N34" s="6">
        <v>7653</v>
      </c>
      <c r="O34" s="6">
        <v>620662</v>
      </c>
      <c r="P34" s="73">
        <f t="shared" si="7"/>
        <v>135459</v>
      </c>
      <c r="Q34" s="6">
        <v>485203</v>
      </c>
      <c r="R34" s="6">
        <v>35898</v>
      </c>
      <c r="S34" s="7">
        <v>0</v>
      </c>
      <c r="T34" s="13">
        <v>5013263</v>
      </c>
      <c r="U34" s="7">
        <v>885931</v>
      </c>
      <c r="W34" s="1">
        <f t="shared" si="5"/>
        <v>0</v>
      </c>
      <c r="X34" s="12">
        <f t="shared" si="2"/>
        <v>5013</v>
      </c>
    </row>
    <row r="35" spans="1:24" ht="30" customHeight="1">
      <c r="A35" s="29" t="s">
        <v>23</v>
      </c>
      <c r="B35" s="78">
        <f t="shared" si="4"/>
        <v>1294418</v>
      </c>
      <c r="C35" s="17">
        <v>653023</v>
      </c>
      <c r="D35" s="17">
        <v>273733</v>
      </c>
      <c r="E35" s="17">
        <v>367662</v>
      </c>
      <c r="F35" s="17">
        <v>677600</v>
      </c>
      <c r="G35" s="17">
        <v>31362</v>
      </c>
      <c r="H35" s="20">
        <v>537350</v>
      </c>
      <c r="I35" s="17">
        <v>236263</v>
      </c>
      <c r="J35" s="17">
        <v>2143</v>
      </c>
      <c r="K35" s="20">
        <v>293781</v>
      </c>
      <c r="L35" s="18">
        <v>0</v>
      </c>
      <c r="M35" s="64">
        <v>573782</v>
      </c>
      <c r="N35" s="17">
        <v>602</v>
      </c>
      <c r="O35" s="17">
        <v>563859</v>
      </c>
      <c r="P35" s="74">
        <f t="shared" si="7"/>
        <v>225887</v>
      </c>
      <c r="Q35" s="17">
        <v>337972</v>
      </c>
      <c r="R35" s="17">
        <v>9923</v>
      </c>
      <c r="S35" s="18">
        <v>0</v>
      </c>
      <c r="T35" s="14">
        <v>3646699</v>
      </c>
      <c r="U35" s="18">
        <v>653625</v>
      </c>
      <c r="W35" s="1">
        <f t="shared" si="5"/>
        <v>0</v>
      </c>
      <c r="X35" s="12">
        <f t="shared" si="2"/>
        <v>3647</v>
      </c>
    </row>
    <row r="36" spans="1:24" ht="30" customHeight="1">
      <c r="A36" s="42" t="s">
        <v>24</v>
      </c>
      <c r="B36" s="80">
        <f t="shared" si="4"/>
        <v>2084325</v>
      </c>
      <c r="C36" s="6">
        <v>947415</v>
      </c>
      <c r="D36" s="6">
        <v>275404</v>
      </c>
      <c r="E36" s="6">
        <v>861506</v>
      </c>
      <c r="F36" s="6">
        <v>905286</v>
      </c>
      <c r="G36" s="6">
        <v>45166</v>
      </c>
      <c r="H36" s="9">
        <v>694203</v>
      </c>
      <c r="I36" s="6">
        <v>79810</v>
      </c>
      <c r="J36" s="6">
        <v>370</v>
      </c>
      <c r="K36" s="9">
        <v>408317</v>
      </c>
      <c r="L36" s="7">
        <v>0</v>
      </c>
      <c r="M36" s="63">
        <v>1093183</v>
      </c>
      <c r="N36" s="6">
        <v>14662</v>
      </c>
      <c r="O36" s="6">
        <v>1050361</v>
      </c>
      <c r="P36" s="73">
        <f t="shared" si="7"/>
        <v>772026</v>
      </c>
      <c r="Q36" s="6">
        <v>278335</v>
      </c>
      <c r="R36" s="6">
        <v>42822</v>
      </c>
      <c r="S36" s="7">
        <v>0</v>
      </c>
      <c r="T36" s="13">
        <v>5310660</v>
      </c>
      <c r="U36" s="7">
        <v>962077</v>
      </c>
      <c r="W36" s="1">
        <f t="shared" si="5"/>
        <v>0</v>
      </c>
      <c r="X36" s="12">
        <f t="shared" si="2"/>
        <v>5311</v>
      </c>
    </row>
    <row r="37" spans="1:24" ht="30" customHeight="1">
      <c r="A37" s="29" t="s">
        <v>25</v>
      </c>
      <c r="B37" s="78">
        <f t="shared" si="4"/>
        <v>4089352</v>
      </c>
      <c r="C37" s="17">
        <v>1778662</v>
      </c>
      <c r="D37" s="17">
        <v>1153324</v>
      </c>
      <c r="E37" s="17">
        <v>1157366</v>
      </c>
      <c r="F37" s="17">
        <v>1916882</v>
      </c>
      <c r="G37" s="17">
        <v>78583</v>
      </c>
      <c r="H37" s="20">
        <v>1476150</v>
      </c>
      <c r="I37" s="17">
        <v>514799</v>
      </c>
      <c r="J37" s="17">
        <v>0</v>
      </c>
      <c r="K37" s="20">
        <v>1358080</v>
      </c>
      <c r="L37" s="18">
        <v>0</v>
      </c>
      <c r="M37" s="64">
        <v>2369749</v>
      </c>
      <c r="N37" s="17">
        <v>33780</v>
      </c>
      <c r="O37" s="17">
        <v>2369749</v>
      </c>
      <c r="P37" s="74">
        <f t="shared" si="7"/>
        <v>1504582</v>
      </c>
      <c r="Q37" s="17">
        <v>865167</v>
      </c>
      <c r="R37" s="17">
        <v>0</v>
      </c>
      <c r="S37" s="18">
        <v>0</v>
      </c>
      <c r="T37" s="14">
        <v>11803595</v>
      </c>
      <c r="U37" s="18">
        <v>1812442</v>
      </c>
      <c r="W37" s="1">
        <f t="shared" si="5"/>
        <v>0</v>
      </c>
      <c r="X37" s="12">
        <f t="shared" si="2"/>
        <v>11804</v>
      </c>
    </row>
    <row r="38" spans="1:24" ht="30" customHeight="1">
      <c r="A38" s="42" t="s">
        <v>26</v>
      </c>
      <c r="B38" s="80">
        <f t="shared" si="4"/>
        <v>3624712</v>
      </c>
      <c r="C38" s="6">
        <v>1926273</v>
      </c>
      <c r="D38" s="6">
        <v>792156</v>
      </c>
      <c r="E38" s="6">
        <v>906283</v>
      </c>
      <c r="F38" s="6">
        <v>1944359</v>
      </c>
      <c r="G38" s="6">
        <v>59694</v>
      </c>
      <c r="H38" s="9">
        <v>851934</v>
      </c>
      <c r="I38" s="6">
        <v>164097</v>
      </c>
      <c r="J38" s="6">
        <v>34880</v>
      </c>
      <c r="K38" s="9">
        <v>1005387</v>
      </c>
      <c r="L38" s="7">
        <v>0</v>
      </c>
      <c r="M38" s="63">
        <v>1477227</v>
      </c>
      <c r="N38" s="6">
        <v>30708</v>
      </c>
      <c r="O38" s="6">
        <v>1477227</v>
      </c>
      <c r="P38" s="73">
        <f t="shared" si="7"/>
        <v>1029607</v>
      </c>
      <c r="Q38" s="6">
        <v>447620</v>
      </c>
      <c r="R38" s="6">
        <v>0</v>
      </c>
      <c r="S38" s="7">
        <v>0</v>
      </c>
      <c r="T38" s="13">
        <v>9162290</v>
      </c>
      <c r="U38" s="7">
        <v>1956981</v>
      </c>
      <c r="W38" s="1">
        <f t="shared" si="5"/>
        <v>0</v>
      </c>
      <c r="X38" s="12">
        <f t="shared" si="2"/>
        <v>9162</v>
      </c>
    </row>
    <row r="39" spans="1:24" ht="30" customHeight="1">
      <c r="A39" s="29" t="s">
        <v>27</v>
      </c>
      <c r="B39" s="78">
        <f t="shared" si="4"/>
        <v>4342794</v>
      </c>
      <c r="C39" s="17">
        <v>2193936</v>
      </c>
      <c r="D39" s="17">
        <v>1288319</v>
      </c>
      <c r="E39" s="17">
        <v>860539</v>
      </c>
      <c r="F39" s="17">
        <v>2687121</v>
      </c>
      <c r="G39" s="17">
        <v>135927</v>
      </c>
      <c r="H39" s="20">
        <v>1233660</v>
      </c>
      <c r="I39" s="17">
        <v>1295871</v>
      </c>
      <c r="J39" s="17">
        <v>103390</v>
      </c>
      <c r="K39" s="20">
        <v>1158050</v>
      </c>
      <c r="L39" s="18">
        <v>0</v>
      </c>
      <c r="M39" s="64">
        <v>3617839</v>
      </c>
      <c r="N39" s="17">
        <v>58179</v>
      </c>
      <c r="O39" s="17">
        <v>3617839</v>
      </c>
      <c r="P39" s="74">
        <f t="shared" si="7"/>
        <v>1199003</v>
      </c>
      <c r="Q39" s="17">
        <v>2418836</v>
      </c>
      <c r="R39" s="17">
        <v>0</v>
      </c>
      <c r="S39" s="18">
        <v>0</v>
      </c>
      <c r="T39" s="14">
        <v>14574652</v>
      </c>
      <c r="U39" s="18">
        <v>2252115</v>
      </c>
      <c r="W39" s="1">
        <f t="shared" si="5"/>
        <v>0</v>
      </c>
      <c r="X39" s="12">
        <f t="shared" si="2"/>
        <v>14575</v>
      </c>
    </row>
    <row r="40" spans="1:24" ht="30" customHeight="1">
      <c r="A40" s="42" t="s">
        <v>28</v>
      </c>
      <c r="B40" s="80">
        <f t="shared" si="4"/>
        <v>3549989</v>
      </c>
      <c r="C40" s="6">
        <v>1836046</v>
      </c>
      <c r="D40" s="6">
        <v>730944</v>
      </c>
      <c r="E40" s="6">
        <v>982999</v>
      </c>
      <c r="F40" s="6">
        <v>1176755</v>
      </c>
      <c r="G40" s="6">
        <v>67278</v>
      </c>
      <c r="H40" s="9">
        <v>1256553</v>
      </c>
      <c r="I40" s="6">
        <v>6363</v>
      </c>
      <c r="J40" s="6">
        <v>115370</v>
      </c>
      <c r="K40" s="9">
        <v>540939</v>
      </c>
      <c r="L40" s="7">
        <v>0</v>
      </c>
      <c r="M40" s="63">
        <v>2635411</v>
      </c>
      <c r="N40" s="6">
        <v>80778</v>
      </c>
      <c r="O40" s="6">
        <v>2633321</v>
      </c>
      <c r="P40" s="73">
        <f t="shared" si="7"/>
        <v>1664383</v>
      </c>
      <c r="Q40" s="6">
        <v>968938</v>
      </c>
      <c r="R40" s="6">
        <v>2090</v>
      </c>
      <c r="S40" s="7">
        <v>0</v>
      </c>
      <c r="T40" s="13">
        <v>9348658</v>
      </c>
      <c r="U40" s="7">
        <v>1916824</v>
      </c>
      <c r="W40" s="1">
        <f t="shared" si="5"/>
        <v>0</v>
      </c>
      <c r="X40" s="12">
        <f t="shared" si="2"/>
        <v>9349</v>
      </c>
    </row>
    <row r="41" spans="1:24" ht="30" customHeight="1">
      <c r="A41" s="29" t="s">
        <v>29</v>
      </c>
      <c r="B41" s="78">
        <f t="shared" si="4"/>
        <v>2897423</v>
      </c>
      <c r="C41" s="17">
        <v>1280150</v>
      </c>
      <c r="D41" s="17">
        <v>602664</v>
      </c>
      <c r="E41" s="17">
        <v>1014609</v>
      </c>
      <c r="F41" s="17">
        <v>1058007</v>
      </c>
      <c r="G41" s="17">
        <v>14018</v>
      </c>
      <c r="H41" s="20">
        <v>3023779</v>
      </c>
      <c r="I41" s="17">
        <v>52398</v>
      </c>
      <c r="J41" s="17">
        <v>82100</v>
      </c>
      <c r="K41" s="20">
        <v>993721</v>
      </c>
      <c r="L41" s="18">
        <v>0</v>
      </c>
      <c r="M41" s="64">
        <v>986292</v>
      </c>
      <c r="N41" s="17">
        <v>48243</v>
      </c>
      <c r="O41" s="17">
        <v>983478</v>
      </c>
      <c r="P41" s="74">
        <f t="shared" si="7"/>
        <v>244242</v>
      </c>
      <c r="Q41" s="17">
        <v>739236</v>
      </c>
      <c r="R41" s="17">
        <v>2814</v>
      </c>
      <c r="S41" s="18">
        <v>0</v>
      </c>
      <c r="T41" s="14">
        <v>9107738</v>
      </c>
      <c r="U41" s="18">
        <v>1328393</v>
      </c>
      <c r="W41" s="1">
        <f t="shared" si="5"/>
        <v>0</v>
      </c>
      <c r="X41" s="12">
        <f t="shared" si="2"/>
        <v>9108</v>
      </c>
    </row>
    <row r="42" spans="1:24" s="58" customFormat="1" ht="30" customHeight="1">
      <c r="A42" s="53" t="s">
        <v>54</v>
      </c>
      <c r="B42" s="80">
        <f t="shared" si="4"/>
        <v>2398063</v>
      </c>
      <c r="C42" s="54">
        <v>1211712</v>
      </c>
      <c r="D42" s="54">
        <v>228043</v>
      </c>
      <c r="E42" s="54">
        <v>958308</v>
      </c>
      <c r="F42" s="54">
        <v>917556</v>
      </c>
      <c r="G42" s="54">
        <v>28364</v>
      </c>
      <c r="H42" s="55">
        <v>809606</v>
      </c>
      <c r="I42" s="54">
        <v>60548</v>
      </c>
      <c r="J42" s="54">
        <v>360</v>
      </c>
      <c r="K42" s="55">
        <v>451503</v>
      </c>
      <c r="L42" s="56">
        <v>0</v>
      </c>
      <c r="M42" s="67">
        <v>1203752</v>
      </c>
      <c r="N42" s="54">
        <v>22498</v>
      </c>
      <c r="O42" s="54">
        <v>1154208</v>
      </c>
      <c r="P42" s="73">
        <f t="shared" si="7"/>
        <v>416275</v>
      </c>
      <c r="Q42" s="54">
        <v>737933</v>
      </c>
      <c r="R42" s="54">
        <v>49544</v>
      </c>
      <c r="S42" s="56">
        <v>0</v>
      </c>
      <c r="T42" s="57">
        <v>5869752</v>
      </c>
      <c r="U42" s="56">
        <v>1234210</v>
      </c>
      <c r="W42" s="1">
        <f t="shared" si="5"/>
        <v>0</v>
      </c>
      <c r="X42" s="12">
        <f t="shared" si="2"/>
        <v>5870</v>
      </c>
    </row>
    <row r="43" spans="1:24" ht="30" customHeight="1">
      <c r="A43" s="29" t="s">
        <v>30</v>
      </c>
      <c r="B43" s="78">
        <f t="shared" si="4"/>
        <v>2569560</v>
      </c>
      <c r="C43" s="17">
        <v>1241722</v>
      </c>
      <c r="D43" s="17">
        <v>575135</v>
      </c>
      <c r="E43" s="17">
        <v>752703</v>
      </c>
      <c r="F43" s="17">
        <v>985083</v>
      </c>
      <c r="G43" s="17">
        <v>43831</v>
      </c>
      <c r="H43" s="20">
        <v>1904764</v>
      </c>
      <c r="I43" s="17">
        <v>115578</v>
      </c>
      <c r="J43" s="17">
        <v>0</v>
      </c>
      <c r="K43" s="20">
        <v>634041</v>
      </c>
      <c r="L43" s="18">
        <v>0</v>
      </c>
      <c r="M43" s="64">
        <v>731574</v>
      </c>
      <c r="N43" s="17">
        <v>14037</v>
      </c>
      <c r="O43" s="17">
        <v>729104</v>
      </c>
      <c r="P43" s="74">
        <f>O43-Q43</f>
        <v>291567</v>
      </c>
      <c r="Q43" s="17">
        <v>437537</v>
      </c>
      <c r="R43" s="17">
        <v>2470</v>
      </c>
      <c r="S43" s="18">
        <v>0</v>
      </c>
      <c r="T43" s="14">
        <v>6984431</v>
      </c>
      <c r="U43" s="18">
        <v>1255759</v>
      </c>
      <c r="W43" s="1">
        <f t="shared" si="5"/>
        <v>0</v>
      </c>
      <c r="X43" s="12">
        <f t="shared" si="2"/>
        <v>6984</v>
      </c>
    </row>
    <row r="45" spans="3:21" ht="13.5">
      <c r="C45" s="71" t="s">
        <v>63</v>
      </c>
      <c r="D45" s="71" t="s">
        <v>77</v>
      </c>
      <c r="E45" s="71" t="s">
        <v>78</v>
      </c>
      <c r="F45" s="71" t="s">
        <v>79</v>
      </c>
      <c r="G45" s="71" t="s">
        <v>80</v>
      </c>
      <c r="H45" s="71" t="s">
        <v>81</v>
      </c>
      <c r="I45" s="71" t="s">
        <v>82</v>
      </c>
      <c r="J45" s="71" t="s">
        <v>83</v>
      </c>
      <c r="K45" s="71" t="s">
        <v>84</v>
      </c>
      <c r="L45" s="71" t="s">
        <v>85</v>
      </c>
      <c r="M45" s="71" t="s">
        <v>86</v>
      </c>
      <c r="N45" s="71" t="s">
        <v>87</v>
      </c>
      <c r="O45" s="71" t="s">
        <v>88</v>
      </c>
      <c r="P45" s="71"/>
      <c r="Q45" s="71" t="s">
        <v>89</v>
      </c>
      <c r="R45" s="71" t="s">
        <v>90</v>
      </c>
      <c r="S45" s="71" t="s">
        <v>91</v>
      </c>
      <c r="T45" s="71" t="s">
        <v>92</v>
      </c>
      <c r="U45" s="71" t="s">
        <v>93</v>
      </c>
    </row>
    <row r="46" spans="3:20" ht="13.5">
      <c r="C46" s="71" t="s">
        <v>64</v>
      </c>
      <c r="D46" s="71" t="s">
        <v>65</v>
      </c>
      <c r="E46" s="71" t="s">
        <v>66</v>
      </c>
      <c r="F46" s="71" t="s">
        <v>67</v>
      </c>
      <c r="G46" s="71" t="s">
        <v>68</v>
      </c>
      <c r="H46" s="71" t="s">
        <v>69</v>
      </c>
      <c r="I46" s="71" t="s">
        <v>70</v>
      </c>
      <c r="J46" s="71"/>
      <c r="K46" s="71" t="s">
        <v>71</v>
      </c>
      <c r="L46" s="71" t="s">
        <v>72</v>
      </c>
      <c r="M46" s="71"/>
      <c r="N46" s="71"/>
      <c r="O46" s="71" t="s">
        <v>73</v>
      </c>
      <c r="P46" s="71"/>
      <c r="Q46" s="71"/>
      <c r="R46" s="71" t="s">
        <v>74</v>
      </c>
      <c r="S46" s="71" t="s">
        <v>75</v>
      </c>
      <c r="T46" s="71" t="s">
        <v>76</v>
      </c>
    </row>
  </sheetData>
  <mergeCells count="20">
    <mergeCell ref="X3:X5"/>
    <mergeCell ref="O4:O5"/>
    <mergeCell ref="P4:Q4"/>
    <mergeCell ref="O3:S3"/>
    <mergeCell ref="R4:R5"/>
    <mergeCell ref="S4:S5"/>
    <mergeCell ref="T3:T5"/>
    <mergeCell ref="B3:B5"/>
    <mergeCell ref="C4:C5"/>
    <mergeCell ref="D4:D5"/>
    <mergeCell ref="E4:E5"/>
    <mergeCell ref="I3:I5"/>
    <mergeCell ref="J3:J5"/>
    <mergeCell ref="K3:K5"/>
    <mergeCell ref="L3:L5"/>
    <mergeCell ref="M3:M5"/>
    <mergeCell ref="F3:F5"/>
    <mergeCell ref="G3:G5"/>
    <mergeCell ref="H3:H5"/>
    <mergeCell ref="A3:A5"/>
  </mergeCells>
  <printOptions/>
  <pageMargins left="0.5905511811023623" right="0.1968503937007874" top="0.5905511811023623" bottom="0.5905511811023623" header="0.5118110236220472" footer="0.5118110236220472"/>
  <pageSetup firstPageNumber="18" useFirstPageNumber="1" horizontalDpi="300" verticalDpi="300" orientation="portrait" paperSize="9" scale="65" r:id="rId1"/>
  <headerFooter alignWithMargins="0">
    <oddFooter>&amp;C&amp;P</oddFooter>
  </headerFooter>
  <colBreaks count="1" manualBreakCount="1">
    <brk id="1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FUJ9903B0877</dc:creator>
  <cp:keywords/>
  <dc:description/>
  <cp:lastModifiedBy> </cp:lastModifiedBy>
  <cp:lastPrinted>2010-09-17T01:12:50Z</cp:lastPrinted>
  <dcterms:created xsi:type="dcterms:W3CDTF">2003-11-21T00:59:23Z</dcterms:created>
  <dcterms:modified xsi:type="dcterms:W3CDTF">2010-09-24T09:07:42Z</dcterms:modified>
  <cp:category/>
  <cp:version/>
  <cp:contentType/>
  <cp:contentStatus/>
</cp:coreProperties>
</file>