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70" windowWidth="5040" windowHeight="4485" tabRatio="613" activeTab="0"/>
  </bookViews>
  <sheets>
    <sheet name="決算収支" sheetId="1" r:id="rId1"/>
  </sheets>
  <definedNames>
    <definedName name="_xlnm.Print_Area" localSheetId="0">'決算収支'!$A$1:$K$45</definedName>
    <definedName name="_xlnm.Print_Titles" localSheetId="0">'決算収支'!$A:$A</definedName>
  </definedNames>
  <calcPr fullCalcOnLoad="1"/>
</workbook>
</file>

<file path=xl/sharedStrings.xml><?xml version="1.0" encoding="utf-8"?>
<sst xmlns="http://schemas.openxmlformats.org/spreadsheetml/2006/main" count="84" uniqueCount="77">
  <si>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</si>
  <si>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</si>
  <si>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</si>
  <si>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</si>
  <si>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</si>
  <si>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</si>
  <si>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</si>
  <si>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</si>
  <si>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</si>
  <si>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</si>
  <si>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</si>
  <si>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</si>
  <si>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</si>
  <si>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</si>
  <si>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</si>
  <si>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</si>
  <si>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</si>
  <si>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</si>
  <si>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</si>
  <si>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</si>
  <si>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</si>
  <si>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</si>
  <si>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</si>
  <si>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</si>
  <si>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</si>
  <si>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</si>
  <si>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吉田町</t>
  </si>
  <si>
    <t>森町</t>
  </si>
  <si>
    <t>繰り越す</t>
  </si>
  <si>
    <t>べき財源</t>
  </si>
  <si>
    <t>単年度収支</t>
  </si>
  <si>
    <t>菊川市</t>
  </si>
  <si>
    <t>御前崎市</t>
  </si>
  <si>
    <t>伊豆市</t>
  </si>
  <si>
    <t>積立金</t>
  </si>
  <si>
    <t>実質単年度</t>
  </si>
  <si>
    <t>収支</t>
  </si>
  <si>
    <t>伊豆の国市</t>
  </si>
  <si>
    <t>牧之原市</t>
  </si>
  <si>
    <t>川根本町</t>
  </si>
  <si>
    <t>静岡市</t>
  </si>
  <si>
    <t>A</t>
  </si>
  <si>
    <t>B</t>
  </si>
  <si>
    <t>C(A-B）</t>
  </si>
  <si>
    <t>D</t>
  </si>
  <si>
    <t>E(C-D)</t>
  </si>
  <si>
    <t>F</t>
  </si>
  <si>
    <t>G</t>
  </si>
  <si>
    <t>H</t>
  </si>
  <si>
    <t>I</t>
  </si>
  <si>
    <t>J(F+G+H-I)</t>
  </si>
  <si>
    <t>（単位：千円）</t>
  </si>
  <si>
    <t>歳入総額</t>
  </si>
  <si>
    <t>歳出総額</t>
  </si>
  <si>
    <t>翌年度へ</t>
  </si>
  <si>
    <t>実質収支</t>
  </si>
  <si>
    <t>市町名</t>
  </si>
  <si>
    <t>差引</t>
  </si>
  <si>
    <t>（形式収支）</t>
  </si>
  <si>
    <t>取崩し額</t>
  </si>
  <si>
    <t>繰上償還金</t>
  </si>
  <si>
    <t>（財政調整基金）</t>
  </si>
  <si>
    <t>県計</t>
  </si>
  <si>
    <t>市計</t>
  </si>
  <si>
    <t>町計</t>
  </si>
  <si>
    <t>02-01-01</t>
  </si>
  <si>
    <t>02-01-02</t>
  </si>
  <si>
    <t>02-01-03</t>
  </si>
  <si>
    <t>02-01-04</t>
  </si>
  <si>
    <t>02-01-05</t>
  </si>
  <si>
    <t>02-01-06</t>
  </si>
  <si>
    <t>02-01-07</t>
  </si>
  <si>
    <t>02-01-08</t>
  </si>
  <si>
    <t>02-01-09</t>
  </si>
  <si>
    <t>02-01-10</t>
  </si>
  <si>
    <t>平成21年度 決算収支</t>
  </si>
  <si>
    <t>（単位：百万円）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</si>
</sst>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0.0_ "/>
    <numFmt numFmtId="180" formatCode="0.00_ "/>
    <numFmt numFmtId="181" formatCode="#,##0;&quot;△ &quot;#,##0"/>
    <numFmt numFmtId="182" formatCode="#,##0.00_ "/>
    <numFmt numFmtId="183" formatCode="#,##0.0;&quot;△ &quot;#,##0.0"/>
    <numFmt numFmtId="184" formatCode="#,##0.00;&quot;△ &quot;#,##0.00"/>
    <numFmt numFmtId="185" formatCode="0.0_ ;[Red]\-0.0\ "/>
    <numFmt numFmtId="186" formatCode="#,##0.0;[Red]\-#,##0.0"/>
    <numFmt numFmtId="187" formatCode="0.0;&quot;△ &quot;0.0"/>
    <numFmt numFmtId="188" formatCode="#,##0.00_ ;[Red]\-#,##0.00\ "/>
    <numFmt numFmtId="189" formatCode="0;&quot;▲ &quot;0"/>
    <numFmt numFmtId="190" formatCode="#,##0;&quot;▲ &quot;#,##0"/>
    <numFmt numFmtId="191" formatCode="0_);[Red]\(0\)"/>
    <numFmt numFmtId="192" formatCode="0.0;&quot;▲ &quot;0.0"/>
    <numFmt numFmtId="193" formatCode="#,##0.0"/>
    <numFmt numFmtId="194" formatCode="#,##0.0_ ;[Red]\-#,##0.0\ "/>
    <numFmt numFmtId="195" formatCode="0.00_);[Red]\(0.00\)"/>
  </numFmts>
  <fonts count="5"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8"/>
      <name val="ＭＳ ゴシック"/>
      <family val="3"/>
    </font>
    <font>
      <sz val="12"/>
      <color indexed="8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8">
    <xf numFmtId="0" fontId="0" fillId="0" borderId="0" xfId="0" applyAlignment="1">
      <alignment/>
    </xf>
    <xf numFmtId="0" fontId="3" fillId="0" borderId="0" xfId="20" applyFont="1" applyAlignment="1">
      <alignment vertical="center"/>
      <protection/>
    </xf>
    <xf numFmtId="0" fontId="2" fillId="0" borderId="0" xfId="0" applyFont="1" applyFill="1" applyAlignment="1">
      <alignment vertical="center"/>
    </xf>
    <xf numFmtId="181" fontId="3" fillId="0" borderId="0" xfId="20" applyNumberFormat="1" applyFont="1" applyAlignment="1">
      <alignment vertical="center"/>
      <protection/>
    </xf>
    <xf numFmtId="181" fontId="2" fillId="0" borderId="0" xfId="0" applyNumberFormat="1" applyFont="1" applyFill="1" applyAlignment="1">
      <alignment vertical="center"/>
    </xf>
    <xf numFmtId="38" fontId="4" fillId="0" borderId="1" xfId="16" applyFont="1" applyFill="1" applyBorder="1" applyAlignment="1">
      <alignment horizontal="right" vertical="center" shrinkToFit="1"/>
    </xf>
    <xf numFmtId="181" fontId="4" fillId="0" borderId="2" xfId="16" applyNumberFormat="1" applyFont="1" applyFill="1" applyBorder="1" applyAlignment="1">
      <alignment horizontal="right" vertical="center" shrinkToFit="1"/>
    </xf>
    <xf numFmtId="38" fontId="4" fillId="0" borderId="2" xfId="16" applyFont="1" applyFill="1" applyBorder="1" applyAlignment="1">
      <alignment horizontal="right" vertical="center" shrinkToFit="1"/>
    </xf>
    <xf numFmtId="181" fontId="4" fillId="0" borderId="3" xfId="16" applyNumberFormat="1" applyFont="1" applyFill="1" applyBorder="1" applyAlignment="1">
      <alignment horizontal="right" vertical="center" shrinkToFit="1"/>
    </xf>
    <xf numFmtId="38" fontId="4" fillId="0" borderId="4" xfId="16" applyFont="1" applyFill="1" applyBorder="1" applyAlignment="1">
      <alignment horizontal="right" vertical="center" shrinkToFit="1"/>
    </xf>
    <xf numFmtId="181" fontId="4" fillId="0" borderId="4" xfId="16" applyNumberFormat="1" applyFont="1" applyFill="1" applyBorder="1" applyAlignment="1">
      <alignment horizontal="right" vertical="center" shrinkToFit="1"/>
    </xf>
    <xf numFmtId="181" fontId="4" fillId="0" borderId="5" xfId="16" applyNumberFormat="1" applyFont="1" applyFill="1" applyBorder="1" applyAlignment="1">
      <alignment horizontal="right" vertical="center" shrinkToFit="1"/>
    </xf>
    <xf numFmtId="0" fontId="4" fillId="0" borderId="6" xfId="0" applyFont="1" applyFill="1" applyBorder="1" applyAlignment="1">
      <alignment horizontal="distributed" vertical="center"/>
    </xf>
    <xf numFmtId="190" fontId="4" fillId="0" borderId="7" xfId="16" applyNumberFormat="1" applyFont="1" applyFill="1" applyBorder="1" applyAlignment="1">
      <alignment vertical="center" shrinkToFit="1"/>
    </xf>
    <xf numFmtId="181" fontId="4" fillId="0" borderId="7" xfId="16" applyNumberFormat="1" applyFont="1" applyFill="1" applyBorder="1" applyAlignment="1">
      <alignment vertical="center" shrinkToFit="1"/>
    </xf>
    <xf numFmtId="181" fontId="4" fillId="0" borderId="8" xfId="16" applyNumberFormat="1" applyFont="1" applyFill="1" applyBorder="1" applyAlignment="1">
      <alignment vertical="center" shrinkToFit="1"/>
    </xf>
    <xf numFmtId="0" fontId="4" fillId="0" borderId="9" xfId="0" applyFont="1" applyFill="1" applyBorder="1" applyAlignment="1">
      <alignment horizontal="distributed" vertical="center"/>
    </xf>
    <xf numFmtId="190" fontId="4" fillId="0" borderId="1" xfId="16" applyNumberFormat="1" applyFont="1" applyFill="1" applyBorder="1" applyAlignment="1">
      <alignment vertical="center" shrinkToFit="1"/>
    </xf>
    <xf numFmtId="181" fontId="4" fillId="0" borderId="1" xfId="16" applyNumberFormat="1" applyFont="1" applyFill="1" applyBorder="1" applyAlignment="1">
      <alignment vertical="center" shrinkToFit="1"/>
    </xf>
    <xf numFmtId="181" fontId="4" fillId="0" borderId="3" xfId="16" applyNumberFormat="1" applyFont="1" applyFill="1" applyBorder="1" applyAlignment="1">
      <alignment vertical="center" shrinkToFit="1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distributed" vertical="center" shrinkToFit="1"/>
    </xf>
    <xf numFmtId="0" fontId="4" fillId="2" borderId="12" xfId="0" applyFont="1" applyFill="1" applyBorder="1" applyAlignment="1">
      <alignment horizontal="distributed" vertical="center" shrinkToFit="1"/>
    </xf>
    <xf numFmtId="0" fontId="4" fillId="2" borderId="11" xfId="0" applyFont="1" applyFill="1" applyBorder="1" applyAlignment="1">
      <alignment horizontal="distributed" vertical="center" indent="1" shrinkToFit="1"/>
    </xf>
    <xf numFmtId="181" fontId="4" fillId="2" borderId="11" xfId="0" applyNumberFormat="1" applyFont="1" applyFill="1" applyBorder="1" applyAlignment="1">
      <alignment horizontal="distributed" vertical="center" shrinkToFit="1"/>
    </xf>
    <xf numFmtId="0" fontId="4" fillId="2" borderId="11" xfId="0" applyFont="1" applyFill="1" applyBorder="1" applyAlignment="1">
      <alignment horizontal="distributed" vertical="center" wrapText="1" shrinkToFit="1"/>
    </xf>
    <xf numFmtId="181" fontId="4" fillId="2" borderId="13" xfId="0" applyNumberFormat="1" applyFont="1" applyFill="1" applyBorder="1" applyAlignment="1">
      <alignment horizontal="distributed" vertical="center" shrinkToFit="1"/>
    </xf>
    <xf numFmtId="0" fontId="4" fillId="2" borderId="14" xfId="0" applyFont="1" applyFill="1" applyBorder="1" applyAlignment="1">
      <alignment horizontal="distributed" vertical="center" shrinkToFit="1"/>
    </xf>
    <xf numFmtId="0" fontId="4" fillId="2" borderId="0" xfId="0" applyFont="1" applyFill="1" applyBorder="1" applyAlignment="1">
      <alignment horizontal="distributed" vertical="center" shrinkToFit="1"/>
    </xf>
    <xf numFmtId="181" fontId="4" fillId="2" borderId="14" xfId="0" applyNumberFormat="1" applyFont="1" applyFill="1" applyBorder="1" applyAlignment="1">
      <alignment horizontal="distributed" vertical="center" shrinkToFit="1"/>
    </xf>
    <xf numFmtId="0" fontId="4" fillId="2" borderId="14" xfId="0" applyFont="1" applyFill="1" applyBorder="1" applyAlignment="1">
      <alignment horizontal="center" vertical="center" shrinkToFit="1"/>
    </xf>
    <xf numFmtId="181" fontId="4" fillId="2" borderId="15" xfId="0" applyNumberFormat="1" applyFont="1" applyFill="1" applyBorder="1" applyAlignment="1">
      <alignment horizontal="distributed" vertical="center" indent="1" shrinkToFit="1"/>
    </xf>
    <xf numFmtId="181" fontId="4" fillId="2" borderId="15" xfId="0" applyNumberFormat="1" applyFont="1" applyFill="1" applyBorder="1" applyAlignment="1">
      <alignment horizontal="distributed" vertical="center" shrinkToFit="1"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181" fontId="4" fillId="2" borderId="17" xfId="0" applyNumberFormat="1" applyFont="1" applyFill="1" applyBorder="1" applyAlignment="1">
      <alignment horizontal="center" vertical="center"/>
    </xf>
    <xf numFmtId="181" fontId="4" fillId="2" borderId="19" xfId="0" applyNumberFormat="1" applyFont="1" applyFill="1" applyBorder="1" applyAlignment="1">
      <alignment horizontal="center" vertical="center" shrinkToFit="1"/>
    </xf>
    <xf numFmtId="38" fontId="4" fillId="3" borderId="7" xfId="16" applyFont="1" applyFill="1" applyBorder="1" applyAlignment="1">
      <alignment horizontal="right" vertical="center" shrinkToFit="1"/>
    </xf>
    <xf numFmtId="181" fontId="4" fillId="3" borderId="7" xfId="16" applyNumberFormat="1" applyFont="1" applyFill="1" applyBorder="1" applyAlignment="1">
      <alignment horizontal="right" vertical="center" shrinkToFit="1"/>
    </xf>
    <xf numFmtId="181" fontId="4" fillId="3" borderId="3" xfId="16" applyNumberFormat="1" applyFont="1" applyFill="1" applyBorder="1" applyAlignment="1">
      <alignment horizontal="right" vertical="center" shrinkToFit="1"/>
    </xf>
    <xf numFmtId="0" fontId="4" fillId="3" borderId="20" xfId="0" applyFont="1" applyFill="1" applyBorder="1" applyAlignment="1">
      <alignment horizontal="distributed" vertical="center" shrinkToFit="1"/>
    </xf>
    <xf numFmtId="38" fontId="4" fillId="3" borderId="21" xfId="16" applyFont="1" applyFill="1" applyBorder="1" applyAlignment="1">
      <alignment horizontal="right" vertical="center" shrinkToFit="1"/>
    </xf>
    <xf numFmtId="181" fontId="4" fillId="3" borderId="21" xfId="16" applyNumberFormat="1" applyFont="1" applyFill="1" applyBorder="1" applyAlignment="1">
      <alignment horizontal="right" vertical="center" shrinkToFit="1"/>
    </xf>
    <xf numFmtId="181" fontId="4" fillId="3" borderId="22" xfId="16" applyNumberFormat="1" applyFont="1" applyFill="1" applyBorder="1" applyAlignment="1">
      <alignment horizontal="right" vertical="center" shrinkToFit="1"/>
    </xf>
    <xf numFmtId="0" fontId="4" fillId="3" borderId="6" xfId="0" applyFont="1" applyFill="1" applyBorder="1" applyAlignment="1">
      <alignment horizontal="distributed" vertical="center"/>
    </xf>
    <xf numFmtId="190" fontId="4" fillId="3" borderId="7" xfId="16" applyNumberFormat="1" applyFont="1" applyFill="1" applyBorder="1" applyAlignment="1">
      <alignment vertical="center" shrinkToFit="1"/>
    </xf>
    <xf numFmtId="181" fontId="4" fillId="3" borderId="7" xfId="16" applyNumberFormat="1" applyFont="1" applyFill="1" applyBorder="1" applyAlignment="1">
      <alignment vertical="center" shrinkToFit="1"/>
    </xf>
    <xf numFmtId="181" fontId="4" fillId="3" borderId="8" xfId="16" applyNumberFormat="1" applyFont="1" applyFill="1" applyBorder="1" applyAlignment="1">
      <alignment vertical="center" shrinkToFit="1"/>
    </xf>
    <xf numFmtId="0" fontId="4" fillId="3" borderId="23" xfId="0" applyFont="1" applyFill="1" applyBorder="1" applyAlignment="1">
      <alignment horizontal="distributed" vertical="center"/>
    </xf>
    <xf numFmtId="190" fontId="4" fillId="3" borderId="4" xfId="16" applyNumberFormat="1" applyFont="1" applyFill="1" applyBorder="1" applyAlignment="1">
      <alignment vertical="center" shrinkToFit="1"/>
    </xf>
    <xf numFmtId="181" fontId="4" fillId="3" borderId="4" xfId="16" applyNumberFormat="1" applyFont="1" applyFill="1" applyBorder="1" applyAlignment="1">
      <alignment vertical="center" shrinkToFit="1"/>
    </xf>
    <xf numFmtId="181" fontId="4" fillId="3" borderId="5" xfId="16" applyNumberFormat="1" applyFont="1" applyFill="1" applyBorder="1" applyAlignment="1">
      <alignment vertical="center" shrinkToFit="1"/>
    </xf>
    <xf numFmtId="0" fontId="4" fillId="0" borderId="24" xfId="0" applyFont="1" applyFill="1" applyBorder="1" applyAlignment="1">
      <alignment horizontal="distributed" vertical="center" shrinkToFit="1"/>
    </xf>
    <xf numFmtId="0" fontId="4" fillId="3" borderId="6" xfId="0" applyFont="1" applyFill="1" applyBorder="1" applyAlignment="1">
      <alignment horizontal="distributed" vertical="center" shrinkToFit="1"/>
    </xf>
    <xf numFmtId="0" fontId="4" fillId="0" borderId="23" xfId="0" applyFont="1" applyFill="1" applyBorder="1" applyAlignment="1">
      <alignment horizontal="distributed" vertical="center" shrinkToFit="1"/>
    </xf>
    <xf numFmtId="49" fontId="2" fillId="0" borderId="0" xfId="0" applyNumberFormat="1" applyFont="1" applyFill="1" applyAlignment="1">
      <alignment vertical="center"/>
    </xf>
    <xf numFmtId="0" fontId="4" fillId="2" borderId="25" xfId="0" applyFont="1" applyFill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主要指標(確定値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="80" zoomScaleSheetLayoutView="8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" defaultRowHeight="14.25"/>
  <cols>
    <col min="1" max="6" width="15.8984375" style="2" customWidth="1"/>
    <col min="7" max="7" width="15.8984375" style="4" customWidth="1"/>
    <col min="8" max="10" width="15.8984375" style="2" customWidth="1"/>
    <col min="11" max="11" width="15.8984375" style="4" customWidth="1"/>
    <col min="12" max="12" width="9" style="2" customWidth="1"/>
    <col min="13" max="13" width="18.8984375" style="2" bestFit="1" customWidth="1"/>
    <col min="14" max="14" width="18.8984375" style="2" customWidth="1"/>
    <col min="15" max="16384" width="9" style="2" customWidth="1"/>
  </cols>
  <sheetData>
    <row r="1" spans="1:11" s="1" customFormat="1" ht="22.5" customHeight="1">
      <c r="A1" s="1" t="s">
        <v>75</v>
      </c>
      <c r="G1" s="3"/>
      <c r="K1" s="3"/>
    </row>
    <row r="2" spans="7:11" s="1" customFormat="1" ht="7.5" customHeight="1">
      <c r="G2" s="3"/>
      <c r="K2" s="3"/>
    </row>
    <row r="3" spans="11:14" ht="15" customHeight="1" thickBot="1">
      <c r="K3" s="4" t="s">
        <v>51</v>
      </c>
      <c r="M3" s="4" t="s">
        <v>76</v>
      </c>
      <c r="N3" s="4" t="s">
        <v>76</v>
      </c>
    </row>
    <row r="4" spans="1:14" ht="15" customHeight="1">
      <c r="A4" s="20"/>
      <c r="B4" s="21" t="s">
        <v>52</v>
      </c>
      <c r="C4" s="22" t="s">
        <v>53</v>
      </c>
      <c r="D4" s="23" t="s">
        <v>57</v>
      </c>
      <c r="E4" s="22" t="s">
        <v>54</v>
      </c>
      <c r="F4" s="21" t="s">
        <v>55</v>
      </c>
      <c r="G4" s="24" t="s">
        <v>30</v>
      </c>
      <c r="H4" s="21" t="s">
        <v>34</v>
      </c>
      <c r="I4" s="25" t="s">
        <v>60</v>
      </c>
      <c r="J4" s="21" t="s">
        <v>34</v>
      </c>
      <c r="K4" s="26" t="s">
        <v>35</v>
      </c>
      <c r="M4" s="21" t="s">
        <v>55</v>
      </c>
      <c r="N4" s="24" t="s">
        <v>30</v>
      </c>
    </row>
    <row r="5" spans="1:14" ht="15" customHeight="1">
      <c r="A5" s="57" t="s">
        <v>56</v>
      </c>
      <c r="B5" s="27"/>
      <c r="C5" s="28"/>
      <c r="D5" s="27" t="s">
        <v>58</v>
      </c>
      <c r="E5" s="28" t="s">
        <v>28</v>
      </c>
      <c r="F5" s="27"/>
      <c r="G5" s="29"/>
      <c r="H5" s="30" t="s">
        <v>61</v>
      </c>
      <c r="I5" s="27"/>
      <c r="J5" s="27" t="s">
        <v>59</v>
      </c>
      <c r="K5" s="31" t="s">
        <v>36</v>
      </c>
      <c r="M5" s="27"/>
      <c r="N5" s="29"/>
    </row>
    <row r="6" spans="1:14" ht="15" customHeight="1">
      <c r="A6" s="57"/>
      <c r="B6" s="27"/>
      <c r="C6" s="28"/>
      <c r="D6" s="27"/>
      <c r="E6" s="28" t="s">
        <v>29</v>
      </c>
      <c r="F6" s="27"/>
      <c r="G6" s="29"/>
      <c r="H6" s="27"/>
      <c r="I6" s="27"/>
      <c r="J6" s="30" t="s">
        <v>61</v>
      </c>
      <c r="K6" s="32"/>
      <c r="M6" s="27"/>
      <c r="N6" s="29"/>
    </row>
    <row r="7" spans="1:14" ht="15" customHeight="1" thickBot="1">
      <c r="A7" s="33"/>
      <c r="B7" s="34" t="s">
        <v>41</v>
      </c>
      <c r="C7" s="35" t="s">
        <v>42</v>
      </c>
      <c r="D7" s="34" t="s">
        <v>43</v>
      </c>
      <c r="E7" s="35" t="s">
        <v>44</v>
      </c>
      <c r="F7" s="34" t="s">
        <v>45</v>
      </c>
      <c r="G7" s="36" t="s">
        <v>46</v>
      </c>
      <c r="H7" s="34" t="s">
        <v>47</v>
      </c>
      <c r="I7" s="34" t="s">
        <v>48</v>
      </c>
      <c r="J7" s="34" t="s">
        <v>49</v>
      </c>
      <c r="K7" s="37" t="s">
        <v>50</v>
      </c>
      <c r="M7" s="34" t="s">
        <v>45</v>
      </c>
      <c r="N7" s="36" t="s">
        <v>46</v>
      </c>
    </row>
    <row r="8" spans="1:14" ht="37.5" customHeight="1">
      <c r="A8" s="53" t="s">
        <v>62</v>
      </c>
      <c r="B8" s="5">
        <f>+B9+B10</f>
        <v>1429356460</v>
      </c>
      <c r="C8" s="5">
        <f aca="true" t="shared" si="0" ref="C8:K8">+C9+C10</f>
        <v>1376078221</v>
      </c>
      <c r="D8" s="5">
        <f t="shared" si="0"/>
        <v>53278239</v>
      </c>
      <c r="E8" s="5">
        <f t="shared" si="0"/>
        <v>10941224</v>
      </c>
      <c r="F8" s="5">
        <f t="shared" si="0"/>
        <v>42337015</v>
      </c>
      <c r="G8" s="6">
        <f t="shared" si="0"/>
        <v>1312187</v>
      </c>
      <c r="H8" s="7">
        <f t="shared" si="0"/>
        <v>10764671</v>
      </c>
      <c r="I8" s="7">
        <f t="shared" si="0"/>
        <v>1699720</v>
      </c>
      <c r="J8" s="7">
        <f t="shared" si="0"/>
        <v>14909898</v>
      </c>
      <c r="K8" s="8">
        <f t="shared" si="0"/>
        <v>-1133320</v>
      </c>
      <c r="M8" s="6">
        <f>ROUND(F8/1000,0)</f>
        <v>42337</v>
      </c>
      <c r="N8" s="6">
        <f>ROUND(G8/1000,0)</f>
        <v>1312</v>
      </c>
    </row>
    <row r="9" spans="1:14" ht="37.5" customHeight="1">
      <c r="A9" s="54" t="s">
        <v>63</v>
      </c>
      <c r="B9" s="38">
        <f>+SUM(B11:B33)</f>
        <v>1334171134</v>
      </c>
      <c r="C9" s="38">
        <f aca="true" t="shared" si="1" ref="C9:K9">+SUM(C11:C33)</f>
        <v>1286020096</v>
      </c>
      <c r="D9" s="38">
        <f t="shared" si="1"/>
        <v>48151038</v>
      </c>
      <c r="E9" s="38">
        <f t="shared" si="1"/>
        <v>10274754</v>
      </c>
      <c r="F9" s="38">
        <f t="shared" si="1"/>
        <v>37876284</v>
      </c>
      <c r="G9" s="39">
        <f t="shared" si="1"/>
        <v>650998</v>
      </c>
      <c r="H9" s="38">
        <f t="shared" si="1"/>
        <v>9194374</v>
      </c>
      <c r="I9" s="38">
        <f t="shared" si="1"/>
        <v>1659216</v>
      </c>
      <c r="J9" s="38">
        <f t="shared" si="1"/>
        <v>13285606</v>
      </c>
      <c r="K9" s="40">
        <f t="shared" si="1"/>
        <v>-1781018</v>
      </c>
      <c r="M9" s="6">
        <f aca="true" t="shared" si="2" ref="M9:N45">ROUND(F9/1000,0)</f>
        <v>37876</v>
      </c>
      <c r="N9" s="6">
        <f t="shared" si="2"/>
        <v>651</v>
      </c>
    </row>
    <row r="10" spans="1:14" ht="37.5" customHeight="1" thickBot="1">
      <c r="A10" s="55" t="s">
        <v>64</v>
      </c>
      <c r="B10" s="9">
        <f aca="true" t="shared" si="3" ref="B10:K10">+SUM(B34:B45)</f>
        <v>95185326</v>
      </c>
      <c r="C10" s="9">
        <f t="shared" si="3"/>
        <v>90058125</v>
      </c>
      <c r="D10" s="9">
        <f t="shared" si="3"/>
        <v>5127201</v>
      </c>
      <c r="E10" s="9">
        <f t="shared" si="3"/>
        <v>666470</v>
      </c>
      <c r="F10" s="9">
        <f t="shared" si="3"/>
        <v>4460731</v>
      </c>
      <c r="G10" s="10">
        <f t="shared" si="3"/>
        <v>661189</v>
      </c>
      <c r="H10" s="9">
        <f t="shared" si="3"/>
        <v>1570297</v>
      </c>
      <c r="I10" s="9">
        <f t="shared" si="3"/>
        <v>40504</v>
      </c>
      <c r="J10" s="9">
        <f t="shared" si="3"/>
        <v>1624292</v>
      </c>
      <c r="K10" s="11">
        <f t="shared" si="3"/>
        <v>647698</v>
      </c>
      <c r="M10" s="6">
        <f t="shared" si="2"/>
        <v>4461</v>
      </c>
      <c r="N10" s="6">
        <f t="shared" si="2"/>
        <v>661</v>
      </c>
    </row>
    <row r="11" spans="1:14" ht="37.5" customHeight="1" thickTop="1">
      <c r="A11" s="41" t="s">
        <v>40</v>
      </c>
      <c r="B11" s="42">
        <v>302256714</v>
      </c>
      <c r="C11" s="42">
        <v>295844595</v>
      </c>
      <c r="D11" s="42">
        <v>6412119</v>
      </c>
      <c r="E11" s="42">
        <v>3005766</v>
      </c>
      <c r="F11" s="42">
        <v>3406353</v>
      </c>
      <c r="G11" s="43">
        <v>-1749217</v>
      </c>
      <c r="H11" s="42">
        <v>3104709</v>
      </c>
      <c r="I11" s="42">
        <v>106</v>
      </c>
      <c r="J11" s="42">
        <v>2600000</v>
      </c>
      <c r="K11" s="44">
        <v>-1244402</v>
      </c>
      <c r="M11" s="6">
        <f t="shared" si="2"/>
        <v>3406</v>
      </c>
      <c r="N11" s="6">
        <f t="shared" si="2"/>
        <v>-1749</v>
      </c>
    </row>
    <row r="12" spans="1:14" ht="37.5" customHeight="1">
      <c r="A12" s="12" t="s">
        <v>0</v>
      </c>
      <c r="B12" s="13">
        <v>284472735</v>
      </c>
      <c r="C12" s="13">
        <v>275688865</v>
      </c>
      <c r="D12" s="13">
        <v>8783870</v>
      </c>
      <c r="E12" s="13">
        <v>2790452</v>
      </c>
      <c r="F12" s="13">
        <v>5993418</v>
      </c>
      <c r="G12" s="14">
        <v>-1404342</v>
      </c>
      <c r="H12" s="13">
        <v>76503</v>
      </c>
      <c r="I12" s="13">
        <v>5082</v>
      </c>
      <c r="J12" s="13">
        <v>0</v>
      </c>
      <c r="K12" s="15">
        <v>-1322757</v>
      </c>
      <c r="M12" s="6">
        <f t="shared" si="2"/>
        <v>5993</v>
      </c>
      <c r="N12" s="6">
        <f t="shared" si="2"/>
        <v>-1404</v>
      </c>
    </row>
    <row r="13" spans="1:14" ht="37.5" customHeight="1">
      <c r="A13" s="45" t="s">
        <v>1</v>
      </c>
      <c r="B13" s="46">
        <v>75356971</v>
      </c>
      <c r="C13" s="46">
        <v>73351870</v>
      </c>
      <c r="D13" s="46">
        <v>2005101</v>
      </c>
      <c r="E13" s="46">
        <v>454931</v>
      </c>
      <c r="F13" s="46">
        <v>1550170</v>
      </c>
      <c r="G13" s="47">
        <v>-448560</v>
      </c>
      <c r="H13" s="46">
        <v>1012365</v>
      </c>
      <c r="I13" s="46">
        <v>0</v>
      </c>
      <c r="J13" s="46">
        <v>1650713</v>
      </c>
      <c r="K13" s="48">
        <v>-1086908</v>
      </c>
      <c r="M13" s="6">
        <f t="shared" si="2"/>
        <v>1550</v>
      </c>
      <c r="N13" s="6">
        <f t="shared" si="2"/>
        <v>-449</v>
      </c>
    </row>
    <row r="14" spans="1:14" ht="37.5" customHeight="1">
      <c r="A14" s="12" t="s">
        <v>2</v>
      </c>
      <c r="B14" s="13">
        <v>19791850</v>
      </c>
      <c r="C14" s="13">
        <v>18994663</v>
      </c>
      <c r="D14" s="13">
        <v>797187</v>
      </c>
      <c r="E14" s="13">
        <v>148544</v>
      </c>
      <c r="F14" s="13">
        <v>648643</v>
      </c>
      <c r="G14" s="14">
        <v>204034</v>
      </c>
      <c r="H14" s="13">
        <v>597048</v>
      </c>
      <c r="I14" s="13">
        <v>0</v>
      </c>
      <c r="J14" s="13">
        <v>1340000</v>
      </c>
      <c r="K14" s="15">
        <v>-538918</v>
      </c>
      <c r="M14" s="6">
        <f t="shared" si="2"/>
        <v>649</v>
      </c>
      <c r="N14" s="6">
        <f t="shared" si="2"/>
        <v>204</v>
      </c>
    </row>
    <row r="15" spans="1:14" ht="37.5" customHeight="1">
      <c r="A15" s="45" t="s">
        <v>3</v>
      </c>
      <c r="B15" s="46">
        <v>34752431</v>
      </c>
      <c r="C15" s="46">
        <v>33879692</v>
      </c>
      <c r="D15" s="46">
        <v>872739</v>
      </c>
      <c r="E15" s="46">
        <v>74741</v>
      </c>
      <c r="F15" s="46">
        <v>797998</v>
      </c>
      <c r="G15" s="47">
        <v>118686</v>
      </c>
      <c r="H15" s="46">
        <v>50362</v>
      </c>
      <c r="I15" s="46">
        <v>0</v>
      </c>
      <c r="J15" s="46">
        <v>0</v>
      </c>
      <c r="K15" s="48">
        <v>169048</v>
      </c>
      <c r="M15" s="6">
        <f t="shared" si="2"/>
        <v>798</v>
      </c>
      <c r="N15" s="6">
        <f t="shared" si="2"/>
        <v>119</v>
      </c>
    </row>
    <row r="16" spans="1:14" ht="37.5" customHeight="1">
      <c r="A16" s="12" t="s">
        <v>4</v>
      </c>
      <c r="B16" s="13">
        <v>41481308</v>
      </c>
      <c r="C16" s="13">
        <v>38659436</v>
      </c>
      <c r="D16" s="13">
        <v>2821872</v>
      </c>
      <c r="E16" s="13">
        <v>110765</v>
      </c>
      <c r="F16" s="13">
        <v>2711107</v>
      </c>
      <c r="G16" s="14">
        <v>712212</v>
      </c>
      <c r="H16" s="13">
        <v>315043</v>
      </c>
      <c r="I16" s="13">
        <v>14287</v>
      </c>
      <c r="J16" s="13">
        <v>716354</v>
      </c>
      <c r="K16" s="15">
        <v>325188</v>
      </c>
      <c r="M16" s="6">
        <f t="shared" si="2"/>
        <v>2711</v>
      </c>
      <c r="N16" s="6">
        <f t="shared" si="2"/>
        <v>712</v>
      </c>
    </row>
    <row r="17" spans="1:14" ht="37.5" customHeight="1">
      <c r="A17" s="45" t="s">
        <v>5</v>
      </c>
      <c r="B17" s="46">
        <v>24718088</v>
      </c>
      <c r="C17" s="46">
        <v>24156402</v>
      </c>
      <c r="D17" s="46">
        <v>561686</v>
      </c>
      <c r="E17" s="46">
        <v>71350</v>
      </c>
      <c r="F17" s="46">
        <v>490336</v>
      </c>
      <c r="G17" s="47">
        <v>-26524</v>
      </c>
      <c r="H17" s="46">
        <v>327951</v>
      </c>
      <c r="I17" s="46">
        <v>0</v>
      </c>
      <c r="J17" s="46">
        <v>0</v>
      </c>
      <c r="K17" s="48">
        <v>301427</v>
      </c>
      <c r="M17" s="6">
        <f t="shared" si="2"/>
        <v>490</v>
      </c>
      <c r="N17" s="6">
        <f t="shared" si="2"/>
        <v>-27</v>
      </c>
    </row>
    <row r="18" spans="1:14" ht="37.5" customHeight="1">
      <c r="A18" s="12" t="s">
        <v>6</v>
      </c>
      <c r="B18" s="13">
        <v>37786375</v>
      </c>
      <c r="C18" s="13">
        <v>36638835</v>
      </c>
      <c r="D18" s="13">
        <v>1147540</v>
      </c>
      <c r="E18" s="13">
        <v>110979</v>
      </c>
      <c r="F18" s="13">
        <v>1036561</v>
      </c>
      <c r="G18" s="14">
        <v>181063</v>
      </c>
      <c r="H18" s="13">
        <v>1817</v>
      </c>
      <c r="I18" s="13">
        <v>103747</v>
      </c>
      <c r="J18" s="13">
        <v>0</v>
      </c>
      <c r="K18" s="15">
        <v>286627</v>
      </c>
      <c r="M18" s="6">
        <f t="shared" si="2"/>
        <v>1037</v>
      </c>
      <c r="N18" s="6">
        <f t="shared" si="2"/>
        <v>181</v>
      </c>
    </row>
    <row r="19" spans="1:14" ht="37.5" customHeight="1">
      <c r="A19" s="45" t="s">
        <v>7</v>
      </c>
      <c r="B19" s="46">
        <v>90300946</v>
      </c>
      <c r="C19" s="46">
        <v>87290919</v>
      </c>
      <c r="D19" s="46">
        <v>3010027</v>
      </c>
      <c r="E19" s="46">
        <v>324197</v>
      </c>
      <c r="F19" s="46">
        <v>2685830</v>
      </c>
      <c r="G19" s="47">
        <v>-111407</v>
      </c>
      <c r="H19" s="46">
        <v>206743</v>
      </c>
      <c r="I19" s="46">
        <v>0</v>
      </c>
      <c r="J19" s="46">
        <v>504084</v>
      </c>
      <c r="K19" s="48">
        <v>-408748</v>
      </c>
      <c r="M19" s="6">
        <f t="shared" si="2"/>
        <v>2686</v>
      </c>
      <c r="N19" s="6">
        <f t="shared" si="2"/>
        <v>-111</v>
      </c>
    </row>
    <row r="20" spans="1:14" ht="37.5" customHeight="1">
      <c r="A20" s="12" t="s">
        <v>8</v>
      </c>
      <c r="B20" s="13">
        <v>64232260</v>
      </c>
      <c r="C20" s="13">
        <v>61161279</v>
      </c>
      <c r="D20" s="13">
        <v>3070981</v>
      </c>
      <c r="E20" s="13">
        <v>315718</v>
      </c>
      <c r="F20" s="13">
        <v>2755263</v>
      </c>
      <c r="G20" s="14">
        <v>984602</v>
      </c>
      <c r="H20" s="13">
        <v>593425</v>
      </c>
      <c r="I20" s="13">
        <v>0</v>
      </c>
      <c r="J20" s="13">
        <v>1950000</v>
      </c>
      <c r="K20" s="15">
        <v>-371973</v>
      </c>
      <c r="M20" s="6">
        <f t="shared" si="2"/>
        <v>2755</v>
      </c>
      <c r="N20" s="6">
        <f t="shared" si="2"/>
        <v>985</v>
      </c>
    </row>
    <row r="21" spans="1:14" ht="37.5" customHeight="1">
      <c r="A21" s="45" t="s">
        <v>9</v>
      </c>
      <c r="B21" s="46">
        <v>48747476</v>
      </c>
      <c r="C21" s="46">
        <v>46645853</v>
      </c>
      <c r="D21" s="46">
        <v>2101623</v>
      </c>
      <c r="E21" s="46">
        <v>474075</v>
      </c>
      <c r="F21" s="46">
        <v>1627548</v>
      </c>
      <c r="G21" s="47">
        <v>175806</v>
      </c>
      <c r="H21" s="46">
        <v>10449</v>
      </c>
      <c r="I21" s="46">
        <v>13623</v>
      </c>
      <c r="J21" s="46">
        <v>1042937</v>
      </c>
      <c r="K21" s="48">
        <v>-843059</v>
      </c>
      <c r="M21" s="6">
        <f t="shared" si="2"/>
        <v>1628</v>
      </c>
      <c r="N21" s="6">
        <f t="shared" si="2"/>
        <v>176</v>
      </c>
    </row>
    <row r="22" spans="1:14" ht="37.5" customHeight="1">
      <c r="A22" s="12" t="s">
        <v>10</v>
      </c>
      <c r="B22" s="13">
        <v>43750444</v>
      </c>
      <c r="C22" s="13">
        <v>42000778</v>
      </c>
      <c r="D22" s="13">
        <v>1749666</v>
      </c>
      <c r="E22" s="13">
        <v>223677</v>
      </c>
      <c r="F22" s="13">
        <v>1525989</v>
      </c>
      <c r="G22" s="14">
        <v>486320</v>
      </c>
      <c r="H22" s="13">
        <v>18909</v>
      </c>
      <c r="I22" s="13">
        <v>2294</v>
      </c>
      <c r="J22" s="13">
        <v>223000</v>
      </c>
      <c r="K22" s="15">
        <v>284523</v>
      </c>
      <c r="M22" s="6">
        <f t="shared" si="2"/>
        <v>1526</v>
      </c>
      <c r="N22" s="6">
        <f t="shared" si="2"/>
        <v>486</v>
      </c>
    </row>
    <row r="23" spans="1:14" ht="37.5" customHeight="1">
      <c r="A23" s="45" t="s">
        <v>11</v>
      </c>
      <c r="B23" s="46">
        <v>43391897</v>
      </c>
      <c r="C23" s="46">
        <v>41672238</v>
      </c>
      <c r="D23" s="46">
        <v>1719659</v>
      </c>
      <c r="E23" s="46">
        <v>200179</v>
      </c>
      <c r="F23" s="46">
        <v>1519480</v>
      </c>
      <c r="G23" s="47">
        <v>392828</v>
      </c>
      <c r="H23" s="46">
        <v>23392</v>
      </c>
      <c r="I23" s="46">
        <v>485295</v>
      </c>
      <c r="J23" s="46">
        <v>72000</v>
      </c>
      <c r="K23" s="48">
        <v>829515</v>
      </c>
      <c r="M23" s="6">
        <f t="shared" si="2"/>
        <v>1519</v>
      </c>
      <c r="N23" s="6">
        <f t="shared" si="2"/>
        <v>393</v>
      </c>
    </row>
    <row r="24" spans="1:14" ht="37.5" customHeight="1">
      <c r="A24" s="12" t="s">
        <v>12</v>
      </c>
      <c r="B24" s="13">
        <v>35427790</v>
      </c>
      <c r="C24" s="13">
        <v>34086390</v>
      </c>
      <c r="D24" s="13">
        <v>1341400</v>
      </c>
      <c r="E24" s="13">
        <v>336984</v>
      </c>
      <c r="F24" s="13">
        <v>1004416</v>
      </c>
      <c r="G24" s="14">
        <v>-633184</v>
      </c>
      <c r="H24" s="13">
        <v>321513</v>
      </c>
      <c r="I24" s="13">
        <v>0</v>
      </c>
      <c r="J24" s="13">
        <v>0</v>
      </c>
      <c r="K24" s="15">
        <v>-311671</v>
      </c>
      <c r="M24" s="6">
        <f t="shared" si="2"/>
        <v>1004</v>
      </c>
      <c r="N24" s="6">
        <f t="shared" si="2"/>
        <v>-633</v>
      </c>
    </row>
    <row r="25" spans="1:14" ht="37.5" customHeight="1">
      <c r="A25" s="45" t="s">
        <v>13</v>
      </c>
      <c r="B25" s="46">
        <v>33073073</v>
      </c>
      <c r="C25" s="46">
        <v>32138612</v>
      </c>
      <c r="D25" s="46">
        <v>934461</v>
      </c>
      <c r="E25" s="46">
        <v>11155</v>
      </c>
      <c r="F25" s="46">
        <v>923306</v>
      </c>
      <c r="G25" s="47">
        <v>291602</v>
      </c>
      <c r="H25" s="46">
        <v>370945</v>
      </c>
      <c r="I25" s="46">
        <v>392709</v>
      </c>
      <c r="J25" s="46">
        <v>0</v>
      </c>
      <c r="K25" s="48">
        <v>1055256</v>
      </c>
      <c r="M25" s="6">
        <f t="shared" si="2"/>
        <v>923</v>
      </c>
      <c r="N25" s="6">
        <f t="shared" si="2"/>
        <v>292</v>
      </c>
    </row>
    <row r="26" spans="1:14" ht="37.5" customHeight="1">
      <c r="A26" s="12" t="s">
        <v>14</v>
      </c>
      <c r="B26" s="13">
        <v>9663024</v>
      </c>
      <c r="C26" s="13">
        <v>9256109</v>
      </c>
      <c r="D26" s="13">
        <v>406915</v>
      </c>
      <c r="E26" s="13">
        <v>21509</v>
      </c>
      <c r="F26" s="13">
        <v>385406</v>
      </c>
      <c r="G26" s="14">
        <v>122541</v>
      </c>
      <c r="H26" s="13">
        <v>107000</v>
      </c>
      <c r="I26" s="13">
        <v>75970</v>
      </c>
      <c r="J26" s="13">
        <v>112691</v>
      </c>
      <c r="K26" s="15">
        <v>192820</v>
      </c>
      <c r="M26" s="6">
        <f t="shared" si="2"/>
        <v>385</v>
      </c>
      <c r="N26" s="6">
        <f t="shared" si="2"/>
        <v>123</v>
      </c>
    </row>
    <row r="27" spans="1:14" ht="37.5" customHeight="1">
      <c r="A27" s="45" t="s">
        <v>15</v>
      </c>
      <c r="B27" s="46">
        <v>23843884</v>
      </c>
      <c r="C27" s="46">
        <v>21644598</v>
      </c>
      <c r="D27" s="46">
        <v>2199286</v>
      </c>
      <c r="E27" s="46">
        <v>559593</v>
      </c>
      <c r="F27" s="46">
        <v>1639693</v>
      </c>
      <c r="G27" s="47">
        <v>-27994</v>
      </c>
      <c r="H27" s="46">
        <v>14610</v>
      </c>
      <c r="I27" s="46">
        <v>0</v>
      </c>
      <c r="J27" s="46">
        <v>0</v>
      </c>
      <c r="K27" s="48">
        <v>-13384</v>
      </c>
      <c r="M27" s="6">
        <f t="shared" si="2"/>
        <v>1640</v>
      </c>
      <c r="N27" s="6">
        <f t="shared" si="2"/>
        <v>-28</v>
      </c>
    </row>
    <row r="28" spans="1:14" ht="37.5" customHeight="1">
      <c r="A28" s="12" t="s">
        <v>16</v>
      </c>
      <c r="B28" s="13">
        <v>25387393</v>
      </c>
      <c r="C28" s="13">
        <v>22539620</v>
      </c>
      <c r="D28" s="13">
        <v>2847773</v>
      </c>
      <c r="E28" s="13">
        <v>146899</v>
      </c>
      <c r="F28" s="13">
        <v>2700874</v>
      </c>
      <c r="G28" s="14">
        <v>813151</v>
      </c>
      <c r="H28" s="13">
        <v>2781</v>
      </c>
      <c r="I28" s="13">
        <v>0</v>
      </c>
      <c r="J28" s="13">
        <v>674378</v>
      </c>
      <c r="K28" s="15">
        <v>141554</v>
      </c>
      <c r="M28" s="6">
        <f t="shared" si="2"/>
        <v>2701</v>
      </c>
      <c r="N28" s="6">
        <f t="shared" si="2"/>
        <v>813</v>
      </c>
    </row>
    <row r="29" spans="1:14" ht="37.5" customHeight="1">
      <c r="A29" s="45" t="s">
        <v>33</v>
      </c>
      <c r="B29" s="46">
        <v>16637743</v>
      </c>
      <c r="C29" s="46">
        <v>15560575</v>
      </c>
      <c r="D29" s="46">
        <v>1077168</v>
      </c>
      <c r="E29" s="46">
        <v>177706</v>
      </c>
      <c r="F29" s="46">
        <v>899462</v>
      </c>
      <c r="G29" s="47">
        <v>21331</v>
      </c>
      <c r="H29" s="46">
        <v>346249</v>
      </c>
      <c r="I29" s="46">
        <v>92812</v>
      </c>
      <c r="J29" s="46">
        <v>0</v>
      </c>
      <c r="K29" s="48">
        <v>460392</v>
      </c>
      <c r="M29" s="6">
        <f t="shared" si="2"/>
        <v>899</v>
      </c>
      <c r="N29" s="6">
        <f t="shared" si="2"/>
        <v>21</v>
      </c>
    </row>
    <row r="30" spans="1:14" ht="37.5" customHeight="1">
      <c r="A30" s="12" t="s">
        <v>32</v>
      </c>
      <c r="B30" s="13">
        <v>18867429</v>
      </c>
      <c r="C30" s="13">
        <v>17730470</v>
      </c>
      <c r="D30" s="13">
        <v>1136959</v>
      </c>
      <c r="E30" s="13">
        <v>127861</v>
      </c>
      <c r="F30" s="13">
        <v>1009098</v>
      </c>
      <c r="G30" s="14">
        <v>-78237</v>
      </c>
      <c r="H30" s="13">
        <v>42575</v>
      </c>
      <c r="I30" s="13">
        <v>20155</v>
      </c>
      <c r="J30" s="13">
        <v>0</v>
      </c>
      <c r="K30" s="15">
        <v>-15507</v>
      </c>
      <c r="M30" s="6">
        <f t="shared" si="2"/>
        <v>1009</v>
      </c>
      <c r="N30" s="6">
        <f t="shared" si="2"/>
        <v>-78</v>
      </c>
    </row>
    <row r="31" spans="1:14" ht="37.5" customHeight="1">
      <c r="A31" s="45" t="s">
        <v>31</v>
      </c>
      <c r="B31" s="46">
        <v>19426644</v>
      </c>
      <c r="C31" s="46">
        <v>18758345</v>
      </c>
      <c r="D31" s="46">
        <v>668299</v>
      </c>
      <c r="E31" s="46">
        <v>102161</v>
      </c>
      <c r="F31" s="46">
        <v>566138</v>
      </c>
      <c r="G31" s="47">
        <v>57885</v>
      </c>
      <c r="H31" s="46">
        <v>28842</v>
      </c>
      <c r="I31" s="46">
        <v>447203</v>
      </c>
      <c r="J31" s="46">
        <v>625591</v>
      </c>
      <c r="K31" s="48">
        <v>-91661</v>
      </c>
      <c r="M31" s="6">
        <f t="shared" si="2"/>
        <v>566</v>
      </c>
      <c r="N31" s="6">
        <f t="shared" si="2"/>
        <v>58</v>
      </c>
    </row>
    <row r="32" spans="1:14" ht="37.5" customHeight="1">
      <c r="A32" s="12" t="s">
        <v>37</v>
      </c>
      <c r="B32" s="13">
        <v>20328244</v>
      </c>
      <c r="C32" s="13">
        <v>19017336</v>
      </c>
      <c r="D32" s="13">
        <v>1310908</v>
      </c>
      <c r="E32" s="13">
        <v>450721</v>
      </c>
      <c r="F32" s="13">
        <v>860187</v>
      </c>
      <c r="G32" s="14">
        <v>204395</v>
      </c>
      <c r="H32" s="13">
        <v>646500</v>
      </c>
      <c r="I32" s="13">
        <v>0</v>
      </c>
      <c r="J32" s="13">
        <v>606000</v>
      </c>
      <c r="K32" s="15">
        <v>244895</v>
      </c>
      <c r="M32" s="6">
        <f t="shared" si="2"/>
        <v>860</v>
      </c>
      <c r="N32" s="6">
        <f t="shared" si="2"/>
        <v>204</v>
      </c>
    </row>
    <row r="33" spans="1:14" ht="37.5" customHeight="1" thickBot="1">
      <c r="A33" s="49" t="s">
        <v>38</v>
      </c>
      <c r="B33" s="50">
        <v>20476415</v>
      </c>
      <c r="C33" s="50">
        <v>19302616</v>
      </c>
      <c r="D33" s="50">
        <v>1173799</v>
      </c>
      <c r="E33" s="50">
        <v>34791</v>
      </c>
      <c r="F33" s="50">
        <v>1139008</v>
      </c>
      <c r="G33" s="51">
        <v>364007</v>
      </c>
      <c r="H33" s="50">
        <v>974643</v>
      </c>
      <c r="I33" s="50">
        <v>5933</v>
      </c>
      <c r="J33" s="50">
        <v>1167858</v>
      </c>
      <c r="K33" s="52">
        <v>176725</v>
      </c>
      <c r="M33" s="6">
        <f t="shared" si="2"/>
        <v>1139</v>
      </c>
      <c r="N33" s="6">
        <f t="shared" si="2"/>
        <v>364</v>
      </c>
    </row>
    <row r="34" spans="1:14" ht="37.5" customHeight="1" thickTop="1">
      <c r="A34" s="16" t="s">
        <v>17</v>
      </c>
      <c r="B34" s="17">
        <v>5375919</v>
      </c>
      <c r="C34" s="17">
        <v>5152358</v>
      </c>
      <c r="D34" s="17">
        <v>223561</v>
      </c>
      <c r="E34" s="17">
        <v>27352</v>
      </c>
      <c r="F34" s="17">
        <v>196209</v>
      </c>
      <c r="G34" s="18">
        <v>67844</v>
      </c>
      <c r="H34" s="17">
        <v>0</v>
      </c>
      <c r="I34" s="17">
        <v>0</v>
      </c>
      <c r="J34" s="17">
        <v>0</v>
      </c>
      <c r="K34" s="19">
        <v>67844</v>
      </c>
      <c r="M34" s="6">
        <f t="shared" si="2"/>
        <v>196</v>
      </c>
      <c r="N34" s="6">
        <f t="shared" si="2"/>
        <v>68</v>
      </c>
    </row>
    <row r="35" spans="1:14" ht="37.5" customHeight="1">
      <c r="A35" s="45" t="s">
        <v>18</v>
      </c>
      <c r="B35" s="46">
        <v>4326680</v>
      </c>
      <c r="C35" s="46">
        <v>4084029</v>
      </c>
      <c r="D35" s="46">
        <v>242651</v>
      </c>
      <c r="E35" s="46">
        <v>30408</v>
      </c>
      <c r="F35" s="46">
        <v>212243</v>
      </c>
      <c r="G35" s="47">
        <v>13484</v>
      </c>
      <c r="H35" s="46">
        <v>2599</v>
      </c>
      <c r="I35" s="46">
        <v>0</v>
      </c>
      <c r="J35" s="46">
        <v>0</v>
      </c>
      <c r="K35" s="48">
        <v>16083</v>
      </c>
      <c r="M35" s="6">
        <f t="shared" si="2"/>
        <v>212</v>
      </c>
      <c r="N35" s="6">
        <f t="shared" si="2"/>
        <v>13</v>
      </c>
    </row>
    <row r="36" spans="1:14" ht="37.5" customHeight="1">
      <c r="A36" s="12" t="s">
        <v>19</v>
      </c>
      <c r="B36" s="13">
        <v>5320794</v>
      </c>
      <c r="C36" s="13">
        <v>5013263</v>
      </c>
      <c r="D36" s="13">
        <v>307531</v>
      </c>
      <c r="E36" s="13">
        <v>52489</v>
      </c>
      <c r="F36" s="13">
        <v>255042</v>
      </c>
      <c r="G36" s="14">
        <v>-113285</v>
      </c>
      <c r="H36" s="13">
        <v>400063</v>
      </c>
      <c r="I36" s="13">
        <v>0</v>
      </c>
      <c r="J36" s="13">
        <v>0</v>
      </c>
      <c r="K36" s="15">
        <v>286778</v>
      </c>
      <c r="M36" s="6">
        <f t="shared" si="2"/>
        <v>255</v>
      </c>
      <c r="N36" s="6">
        <f t="shared" si="2"/>
        <v>-113</v>
      </c>
    </row>
    <row r="37" spans="1:14" ht="37.5" customHeight="1">
      <c r="A37" s="45" t="s">
        <v>20</v>
      </c>
      <c r="B37" s="46">
        <v>3872560</v>
      </c>
      <c r="C37" s="46">
        <v>3646699</v>
      </c>
      <c r="D37" s="46">
        <v>225861</v>
      </c>
      <c r="E37" s="46">
        <v>27758</v>
      </c>
      <c r="F37" s="46">
        <v>198103</v>
      </c>
      <c r="G37" s="47">
        <v>-25197</v>
      </c>
      <c r="H37" s="46">
        <v>92440</v>
      </c>
      <c r="I37" s="46">
        <v>0</v>
      </c>
      <c r="J37" s="46">
        <v>0</v>
      </c>
      <c r="K37" s="48">
        <v>67243</v>
      </c>
      <c r="M37" s="6">
        <f t="shared" si="2"/>
        <v>198</v>
      </c>
      <c r="N37" s="6">
        <f t="shared" si="2"/>
        <v>-25</v>
      </c>
    </row>
    <row r="38" spans="1:14" ht="37.5" customHeight="1">
      <c r="A38" s="12" t="s">
        <v>21</v>
      </c>
      <c r="B38" s="13">
        <v>5726540</v>
      </c>
      <c r="C38" s="13">
        <v>5310660</v>
      </c>
      <c r="D38" s="13">
        <v>415880</v>
      </c>
      <c r="E38" s="13">
        <v>0</v>
      </c>
      <c r="F38" s="13">
        <v>415880</v>
      </c>
      <c r="G38" s="14">
        <v>213087</v>
      </c>
      <c r="H38" s="13">
        <v>78402</v>
      </c>
      <c r="I38" s="13">
        <v>34776</v>
      </c>
      <c r="J38" s="13">
        <v>0</v>
      </c>
      <c r="K38" s="15">
        <v>326265</v>
      </c>
      <c r="M38" s="6">
        <f t="shared" si="2"/>
        <v>416</v>
      </c>
      <c r="N38" s="6">
        <f t="shared" si="2"/>
        <v>213</v>
      </c>
    </row>
    <row r="39" spans="1:14" ht="37.5" customHeight="1">
      <c r="A39" s="45" t="s">
        <v>22</v>
      </c>
      <c r="B39" s="46">
        <v>12335222</v>
      </c>
      <c r="C39" s="46">
        <v>11803595</v>
      </c>
      <c r="D39" s="46">
        <v>531627</v>
      </c>
      <c r="E39" s="46">
        <v>42289</v>
      </c>
      <c r="F39" s="46">
        <v>489338</v>
      </c>
      <c r="G39" s="47">
        <v>166998</v>
      </c>
      <c r="H39" s="46">
        <v>410198</v>
      </c>
      <c r="I39" s="46">
        <v>0</v>
      </c>
      <c r="J39" s="46">
        <v>577789</v>
      </c>
      <c r="K39" s="48">
        <v>-593</v>
      </c>
      <c r="M39" s="6">
        <f t="shared" si="2"/>
        <v>489</v>
      </c>
      <c r="N39" s="6">
        <f t="shared" si="2"/>
        <v>167</v>
      </c>
    </row>
    <row r="40" spans="1:14" ht="37.5" customHeight="1">
      <c r="A40" s="12" t="s">
        <v>23</v>
      </c>
      <c r="B40" s="13">
        <v>9434791</v>
      </c>
      <c r="C40" s="13">
        <v>9162290</v>
      </c>
      <c r="D40" s="13">
        <v>272501</v>
      </c>
      <c r="E40" s="13">
        <v>2901</v>
      </c>
      <c r="F40" s="13">
        <v>269600</v>
      </c>
      <c r="G40" s="14">
        <v>-38563</v>
      </c>
      <c r="H40" s="13">
        <v>162893</v>
      </c>
      <c r="I40" s="13">
        <v>0</v>
      </c>
      <c r="J40" s="13">
        <v>198203</v>
      </c>
      <c r="K40" s="15">
        <v>-73873</v>
      </c>
      <c r="M40" s="6">
        <f t="shared" si="2"/>
        <v>270</v>
      </c>
      <c r="N40" s="6">
        <f t="shared" si="2"/>
        <v>-39</v>
      </c>
    </row>
    <row r="41" spans="1:14" ht="37.5" customHeight="1">
      <c r="A41" s="45" t="s">
        <v>24</v>
      </c>
      <c r="B41" s="46">
        <v>15170904</v>
      </c>
      <c r="C41" s="46">
        <v>14574652</v>
      </c>
      <c r="D41" s="46">
        <v>596252</v>
      </c>
      <c r="E41" s="46">
        <v>88078</v>
      </c>
      <c r="F41" s="46">
        <v>508174</v>
      </c>
      <c r="G41" s="47">
        <v>-76359</v>
      </c>
      <c r="H41" s="46">
        <v>366525</v>
      </c>
      <c r="I41" s="46">
        <v>0</v>
      </c>
      <c r="J41" s="46">
        <v>280000</v>
      </c>
      <c r="K41" s="48">
        <v>10166</v>
      </c>
      <c r="M41" s="6">
        <f t="shared" si="2"/>
        <v>508</v>
      </c>
      <c r="N41" s="6">
        <f t="shared" si="2"/>
        <v>-76</v>
      </c>
    </row>
    <row r="42" spans="1:14" ht="37.5" customHeight="1">
      <c r="A42" s="12" t="s">
        <v>25</v>
      </c>
      <c r="B42" s="13">
        <v>9766546</v>
      </c>
      <c r="C42" s="13">
        <v>9348658</v>
      </c>
      <c r="D42" s="13">
        <v>417888</v>
      </c>
      <c r="E42" s="13">
        <v>292805</v>
      </c>
      <c r="F42" s="13">
        <v>125083</v>
      </c>
      <c r="G42" s="14">
        <v>8855</v>
      </c>
      <c r="H42" s="13">
        <v>192</v>
      </c>
      <c r="I42" s="13">
        <v>0</v>
      </c>
      <c r="J42" s="13">
        <v>110000</v>
      </c>
      <c r="K42" s="15">
        <v>-100953</v>
      </c>
      <c r="M42" s="6">
        <f t="shared" si="2"/>
        <v>125</v>
      </c>
      <c r="N42" s="6">
        <f t="shared" si="2"/>
        <v>9</v>
      </c>
    </row>
    <row r="43" spans="1:14" ht="37.5" customHeight="1">
      <c r="A43" s="45" t="s">
        <v>26</v>
      </c>
      <c r="B43" s="46">
        <v>9560703</v>
      </c>
      <c r="C43" s="46">
        <v>9107738</v>
      </c>
      <c r="D43" s="46">
        <v>452965</v>
      </c>
      <c r="E43" s="46">
        <v>16077</v>
      </c>
      <c r="F43" s="46">
        <v>436888</v>
      </c>
      <c r="G43" s="47">
        <v>60525</v>
      </c>
      <c r="H43" s="46">
        <v>51592</v>
      </c>
      <c r="I43" s="46">
        <v>0</v>
      </c>
      <c r="J43" s="46">
        <v>458300</v>
      </c>
      <c r="K43" s="48">
        <v>-346183</v>
      </c>
      <c r="M43" s="6">
        <f t="shared" si="2"/>
        <v>437</v>
      </c>
      <c r="N43" s="6">
        <f t="shared" si="2"/>
        <v>61</v>
      </c>
    </row>
    <row r="44" spans="1:14" ht="37.5" customHeight="1">
      <c r="A44" s="12" t="s">
        <v>39</v>
      </c>
      <c r="B44" s="13">
        <v>6545410</v>
      </c>
      <c r="C44" s="13">
        <v>5869752</v>
      </c>
      <c r="D44" s="13">
        <v>675658</v>
      </c>
      <c r="E44" s="13">
        <v>60353</v>
      </c>
      <c r="F44" s="13">
        <v>615305</v>
      </c>
      <c r="G44" s="14">
        <v>331977</v>
      </c>
      <c r="H44" s="13">
        <v>1688</v>
      </c>
      <c r="I44" s="13">
        <v>5728</v>
      </c>
      <c r="J44" s="13">
        <v>0</v>
      </c>
      <c r="K44" s="15">
        <v>339393</v>
      </c>
      <c r="M44" s="6">
        <f t="shared" si="2"/>
        <v>615</v>
      </c>
      <c r="N44" s="6">
        <f t="shared" si="2"/>
        <v>332</v>
      </c>
    </row>
    <row r="45" spans="1:14" ht="37.5" customHeight="1">
      <c r="A45" s="45" t="s">
        <v>27</v>
      </c>
      <c r="B45" s="46">
        <v>7749257</v>
      </c>
      <c r="C45" s="46">
        <v>6984431</v>
      </c>
      <c r="D45" s="46">
        <v>764826</v>
      </c>
      <c r="E45" s="46">
        <v>25960</v>
      </c>
      <c r="F45" s="46">
        <v>738866</v>
      </c>
      <c r="G45" s="47">
        <v>51823</v>
      </c>
      <c r="H45" s="46">
        <v>3705</v>
      </c>
      <c r="I45" s="46">
        <v>0</v>
      </c>
      <c r="J45" s="46">
        <v>0</v>
      </c>
      <c r="K45" s="48">
        <v>55528</v>
      </c>
      <c r="M45" s="6">
        <f t="shared" si="2"/>
        <v>739</v>
      </c>
      <c r="N45" s="6">
        <f t="shared" si="2"/>
        <v>52</v>
      </c>
    </row>
    <row r="46" spans="2:11" ht="31.5" customHeight="1">
      <c r="B46" s="56" t="s">
        <v>65</v>
      </c>
      <c r="C46" s="56" t="s">
        <v>66</v>
      </c>
      <c r="D46" s="56" t="s">
        <v>67</v>
      </c>
      <c r="E46" s="56" t="s">
        <v>68</v>
      </c>
      <c r="F46" s="56" t="s">
        <v>69</v>
      </c>
      <c r="G46" s="56" t="s">
        <v>70</v>
      </c>
      <c r="H46" s="56" t="s">
        <v>71</v>
      </c>
      <c r="I46" s="56" t="s">
        <v>72</v>
      </c>
      <c r="J46" s="56" t="s">
        <v>73</v>
      </c>
      <c r="K46" s="56" t="s">
        <v>74</v>
      </c>
    </row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  <row r="150" ht="31.5" customHeight="1"/>
    <row r="151" ht="31.5" customHeight="1"/>
    <row r="152" ht="31.5" customHeight="1"/>
    <row r="153" ht="31.5" customHeight="1"/>
    <row r="154" ht="31.5" customHeight="1"/>
    <row r="155" ht="31.5" customHeight="1"/>
    <row r="156" ht="31.5" customHeight="1"/>
    <row r="157" ht="31.5" customHeight="1"/>
    <row r="158" ht="31.5" customHeight="1"/>
    <row r="159" ht="31.5" customHeight="1"/>
    <row r="160" ht="31.5" customHeight="1"/>
    <row r="161" ht="31.5" customHeight="1"/>
    <row r="162" ht="31.5" customHeight="1"/>
    <row r="163" ht="31.5" customHeight="1"/>
    <row r="164" ht="31.5" customHeight="1"/>
    <row r="165" ht="31.5" customHeight="1"/>
    <row r="166" ht="31.5" customHeight="1"/>
    <row r="167" ht="31.5" customHeight="1"/>
    <row r="168" ht="31.5" customHeight="1"/>
    <row r="169" ht="31.5" customHeight="1"/>
    <row r="170" ht="31.5" customHeight="1"/>
    <row r="171" ht="31.5" customHeight="1"/>
    <row r="172" ht="31.5" customHeight="1"/>
    <row r="173" ht="31.5" customHeight="1"/>
    <row r="174" ht="31.5" customHeight="1"/>
    <row r="175" ht="31.5" customHeight="1"/>
    <row r="176" ht="31.5" customHeight="1"/>
    <row r="177" ht="31.5" customHeight="1"/>
    <row r="178" ht="31.5" customHeight="1"/>
    <row r="179" ht="31.5" customHeight="1"/>
    <row r="180" ht="31.5" customHeight="1"/>
    <row r="181" ht="31.5" customHeight="1"/>
    <row r="182" ht="31.5" customHeight="1"/>
    <row r="183" ht="31.5" customHeight="1"/>
    <row r="184" ht="31.5" customHeight="1"/>
    <row r="185" ht="31.5" customHeight="1"/>
    <row r="186" ht="31.5" customHeight="1"/>
    <row r="187" ht="31.5" customHeight="1"/>
    <row r="188" ht="31.5" customHeight="1"/>
    <row r="189" ht="31.5" customHeight="1"/>
    <row r="190" ht="31.5" customHeight="1"/>
    <row r="191" ht="31.5" customHeight="1"/>
    <row r="192" ht="31.5" customHeight="1"/>
    <row r="193" ht="31.5" customHeight="1"/>
    <row r="194" ht="31.5" customHeight="1"/>
    <row r="195" ht="31.5" customHeight="1"/>
    <row r="196" ht="31.5" customHeight="1"/>
    <row r="197" ht="31.5" customHeight="1"/>
    <row r="198" ht="31.5" customHeight="1"/>
    <row r="199" ht="31.5" customHeight="1"/>
    <row r="200" ht="31.5" customHeight="1"/>
    <row r="201" ht="31.5" customHeight="1"/>
    <row r="202" ht="31.5" customHeight="1"/>
    <row r="203" ht="31.5" customHeight="1"/>
    <row r="204" ht="31.5" customHeight="1"/>
    <row r="205" ht="31.5" customHeight="1"/>
    <row r="206" ht="31.5" customHeight="1"/>
    <row r="207" ht="31.5" customHeight="1"/>
    <row r="208" ht="31.5" customHeight="1"/>
    <row r="209" ht="31.5" customHeight="1"/>
    <row r="210" ht="31.5" customHeight="1"/>
    <row r="211" ht="31.5" customHeight="1"/>
    <row r="212" ht="31.5" customHeight="1"/>
    <row r="213" ht="31.5" customHeight="1"/>
    <row r="214" ht="31.5" customHeight="1"/>
    <row r="215" ht="31.5" customHeight="1"/>
    <row r="216" ht="31.5" customHeight="1"/>
    <row r="217" ht="31.5" customHeight="1"/>
    <row r="218" ht="31.5" customHeight="1"/>
    <row r="219" ht="31.5" customHeight="1"/>
    <row r="220" ht="31.5" customHeight="1"/>
    <row r="221" ht="31.5" customHeight="1"/>
    <row r="222" ht="31.5" customHeight="1"/>
    <row r="223" ht="31.5" customHeight="1"/>
    <row r="224" ht="31.5" customHeight="1"/>
    <row r="225" ht="31.5" customHeight="1"/>
    <row r="226" ht="31.5" customHeight="1"/>
    <row r="227" ht="31.5" customHeight="1"/>
    <row r="228" ht="31.5" customHeight="1"/>
    <row r="229" ht="31.5" customHeight="1"/>
    <row r="230" ht="31.5" customHeight="1"/>
    <row r="231" ht="31.5" customHeight="1"/>
    <row r="232" ht="31.5" customHeight="1"/>
    <row r="233" ht="31.5" customHeight="1"/>
    <row r="234" ht="31.5" customHeight="1"/>
    <row r="235" ht="31.5" customHeight="1"/>
    <row r="236" ht="31.5" customHeight="1"/>
    <row r="237" ht="31.5" customHeight="1"/>
    <row r="238" ht="31.5" customHeight="1"/>
    <row r="239" ht="31.5" customHeight="1"/>
    <row r="240" ht="31.5" customHeight="1"/>
    <row r="241" ht="31.5" customHeight="1"/>
    <row r="242" ht="31.5" customHeight="1"/>
    <row r="243" ht="31.5" customHeight="1"/>
    <row r="244" ht="31.5" customHeight="1"/>
  </sheetData>
  <mergeCells count="1">
    <mergeCell ref="A5:A6"/>
  </mergeCells>
  <printOptions/>
  <pageMargins left="0.5905511811023623" right="0.5905511811023623" top="0.5905511811023623" bottom="0.5905511811023623" header="0.5118110236220472" footer="0.5118110236220472"/>
  <pageSetup firstPageNumber="22" useFirstPageNumber="1" horizontalDpi="300" verticalDpi="300" orientation="portrait" paperSize="9" scale="5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ＦＵＪ９９０３Ｂ０５９０</dc:creator>
  <cp:keywords/>
  <dc:description/>
  <cp:lastModifiedBy> </cp:lastModifiedBy>
  <cp:lastPrinted>2010-09-17T01:16:01Z</cp:lastPrinted>
  <dcterms:created xsi:type="dcterms:W3CDTF">2000-05-17T05:11:52Z</dcterms:created>
  <dcterms:modified xsi:type="dcterms:W3CDTF">2010-09-24T09:18:14Z</dcterms:modified>
  <cp:category/>
  <cp:version/>
  <cp:contentType/>
  <cp:contentStatus/>
</cp:coreProperties>
</file>