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210" tabRatio="625" activeTab="0"/>
  </bookViews>
  <sheets>
    <sheet name="歳入（市町別一覧）" sheetId="1" r:id="rId1"/>
  </sheets>
  <definedNames>
    <definedName name="_xlnm.Print_Area" localSheetId="0">'歳入（市町別一覧）'!$A$1:$AJ$45</definedName>
    <definedName name="_xlnm.Print_Titles" localSheetId="0">'歳入（市町別一覧）'!$A:$A</definedName>
  </definedNames>
  <calcPr fullCalcOnLoad="1"/>
</workbook>
</file>

<file path=xl/sharedStrings.xml><?xml version="1.0" encoding="utf-8"?>
<sst xmlns="http://schemas.openxmlformats.org/spreadsheetml/2006/main" count="85" uniqueCount="83">
  <si>
    <t>軽油引取税交付金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</si>
  <si>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</si>
  <si>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</si>
  <si>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</si>
  <si>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</si>
  <si>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</si>
  <si>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</si>
  <si>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</si>
  <si>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</si>
  <si>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</si>
  <si>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</si>
  <si>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</si>
  <si>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</si>
  <si>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</si>
  <si>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</si>
  <si>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</si>
  <si>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</si>
  <si>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</si>
  <si>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</si>
  <si>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</si>
  <si>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</si>
  <si>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</si>
  <si>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</si>
  <si>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</si>
  <si>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</si>
  <si>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</si>
  <si>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</si>
  <si>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</si>
  <si>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</si>
  <si>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</si>
  <si>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</si>
  <si>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</si>
  <si>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</si>
  <si>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</si>
  <si>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歳　入</t>
  </si>
  <si>
    <t>（単位：千円）</t>
  </si>
  <si>
    <t>地方税</t>
  </si>
  <si>
    <t>分担金・
負担金</t>
  </si>
  <si>
    <t>財産収入</t>
  </si>
  <si>
    <t>寄附金</t>
  </si>
  <si>
    <t>繰入金</t>
  </si>
  <si>
    <t>繰越金</t>
  </si>
  <si>
    <t>諸収入</t>
  </si>
  <si>
    <t>地方譲与税</t>
  </si>
  <si>
    <t>利子割
交付金</t>
  </si>
  <si>
    <t>配当割
交付金</t>
  </si>
  <si>
    <t>株式等譲渡
所得割交付金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</si>
  <si>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</si>
  <si>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</si>
  <si>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</si>
  <si>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</si>
  <si>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</si>
  <si>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</si>
  <si>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国庫支出金</t>
  </si>
  <si>
    <t>国有提供施設等所在
市町村助成交付金</t>
  </si>
  <si>
    <t>県支出金</t>
  </si>
  <si>
    <t>地方債</t>
  </si>
  <si>
    <t>法人税割</t>
  </si>
  <si>
    <t>普通交付税</t>
  </si>
  <si>
    <t>特別交付税</t>
  </si>
  <si>
    <t>臨財財政対策債</t>
  </si>
  <si>
    <t>県計</t>
  </si>
  <si>
    <t>市計</t>
  </si>
  <si>
    <t>町計</t>
  </si>
  <si>
    <t>菊川市</t>
  </si>
  <si>
    <t>伊豆の国市</t>
  </si>
  <si>
    <t>牧之原市</t>
  </si>
  <si>
    <t>川根本町</t>
  </si>
  <si>
    <t>（平成20年度）</t>
  </si>
  <si>
    <t>所得割</t>
  </si>
  <si>
    <t>固定資産税</t>
  </si>
  <si>
    <t>自主財源</t>
  </si>
  <si>
    <t>使用料</t>
  </si>
  <si>
    <t>手数料</t>
  </si>
  <si>
    <t xml:space="preserve">
小計</t>
  </si>
  <si>
    <t>地方特例
交付金等</t>
  </si>
  <si>
    <t>減収補てん債特例分</t>
  </si>
  <si>
    <t>歳入
合計</t>
  </si>
  <si>
    <t>小計</t>
  </si>
  <si>
    <t>依存財源</t>
  </si>
  <si>
    <t>依存財源</t>
  </si>
  <si>
    <t>区分</t>
  </si>
  <si>
    <t>地方交付税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</si>
</sst>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_ * #,##0.0_ ;_ * \-#,##0.0_ ;_ * &quot;-&quot;?_ ;_ @_ "/>
    <numFmt numFmtId="179" formatCode="#,##0.0_ "/>
    <numFmt numFmtId="180" formatCode="#,##0.00;&quot;▲ &quot;#,##0.00"/>
    <numFmt numFmtId="181" formatCode="#,##0.000;&quot;▲ &quot;#,##0.000"/>
    <numFmt numFmtId="182" formatCode="#,##0.0000;&quot;▲ &quot;#,##0.0000"/>
    <numFmt numFmtId="183" formatCode="#,##0.0;&quot;△ &quot;#,##0.0"/>
    <numFmt numFmtId="184" formatCode="#,##0_ "/>
    <numFmt numFmtId="185" formatCode="#,##0;&quot;△ &quot;#,##0"/>
    <numFmt numFmtId="186" formatCode="#,##0_ ;[Red]\-#,##0\ "/>
    <numFmt numFmtId="187" formatCode="0.0_);[Red]\(0.0\)"/>
    <numFmt numFmtId="188" formatCode="0.000_ "/>
    <numFmt numFmtId="189" formatCode="#,##0.00_ "/>
    <numFmt numFmtId="190" formatCode="0.0_ "/>
    <numFmt numFmtId="191" formatCode="0.00_ "/>
    <numFmt numFmtId="192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0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distributed" vertical="center"/>
    </xf>
    <xf numFmtId="38" fontId="0" fillId="0" borderId="3" xfId="17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0" fontId="0" fillId="0" borderId="6" xfId="0" applyFont="1" applyBorder="1" applyAlignment="1">
      <alignment horizontal="distributed" vertical="center"/>
    </xf>
    <xf numFmtId="38" fontId="0" fillId="0" borderId="7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0" fontId="0" fillId="0" borderId="9" xfId="0" applyFont="1" applyBorder="1" applyAlignment="1">
      <alignment horizontal="distributed" vertical="center"/>
    </xf>
    <xf numFmtId="38" fontId="0" fillId="0" borderId="10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38" fontId="0" fillId="0" borderId="4" xfId="0" applyNumberFormat="1" applyFont="1" applyBorder="1" applyAlignment="1">
      <alignment vertical="center"/>
    </xf>
    <xf numFmtId="38" fontId="0" fillId="0" borderId="12" xfId="17" applyFont="1" applyBorder="1" applyAlignment="1">
      <alignment vertical="center"/>
    </xf>
    <xf numFmtId="38" fontId="0" fillId="0" borderId="7" xfId="0" applyNumberFormat="1" applyFont="1" applyBorder="1" applyAlignment="1">
      <alignment vertical="center"/>
    </xf>
    <xf numFmtId="38" fontId="0" fillId="0" borderId="13" xfId="17" applyFont="1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14" xfId="17" applyFont="1" applyBorder="1" applyAlignment="1">
      <alignment vertical="center"/>
    </xf>
    <xf numFmtId="0" fontId="0" fillId="0" borderId="0" xfId="0" applyFont="1" applyAlignment="1">
      <alignment vertical="center" shrinkToFit="1"/>
    </xf>
    <xf numFmtId="38" fontId="0" fillId="0" borderId="4" xfId="17" applyFont="1" applyBorder="1" applyAlignment="1">
      <alignment vertical="center" shrinkToFit="1"/>
    </xf>
    <xf numFmtId="38" fontId="0" fillId="0" borderId="7" xfId="17" applyFont="1" applyBorder="1" applyAlignment="1">
      <alignment vertical="center" shrinkToFit="1"/>
    </xf>
    <xf numFmtId="38" fontId="0" fillId="0" borderId="10" xfId="17" applyFont="1" applyBorder="1" applyAlignment="1">
      <alignment vertical="center" shrinkToFit="1"/>
    </xf>
    <xf numFmtId="38" fontId="0" fillId="0" borderId="15" xfId="17" applyFont="1" applyBorder="1" applyAlignment="1">
      <alignment vertical="center" shrinkToFit="1"/>
    </xf>
    <xf numFmtId="38" fontId="0" fillId="0" borderId="16" xfId="17" applyFont="1" applyBorder="1" applyAlignment="1">
      <alignment vertical="center" shrinkToFit="1"/>
    </xf>
    <xf numFmtId="38" fontId="0" fillId="0" borderId="17" xfId="17" applyFont="1" applyBorder="1" applyAlignment="1">
      <alignment vertical="center" shrinkToFit="1"/>
    </xf>
    <xf numFmtId="38" fontId="0" fillId="0" borderId="18" xfId="17" applyFont="1" applyBorder="1" applyAlignment="1">
      <alignment vertical="center"/>
    </xf>
    <xf numFmtId="38" fontId="0" fillId="0" borderId="19" xfId="17" applyFont="1" applyBorder="1" applyAlignment="1">
      <alignment vertical="center"/>
    </xf>
    <xf numFmtId="38" fontId="0" fillId="0" borderId="2" xfId="17" applyFont="1" applyBorder="1" applyAlignment="1">
      <alignment vertical="center" shrinkToFit="1"/>
    </xf>
    <xf numFmtId="38" fontId="0" fillId="0" borderId="6" xfId="17" applyFont="1" applyBorder="1" applyAlignment="1">
      <alignment vertical="center" shrinkToFit="1"/>
    </xf>
    <xf numFmtId="38" fontId="0" fillId="0" borderId="9" xfId="17" applyFont="1" applyBorder="1" applyAlignment="1">
      <alignment vertical="center" shrinkToFit="1"/>
    </xf>
    <xf numFmtId="0" fontId="0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distributed" vertical="center"/>
    </xf>
    <xf numFmtId="38" fontId="0" fillId="3" borderId="18" xfId="17" applyFont="1" applyFill="1" applyBorder="1" applyAlignment="1">
      <alignment vertical="center"/>
    </xf>
    <xf numFmtId="38" fontId="0" fillId="3" borderId="7" xfId="17" applyFont="1" applyFill="1" applyBorder="1" applyAlignment="1">
      <alignment vertical="center" shrinkToFit="1"/>
    </xf>
    <xf numFmtId="38" fontId="0" fillId="3" borderId="7" xfId="17" applyFont="1" applyFill="1" applyBorder="1" applyAlignment="1">
      <alignment vertical="center"/>
    </xf>
    <xf numFmtId="38" fontId="0" fillId="3" borderId="8" xfId="17" applyFont="1" applyFill="1" applyBorder="1" applyAlignment="1">
      <alignment vertical="center"/>
    </xf>
    <xf numFmtId="38" fontId="0" fillId="3" borderId="13" xfId="17" applyFont="1" applyFill="1" applyBorder="1" applyAlignment="1">
      <alignment vertical="center"/>
    </xf>
    <xf numFmtId="38" fontId="0" fillId="3" borderId="16" xfId="17" applyFont="1" applyFill="1" applyBorder="1" applyAlignment="1">
      <alignment vertical="center" shrinkToFit="1"/>
    </xf>
    <xf numFmtId="38" fontId="0" fillId="3" borderId="6" xfId="17" applyFont="1" applyFill="1" applyBorder="1" applyAlignment="1">
      <alignment vertical="center" shrinkToFit="1"/>
    </xf>
    <xf numFmtId="38" fontId="0" fillId="3" borderId="3" xfId="17" applyFont="1" applyFill="1" applyBorder="1" applyAlignment="1">
      <alignment vertical="center"/>
    </xf>
    <xf numFmtId="38" fontId="0" fillId="3" borderId="4" xfId="17" applyFont="1" applyFill="1" applyBorder="1" applyAlignment="1">
      <alignment vertical="center" shrinkToFit="1"/>
    </xf>
    <xf numFmtId="38" fontId="0" fillId="3" borderId="4" xfId="17" applyFont="1" applyFill="1" applyBorder="1" applyAlignment="1">
      <alignment vertical="center"/>
    </xf>
    <xf numFmtId="38" fontId="0" fillId="3" borderId="4" xfId="0" applyNumberFormat="1" applyFont="1" applyFill="1" applyBorder="1" applyAlignment="1">
      <alignment vertical="center"/>
    </xf>
    <xf numFmtId="38" fontId="0" fillId="3" borderId="5" xfId="17" applyFont="1" applyFill="1" applyBorder="1" applyAlignment="1">
      <alignment vertical="center"/>
    </xf>
    <xf numFmtId="38" fontId="0" fillId="3" borderId="25" xfId="17" applyFill="1" applyBorder="1" applyAlignment="1">
      <alignment vertical="center"/>
    </xf>
    <xf numFmtId="38" fontId="0" fillId="3" borderId="12" xfId="17" applyFont="1" applyFill="1" applyBorder="1" applyAlignment="1">
      <alignment vertical="center"/>
    </xf>
    <xf numFmtId="38" fontId="0" fillId="3" borderId="15" xfId="17" applyFont="1" applyFill="1" applyBorder="1" applyAlignment="1">
      <alignment vertical="center" shrinkToFit="1"/>
    </xf>
    <xf numFmtId="38" fontId="0" fillId="3" borderId="2" xfId="17" applyFont="1" applyFill="1" applyBorder="1" applyAlignment="1">
      <alignment vertical="center" shrinkToFit="1"/>
    </xf>
    <xf numFmtId="38" fontId="0" fillId="3" borderId="7" xfId="0" applyNumberFormat="1" applyFont="1" applyFill="1" applyBorder="1" applyAlignment="1">
      <alignment vertical="center"/>
    </xf>
    <xf numFmtId="38" fontId="0" fillId="3" borderId="7" xfId="17" applyFill="1" applyBorder="1" applyAlignment="1">
      <alignment vertical="center"/>
    </xf>
    <xf numFmtId="38" fontId="0" fillId="3" borderId="19" xfId="17" applyFont="1" applyFill="1" applyBorder="1" applyAlignment="1">
      <alignment vertical="center"/>
    </xf>
    <xf numFmtId="38" fontId="0" fillId="3" borderId="10" xfId="17" applyFont="1" applyFill="1" applyBorder="1" applyAlignment="1">
      <alignment vertical="center" shrinkToFit="1"/>
    </xf>
    <xf numFmtId="38" fontId="0" fillId="3" borderId="10" xfId="17" applyFont="1" applyFill="1" applyBorder="1" applyAlignment="1">
      <alignment vertical="center"/>
    </xf>
    <xf numFmtId="38" fontId="0" fillId="3" borderId="10" xfId="0" applyNumberFormat="1" applyFont="1" applyFill="1" applyBorder="1" applyAlignment="1">
      <alignment vertical="center"/>
    </xf>
    <xf numFmtId="38" fontId="0" fillId="3" borderId="11" xfId="17" applyFont="1" applyFill="1" applyBorder="1" applyAlignment="1">
      <alignment vertical="center"/>
    </xf>
    <xf numFmtId="38" fontId="0" fillId="3" borderId="10" xfId="17" applyFill="1" applyBorder="1" applyAlignment="1">
      <alignment vertical="center"/>
    </xf>
    <xf numFmtId="38" fontId="0" fillId="3" borderId="14" xfId="17" applyFont="1" applyFill="1" applyBorder="1" applyAlignment="1">
      <alignment vertical="center"/>
    </xf>
    <xf numFmtId="38" fontId="0" fillId="3" borderId="17" xfId="17" applyFont="1" applyFill="1" applyBorder="1" applyAlignment="1">
      <alignment vertical="center" shrinkToFit="1"/>
    </xf>
    <xf numFmtId="38" fontId="0" fillId="3" borderId="9" xfId="17" applyFont="1" applyFill="1" applyBorder="1" applyAlignment="1">
      <alignment vertical="center" shrinkToFit="1"/>
    </xf>
    <xf numFmtId="38" fontId="0" fillId="3" borderId="26" xfId="17" applyFont="1" applyFill="1" applyBorder="1" applyAlignment="1">
      <alignment vertical="center"/>
    </xf>
    <xf numFmtId="38" fontId="0" fillId="3" borderId="23" xfId="17" applyFont="1" applyFill="1" applyBorder="1" applyAlignment="1">
      <alignment vertical="center" shrinkToFit="1"/>
    </xf>
    <xf numFmtId="38" fontId="0" fillId="3" borderId="23" xfId="17" applyFont="1" applyFill="1" applyBorder="1" applyAlignment="1">
      <alignment vertical="center"/>
    </xf>
    <xf numFmtId="38" fontId="0" fillId="3" borderId="23" xfId="0" applyNumberFormat="1" applyFont="1" applyFill="1" applyBorder="1" applyAlignment="1">
      <alignment vertical="center"/>
    </xf>
    <xf numFmtId="38" fontId="0" fillId="3" borderId="27" xfId="17" applyFont="1" applyFill="1" applyBorder="1" applyAlignment="1">
      <alignment vertical="center"/>
    </xf>
    <xf numFmtId="38" fontId="0" fillId="3" borderId="23" xfId="17" applyFill="1" applyBorder="1" applyAlignment="1">
      <alignment vertical="center"/>
    </xf>
    <xf numFmtId="38" fontId="0" fillId="3" borderId="24" xfId="17" applyFont="1" applyFill="1" applyBorder="1" applyAlignment="1">
      <alignment vertical="center"/>
    </xf>
    <xf numFmtId="38" fontId="0" fillId="3" borderId="28" xfId="17" applyFont="1" applyFill="1" applyBorder="1" applyAlignment="1">
      <alignment vertical="center" shrinkToFit="1"/>
    </xf>
    <xf numFmtId="38" fontId="0" fillId="3" borderId="29" xfId="17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0" fillId="3" borderId="2" xfId="0" applyFont="1" applyFill="1" applyBorder="1" applyAlignment="1">
      <alignment horizontal="distributed" vertical="center"/>
    </xf>
    <xf numFmtId="0" fontId="0" fillId="3" borderId="9" xfId="0" applyFont="1" applyFill="1" applyBorder="1" applyAlignment="1">
      <alignment horizontal="distributed" vertical="center"/>
    </xf>
    <xf numFmtId="0" fontId="0" fillId="3" borderId="29" xfId="0" applyFont="1" applyFill="1" applyBorder="1" applyAlignment="1">
      <alignment horizontal="distributed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center" vertical="center" shrinkToFit="1"/>
    </xf>
    <xf numFmtId="38" fontId="0" fillId="3" borderId="31" xfId="17" applyFill="1" applyBorder="1" applyAlignment="1">
      <alignment vertical="center"/>
    </xf>
    <xf numFmtId="38" fontId="0" fillId="0" borderId="18" xfId="17" applyBorder="1" applyAlignment="1">
      <alignment vertical="center"/>
    </xf>
    <xf numFmtId="38" fontId="0" fillId="3" borderId="18" xfId="17" applyFill="1" applyBorder="1" applyAlignment="1">
      <alignment vertical="center"/>
    </xf>
    <xf numFmtId="38" fontId="0" fillId="3" borderId="19" xfId="17" applyFill="1" applyBorder="1" applyAlignment="1">
      <alignment vertical="center"/>
    </xf>
    <xf numFmtId="38" fontId="0" fillId="0" borderId="3" xfId="17" applyBorder="1" applyAlignment="1">
      <alignment vertical="center"/>
    </xf>
    <xf numFmtId="38" fontId="0" fillId="3" borderId="26" xfId="17" applyFill="1" applyBorder="1" applyAlignment="1">
      <alignment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shrinkToFit="1"/>
    </xf>
    <xf numFmtId="0" fontId="0" fillId="2" borderId="36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2" borderId="32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distributed" vertical="center" indent="1"/>
    </xf>
    <xf numFmtId="0" fontId="0" fillId="2" borderId="36" xfId="0" applyFont="1" applyFill="1" applyBorder="1" applyAlignment="1">
      <alignment horizontal="distributed" vertical="center" indent="1"/>
    </xf>
    <xf numFmtId="0" fontId="0" fillId="2" borderId="37" xfId="0" applyFont="1" applyFill="1" applyBorder="1" applyAlignment="1">
      <alignment horizontal="distributed" vertical="center" indent="1"/>
    </xf>
    <xf numFmtId="38" fontId="0" fillId="2" borderId="41" xfId="17" applyFont="1" applyFill="1" applyBorder="1" applyAlignment="1">
      <alignment horizontal="center" vertical="top" wrapText="1"/>
    </xf>
    <xf numFmtId="38" fontId="0" fillId="2" borderId="42" xfId="17" applyFont="1" applyFill="1" applyBorder="1" applyAlignment="1">
      <alignment horizontal="center" vertical="top" wrapText="1"/>
    </xf>
    <xf numFmtId="38" fontId="0" fillId="2" borderId="43" xfId="17" applyFont="1" applyFill="1" applyBorder="1" applyAlignment="1">
      <alignment horizontal="center" vertical="top" wrapText="1"/>
    </xf>
    <xf numFmtId="0" fontId="0" fillId="2" borderId="44" xfId="0" applyFont="1" applyFill="1" applyBorder="1" applyAlignment="1">
      <alignment horizontal="center" vertical="top" wrapText="1"/>
    </xf>
    <xf numFmtId="0" fontId="0" fillId="2" borderId="45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view="pageBreakPreview" zoomScaleSheetLayoutView="100" workbookViewId="0" topLeftCell="A1">
      <pane xSplit="1" ySplit="5" topLeftCell="U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9" sqref="O9:O45"/>
    </sheetView>
  </sheetViews>
  <sheetFormatPr defaultColWidth="9.00390625" defaultRowHeight="13.5"/>
  <cols>
    <col min="1" max="1" width="13.125" style="3" customWidth="1"/>
    <col min="2" max="2" width="11.125" style="3" customWidth="1"/>
    <col min="3" max="3" width="11.125" style="23" customWidth="1"/>
    <col min="4" max="4" width="10.125" style="3" customWidth="1"/>
    <col min="5" max="5" width="11.125" style="23" customWidth="1"/>
    <col min="6" max="6" width="10.125" style="3" customWidth="1"/>
    <col min="7" max="8" width="9.875" style="3" customWidth="1"/>
    <col min="9" max="9" width="10.125" style="3" customWidth="1"/>
    <col min="10" max="10" width="9.00390625" style="3" customWidth="1"/>
    <col min="11" max="12" width="10.125" style="3" customWidth="1"/>
    <col min="13" max="13" width="9.875" style="3" customWidth="1"/>
    <col min="14" max="14" width="11.125" style="2" customWidth="1"/>
    <col min="15" max="24" width="11.125" style="3" customWidth="1"/>
    <col min="25" max="34" width="11.00390625" style="3" customWidth="1"/>
    <col min="35" max="35" width="11.00390625" style="23" customWidth="1"/>
    <col min="36" max="36" width="12.875" style="23" bestFit="1" customWidth="1"/>
    <col min="37" max="16384" width="9.00390625" style="3" customWidth="1"/>
  </cols>
  <sheetData>
    <row r="1" spans="1:26" ht="15" customHeight="1">
      <c r="A1" s="82" t="s">
        <v>34</v>
      </c>
      <c r="Z1" s="1"/>
    </row>
    <row r="2" spans="1:36" ht="15" customHeight="1" thickBot="1">
      <c r="A2" s="3" t="s">
        <v>68</v>
      </c>
      <c r="N2" s="4" t="s">
        <v>35</v>
      </c>
      <c r="O2" s="4"/>
      <c r="W2" s="5"/>
      <c r="Y2" s="4" t="s">
        <v>35</v>
      </c>
      <c r="AF2" s="107" t="s">
        <v>35</v>
      </c>
      <c r="AG2" s="107"/>
      <c r="AH2" s="107"/>
      <c r="AI2" s="107"/>
      <c r="AJ2" s="107"/>
    </row>
    <row r="3" spans="1:36" ht="14.25" customHeight="1">
      <c r="A3" s="117" t="s">
        <v>81</v>
      </c>
      <c r="B3" s="35" t="s">
        <v>71</v>
      </c>
      <c r="C3" s="36"/>
      <c r="D3" s="37"/>
      <c r="E3" s="36"/>
      <c r="F3" s="37"/>
      <c r="G3" s="37"/>
      <c r="H3" s="37"/>
      <c r="I3" s="37"/>
      <c r="J3" s="37"/>
      <c r="K3" s="37"/>
      <c r="L3" s="37"/>
      <c r="M3" s="37"/>
      <c r="N3" s="120" t="s">
        <v>74</v>
      </c>
      <c r="O3" s="35" t="s">
        <v>79</v>
      </c>
      <c r="P3" s="37"/>
      <c r="Q3" s="37"/>
      <c r="R3" s="37"/>
      <c r="S3" s="37"/>
      <c r="T3" s="37"/>
      <c r="U3" s="37"/>
      <c r="V3" s="37"/>
      <c r="W3" s="37"/>
      <c r="X3" s="37"/>
      <c r="Y3" s="86"/>
      <c r="Z3" s="35" t="s">
        <v>80</v>
      </c>
      <c r="AA3" s="37"/>
      <c r="AB3" s="37"/>
      <c r="AC3" s="37"/>
      <c r="AD3" s="37"/>
      <c r="AE3" s="37"/>
      <c r="AF3" s="37"/>
      <c r="AG3" s="37"/>
      <c r="AH3" s="37"/>
      <c r="AI3" s="103" t="s">
        <v>78</v>
      </c>
      <c r="AJ3" s="100" t="s">
        <v>77</v>
      </c>
    </row>
    <row r="4" spans="1:36" ht="13.5" customHeight="1">
      <c r="A4" s="118"/>
      <c r="B4" s="123" t="s">
        <v>36</v>
      </c>
      <c r="C4" s="38"/>
      <c r="D4" s="39"/>
      <c r="E4" s="40"/>
      <c r="F4" s="116" t="s">
        <v>37</v>
      </c>
      <c r="G4" s="116" t="s">
        <v>72</v>
      </c>
      <c r="H4" s="116" t="s">
        <v>73</v>
      </c>
      <c r="I4" s="116" t="s">
        <v>38</v>
      </c>
      <c r="J4" s="116" t="s">
        <v>39</v>
      </c>
      <c r="K4" s="116" t="s">
        <v>40</v>
      </c>
      <c r="L4" s="116" t="s">
        <v>41</v>
      </c>
      <c r="M4" s="116" t="s">
        <v>42</v>
      </c>
      <c r="N4" s="121"/>
      <c r="O4" s="108" t="s">
        <v>43</v>
      </c>
      <c r="P4" s="96" t="s">
        <v>44</v>
      </c>
      <c r="Q4" s="98" t="s">
        <v>45</v>
      </c>
      <c r="R4" s="114" t="s">
        <v>46</v>
      </c>
      <c r="S4" s="96" t="s">
        <v>47</v>
      </c>
      <c r="T4" s="96" t="s">
        <v>48</v>
      </c>
      <c r="U4" s="96" t="s">
        <v>49</v>
      </c>
      <c r="V4" s="96" t="s">
        <v>50</v>
      </c>
      <c r="W4" s="98" t="s">
        <v>0</v>
      </c>
      <c r="X4" s="96" t="s">
        <v>75</v>
      </c>
      <c r="Y4" s="110" t="s">
        <v>51</v>
      </c>
      <c r="Z4" s="94" t="s">
        <v>82</v>
      </c>
      <c r="AA4" s="95"/>
      <c r="AB4" s="96" t="s">
        <v>52</v>
      </c>
      <c r="AC4" s="96" t="s">
        <v>53</v>
      </c>
      <c r="AD4" s="112" t="s">
        <v>54</v>
      </c>
      <c r="AE4" s="96" t="s">
        <v>55</v>
      </c>
      <c r="AF4" s="96" t="s">
        <v>56</v>
      </c>
      <c r="AG4" s="39"/>
      <c r="AH4" s="41"/>
      <c r="AI4" s="104"/>
      <c r="AJ4" s="101"/>
    </row>
    <row r="5" spans="1:36" ht="14.25" thickBot="1">
      <c r="A5" s="119"/>
      <c r="B5" s="124"/>
      <c r="C5" s="42" t="s">
        <v>69</v>
      </c>
      <c r="D5" s="43" t="s">
        <v>57</v>
      </c>
      <c r="E5" s="42" t="s">
        <v>70</v>
      </c>
      <c r="F5" s="106"/>
      <c r="G5" s="106"/>
      <c r="H5" s="106"/>
      <c r="I5" s="106"/>
      <c r="J5" s="106"/>
      <c r="K5" s="106"/>
      <c r="L5" s="106"/>
      <c r="M5" s="106"/>
      <c r="N5" s="122"/>
      <c r="O5" s="109"/>
      <c r="P5" s="106"/>
      <c r="Q5" s="99"/>
      <c r="R5" s="115"/>
      <c r="S5" s="106"/>
      <c r="T5" s="106"/>
      <c r="U5" s="106"/>
      <c r="V5" s="106"/>
      <c r="W5" s="99"/>
      <c r="X5" s="97"/>
      <c r="Y5" s="111"/>
      <c r="Z5" s="87" t="s">
        <v>58</v>
      </c>
      <c r="AA5" s="42" t="s">
        <v>59</v>
      </c>
      <c r="AB5" s="106"/>
      <c r="AC5" s="106"/>
      <c r="AD5" s="113"/>
      <c r="AE5" s="106"/>
      <c r="AF5" s="106"/>
      <c r="AG5" s="44" t="s">
        <v>76</v>
      </c>
      <c r="AH5" s="42" t="s">
        <v>60</v>
      </c>
      <c r="AI5" s="105"/>
      <c r="AJ5" s="102"/>
    </row>
    <row r="6" spans="1:36" ht="28.5" customHeight="1">
      <c r="A6" s="6" t="s">
        <v>61</v>
      </c>
      <c r="B6" s="7">
        <f aca="true" t="shared" si="0" ref="B6:AJ6">SUM(B7:B8)</f>
        <v>671838176</v>
      </c>
      <c r="C6" s="24">
        <f t="shared" si="0"/>
        <v>220221779</v>
      </c>
      <c r="D6" s="8">
        <f t="shared" si="0"/>
        <v>59620312</v>
      </c>
      <c r="E6" s="24">
        <f t="shared" si="0"/>
        <v>296606357</v>
      </c>
      <c r="F6" s="8">
        <f t="shared" si="0"/>
        <v>14751120</v>
      </c>
      <c r="G6" s="8">
        <f t="shared" si="0"/>
        <v>24825953</v>
      </c>
      <c r="H6" s="8">
        <f t="shared" si="0"/>
        <v>5914367</v>
      </c>
      <c r="I6" s="8">
        <f t="shared" si="0"/>
        <v>12334964</v>
      </c>
      <c r="J6" s="8">
        <f t="shared" si="0"/>
        <v>2915998</v>
      </c>
      <c r="K6" s="8">
        <f t="shared" si="0"/>
        <v>37834290</v>
      </c>
      <c r="L6" s="8">
        <f t="shared" si="0"/>
        <v>47524689</v>
      </c>
      <c r="M6" s="8">
        <f t="shared" si="0"/>
        <v>47657827</v>
      </c>
      <c r="N6" s="9">
        <f>SUM(N7:N8)</f>
        <v>865597384</v>
      </c>
      <c r="O6" s="7">
        <f t="shared" si="0"/>
        <v>16653865</v>
      </c>
      <c r="P6" s="8">
        <f t="shared" si="0"/>
        <v>2534781</v>
      </c>
      <c r="Q6" s="8">
        <f t="shared" si="0"/>
        <v>903025</v>
      </c>
      <c r="R6" s="8">
        <f t="shared" si="0"/>
        <v>388802</v>
      </c>
      <c r="S6" s="8">
        <f t="shared" si="0"/>
        <v>37104054</v>
      </c>
      <c r="T6" s="8">
        <f t="shared" si="0"/>
        <v>2260854</v>
      </c>
      <c r="U6" s="8">
        <f t="shared" si="0"/>
        <v>174</v>
      </c>
      <c r="V6" s="8">
        <f t="shared" si="0"/>
        <v>10111529</v>
      </c>
      <c r="W6" s="8">
        <f t="shared" si="0"/>
        <v>10775435</v>
      </c>
      <c r="X6" s="17">
        <f t="shared" si="0"/>
        <v>8287822</v>
      </c>
      <c r="Y6" s="9">
        <f t="shared" si="0"/>
        <v>80651142</v>
      </c>
      <c r="Z6" s="7">
        <f t="shared" si="0"/>
        <v>64818470</v>
      </c>
      <c r="AA6" s="8">
        <f t="shared" si="0"/>
        <v>15832672</v>
      </c>
      <c r="AB6" s="8">
        <f t="shared" si="0"/>
        <v>1395059</v>
      </c>
      <c r="AC6" s="8">
        <f t="shared" si="0"/>
        <v>137251254</v>
      </c>
      <c r="AD6" s="8">
        <f t="shared" si="0"/>
        <v>572935</v>
      </c>
      <c r="AE6" s="8">
        <f t="shared" si="0"/>
        <v>60826045</v>
      </c>
      <c r="AF6" s="8">
        <f t="shared" si="0"/>
        <v>129753696</v>
      </c>
      <c r="AG6" s="17">
        <f t="shared" si="0"/>
        <v>1327200</v>
      </c>
      <c r="AH6" s="8">
        <f t="shared" si="0"/>
        <v>29871846</v>
      </c>
      <c r="AI6" s="27">
        <f t="shared" si="0"/>
        <v>499470472</v>
      </c>
      <c r="AJ6" s="32">
        <f t="shared" si="0"/>
        <v>1365067856</v>
      </c>
    </row>
    <row r="7" spans="1:36" ht="28.5" customHeight="1">
      <c r="A7" s="45" t="s">
        <v>62</v>
      </c>
      <c r="B7" s="46">
        <f aca="true" t="shared" si="1" ref="B7:AJ7">SUM(B9:B31)</f>
        <v>626886237</v>
      </c>
      <c r="C7" s="47">
        <f t="shared" si="1"/>
        <v>206333911</v>
      </c>
      <c r="D7" s="48">
        <f>SUM(D9:D31)</f>
        <v>56360296</v>
      </c>
      <c r="E7" s="47">
        <f>SUM(E9:E31)</f>
        <v>273759016</v>
      </c>
      <c r="F7" s="48">
        <f t="shared" si="1"/>
        <v>14006856</v>
      </c>
      <c r="G7" s="48">
        <f t="shared" si="1"/>
        <v>22921741</v>
      </c>
      <c r="H7" s="48">
        <f>SUM(H9:H31)</f>
        <v>5592384</v>
      </c>
      <c r="I7" s="48">
        <f t="shared" si="1"/>
        <v>11268555</v>
      </c>
      <c r="J7" s="48">
        <f t="shared" si="1"/>
        <v>2783698</v>
      </c>
      <c r="K7" s="48">
        <f t="shared" si="1"/>
        <v>34189780</v>
      </c>
      <c r="L7" s="48">
        <f t="shared" si="1"/>
        <v>42420826</v>
      </c>
      <c r="M7" s="48">
        <f t="shared" si="1"/>
        <v>45335864</v>
      </c>
      <c r="N7" s="49">
        <f>SUM(N9:N31)</f>
        <v>805405941</v>
      </c>
      <c r="O7" s="46">
        <f t="shared" si="1"/>
        <v>15413019</v>
      </c>
      <c r="P7" s="48">
        <f t="shared" si="1"/>
        <v>2374690</v>
      </c>
      <c r="Q7" s="48">
        <f t="shared" si="1"/>
        <v>846042</v>
      </c>
      <c r="R7" s="48">
        <f t="shared" si="1"/>
        <v>364178</v>
      </c>
      <c r="S7" s="48">
        <f t="shared" si="1"/>
        <v>34570427</v>
      </c>
      <c r="T7" s="48">
        <f t="shared" si="1"/>
        <v>1666770</v>
      </c>
      <c r="U7" s="48">
        <f t="shared" si="1"/>
        <v>174</v>
      </c>
      <c r="V7" s="48">
        <f t="shared" si="1"/>
        <v>9370795</v>
      </c>
      <c r="W7" s="48">
        <f t="shared" si="1"/>
        <v>10775435</v>
      </c>
      <c r="X7" s="50">
        <f t="shared" si="1"/>
        <v>7829946</v>
      </c>
      <c r="Y7" s="49">
        <f t="shared" si="1"/>
        <v>66246627</v>
      </c>
      <c r="Z7" s="46">
        <f t="shared" si="1"/>
        <v>52661863</v>
      </c>
      <c r="AA7" s="48">
        <f t="shared" si="1"/>
        <v>13584764</v>
      </c>
      <c r="AB7" s="48">
        <f t="shared" si="1"/>
        <v>1340012</v>
      </c>
      <c r="AC7" s="48">
        <f t="shared" si="1"/>
        <v>131256903</v>
      </c>
      <c r="AD7" s="48">
        <f t="shared" si="1"/>
        <v>528460</v>
      </c>
      <c r="AE7" s="48">
        <f t="shared" si="1"/>
        <v>56120222</v>
      </c>
      <c r="AF7" s="48">
        <f t="shared" si="1"/>
        <v>124526364</v>
      </c>
      <c r="AG7" s="50">
        <f>SUM(AG9:AG31)</f>
        <v>1327200</v>
      </c>
      <c r="AH7" s="48">
        <f>SUM(AH9:AH31)</f>
        <v>26969914</v>
      </c>
      <c r="AI7" s="51">
        <f>SUM(AI9:AI31)</f>
        <v>463230064</v>
      </c>
      <c r="AJ7" s="52">
        <f t="shared" si="1"/>
        <v>1268636005</v>
      </c>
    </row>
    <row r="8" spans="1:36" ht="28.5" customHeight="1" thickBot="1">
      <c r="A8" s="13" t="s">
        <v>63</v>
      </c>
      <c r="B8" s="31">
        <f aca="true" t="shared" si="2" ref="B8:AJ8">SUM(B32:B45)</f>
        <v>44951939</v>
      </c>
      <c r="C8" s="26">
        <f t="shared" si="2"/>
        <v>13887868</v>
      </c>
      <c r="D8" s="14">
        <f t="shared" si="2"/>
        <v>3260016</v>
      </c>
      <c r="E8" s="26">
        <f t="shared" si="2"/>
        <v>22847341</v>
      </c>
      <c r="F8" s="14">
        <f t="shared" si="2"/>
        <v>744264</v>
      </c>
      <c r="G8" s="14">
        <f t="shared" si="2"/>
        <v>1904212</v>
      </c>
      <c r="H8" s="14">
        <f t="shared" si="2"/>
        <v>321983</v>
      </c>
      <c r="I8" s="14">
        <f t="shared" si="2"/>
        <v>1066409</v>
      </c>
      <c r="J8" s="14">
        <f t="shared" si="2"/>
        <v>132300</v>
      </c>
      <c r="K8" s="14">
        <f t="shared" si="2"/>
        <v>3644510</v>
      </c>
      <c r="L8" s="14">
        <f t="shared" si="2"/>
        <v>5103863</v>
      </c>
      <c r="M8" s="14">
        <f t="shared" si="2"/>
        <v>2321963</v>
      </c>
      <c r="N8" s="15">
        <f t="shared" si="2"/>
        <v>60191443</v>
      </c>
      <c r="O8" s="31">
        <f t="shared" si="2"/>
        <v>1240846</v>
      </c>
      <c r="P8" s="14">
        <f t="shared" si="2"/>
        <v>160091</v>
      </c>
      <c r="Q8" s="14">
        <f t="shared" si="2"/>
        <v>56983</v>
      </c>
      <c r="R8" s="14">
        <f t="shared" si="2"/>
        <v>24624</v>
      </c>
      <c r="S8" s="14">
        <f t="shared" si="2"/>
        <v>2533627</v>
      </c>
      <c r="T8" s="14">
        <f t="shared" si="2"/>
        <v>594084</v>
      </c>
      <c r="U8" s="14">
        <f t="shared" si="2"/>
        <v>0</v>
      </c>
      <c r="V8" s="14">
        <f t="shared" si="2"/>
        <v>740734</v>
      </c>
      <c r="W8" s="14">
        <f t="shared" si="2"/>
        <v>0</v>
      </c>
      <c r="X8" s="22">
        <f t="shared" si="2"/>
        <v>457876</v>
      </c>
      <c r="Y8" s="15">
        <f t="shared" si="2"/>
        <v>14404515</v>
      </c>
      <c r="Z8" s="31">
        <f t="shared" si="2"/>
        <v>12156607</v>
      </c>
      <c r="AA8" s="14">
        <f t="shared" si="2"/>
        <v>2247908</v>
      </c>
      <c r="AB8" s="14">
        <f t="shared" si="2"/>
        <v>55047</v>
      </c>
      <c r="AC8" s="14">
        <f t="shared" si="2"/>
        <v>5994351</v>
      </c>
      <c r="AD8" s="14">
        <f t="shared" si="2"/>
        <v>44475</v>
      </c>
      <c r="AE8" s="14">
        <f t="shared" si="2"/>
        <v>4705823</v>
      </c>
      <c r="AF8" s="14">
        <f t="shared" si="2"/>
        <v>5227332</v>
      </c>
      <c r="AG8" s="22">
        <f t="shared" si="2"/>
        <v>0</v>
      </c>
      <c r="AH8" s="14">
        <f t="shared" si="2"/>
        <v>2901932</v>
      </c>
      <c r="AI8" s="29">
        <f t="shared" si="2"/>
        <v>36240408</v>
      </c>
      <c r="AJ8" s="34">
        <f t="shared" si="2"/>
        <v>96431851</v>
      </c>
    </row>
    <row r="9" spans="1:36" ht="28.5" customHeight="1" thickTop="1">
      <c r="A9" s="83" t="s">
        <v>1</v>
      </c>
      <c r="B9" s="53">
        <v>130002730</v>
      </c>
      <c r="C9" s="54">
        <v>42898793</v>
      </c>
      <c r="D9" s="55">
        <v>11084950</v>
      </c>
      <c r="E9" s="54">
        <v>54445731</v>
      </c>
      <c r="F9" s="55">
        <v>1722877</v>
      </c>
      <c r="G9" s="56">
        <v>6547627</v>
      </c>
      <c r="H9" s="56">
        <v>1413123</v>
      </c>
      <c r="I9" s="55">
        <v>1304326</v>
      </c>
      <c r="J9" s="55">
        <v>7892</v>
      </c>
      <c r="K9" s="55">
        <v>7924853</v>
      </c>
      <c r="L9" s="55">
        <v>8756517</v>
      </c>
      <c r="M9" s="55">
        <v>6235798</v>
      </c>
      <c r="N9" s="57">
        <f>B9+SUM(F9:M9)</f>
        <v>163915743</v>
      </c>
      <c r="O9" s="53">
        <v>2825904</v>
      </c>
      <c r="P9" s="55">
        <v>502742</v>
      </c>
      <c r="Q9" s="55">
        <v>179313</v>
      </c>
      <c r="R9" s="55">
        <v>76761</v>
      </c>
      <c r="S9" s="55">
        <v>7163574</v>
      </c>
      <c r="T9" s="55">
        <v>37367</v>
      </c>
      <c r="U9" s="55">
        <v>0</v>
      </c>
      <c r="V9" s="55">
        <v>1773366</v>
      </c>
      <c r="W9" s="55">
        <v>5482795</v>
      </c>
      <c r="X9" s="59">
        <v>1789749</v>
      </c>
      <c r="Y9" s="57">
        <v>10944889</v>
      </c>
      <c r="Z9" s="88">
        <v>9633985</v>
      </c>
      <c r="AA9" s="58">
        <v>1310904</v>
      </c>
      <c r="AB9" s="55">
        <v>396418</v>
      </c>
      <c r="AC9" s="55">
        <v>36449913</v>
      </c>
      <c r="AD9" s="55">
        <v>0</v>
      </c>
      <c r="AE9" s="55">
        <v>9919476</v>
      </c>
      <c r="AF9" s="55">
        <v>45564600</v>
      </c>
      <c r="AG9" s="59">
        <v>0</v>
      </c>
      <c r="AH9" s="55">
        <v>6697500</v>
      </c>
      <c r="AI9" s="60">
        <f>SUM(O9:Y9)+SUM(AB9:AF9)</f>
        <v>123106867</v>
      </c>
      <c r="AJ9" s="61">
        <v>287022610</v>
      </c>
    </row>
    <row r="10" spans="1:36" ht="28.5" customHeight="1">
      <c r="A10" s="10" t="s">
        <v>2</v>
      </c>
      <c r="B10" s="30">
        <v>136912796</v>
      </c>
      <c r="C10" s="25">
        <v>49063471</v>
      </c>
      <c r="D10" s="11">
        <v>13594767</v>
      </c>
      <c r="E10" s="25">
        <v>53908472</v>
      </c>
      <c r="F10" s="11">
        <v>2775690</v>
      </c>
      <c r="G10" s="18">
        <v>4563612</v>
      </c>
      <c r="H10" s="18">
        <v>1187054</v>
      </c>
      <c r="I10" s="11">
        <v>5094966</v>
      </c>
      <c r="J10" s="11">
        <v>92814</v>
      </c>
      <c r="K10" s="11">
        <v>3973725</v>
      </c>
      <c r="L10" s="11">
        <v>9728460</v>
      </c>
      <c r="M10" s="11">
        <v>10111627</v>
      </c>
      <c r="N10" s="12">
        <f aca="true" t="shared" si="3" ref="N10:N45">B10+SUM(F10:M10)</f>
        <v>174440744</v>
      </c>
      <c r="O10" s="30">
        <v>4336357</v>
      </c>
      <c r="P10" s="11">
        <v>560719</v>
      </c>
      <c r="Q10" s="11">
        <v>199636</v>
      </c>
      <c r="R10" s="11">
        <v>86234</v>
      </c>
      <c r="S10" s="11">
        <v>7778342</v>
      </c>
      <c r="T10" s="11">
        <v>107113</v>
      </c>
      <c r="U10" s="11">
        <v>174</v>
      </c>
      <c r="V10" s="11">
        <v>2728124</v>
      </c>
      <c r="W10" s="11">
        <v>5292640</v>
      </c>
      <c r="X10" s="19">
        <v>2053051</v>
      </c>
      <c r="Y10" s="12">
        <v>18715327</v>
      </c>
      <c r="Z10" s="89">
        <v>16024634</v>
      </c>
      <c r="AA10" s="20">
        <v>2690693</v>
      </c>
      <c r="AB10" s="11">
        <v>482830</v>
      </c>
      <c r="AC10" s="11">
        <v>32115860</v>
      </c>
      <c r="AD10" s="11">
        <v>342700</v>
      </c>
      <c r="AE10" s="11">
        <v>12294315</v>
      </c>
      <c r="AF10" s="11">
        <v>23853600</v>
      </c>
      <c r="AG10" s="19">
        <v>0</v>
      </c>
      <c r="AH10" s="11">
        <v>6000000</v>
      </c>
      <c r="AI10" s="28">
        <f aca="true" t="shared" si="4" ref="AI10:AI45">SUM(O10:Y10)+SUM(AB10:AF10)</f>
        <v>110947022</v>
      </c>
      <c r="AJ10" s="33">
        <v>285387766</v>
      </c>
    </row>
    <row r="11" spans="1:36" ht="28.5" customHeight="1">
      <c r="A11" s="45" t="s">
        <v>3</v>
      </c>
      <c r="B11" s="46">
        <v>39182296</v>
      </c>
      <c r="C11" s="47">
        <v>13262666</v>
      </c>
      <c r="D11" s="48">
        <v>3657088</v>
      </c>
      <c r="E11" s="47">
        <v>16292405</v>
      </c>
      <c r="F11" s="48">
        <v>1075385</v>
      </c>
      <c r="G11" s="62">
        <v>1364829</v>
      </c>
      <c r="H11" s="62">
        <v>296255</v>
      </c>
      <c r="I11" s="48">
        <v>854933</v>
      </c>
      <c r="J11" s="48">
        <v>27934</v>
      </c>
      <c r="K11" s="48">
        <v>2911938</v>
      </c>
      <c r="L11" s="48">
        <v>2391796</v>
      </c>
      <c r="M11" s="48">
        <v>906445</v>
      </c>
      <c r="N11" s="49">
        <f t="shared" si="3"/>
        <v>49011811</v>
      </c>
      <c r="O11" s="46">
        <v>638837</v>
      </c>
      <c r="P11" s="48">
        <v>149933</v>
      </c>
      <c r="Q11" s="48">
        <v>53429</v>
      </c>
      <c r="R11" s="48">
        <v>22975</v>
      </c>
      <c r="S11" s="48">
        <v>2226822</v>
      </c>
      <c r="T11" s="48">
        <v>124969</v>
      </c>
      <c r="U11" s="48">
        <v>0</v>
      </c>
      <c r="V11" s="48">
        <v>381497</v>
      </c>
      <c r="W11" s="48">
        <v>0</v>
      </c>
      <c r="X11" s="50">
        <v>391184</v>
      </c>
      <c r="Y11" s="49">
        <v>1038281</v>
      </c>
      <c r="Z11" s="90">
        <v>752533</v>
      </c>
      <c r="AA11" s="63">
        <v>285748</v>
      </c>
      <c r="AB11" s="48">
        <v>55828</v>
      </c>
      <c r="AC11" s="48">
        <v>7783763</v>
      </c>
      <c r="AD11" s="48">
        <v>200</v>
      </c>
      <c r="AE11" s="48">
        <v>3836415</v>
      </c>
      <c r="AF11" s="48">
        <v>4855000</v>
      </c>
      <c r="AG11" s="50">
        <v>0</v>
      </c>
      <c r="AH11" s="48">
        <v>1600000</v>
      </c>
      <c r="AI11" s="51">
        <f t="shared" si="4"/>
        <v>21559133</v>
      </c>
      <c r="AJ11" s="52">
        <v>70570944</v>
      </c>
    </row>
    <row r="12" spans="1:36" ht="28.5" customHeight="1">
      <c r="A12" s="10" t="s">
        <v>4</v>
      </c>
      <c r="B12" s="30">
        <v>11011410</v>
      </c>
      <c r="C12" s="25">
        <v>2391270</v>
      </c>
      <c r="D12" s="11">
        <v>283403</v>
      </c>
      <c r="E12" s="25">
        <v>5209899</v>
      </c>
      <c r="F12" s="11">
        <v>54305</v>
      </c>
      <c r="G12" s="18">
        <v>442550</v>
      </c>
      <c r="H12" s="18">
        <v>59983</v>
      </c>
      <c r="I12" s="11">
        <v>82950</v>
      </c>
      <c r="J12" s="11">
        <v>8646</v>
      </c>
      <c r="K12" s="11">
        <v>135483</v>
      </c>
      <c r="L12" s="11">
        <v>358787</v>
      </c>
      <c r="M12" s="11">
        <v>565034</v>
      </c>
      <c r="N12" s="12">
        <f t="shared" si="3"/>
        <v>12719148</v>
      </c>
      <c r="O12" s="30">
        <v>129771</v>
      </c>
      <c r="P12" s="11">
        <v>27171</v>
      </c>
      <c r="Q12" s="11">
        <v>9680</v>
      </c>
      <c r="R12" s="11">
        <v>4165</v>
      </c>
      <c r="S12" s="11">
        <v>425524</v>
      </c>
      <c r="T12" s="11">
        <v>24253</v>
      </c>
      <c r="U12" s="11">
        <v>0</v>
      </c>
      <c r="V12" s="11">
        <v>77493</v>
      </c>
      <c r="W12" s="11">
        <v>0</v>
      </c>
      <c r="X12" s="19">
        <v>40221</v>
      </c>
      <c r="Y12" s="12">
        <v>466018</v>
      </c>
      <c r="Z12" s="89">
        <v>0</v>
      </c>
      <c r="AA12" s="20">
        <v>466018</v>
      </c>
      <c r="AB12" s="11">
        <v>8560</v>
      </c>
      <c r="AC12" s="11">
        <v>1526163</v>
      </c>
      <c r="AD12" s="11">
        <v>0</v>
      </c>
      <c r="AE12" s="11">
        <v>678814</v>
      </c>
      <c r="AF12" s="11">
        <v>1259600</v>
      </c>
      <c r="AG12" s="19">
        <v>47000</v>
      </c>
      <c r="AH12" s="11">
        <v>341200</v>
      </c>
      <c r="AI12" s="28">
        <f t="shared" si="4"/>
        <v>4677433</v>
      </c>
      <c r="AJ12" s="33">
        <v>17396581</v>
      </c>
    </row>
    <row r="13" spans="1:36" ht="28.5" customHeight="1">
      <c r="A13" s="45" t="s">
        <v>5</v>
      </c>
      <c r="B13" s="46">
        <v>17747417</v>
      </c>
      <c r="C13" s="47">
        <v>7338808</v>
      </c>
      <c r="D13" s="48">
        <v>919687</v>
      </c>
      <c r="E13" s="47">
        <v>7025408</v>
      </c>
      <c r="F13" s="48">
        <v>422332</v>
      </c>
      <c r="G13" s="62">
        <v>570046</v>
      </c>
      <c r="H13" s="62">
        <v>155023</v>
      </c>
      <c r="I13" s="48">
        <v>257223</v>
      </c>
      <c r="J13" s="48">
        <v>18042</v>
      </c>
      <c r="K13" s="48">
        <v>378247</v>
      </c>
      <c r="L13" s="48">
        <v>225783</v>
      </c>
      <c r="M13" s="48">
        <v>1644467</v>
      </c>
      <c r="N13" s="49">
        <f t="shared" si="3"/>
        <v>21418580</v>
      </c>
      <c r="O13" s="46">
        <v>315065</v>
      </c>
      <c r="P13" s="48">
        <v>83359</v>
      </c>
      <c r="Q13" s="48">
        <v>29688</v>
      </c>
      <c r="R13" s="48">
        <v>12803</v>
      </c>
      <c r="S13" s="48">
        <v>1040488</v>
      </c>
      <c r="T13" s="48">
        <v>62822</v>
      </c>
      <c r="U13" s="48">
        <v>0</v>
      </c>
      <c r="V13" s="48">
        <v>188150</v>
      </c>
      <c r="W13" s="48">
        <v>0</v>
      </c>
      <c r="X13" s="50">
        <v>203659</v>
      </c>
      <c r="Y13" s="49">
        <v>223049</v>
      </c>
      <c r="Z13" s="90">
        <v>0</v>
      </c>
      <c r="AA13" s="63">
        <v>223049</v>
      </c>
      <c r="AB13" s="48">
        <v>26430</v>
      </c>
      <c r="AC13" s="48">
        <v>3043885</v>
      </c>
      <c r="AD13" s="48">
        <v>0</v>
      </c>
      <c r="AE13" s="48">
        <v>1524178</v>
      </c>
      <c r="AF13" s="48">
        <v>3660847</v>
      </c>
      <c r="AG13" s="50">
        <v>0</v>
      </c>
      <c r="AH13" s="48">
        <v>899647</v>
      </c>
      <c r="AI13" s="51">
        <f t="shared" si="4"/>
        <v>10414423</v>
      </c>
      <c r="AJ13" s="52">
        <v>31833003</v>
      </c>
    </row>
    <row r="14" spans="1:36" ht="28.5" customHeight="1">
      <c r="A14" s="10" t="s">
        <v>6</v>
      </c>
      <c r="B14" s="30">
        <v>20775286</v>
      </c>
      <c r="C14" s="25">
        <v>6703632</v>
      </c>
      <c r="D14" s="11">
        <v>2377338</v>
      </c>
      <c r="E14" s="25">
        <v>9020981</v>
      </c>
      <c r="F14" s="11">
        <v>486212</v>
      </c>
      <c r="G14" s="18">
        <v>641385</v>
      </c>
      <c r="H14" s="18">
        <v>107124</v>
      </c>
      <c r="I14" s="11">
        <v>226901</v>
      </c>
      <c r="J14" s="11">
        <v>38165</v>
      </c>
      <c r="K14" s="11">
        <v>217605</v>
      </c>
      <c r="L14" s="11">
        <v>1386680</v>
      </c>
      <c r="M14" s="11">
        <v>1093399</v>
      </c>
      <c r="N14" s="12">
        <f t="shared" si="3"/>
        <v>24972757</v>
      </c>
      <c r="O14" s="30">
        <v>417958</v>
      </c>
      <c r="P14" s="11">
        <v>78224</v>
      </c>
      <c r="Q14" s="11">
        <v>27876</v>
      </c>
      <c r="R14" s="11">
        <v>11986</v>
      </c>
      <c r="S14" s="11">
        <v>1102598</v>
      </c>
      <c r="T14" s="11">
        <v>122585</v>
      </c>
      <c r="U14" s="11">
        <v>0</v>
      </c>
      <c r="V14" s="11">
        <v>249593</v>
      </c>
      <c r="W14" s="11">
        <v>0</v>
      </c>
      <c r="X14" s="19">
        <v>246193</v>
      </c>
      <c r="Y14" s="12">
        <v>413659</v>
      </c>
      <c r="Z14" s="89">
        <v>48858</v>
      </c>
      <c r="AA14" s="20">
        <v>364801</v>
      </c>
      <c r="AB14" s="11">
        <v>26356</v>
      </c>
      <c r="AC14" s="11">
        <v>2113701</v>
      </c>
      <c r="AD14" s="11">
        <v>0</v>
      </c>
      <c r="AE14" s="11">
        <v>1767576</v>
      </c>
      <c r="AF14" s="11">
        <v>1223000</v>
      </c>
      <c r="AG14" s="19">
        <v>0</v>
      </c>
      <c r="AH14" s="11">
        <v>909000</v>
      </c>
      <c r="AI14" s="28">
        <f t="shared" si="4"/>
        <v>7801305</v>
      </c>
      <c r="AJ14" s="33">
        <v>32774062</v>
      </c>
    </row>
    <row r="15" spans="1:36" ht="28.5" customHeight="1">
      <c r="A15" s="45" t="s">
        <v>7</v>
      </c>
      <c r="B15" s="46">
        <v>12534989</v>
      </c>
      <c r="C15" s="47">
        <v>3173955</v>
      </c>
      <c r="D15" s="48">
        <v>306845</v>
      </c>
      <c r="E15" s="47">
        <v>6250985</v>
      </c>
      <c r="F15" s="48">
        <v>76372</v>
      </c>
      <c r="G15" s="62">
        <v>809842</v>
      </c>
      <c r="H15" s="62">
        <v>240596</v>
      </c>
      <c r="I15" s="48">
        <v>68546</v>
      </c>
      <c r="J15" s="48">
        <v>38750</v>
      </c>
      <c r="K15" s="48">
        <v>14862</v>
      </c>
      <c r="L15" s="48">
        <v>251237</v>
      </c>
      <c r="M15" s="48">
        <v>365122</v>
      </c>
      <c r="N15" s="49">
        <f t="shared" si="3"/>
        <v>14400316</v>
      </c>
      <c r="O15" s="46">
        <v>206752</v>
      </c>
      <c r="P15" s="48">
        <v>38948</v>
      </c>
      <c r="Q15" s="48">
        <v>13882</v>
      </c>
      <c r="R15" s="48">
        <v>5961</v>
      </c>
      <c r="S15" s="48">
        <v>670390</v>
      </c>
      <c r="T15" s="48">
        <v>76114</v>
      </c>
      <c r="U15" s="48">
        <v>0</v>
      </c>
      <c r="V15" s="48">
        <v>123464</v>
      </c>
      <c r="W15" s="48">
        <v>0</v>
      </c>
      <c r="X15" s="50">
        <v>99089</v>
      </c>
      <c r="Y15" s="49">
        <v>1661984</v>
      </c>
      <c r="Z15" s="90">
        <v>1354787</v>
      </c>
      <c r="AA15" s="63">
        <v>307197</v>
      </c>
      <c r="AB15" s="48">
        <v>12984</v>
      </c>
      <c r="AC15" s="48">
        <v>2265408</v>
      </c>
      <c r="AD15" s="48">
        <v>0</v>
      </c>
      <c r="AE15" s="48">
        <v>1310962</v>
      </c>
      <c r="AF15" s="48">
        <v>1593817</v>
      </c>
      <c r="AG15" s="50">
        <v>0</v>
      </c>
      <c r="AH15" s="48">
        <v>565167</v>
      </c>
      <c r="AI15" s="51">
        <f t="shared" si="4"/>
        <v>8079755</v>
      </c>
      <c r="AJ15" s="52">
        <v>22480071</v>
      </c>
    </row>
    <row r="16" spans="1:36" ht="28.5" customHeight="1">
      <c r="A16" s="10" t="s">
        <v>8</v>
      </c>
      <c r="B16" s="30">
        <v>14980964</v>
      </c>
      <c r="C16" s="25">
        <v>5279114</v>
      </c>
      <c r="D16" s="11">
        <v>688711</v>
      </c>
      <c r="E16" s="25">
        <v>6748907</v>
      </c>
      <c r="F16" s="11">
        <v>1119435</v>
      </c>
      <c r="G16" s="18">
        <v>340771</v>
      </c>
      <c r="H16" s="18">
        <v>179108</v>
      </c>
      <c r="I16" s="11">
        <v>623051</v>
      </c>
      <c r="J16" s="11">
        <v>3389</v>
      </c>
      <c r="K16" s="11">
        <v>989024</v>
      </c>
      <c r="L16" s="11">
        <v>1123337</v>
      </c>
      <c r="M16" s="11">
        <v>1191548</v>
      </c>
      <c r="N16" s="12">
        <f t="shared" si="3"/>
        <v>20550627</v>
      </c>
      <c r="O16" s="30">
        <v>439447</v>
      </c>
      <c r="P16" s="11">
        <v>60828</v>
      </c>
      <c r="Q16" s="11">
        <v>21671</v>
      </c>
      <c r="R16" s="11">
        <v>9327</v>
      </c>
      <c r="S16" s="11">
        <v>914791</v>
      </c>
      <c r="T16" s="11">
        <v>31600</v>
      </c>
      <c r="U16" s="11">
        <v>0</v>
      </c>
      <c r="V16" s="11">
        <v>257077</v>
      </c>
      <c r="W16" s="11">
        <v>0</v>
      </c>
      <c r="X16" s="19">
        <v>181669</v>
      </c>
      <c r="Y16" s="12">
        <v>4698457</v>
      </c>
      <c r="Z16" s="89">
        <v>3678857</v>
      </c>
      <c r="AA16" s="20">
        <v>1019600</v>
      </c>
      <c r="AB16" s="11">
        <v>20950</v>
      </c>
      <c r="AC16" s="11">
        <v>2507176</v>
      </c>
      <c r="AD16" s="11">
        <v>0</v>
      </c>
      <c r="AE16" s="11">
        <v>2414565</v>
      </c>
      <c r="AF16" s="11">
        <v>3707900</v>
      </c>
      <c r="AG16" s="19">
        <v>0</v>
      </c>
      <c r="AH16" s="11">
        <v>918000</v>
      </c>
      <c r="AI16" s="28">
        <f t="shared" si="4"/>
        <v>15265458</v>
      </c>
      <c r="AJ16" s="33">
        <v>35816085</v>
      </c>
    </row>
    <row r="17" spans="1:36" ht="28.5" customHeight="1">
      <c r="A17" s="45" t="s">
        <v>9</v>
      </c>
      <c r="B17" s="46">
        <v>49037490</v>
      </c>
      <c r="C17" s="47">
        <v>15494605</v>
      </c>
      <c r="D17" s="48">
        <v>3197339</v>
      </c>
      <c r="E17" s="47">
        <v>23311598</v>
      </c>
      <c r="F17" s="48">
        <v>1234861</v>
      </c>
      <c r="G17" s="62">
        <v>1614980</v>
      </c>
      <c r="H17" s="62">
        <v>478232</v>
      </c>
      <c r="I17" s="48">
        <v>743477</v>
      </c>
      <c r="J17" s="48">
        <v>43772</v>
      </c>
      <c r="K17" s="48">
        <v>1522623</v>
      </c>
      <c r="L17" s="48">
        <v>3172738</v>
      </c>
      <c r="M17" s="48">
        <v>5029211</v>
      </c>
      <c r="N17" s="49">
        <f t="shared" si="3"/>
        <v>62877384</v>
      </c>
      <c r="O17" s="46">
        <v>793161</v>
      </c>
      <c r="P17" s="48">
        <v>181190</v>
      </c>
      <c r="Q17" s="48">
        <v>64613</v>
      </c>
      <c r="R17" s="48">
        <v>27683</v>
      </c>
      <c r="S17" s="48">
        <v>2530745</v>
      </c>
      <c r="T17" s="48">
        <v>78967</v>
      </c>
      <c r="U17" s="48">
        <v>0</v>
      </c>
      <c r="V17" s="48">
        <v>459261</v>
      </c>
      <c r="W17" s="48">
        <v>0</v>
      </c>
      <c r="X17" s="50">
        <v>559981</v>
      </c>
      <c r="Y17" s="49">
        <v>772340</v>
      </c>
      <c r="Z17" s="90">
        <v>466167</v>
      </c>
      <c r="AA17" s="63">
        <v>306173</v>
      </c>
      <c r="AB17" s="48">
        <v>62803</v>
      </c>
      <c r="AC17" s="48">
        <v>6489949</v>
      </c>
      <c r="AD17" s="48">
        <v>0</v>
      </c>
      <c r="AE17" s="48">
        <v>3947916</v>
      </c>
      <c r="AF17" s="48">
        <v>6237700</v>
      </c>
      <c r="AG17" s="50">
        <v>0</v>
      </c>
      <c r="AH17" s="48">
        <v>182900</v>
      </c>
      <c r="AI17" s="51">
        <f t="shared" si="4"/>
        <v>22206309</v>
      </c>
      <c r="AJ17" s="52">
        <v>85083693</v>
      </c>
    </row>
    <row r="18" spans="1:36" ht="28.5" customHeight="1">
      <c r="A18" s="10" t="s">
        <v>10</v>
      </c>
      <c r="B18" s="30">
        <v>29968943</v>
      </c>
      <c r="C18" s="25">
        <v>9997103</v>
      </c>
      <c r="D18" s="11">
        <v>3662112</v>
      </c>
      <c r="E18" s="25">
        <v>13278071</v>
      </c>
      <c r="F18" s="11">
        <v>589771</v>
      </c>
      <c r="G18" s="18">
        <v>973987</v>
      </c>
      <c r="H18" s="18">
        <v>143994</v>
      </c>
      <c r="I18" s="11">
        <v>161029</v>
      </c>
      <c r="J18" s="11">
        <v>40086</v>
      </c>
      <c r="K18" s="11">
        <v>2450613</v>
      </c>
      <c r="L18" s="11">
        <v>1822967</v>
      </c>
      <c r="M18" s="11">
        <v>3429903</v>
      </c>
      <c r="N18" s="12">
        <f t="shared" si="3"/>
        <v>39581293</v>
      </c>
      <c r="O18" s="30">
        <v>862398</v>
      </c>
      <c r="P18" s="11">
        <v>112477</v>
      </c>
      <c r="Q18" s="11">
        <v>40011</v>
      </c>
      <c r="R18" s="11">
        <v>17358</v>
      </c>
      <c r="S18" s="11">
        <v>1748490</v>
      </c>
      <c r="T18" s="11">
        <v>56676</v>
      </c>
      <c r="U18" s="11">
        <v>0</v>
      </c>
      <c r="V18" s="11">
        <v>515003</v>
      </c>
      <c r="W18" s="11">
        <v>0</v>
      </c>
      <c r="X18" s="19">
        <v>339386</v>
      </c>
      <c r="Y18" s="12">
        <v>3420463</v>
      </c>
      <c r="Z18" s="89">
        <v>2684330</v>
      </c>
      <c r="AA18" s="20">
        <v>736133</v>
      </c>
      <c r="AB18" s="11">
        <v>42898</v>
      </c>
      <c r="AC18" s="11">
        <v>8011252</v>
      </c>
      <c r="AD18" s="11">
        <v>0</v>
      </c>
      <c r="AE18" s="11">
        <v>2567632</v>
      </c>
      <c r="AF18" s="11">
        <v>8156200</v>
      </c>
      <c r="AG18" s="19">
        <v>0</v>
      </c>
      <c r="AH18" s="11">
        <v>1516700</v>
      </c>
      <c r="AI18" s="28">
        <f t="shared" si="4"/>
        <v>25890244</v>
      </c>
      <c r="AJ18" s="33">
        <v>65471537</v>
      </c>
    </row>
    <row r="19" spans="1:36" ht="28.5" customHeight="1">
      <c r="A19" s="45" t="s">
        <v>11</v>
      </c>
      <c r="B19" s="46">
        <v>22850759</v>
      </c>
      <c r="C19" s="47">
        <v>7873533</v>
      </c>
      <c r="D19" s="48">
        <v>1798958</v>
      </c>
      <c r="E19" s="47">
        <v>10190722</v>
      </c>
      <c r="F19" s="48">
        <v>381643</v>
      </c>
      <c r="G19" s="62">
        <v>726578</v>
      </c>
      <c r="H19" s="62">
        <v>449102</v>
      </c>
      <c r="I19" s="48">
        <v>217448</v>
      </c>
      <c r="J19" s="48">
        <v>232728</v>
      </c>
      <c r="K19" s="48">
        <v>2576302</v>
      </c>
      <c r="L19" s="48">
        <v>1588521</v>
      </c>
      <c r="M19" s="48">
        <v>2118166</v>
      </c>
      <c r="N19" s="49">
        <f t="shared" si="3"/>
        <v>31141247</v>
      </c>
      <c r="O19" s="46">
        <v>487561</v>
      </c>
      <c r="P19" s="48">
        <v>90385</v>
      </c>
      <c r="Q19" s="48">
        <v>32220</v>
      </c>
      <c r="R19" s="48">
        <v>13830</v>
      </c>
      <c r="S19" s="48">
        <v>1362146</v>
      </c>
      <c r="T19" s="48">
        <v>0</v>
      </c>
      <c r="U19" s="48">
        <v>0</v>
      </c>
      <c r="V19" s="48">
        <v>291110</v>
      </c>
      <c r="W19" s="48">
        <v>0</v>
      </c>
      <c r="X19" s="50">
        <v>274886</v>
      </c>
      <c r="Y19" s="49">
        <v>1767150</v>
      </c>
      <c r="Z19" s="90">
        <v>1149231</v>
      </c>
      <c r="AA19" s="63">
        <v>617919</v>
      </c>
      <c r="AB19" s="48">
        <v>33095</v>
      </c>
      <c r="AC19" s="48">
        <v>4034911</v>
      </c>
      <c r="AD19" s="48">
        <v>46527</v>
      </c>
      <c r="AE19" s="48">
        <v>2500911</v>
      </c>
      <c r="AF19" s="48">
        <v>2915300</v>
      </c>
      <c r="AG19" s="50">
        <v>0</v>
      </c>
      <c r="AH19" s="48">
        <v>912300</v>
      </c>
      <c r="AI19" s="51">
        <f t="shared" si="4"/>
        <v>13850032</v>
      </c>
      <c r="AJ19" s="52">
        <v>44991279</v>
      </c>
    </row>
    <row r="20" spans="1:36" ht="28.5" customHeight="1">
      <c r="A20" s="10" t="s">
        <v>12</v>
      </c>
      <c r="B20" s="30">
        <v>23023292</v>
      </c>
      <c r="C20" s="25">
        <v>6671008</v>
      </c>
      <c r="D20" s="11">
        <v>2819769</v>
      </c>
      <c r="E20" s="25">
        <v>10287860</v>
      </c>
      <c r="F20" s="11">
        <v>584947</v>
      </c>
      <c r="G20" s="18">
        <v>779683</v>
      </c>
      <c r="H20" s="18">
        <v>81093</v>
      </c>
      <c r="I20" s="11">
        <v>157429</v>
      </c>
      <c r="J20" s="11">
        <v>338661</v>
      </c>
      <c r="K20" s="11">
        <v>780205</v>
      </c>
      <c r="L20" s="11">
        <v>1704636</v>
      </c>
      <c r="M20" s="11">
        <v>2643379</v>
      </c>
      <c r="N20" s="12">
        <f t="shared" si="3"/>
        <v>30093325</v>
      </c>
      <c r="O20" s="30">
        <v>659517</v>
      </c>
      <c r="P20" s="11">
        <v>75071</v>
      </c>
      <c r="Q20" s="11">
        <v>26703</v>
      </c>
      <c r="R20" s="11">
        <v>11586</v>
      </c>
      <c r="S20" s="11">
        <v>1179910</v>
      </c>
      <c r="T20" s="11">
        <v>94364</v>
      </c>
      <c r="U20" s="11">
        <v>0</v>
      </c>
      <c r="V20" s="11">
        <v>393849</v>
      </c>
      <c r="W20" s="11">
        <v>0</v>
      </c>
      <c r="X20" s="19">
        <v>270975</v>
      </c>
      <c r="Y20" s="12">
        <v>1640340</v>
      </c>
      <c r="Z20" s="89">
        <v>788952</v>
      </c>
      <c r="AA20" s="20">
        <v>851388</v>
      </c>
      <c r="AB20" s="11">
        <v>27247</v>
      </c>
      <c r="AC20" s="11">
        <v>2929929</v>
      </c>
      <c r="AD20" s="11">
        <v>0</v>
      </c>
      <c r="AE20" s="11">
        <v>2180817</v>
      </c>
      <c r="AF20" s="11">
        <v>2775200</v>
      </c>
      <c r="AG20" s="19">
        <v>0</v>
      </c>
      <c r="AH20" s="11">
        <v>1013000</v>
      </c>
      <c r="AI20" s="28">
        <f t="shared" si="4"/>
        <v>12265508</v>
      </c>
      <c r="AJ20" s="33">
        <v>42358833</v>
      </c>
    </row>
    <row r="21" spans="1:36" ht="28.5" customHeight="1">
      <c r="A21" s="45" t="s">
        <v>13</v>
      </c>
      <c r="B21" s="46">
        <v>21078025</v>
      </c>
      <c r="C21" s="47">
        <v>7952791</v>
      </c>
      <c r="D21" s="48">
        <v>1211144</v>
      </c>
      <c r="E21" s="47">
        <v>9090865</v>
      </c>
      <c r="F21" s="48">
        <v>407083</v>
      </c>
      <c r="G21" s="62">
        <v>452212</v>
      </c>
      <c r="H21" s="62">
        <v>129559</v>
      </c>
      <c r="I21" s="48">
        <v>201042</v>
      </c>
      <c r="J21" s="48">
        <v>9005</v>
      </c>
      <c r="K21" s="48">
        <v>1789744</v>
      </c>
      <c r="L21" s="48">
        <v>1830523</v>
      </c>
      <c r="M21" s="48">
        <v>2647417</v>
      </c>
      <c r="N21" s="49">
        <f t="shared" si="3"/>
        <v>28544610</v>
      </c>
      <c r="O21" s="46">
        <v>511848</v>
      </c>
      <c r="P21" s="48">
        <v>92010</v>
      </c>
      <c r="Q21" s="48">
        <v>32794</v>
      </c>
      <c r="R21" s="48">
        <v>14087</v>
      </c>
      <c r="S21" s="48">
        <v>1290726</v>
      </c>
      <c r="T21" s="48">
        <v>29874</v>
      </c>
      <c r="U21" s="48">
        <v>0</v>
      </c>
      <c r="V21" s="48">
        <v>310750</v>
      </c>
      <c r="W21" s="48">
        <v>0</v>
      </c>
      <c r="X21" s="50">
        <v>273394</v>
      </c>
      <c r="Y21" s="49">
        <v>3329405</v>
      </c>
      <c r="Z21" s="90">
        <v>2458578</v>
      </c>
      <c r="AA21" s="63">
        <v>870827</v>
      </c>
      <c r="AB21" s="48">
        <v>32026</v>
      </c>
      <c r="AC21" s="48">
        <v>4492668</v>
      </c>
      <c r="AD21" s="48">
        <v>0</v>
      </c>
      <c r="AE21" s="48">
        <v>2197985</v>
      </c>
      <c r="AF21" s="48">
        <v>3614200</v>
      </c>
      <c r="AG21" s="50">
        <v>408200</v>
      </c>
      <c r="AH21" s="48">
        <v>1129000</v>
      </c>
      <c r="AI21" s="51">
        <f t="shared" si="4"/>
        <v>16221767</v>
      </c>
      <c r="AJ21" s="52">
        <v>44766377</v>
      </c>
    </row>
    <row r="22" spans="1:36" ht="28.5" customHeight="1">
      <c r="A22" s="10" t="s">
        <v>14</v>
      </c>
      <c r="B22" s="30">
        <v>16434861</v>
      </c>
      <c r="C22" s="25">
        <v>5459040</v>
      </c>
      <c r="D22" s="11">
        <v>1982654</v>
      </c>
      <c r="E22" s="25">
        <v>7211555</v>
      </c>
      <c r="F22" s="11">
        <v>373434</v>
      </c>
      <c r="G22" s="18">
        <v>736211</v>
      </c>
      <c r="H22" s="18">
        <v>93984</v>
      </c>
      <c r="I22" s="11">
        <v>168470</v>
      </c>
      <c r="J22" s="11">
        <v>94331</v>
      </c>
      <c r="K22" s="11">
        <v>3531364</v>
      </c>
      <c r="L22" s="11">
        <v>1560855</v>
      </c>
      <c r="M22" s="11">
        <v>1774132</v>
      </c>
      <c r="N22" s="12">
        <f t="shared" si="3"/>
        <v>24767642</v>
      </c>
      <c r="O22" s="30">
        <v>332056</v>
      </c>
      <c r="P22" s="11">
        <v>61853</v>
      </c>
      <c r="Q22" s="11">
        <v>22033</v>
      </c>
      <c r="R22" s="11">
        <v>9491</v>
      </c>
      <c r="S22" s="11">
        <v>869654</v>
      </c>
      <c r="T22" s="11">
        <v>228345</v>
      </c>
      <c r="U22" s="11">
        <v>0</v>
      </c>
      <c r="V22" s="11">
        <v>198298</v>
      </c>
      <c r="W22" s="11">
        <v>0</v>
      </c>
      <c r="X22" s="19">
        <v>206487</v>
      </c>
      <c r="Y22" s="12">
        <v>149149</v>
      </c>
      <c r="Z22" s="89">
        <v>0</v>
      </c>
      <c r="AA22" s="20">
        <v>149149</v>
      </c>
      <c r="AB22" s="11">
        <v>19281</v>
      </c>
      <c r="AC22" s="11">
        <v>3235799</v>
      </c>
      <c r="AD22" s="11">
        <v>107657</v>
      </c>
      <c r="AE22" s="11">
        <v>1133091</v>
      </c>
      <c r="AF22" s="11">
        <v>2706600</v>
      </c>
      <c r="AG22" s="19">
        <v>0</v>
      </c>
      <c r="AH22" s="11">
        <v>663500</v>
      </c>
      <c r="AI22" s="28">
        <f t="shared" si="4"/>
        <v>9279794</v>
      </c>
      <c r="AJ22" s="33">
        <v>34047436</v>
      </c>
    </row>
    <row r="23" spans="1:36" ht="28.5" customHeight="1">
      <c r="A23" s="45" t="s">
        <v>15</v>
      </c>
      <c r="B23" s="46">
        <v>15228560</v>
      </c>
      <c r="C23" s="47">
        <v>4600495</v>
      </c>
      <c r="D23" s="48">
        <v>1549844</v>
      </c>
      <c r="E23" s="47">
        <v>6932365</v>
      </c>
      <c r="F23" s="48">
        <v>771262</v>
      </c>
      <c r="G23" s="62">
        <v>335999</v>
      </c>
      <c r="H23" s="62">
        <v>53521</v>
      </c>
      <c r="I23" s="48">
        <v>104657</v>
      </c>
      <c r="J23" s="48">
        <v>5317</v>
      </c>
      <c r="K23" s="48">
        <v>801965</v>
      </c>
      <c r="L23" s="48">
        <v>492731</v>
      </c>
      <c r="M23" s="48">
        <v>123518</v>
      </c>
      <c r="N23" s="49">
        <f t="shared" si="3"/>
        <v>17917530</v>
      </c>
      <c r="O23" s="46">
        <v>483184</v>
      </c>
      <c r="P23" s="48">
        <v>51838</v>
      </c>
      <c r="Q23" s="48">
        <v>18444</v>
      </c>
      <c r="R23" s="48">
        <v>7991</v>
      </c>
      <c r="S23" s="48">
        <v>814461</v>
      </c>
      <c r="T23" s="48">
        <v>52517</v>
      </c>
      <c r="U23" s="48">
        <v>0</v>
      </c>
      <c r="V23" s="48">
        <v>288550</v>
      </c>
      <c r="W23" s="48">
        <v>0</v>
      </c>
      <c r="X23" s="50">
        <v>193792</v>
      </c>
      <c r="Y23" s="49">
        <v>1617111</v>
      </c>
      <c r="Z23" s="90">
        <v>979354</v>
      </c>
      <c r="AA23" s="63">
        <v>637757</v>
      </c>
      <c r="AB23" s="48">
        <v>19499</v>
      </c>
      <c r="AC23" s="48">
        <v>3536135</v>
      </c>
      <c r="AD23" s="48">
        <v>0</v>
      </c>
      <c r="AE23" s="48">
        <v>1592103</v>
      </c>
      <c r="AF23" s="48">
        <v>3807500</v>
      </c>
      <c r="AG23" s="50">
        <v>0</v>
      </c>
      <c r="AH23" s="48">
        <v>650000</v>
      </c>
      <c r="AI23" s="51">
        <f t="shared" si="4"/>
        <v>12483125</v>
      </c>
      <c r="AJ23" s="52">
        <v>30400655</v>
      </c>
    </row>
    <row r="24" spans="1:36" ht="28.5" customHeight="1">
      <c r="A24" s="10" t="s">
        <v>16</v>
      </c>
      <c r="B24" s="30">
        <v>3283784</v>
      </c>
      <c r="C24" s="25">
        <v>992763</v>
      </c>
      <c r="D24" s="11">
        <v>85286</v>
      </c>
      <c r="E24" s="25">
        <v>1546090</v>
      </c>
      <c r="F24" s="11">
        <v>85768</v>
      </c>
      <c r="G24" s="18">
        <v>134379</v>
      </c>
      <c r="H24" s="18">
        <v>96672</v>
      </c>
      <c r="I24" s="11">
        <v>20723</v>
      </c>
      <c r="J24" s="11">
        <v>16053</v>
      </c>
      <c r="K24" s="11">
        <v>185628</v>
      </c>
      <c r="L24" s="11">
        <v>277657</v>
      </c>
      <c r="M24" s="11">
        <v>87920</v>
      </c>
      <c r="N24" s="12">
        <f t="shared" si="3"/>
        <v>4188584</v>
      </c>
      <c r="O24" s="30">
        <v>85833</v>
      </c>
      <c r="P24" s="11">
        <v>12049</v>
      </c>
      <c r="Q24" s="11">
        <v>4302</v>
      </c>
      <c r="R24" s="11">
        <v>1830</v>
      </c>
      <c r="S24" s="11">
        <v>268474</v>
      </c>
      <c r="T24" s="11">
        <v>10323</v>
      </c>
      <c r="U24" s="11">
        <v>0</v>
      </c>
      <c r="V24" s="11">
        <v>51188</v>
      </c>
      <c r="W24" s="11">
        <v>0</v>
      </c>
      <c r="X24" s="19">
        <v>25529</v>
      </c>
      <c r="Y24" s="12">
        <v>2621733</v>
      </c>
      <c r="Z24" s="89">
        <v>2250280</v>
      </c>
      <c r="AA24" s="20">
        <v>371453</v>
      </c>
      <c r="AB24" s="11">
        <v>3801</v>
      </c>
      <c r="AC24" s="11">
        <v>679381</v>
      </c>
      <c r="AD24" s="11">
        <v>0</v>
      </c>
      <c r="AE24" s="11">
        <v>464623</v>
      </c>
      <c r="AF24" s="11">
        <v>650900</v>
      </c>
      <c r="AG24" s="19">
        <v>0</v>
      </c>
      <c r="AH24" s="11">
        <v>240600</v>
      </c>
      <c r="AI24" s="28">
        <f t="shared" si="4"/>
        <v>4879966</v>
      </c>
      <c r="AJ24" s="33">
        <v>9068550</v>
      </c>
    </row>
    <row r="25" spans="1:36" ht="28.5" customHeight="1">
      <c r="A25" s="45" t="s">
        <v>17</v>
      </c>
      <c r="B25" s="46">
        <v>13066589</v>
      </c>
      <c r="C25" s="47">
        <v>3603418</v>
      </c>
      <c r="D25" s="48">
        <v>3195704</v>
      </c>
      <c r="E25" s="47">
        <v>5161260</v>
      </c>
      <c r="F25" s="48">
        <v>141833</v>
      </c>
      <c r="G25" s="62">
        <v>217384</v>
      </c>
      <c r="H25" s="62">
        <v>84022</v>
      </c>
      <c r="I25" s="48">
        <v>313735</v>
      </c>
      <c r="J25" s="48">
        <v>11694</v>
      </c>
      <c r="K25" s="48">
        <v>22814</v>
      </c>
      <c r="L25" s="48">
        <v>677726</v>
      </c>
      <c r="M25" s="48">
        <v>1265561</v>
      </c>
      <c r="N25" s="49">
        <f t="shared" si="3"/>
        <v>15801358</v>
      </c>
      <c r="O25" s="46">
        <v>233185</v>
      </c>
      <c r="P25" s="48">
        <v>40141</v>
      </c>
      <c r="Q25" s="48">
        <v>14288</v>
      </c>
      <c r="R25" s="48">
        <v>6179</v>
      </c>
      <c r="S25" s="48">
        <v>582471</v>
      </c>
      <c r="T25" s="48">
        <v>95286</v>
      </c>
      <c r="U25" s="48">
        <v>0</v>
      </c>
      <c r="V25" s="48">
        <v>139253</v>
      </c>
      <c r="W25" s="48">
        <v>0</v>
      </c>
      <c r="X25" s="50">
        <v>190235</v>
      </c>
      <c r="Y25" s="49">
        <v>97308</v>
      </c>
      <c r="Z25" s="90">
        <v>0</v>
      </c>
      <c r="AA25" s="63">
        <v>97308</v>
      </c>
      <c r="AB25" s="48">
        <v>11693</v>
      </c>
      <c r="AC25" s="48">
        <v>1246314</v>
      </c>
      <c r="AD25" s="48">
        <v>26456</v>
      </c>
      <c r="AE25" s="48">
        <v>661611</v>
      </c>
      <c r="AF25" s="48">
        <v>1655300</v>
      </c>
      <c r="AG25" s="50">
        <v>872000</v>
      </c>
      <c r="AH25" s="48">
        <v>420000</v>
      </c>
      <c r="AI25" s="51">
        <f t="shared" si="4"/>
        <v>4999720</v>
      </c>
      <c r="AJ25" s="52">
        <v>20801078</v>
      </c>
    </row>
    <row r="26" spans="1:36" ht="28.5" customHeight="1">
      <c r="A26" s="10" t="s">
        <v>18</v>
      </c>
      <c r="B26" s="30">
        <v>10205793</v>
      </c>
      <c r="C26" s="25">
        <v>2746588</v>
      </c>
      <c r="D26" s="11">
        <v>1469052</v>
      </c>
      <c r="E26" s="25">
        <v>5181377</v>
      </c>
      <c r="F26" s="11">
        <v>545787</v>
      </c>
      <c r="G26" s="18">
        <v>312551</v>
      </c>
      <c r="H26" s="18">
        <v>146342</v>
      </c>
      <c r="I26" s="11">
        <v>69298</v>
      </c>
      <c r="J26" s="11">
        <v>10498</v>
      </c>
      <c r="K26" s="11">
        <v>763693</v>
      </c>
      <c r="L26" s="11">
        <v>791155</v>
      </c>
      <c r="M26" s="11">
        <v>1089846</v>
      </c>
      <c r="N26" s="12">
        <f t="shared" si="3"/>
        <v>13934963</v>
      </c>
      <c r="O26" s="30">
        <v>206911</v>
      </c>
      <c r="P26" s="11">
        <v>30477</v>
      </c>
      <c r="Q26" s="11">
        <v>10841</v>
      </c>
      <c r="R26" s="11">
        <v>4703</v>
      </c>
      <c r="S26" s="11">
        <v>513117</v>
      </c>
      <c r="T26" s="11">
        <v>26791</v>
      </c>
      <c r="U26" s="11">
        <v>0</v>
      </c>
      <c r="V26" s="11">
        <v>123557</v>
      </c>
      <c r="W26" s="11">
        <v>0</v>
      </c>
      <c r="X26" s="19">
        <v>113911</v>
      </c>
      <c r="Y26" s="12">
        <v>162177</v>
      </c>
      <c r="Z26" s="89">
        <v>0</v>
      </c>
      <c r="AA26" s="20">
        <v>162177</v>
      </c>
      <c r="AB26" s="11">
        <v>8508</v>
      </c>
      <c r="AC26" s="11">
        <v>757281</v>
      </c>
      <c r="AD26" s="11">
        <v>0</v>
      </c>
      <c r="AE26" s="11">
        <v>838870</v>
      </c>
      <c r="AF26" s="11">
        <v>794700</v>
      </c>
      <c r="AG26" s="19">
        <v>0</v>
      </c>
      <c r="AH26" s="11">
        <v>300000</v>
      </c>
      <c r="AI26" s="28">
        <f t="shared" si="4"/>
        <v>3591844</v>
      </c>
      <c r="AJ26" s="33">
        <v>17526807</v>
      </c>
    </row>
    <row r="27" spans="1:36" ht="28.5" customHeight="1">
      <c r="A27" s="45" t="s">
        <v>19</v>
      </c>
      <c r="B27" s="46">
        <v>4919833</v>
      </c>
      <c r="C27" s="47">
        <v>1548540</v>
      </c>
      <c r="D27" s="48">
        <v>107464</v>
      </c>
      <c r="E27" s="47">
        <v>2685701</v>
      </c>
      <c r="F27" s="48">
        <v>150457</v>
      </c>
      <c r="G27" s="62">
        <v>244131</v>
      </c>
      <c r="H27" s="62">
        <v>25006</v>
      </c>
      <c r="I27" s="48">
        <v>55121</v>
      </c>
      <c r="J27" s="48">
        <v>46085</v>
      </c>
      <c r="K27" s="48">
        <v>168990</v>
      </c>
      <c r="L27" s="48">
        <v>772386</v>
      </c>
      <c r="M27" s="48">
        <v>263695</v>
      </c>
      <c r="N27" s="49">
        <f t="shared" si="3"/>
        <v>6645704</v>
      </c>
      <c r="O27" s="46">
        <v>281676</v>
      </c>
      <c r="P27" s="48">
        <v>18274</v>
      </c>
      <c r="Q27" s="48">
        <v>6511</v>
      </c>
      <c r="R27" s="48">
        <v>2801</v>
      </c>
      <c r="S27" s="48">
        <v>339144</v>
      </c>
      <c r="T27" s="48">
        <v>157411</v>
      </c>
      <c r="U27" s="48">
        <v>0</v>
      </c>
      <c r="V27" s="48">
        <v>168087</v>
      </c>
      <c r="W27" s="48">
        <v>0</v>
      </c>
      <c r="X27" s="50">
        <v>40638</v>
      </c>
      <c r="Y27" s="49">
        <v>4906477</v>
      </c>
      <c r="Z27" s="90">
        <v>4270563</v>
      </c>
      <c r="AA27" s="63">
        <v>635914</v>
      </c>
      <c r="AB27" s="48">
        <v>8753</v>
      </c>
      <c r="AC27" s="48">
        <v>918375</v>
      </c>
      <c r="AD27" s="48">
        <v>0</v>
      </c>
      <c r="AE27" s="48">
        <v>729753</v>
      </c>
      <c r="AF27" s="48">
        <v>822500</v>
      </c>
      <c r="AG27" s="50">
        <v>0</v>
      </c>
      <c r="AH27" s="48">
        <v>549600</v>
      </c>
      <c r="AI27" s="51">
        <f t="shared" si="4"/>
        <v>8400400</v>
      </c>
      <c r="AJ27" s="52">
        <v>15046104</v>
      </c>
    </row>
    <row r="28" spans="1:36" ht="28.5" customHeight="1">
      <c r="A28" s="10" t="s">
        <v>20</v>
      </c>
      <c r="B28" s="30">
        <v>10938500</v>
      </c>
      <c r="C28" s="25">
        <v>1798036</v>
      </c>
      <c r="D28" s="11">
        <v>611250</v>
      </c>
      <c r="E28" s="25">
        <v>8081668</v>
      </c>
      <c r="F28" s="11">
        <v>11890</v>
      </c>
      <c r="G28" s="18">
        <v>335562</v>
      </c>
      <c r="H28" s="18">
        <v>23131</v>
      </c>
      <c r="I28" s="11">
        <v>247671</v>
      </c>
      <c r="J28" s="11">
        <v>114882</v>
      </c>
      <c r="K28" s="11">
        <v>858253</v>
      </c>
      <c r="L28" s="11">
        <v>1147702</v>
      </c>
      <c r="M28" s="11">
        <v>412384</v>
      </c>
      <c r="N28" s="12">
        <f t="shared" si="3"/>
        <v>14089975</v>
      </c>
      <c r="O28" s="30">
        <v>305387</v>
      </c>
      <c r="P28" s="11">
        <v>20752</v>
      </c>
      <c r="Q28" s="11">
        <v>7396</v>
      </c>
      <c r="R28" s="11">
        <v>3177</v>
      </c>
      <c r="S28" s="11">
        <v>344561</v>
      </c>
      <c r="T28" s="11">
        <v>33240</v>
      </c>
      <c r="U28" s="11">
        <v>0</v>
      </c>
      <c r="V28" s="11">
        <v>139468</v>
      </c>
      <c r="W28" s="11">
        <v>0</v>
      </c>
      <c r="X28" s="19">
        <v>67281</v>
      </c>
      <c r="Y28" s="12">
        <v>943815</v>
      </c>
      <c r="Z28" s="89">
        <v>791252</v>
      </c>
      <c r="AA28" s="20">
        <v>152563</v>
      </c>
      <c r="AB28" s="11">
        <v>8248</v>
      </c>
      <c r="AC28" s="11">
        <v>2762260</v>
      </c>
      <c r="AD28" s="11">
        <v>4920</v>
      </c>
      <c r="AE28" s="11">
        <v>738205</v>
      </c>
      <c r="AF28" s="11">
        <v>49500</v>
      </c>
      <c r="AG28" s="19">
        <v>0</v>
      </c>
      <c r="AH28" s="11">
        <v>0</v>
      </c>
      <c r="AI28" s="28">
        <f t="shared" si="4"/>
        <v>5428210</v>
      </c>
      <c r="AJ28" s="33">
        <v>19518185</v>
      </c>
    </row>
    <row r="29" spans="1:36" ht="28.5" customHeight="1">
      <c r="A29" s="45" t="s">
        <v>64</v>
      </c>
      <c r="B29" s="46">
        <v>7375940</v>
      </c>
      <c r="C29" s="47">
        <v>2420888</v>
      </c>
      <c r="D29" s="48">
        <v>450740</v>
      </c>
      <c r="E29" s="47">
        <v>3645314</v>
      </c>
      <c r="F29" s="48">
        <v>436081</v>
      </c>
      <c r="G29" s="62">
        <v>209421</v>
      </c>
      <c r="H29" s="62">
        <v>44369</v>
      </c>
      <c r="I29" s="48">
        <v>90760</v>
      </c>
      <c r="J29" s="48">
        <v>27582</v>
      </c>
      <c r="K29" s="48">
        <v>515691</v>
      </c>
      <c r="L29" s="48">
        <v>718987</v>
      </c>
      <c r="M29" s="48">
        <v>964889</v>
      </c>
      <c r="N29" s="49">
        <f t="shared" si="3"/>
        <v>10383720</v>
      </c>
      <c r="O29" s="46">
        <v>359023</v>
      </c>
      <c r="P29" s="48">
        <v>27700</v>
      </c>
      <c r="Q29" s="48">
        <v>9857</v>
      </c>
      <c r="R29" s="48">
        <v>4266</v>
      </c>
      <c r="S29" s="48">
        <v>433360</v>
      </c>
      <c r="T29" s="48">
        <v>64828</v>
      </c>
      <c r="U29" s="48">
        <v>0</v>
      </c>
      <c r="V29" s="48">
        <v>214393</v>
      </c>
      <c r="W29" s="48">
        <v>0</v>
      </c>
      <c r="X29" s="50">
        <v>88765</v>
      </c>
      <c r="Y29" s="49">
        <v>2534320</v>
      </c>
      <c r="Z29" s="90">
        <v>2064969</v>
      </c>
      <c r="AA29" s="63">
        <v>469351</v>
      </c>
      <c r="AB29" s="48">
        <v>8739</v>
      </c>
      <c r="AC29" s="48">
        <v>1432662</v>
      </c>
      <c r="AD29" s="48">
        <v>0</v>
      </c>
      <c r="AE29" s="48">
        <v>826779</v>
      </c>
      <c r="AF29" s="48">
        <v>1521200</v>
      </c>
      <c r="AG29" s="50">
        <v>0</v>
      </c>
      <c r="AH29" s="48">
        <v>449000</v>
      </c>
      <c r="AI29" s="51">
        <f t="shared" si="4"/>
        <v>7525892</v>
      </c>
      <c r="AJ29" s="52">
        <v>17909612</v>
      </c>
    </row>
    <row r="30" spans="1:36" ht="28.5" customHeight="1">
      <c r="A30" s="10" t="s">
        <v>65</v>
      </c>
      <c r="B30" s="30">
        <v>7145945</v>
      </c>
      <c r="C30" s="25">
        <v>2569725</v>
      </c>
      <c r="D30" s="11">
        <v>253366</v>
      </c>
      <c r="E30" s="25">
        <v>3582402</v>
      </c>
      <c r="F30" s="11">
        <v>467875</v>
      </c>
      <c r="G30" s="18">
        <v>260287</v>
      </c>
      <c r="H30" s="18">
        <v>68989</v>
      </c>
      <c r="I30" s="11">
        <v>135308</v>
      </c>
      <c r="J30" s="11">
        <v>4672</v>
      </c>
      <c r="K30" s="11">
        <v>1038756</v>
      </c>
      <c r="L30" s="11">
        <v>710586</v>
      </c>
      <c r="M30" s="11">
        <v>236573</v>
      </c>
      <c r="N30" s="12">
        <f t="shared" si="3"/>
        <v>10068991</v>
      </c>
      <c r="O30" s="30">
        <v>228091</v>
      </c>
      <c r="P30" s="11">
        <v>29718</v>
      </c>
      <c r="Q30" s="11">
        <v>10583</v>
      </c>
      <c r="R30" s="11">
        <v>4563</v>
      </c>
      <c r="S30" s="11">
        <v>461665</v>
      </c>
      <c r="T30" s="11">
        <v>121907</v>
      </c>
      <c r="U30" s="11">
        <v>0</v>
      </c>
      <c r="V30" s="11">
        <v>136206</v>
      </c>
      <c r="W30" s="11">
        <v>0</v>
      </c>
      <c r="X30" s="19">
        <v>81765</v>
      </c>
      <c r="Y30" s="12">
        <v>2583341</v>
      </c>
      <c r="Z30" s="89">
        <v>2150757</v>
      </c>
      <c r="AA30" s="20">
        <v>432584</v>
      </c>
      <c r="AB30" s="11">
        <v>11972</v>
      </c>
      <c r="AC30" s="11">
        <v>1287110</v>
      </c>
      <c r="AD30" s="11">
        <v>0</v>
      </c>
      <c r="AE30" s="11">
        <v>890948</v>
      </c>
      <c r="AF30" s="11">
        <v>1304400</v>
      </c>
      <c r="AG30" s="19">
        <v>0</v>
      </c>
      <c r="AH30" s="11">
        <v>546100</v>
      </c>
      <c r="AI30" s="28">
        <f t="shared" si="4"/>
        <v>7152269</v>
      </c>
      <c r="AJ30" s="33">
        <v>17221260</v>
      </c>
    </row>
    <row r="31" spans="1:36" ht="28.5" customHeight="1" thickBot="1">
      <c r="A31" s="84" t="s">
        <v>66</v>
      </c>
      <c r="B31" s="64">
        <v>9180035</v>
      </c>
      <c r="C31" s="65">
        <v>2493669</v>
      </c>
      <c r="D31" s="66">
        <v>1052825</v>
      </c>
      <c r="E31" s="65">
        <v>4669380</v>
      </c>
      <c r="F31" s="66">
        <v>91556</v>
      </c>
      <c r="G31" s="67">
        <v>307714</v>
      </c>
      <c r="H31" s="67">
        <v>36102</v>
      </c>
      <c r="I31" s="66">
        <v>69491</v>
      </c>
      <c r="J31" s="66">
        <v>1552700</v>
      </c>
      <c r="K31" s="66">
        <v>637402</v>
      </c>
      <c r="L31" s="66">
        <v>929059</v>
      </c>
      <c r="M31" s="66">
        <v>1135830</v>
      </c>
      <c r="N31" s="68">
        <f t="shared" si="3"/>
        <v>13939889</v>
      </c>
      <c r="O31" s="64">
        <v>273097</v>
      </c>
      <c r="P31" s="66">
        <v>28831</v>
      </c>
      <c r="Q31" s="66">
        <v>10271</v>
      </c>
      <c r="R31" s="66">
        <v>4421</v>
      </c>
      <c r="S31" s="66">
        <v>508974</v>
      </c>
      <c r="T31" s="66">
        <v>29418</v>
      </c>
      <c r="U31" s="66">
        <v>0</v>
      </c>
      <c r="V31" s="66">
        <v>163058</v>
      </c>
      <c r="W31" s="66">
        <v>0</v>
      </c>
      <c r="X31" s="70">
        <v>98106</v>
      </c>
      <c r="Y31" s="68">
        <v>1539834</v>
      </c>
      <c r="Z31" s="91">
        <v>1113776</v>
      </c>
      <c r="AA31" s="69">
        <v>426058</v>
      </c>
      <c r="AB31" s="66">
        <v>11093</v>
      </c>
      <c r="AC31" s="66">
        <v>1637008</v>
      </c>
      <c r="AD31" s="66">
        <v>0</v>
      </c>
      <c r="AE31" s="66">
        <v>1102677</v>
      </c>
      <c r="AF31" s="66">
        <v>1796800</v>
      </c>
      <c r="AG31" s="70">
        <v>0</v>
      </c>
      <c r="AH31" s="66">
        <v>466700</v>
      </c>
      <c r="AI31" s="71">
        <f t="shared" si="4"/>
        <v>7203588</v>
      </c>
      <c r="AJ31" s="72">
        <v>21143477</v>
      </c>
    </row>
    <row r="32" spans="1:36" ht="28.5" customHeight="1" thickTop="1">
      <c r="A32" s="6" t="s">
        <v>21</v>
      </c>
      <c r="B32" s="7">
        <v>2399142</v>
      </c>
      <c r="C32" s="24">
        <v>507118</v>
      </c>
      <c r="D32" s="8">
        <v>71250</v>
      </c>
      <c r="E32" s="24">
        <v>1410146</v>
      </c>
      <c r="F32" s="8">
        <v>26657</v>
      </c>
      <c r="G32" s="16">
        <v>45856</v>
      </c>
      <c r="H32" s="16">
        <v>10244</v>
      </c>
      <c r="I32" s="8">
        <v>83150</v>
      </c>
      <c r="J32" s="8">
        <v>5773</v>
      </c>
      <c r="K32" s="8">
        <v>73190</v>
      </c>
      <c r="L32" s="8">
        <v>33486</v>
      </c>
      <c r="M32" s="8">
        <v>67738</v>
      </c>
      <c r="N32" s="9">
        <f t="shared" si="3"/>
        <v>2745236</v>
      </c>
      <c r="O32" s="7">
        <v>64811</v>
      </c>
      <c r="P32" s="8">
        <v>6823</v>
      </c>
      <c r="Q32" s="8">
        <v>2440</v>
      </c>
      <c r="R32" s="8">
        <v>1027</v>
      </c>
      <c r="S32" s="8">
        <v>143835</v>
      </c>
      <c r="T32" s="8">
        <v>25683</v>
      </c>
      <c r="U32" s="8">
        <v>0</v>
      </c>
      <c r="V32" s="8">
        <v>38701</v>
      </c>
      <c r="W32" s="8">
        <v>0</v>
      </c>
      <c r="X32" s="17">
        <v>15422</v>
      </c>
      <c r="Y32" s="9">
        <v>802294</v>
      </c>
      <c r="Z32" s="92">
        <v>635155</v>
      </c>
      <c r="AA32" s="21">
        <v>167139</v>
      </c>
      <c r="AB32" s="8">
        <v>2003</v>
      </c>
      <c r="AC32" s="8">
        <v>126217</v>
      </c>
      <c r="AD32" s="8">
        <v>0</v>
      </c>
      <c r="AE32" s="8">
        <v>248363</v>
      </c>
      <c r="AF32" s="8">
        <v>266000</v>
      </c>
      <c r="AG32" s="17">
        <v>0</v>
      </c>
      <c r="AH32" s="8">
        <v>173000</v>
      </c>
      <c r="AI32" s="27">
        <f t="shared" si="4"/>
        <v>1743619</v>
      </c>
      <c r="AJ32" s="32">
        <v>4488855</v>
      </c>
    </row>
    <row r="33" spans="1:36" ht="28.5" customHeight="1">
      <c r="A33" s="45" t="s">
        <v>22</v>
      </c>
      <c r="B33" s="46">
        <v>959603</v>
      </c>
      <c r="C33" s="47">
        <v>270487</v>
      </c>
      <c r="D33" s="48">
        <v>20214</v>
      </c>
      <c r="E33" s="47">
        <v>532509</v>
      </c>
      <c r="F33" s="48">
        <v>22904</v>
      </c>
      <c r="G33" s="62">
        <v>114937</v>
      </c>
      <c r="H33" s="62">
        <v>4606</v>
      </c>
      <c r="I33" s="48">
        <v>22691</v>
      </c>
      <c r="J33" s="48">
        <v>6153</v>
      </c>
      <c r="K33" s="48">
        <v>271219</v>
      </c>
      <c r="L33" s="48">
        <v>227551</v>
      </c>
      <c r="M33" s="48">
        <v>106178</v>
      </c>
      <c r="N33" s="49">
        <f t="shared" si="3"/>
        <v>1735842</v>
      </c>
      <c r="O33" s="46">
        <v>53921</v>
      </c>
      <c r="P33" s="48">
        <v>3187</v>
      </c>
      <c r="Q33" s="48">
        <v>1132</v>
      </c>
      <c r="R33" s="48">
        <v>494</v>
      </c>
      <c r="S33" s="48">
        <v>75625</v>
      </c>
      <c r="T33" s="48">
        <v>0</v>
      </c>
      <c r="U33" s="48">
        <v>0</v>
      </c>
      <c r="V33" s="48">
        <v>32198</v>
      </c>
      <c r="W33" s="48">
        <v>0</v>
      </c>
      <c r="X33" s="50">
        <v>8334</v>
      </c>
      <c r="Y33" s="49">
        <v>1418715</v>
      </c>
      <c r="Z33" s="90">
        <v>1141392</v>
      </c>
      <c r="AA33" s="63">
        <v>277323</v>
      </c>
      <c r="AB33" s="48">
        <v>1528</v>
      </c>
      <c r="AC33" s="48">
        <v>203391</v>
      </c>
      <c r="AD33" s="48">
        <v>0</v>
      </c>
      <c r="AE33" s="48">
        <v>242702</v>
      </c>
      <c r="AF33" s="48">
        <v>448667</v>
      </c>
      <c r="AG33" s="50">
        <v>0</v>
      </c>
      <c r="AH33" s="48">
        <v>137667</v>
      </c>
      <c r="AI33" s="51">
        <f t="shared" si="4"/>
        <v>2489894</v>
      </c>
      <c r="AJ33" s="52">
        <v>4225736</v>
      </c>
    </row>
    <row r="34" spans="1:36" ht="28.5" customHeight="1">
      <c r="A34" s="10" t="s">
        <v>23</v>
      </c>
      <c r="B34" s="30">
        <v>954092</v>
      </c>
      <c r="C34" s="25">
        <v>304268</v>
      </c>
      <c r="D34" s="11">
        <v>9773</v>
      </c>
      <c r="E34" s="25">
        <v>492052</v>
      </c>
      <c r="F34" s="11">
        <v>32619</v>
      </c>
      <c r="G34" s="18">
        <v>110867</v>
      </c>
      <c r="H34" s="18">
        <v>21628</v>
      </c>
      <c r="I34" s="11">
        <v>6577</v>
      </c>
      <c r="J34" s="11">
        <v>16452</v>
      </c>
      <c r="K34" s="11">
        <v>18694</v>
      </c>
      <c r="L34" s="11">
        <v>294670</v>
      </c>
      <c r="M34" s="11">
        <v>48539</v>
      </c>
      <c r="N34" s="12">
        <f t="shared" si="3"/>
        <v>1504138</v>
      </c>
      <c r="O34" s="30">
        <v>74346</v>
      </c>
      <c r="P34" s="11">
        <v>3742</v>
      </c>
      <c r="Q34" s="11">
        <v>1335</v>
      </c>
      <c r="R34" s="11">
        <v>571</v>
      </c>
      <c r="S34" s="11">
        <v>86900</v>
      </c>
      <c r="T34" s="11">
        <v>12227</v>
      </c>
      <c r="U34" s="11">
        <v>0</v>
      </c>
      <c r="V34" s="11">
        <v>44392</v>
      </c>
      <c r="W34" s="11">
        <v>0</v>
      </c>
      <c r="X34" s="19">
        <v>9130</v>
      </c>
      <c r="Y34" s="12">
        <v>2124573</v>
      </c>
      <c r="Z34" s="89">
        <v>1866661</v>
      </c>
      <c r="AA34" s="20">
        <v>257912</v>
      </c>
      <c r="AB34" s="11">
        <v>1003</v>
      </c>
      <c r="AC34" s="11">
        <v>146284</v>
      </c>
      <c r="AD34" s="11">
        <v>0</v>
      </c>
      <c r="AE34" s="11">
        <v>298411</v>
      </c>
      <c r="AF34" s="11">
        <v>344700</v>
      </c>
      <c r="AG34" s="19">
        <v>0</v>
      </c>
      <c r="AH34" s="11">
        <v>148000</v>
      </c>
      <c r="AI34" s="28">
        <f t="shared" si="4"/>
        <v>3147614</v>
      </c>
      <c r="AJ34" s="33">
        <v>4651752</v>
      </c>
    </row>
    <row r="35" spans="1:36" ht="28.5" customHeight="1">
      <c r="A35" s="45" t="s">
        <v>24</v>
      </c>
      <c r="B35" s="46">
        <v>822771</v>
      </c>
      <c r="C35" s="47">
        <v>255226</v>
      </c>
      <c r="D35" s="48">
        <v>23905</v>
      </c>
      <c r="E35" s="47">
        <v>418431</v>
      </c>
      <c r="F35" s="48">
        <v>27736</v>
      </c>
      <c r="G35" s="62">
        <v>65490</v>
      </c>
      <c r="H35" s="62">
        <v>16885</v>
      </c>
      <c r="I35" s="48">
        <v>10803</v>
      </c>
      <c r="J35" s="48">
        <v>18079</v>
      </c>
      <c r="K35" s="48">
        <v>78608</v>
      </c>
      <c r="L35" s="48">
        <v>132548</v>
      </c>
      <c r="M35" s="48">
        <v>102275</v>
      </c>
      <c r="N35" s="49">
        <f t="shared" si="3"/>
        <v>1275195</v>
      </c>
      <c r="O35" s="46">
        <v>37147</v>
      </c>
      <c r="P35" s="48">
        <v>3148</v>
      </c>
      <c r="Q35" s="48">
        <v>1121</v>
      </c>
      <c r="R35" s="48">
        <v>482</v>
      </c>
      <c r="S35" s="48">
        <v>72507</v>
      </c>
      <c r="T35" s="48">
        <v>0</v>
      </c>
      <c r="U35" s="48">
        <v>0</v>
      </c>
      <c r="V35" s="48">
        <v>22180</v>
      </c>
      <c r="W35" s="48">
        <v>0</v>
      </c>
      <c r="X35" s="50">
        <v>7682</v>
      </c>
      <c r="Y35" s="49">
        <v>1432092</v>
      </c>
      <c r="Z35" s="90">
        <v>1237414</v>
      </c>
      <c r="AA35" s="63">
        <v>194678</v>
      </c>
      <c r="AB35" s="48">
        <v>535</v>
      </c>
      <c r="AC35" s="48">
        <v>210718</v>
      </c>
      <c r="AD35" s="48">
        <v>0</v>
      </c>
      <c r="AE35" s="48">
        <v>180638</v>
      </c>
      <c r="AF35" s="48">
        <v>229400</v>
      </c>
      <c r="AG35" s="50">
        <v>0</v>
      </c>
      <c r="AH35" s="48">
        <v>134900</v>
      </c>
      <c r="AI35" s="51">
        <f t="shared" si="4"/>
        <v>2197650</v>
      </c>
      <c r="AJ35" s="52">
        <v>3472845</v>
      </c>
    </row>
    <row r="36" spans="1:36" ht="28.5" customHeight="1">
      <c r="A36" s="10" t="s">
        <v>25</v>
      </c>
      <c r="B36" s="30">
        <v>1205848</v>
      </c>
      <c r="C36" s="25">
        <v>329755</v>
      </c>
      <c r="D36" s="11">
        <v>63437</v>
      </c>
      <c r="E36" s="25">
        <v>637103</v>
      </c>
      <c r="F36" s="11">
        <v>21473</v>
      </c>
      <c r="G36" s="18">
        <v>107826</v>
      </c>
      <c r="H36" s="18">
        <v>28460</v>
      </c>
      <c r="I36" s="11">
        <v>48674</v>
      </c>
      <c r="J36" s="11">
        <v>7695</v>
      </c>
      <c r="K36" s="11">
        <v>131247</v>
      </c>
      <c r="L36" s="11">
        <v>204154</v>
      </c>
      <c r="M36" s="11">
        <v>52424</v>
      </c>
      <c r="N36" s="12">
        <f t="shared" si="3"/>
        <v>1807801</v>
      </c>
      <c r="O36" s="30">
        <v>41926</v>
      </c>
      <c r="P36" s="11">
        <v>4113</v>
      </c>
      <c r="Q36" s="11">
        <v>1470</v>
      </c>
      <c r="R36" s="11">
        <v>622</v>
      </c>
      <c r="S36" s="11">
        <v>99631</v>
      </c>
      <c r="T36" s="11">
        <v>0</v>
      </c>
      <c r="U36" s="11">
        <v>0</v>
      </c>
      <c r="V36" s="11">
        <v>25036</v>
      </c>
      <c r="W36" s="11">
        <v>0</v>
      </c>
      <c r="X36" s="19">
        <v>9217</v>
      </c>
      <c r="Y36" s="12">
        <v>2044942</v>
      </c>
      <c r="Z36" s="89">
        <v>1805432</v>
      </c>
      <c r="AA36" s="20">
        <v>239510</v>
      </c>
      <c r="AB36" s="11">
        <v>839</v>
      </c>
      <c r="AC36" s="11">
        <v>196304</v>
      </c>
      <c r="AD36" s="11">
        <v>0</v>
      </c>
      <c r="AE36" s="11">
        <v>283928</v>
      </c>
      <c r="AF36" s="11">
        <v>319870</v>
      </c>
      <c r="AG36" s="19">
        <v>0</v>
      </c>
      <c r="AH36" s="11">
        <v>196570</v>
      </c>
      <c r="AI36" s="28">
        <f t="shared" si="4"/>
        <v>3027898</v>
      </c>
      <c r="AJ36" s="33">
        <v>4835699</v>
      </c>
    </row>
    <row r="37" spans="1:36" ht="28.5" customHeight="1">
      <c r="A37" s="45" t="s">
        <v>26</v>
      </c>
      <c r="B37" s="46">
        <v>5259747</v>
      </c>
      <c r="C37" s="47">
        <v>2088550</v>
      </c>
      <c r="D37" s="48">
        <v>120636</v>
      </c>
      <c r="E37" s="47">
        <v>2380891</v>
      </c>
      <c r="F37" s="48">
        <v>208794</v>
      </c>
      <c r="G37" s="62">
        <v>213686</v>
      </c>
      <c r="H37" s="62">
        <v>49085</v>
      </c>
      <c r="I37" s="48">
        <v>136005</v>
      </c>
      <c r="J37" s="48">
        <v>4887</v>
      </c>
      <c r="K37" s="48">
        <v>921103</v>
      </c>
      <c r="L37" s="48">
        <v>483078</v>
      </c>
      <c r="M37" s="48">
        <v>206531</v>
      </c>
      <c r="N37" s="49">
        <f t="shared" si="3"/>
        <v>7482916</v>
      </c>
      <c r="O37" s="46">
        <v>166198</v>
      </c>
      <c r="P37" s="48">
        <v>23861</v>
      </c>
      <c r="Q37" s="48">
        <v>8492</v>
      </c>
      <c r="R37" s="48">
        <v>3674</v>
      </c>
      <c r="S37" s="48">
        <v>310846</v>
      </c>
      <c r="T37" s="48">
        <v>60484</v>
      </c>
      <c r="U37" s="48">
        <v>0</v>
      </c>
      <c r="V37" s="48">
        <v>99243</v>
      </c>
      <c r="W37" s="48">
        <v>0</v>
      </c>
      <c r="X37" s="50">
        <v>66916</v>
      </c>
      <c r="Y37" s="49">
        <v>1138471</v>
      </c>
      <c r="Z37" s="90">
        <v>1012138</v>
      </c>
      <c r="AA37" s="63">
        <v>126333</v>
      </c>
      <c r="AB37" s="48">
        <v>9928</v>
      </c>
      <c r="AC37" s="48">
        <v>984458</v>
      </c>
      <c r="AD37" s="48">
        <v>0</v>
      </c>
      <c r="AE37" s="48">
        <v>503266</v>
      </c>
      <c r="AF37" s="48">
        <v>552700</v>
      </c>
      <c r="AG37" s="50">
        <v>0</v>
      </c>
      <c r="AH37" s="48">
        <v>324000</v>
      </c>
      <c r="AI37" s="51">
        <f t="shared" si="4"/>
        <v>3928537</v>
      </c>
      <c r="AJ37" s="52">
        <v>11411453</v>
      </c>
    </row>
    <row r="38" spans="1:36" ht="28.5" customHeight="1">
      <c r="A38" s="10" t="s">
        <v>27</v>
      </c>
      <c r="B38" s="30">
        <v>5382816</v>
      </c>
      <c r="C38" s="25">
        <v>1905836</v>
      </c>
      <c r="D38" s="11">
        <v>325662</v>
      </c>
      <c r="E38" s="25">
        <v>2401721</v>
      </c>
      <c r="F38" s="11">
        <v>64671</v>
      </c>
      <c r="G38" s="18">
        <v>162730</v>
      </c>
      <c r="H38" s="18">
        <v>28719</v>
      </c>
      <c r="I38" s="11">
        <v>54549</v>
      </c>
      <c r="J38" s="11">
        <v>2286</v>
      </c>
      <c r="K38" s="11">
        <v>304312</v>
      </c>
      <c r="L38" s="11">
        <v>512731</v>
      </c>
      <c r="M38" s="11">
        <v>54650</v>
      </c>
      <c r="N38" s="12">
        <f t="shared" si="3"/>
        <v>6567464</v>
      </c>
      <c r="O38" s="30">
        <v>81205</v>
      </c>
      <c r="P38" s="11">
        <v>22045</v>
      </c>
      <c r="Q38" s="11">
        <v>7847</v>
      </c>
      <c r="R38" s="11">
        <v>3393</v>
      </c>
      <c r="S38" s="11">
        <v>326961</v>
      </c>
      <c r="T38" s="11">
        <v>0</v>
      </c>
      <c r="U38" s="11">
        <v>0</v>
      </c>
      <c r="V38" s="11">
        <v>48492</v>
      </c>
      <c r="W38" s="11">
        <v>0</v>
      </c>
      <c r="X38" s="19">
        <v>68271</v>
      </c>
      <c r="Y38" s="12">
        <v>65673</v>
      </c>
      <c r="Z38" s="89">
        <v>0</v>
      </c>
      <c r="AA38" s="20">
        <v>65673</v>
      </c>
      <c r="AB38" s="11">
        <v>9351</v>
      </c>
      <c r="AC38" s="11">
        <v>1050263</v>
      </c>
      <c r="AD38" s="11">
        <v>0</v>
      </c>
      <c r="AE38" s="11">
        <v>376622</v>
      </c>
      <c r="AF38" s="11">
        <v>677788</v>
      </c>
      <c r="AG38" s="19">
        <v>0</v>
      </c>
      <c r="AH38" s="11">
        <v>275188</v>
      </c>
      <c r="AI38" s="28">
        <f t="shared" si="4"/>
        <v>2737911</v>
      </c>
      <c r="AJ38" s="33">
        <v>9305375</v>
      </c>
    </row>
    <row r="39" spans="1:36" ht="28.5" customHeight="1">
      <c r="A39" s="45" t="s">
        <v>28</v>
      </c>
      <c r="B39" s="46">
        <v>8894415</v>
      </c>
      <c r="C39" s="47">
        <v>2754605</v>
      </c>
      <c r="D39" s="48">
        <v>1000259</v>
      </c>
      <c r="E39" s="47">
        <v>4187118</v>
      </c>
      <c r="F39" s="48">
        <v>174603</v>
      </c>
      <c r="G39" s="62">
        <v>187444</v>
      </c>
      <c r="H39" s="62">
        <v>33711</v>
      </c>
      <c r="I39" s="48">
        <v>160581</v>
      </c>
      <c r="J39" s="48">
        <v>4810</v>
      </c>
      <c r="K39" s="48">
        <v>623103</v>
      </c>
      <c r="L39" s="48">
        <v>915495</v>
      </c>
      <c r="M39" s="48">
        <v>342762</v>
      </c>
      <c r="N39" s="49">
        <f t="shared" si="3"/>
        <v>11336924</v>
      </c>
      <c r="O39" s="46">
        <v>133136</v>
      </c>
      <c r="P39" s="48">
        <v>30391</v>
      </c>
      <c r="Q39" s="48">
        <v>10805</v>
      </c>
      <c r="R39" s="48">
        <v>4699</v>
      </c>
      <c r="S39" s="48">
        <v>396234</v>
      </c>
      <c r="T39" s="48">
        <v>43806</v>
      </c>
      <c r="U39" s="48">
        <v>0</v>
      </c>
      <c r="V39" s="48">
        <v>79298</v>
      </c>
      <c r="W39" s="48">
        <v>0</v>
      </c>
      <c r="X39" s="50">
        <v>87652</v>
      </c>
      <c r="Y39" s="49">
        <v>30352</v>
      </c>
      <c r="Z39" s="90">
        <v>0</v>
      </c>
      <c r="AA39" s="63">
        <v>30352</v>
      </c>
      <c r="AB39" s="48">
        <v>10939</v>
      </c>
      <c r="AC39" s="48">
        <v>864868</v>
      </c>
      <c r="AD39" s="48">
        <v>0</v>
      </c>
      <c r="AE39" s="48">
        <v>567005</v>
      </c>
      <c r="AF39" s="48">
        <v>300000</v>
      </c>
      <c r="AG39" s="50">
        <v>0</v>
      </c>
      <c r="AH39" s="48">
        <v>300000</v>
      </c>
      <c r="AI39" s="51">
        <f t="shared" si="4"/>
        <v>2559185</v>
      </c>
      <c r="AJ39" s="52">
        <v>13896109</v>
      </c>
    </row>
    <row r="40" spans="1:36" ht="28.5" customHeight="1">
      <c r="A40" s="10" t="s">
        <v>29</v>
      </c>
      <c r="B40" s="30">
        <v>4349904</v>
      </c>
      <c r="C40" s="25">
        <v>1201572</v>
      </c>
      <c r="D40" s="11">
        <v>289337</v>
      </c>
      <c r="E40" s="25">
        <v>2574808</v>
      </c>
      <c r="F40" s="11">
        <v>17446</v>
      </c>
      <c r="G40" s="18">
        <v>262299</v>
      </c>
      <c r="H40" s="18">
        <v>14966</v>
      </c>
      <c r="I40" s="11">
        <v>367660</v>
      </c>
      <c r="J40" s="11">
        <v>48160</v>
      </c>
      <c r="K40" s="11">
        <v>338041</v>
      </c>
      <c r="L40" s="11">
        <v>252689</v>
      </c>
      <c r="M40" s="11">
        <v>361408</v>
      </c>
      <c r="N40" s="12">
        <f t="shared" si="3"/>
        <v>6012573</v>
      </c>
      <c r="O40" s="30">
        <v>120979</v>
      </c>
      <c r="P40" s="11">
        <v>14583</v>
      </c>
      <c r="Q40" s="11">
        <v>5192</v>
      </c>
      <c r="R40" s="11">
        <v>2243</v>
      </c>
      <c r="S40" s="11">
        <v>222362</v>
      </c>
      <c r="T40" s="11">
        <v>309179</v>
      </c>
      <c r="U40" s="11">
        <v>0</v>
      </c>
      <c r="V40" s="11">
        <v>72243</v>
      </c>
      <c r="W40" s="11">
        <v>0</v>
      </c>
      <c r="X40" s="19">
        <v>34241</v>
      </c>
      <c r="Y40" s="12">
        <v>67400</v>
      </c>
      <c r="Z40" s="89">
        <v>0</v>
      </c>
      <c r="AA40" s="20">
        <v>67400</v>
      </c>
      <c r="AB40" s="11">
        <v>3792</v>
      </c>
      <c r="AC40" s="11">
        <v>1073937</v>
      </c>
      <c r="AD40" s="11">
        <v>44475</v>
      </c>
      <c r="AE40" s="11">
        <v>323831</v>
      </c>
      <c r="AF40" s="11">
        <v>419007</v>
      </c>
      <c r="AG40" s="19">
        <v>0</v>
      </c>
      <c r="AH40" s="11">
        <v>211307</v>
      </c>
      <c r="AI40" s="28">
        <f t="shared" si="4"/>
        <v>2713464</v>
      </c>
      <c r="AJ40" s="33">
        <v>8726037</v>
      </c>
    </row>
    <row r="41" spans="1:36" ht="28.5" customHeight="1">
      <c r="A41" s="45" t="s">
        <v>30</v>
      </c>
      <c r="B41" s="46">
        <v>1254279</v>
      </c>
      <c r="C41" s="47">
        <v>472860</v>
      </c>
      <c r="D41" s="48">
        <v>27396</v>
      </c>
      <c r="E41" s="47">
        <v>664851</v>
      </c>
      <c r="F41" s="48">
        <v>18619</v>
      </c>
      <c r="G41" s="62">
        <v>90777</v>
      </c>
      <c r="H41" s="62">
        <v>6595</v>
      </c>
      <c r="I41" s="48">
        <v>5172</v>
      </c>
      <c r="J41" s="48">
        <v>1786</v>
      </c>
      <c r="K41" s="48">
        <v>153060</v>
      </c>
      <c r="L41" s="48">
        <v>230749</v>
      </c>
      <c r="M41" s="48">
        <v>40786</v>
      </c>
      <c r="N41" s="49">
        <f t="shared" si="3"/>
        <v>1801823</v>
      </c>
      <c r="O41" s="46">
        <v>52306</v>
      </c>
      <c r="P41" s="48">
        <v>5560</v>
      </c>
      <c r="Q41" s="48">
        <v>1979</v>
      </c>
      <c r="R41" s="48">
        <v>852</v>
      </c>
      <c r="S41" s="48">
        <v>83368</v>
      </c>
      <c r="T41" s="48">
        <v>58846</v>
      </c>
      <c r="U41" s="48">
        <v>0</v>
      </c>
      <c r="V41" s="48">
        <v>31232</v>
      </c>
      <c r="W41" s="48">
        <v>0</v>
      </c>
      <c r="X41" s="50">
        <v>12700</v>
      </c>
      <c r="Y41" s="49">
        <v>929589</v>
      </c>
      <c r="Z41" s="90">
        <v>804606</v>
      </c>
      <c r="AA41" s="63">
        <v>124983</v>
      </c>
      <c r="AB41" s="48">
        <v>1411</v>
      </c>
      <c r="AC41" s="48">
        <v>175377</v>
      </c>
      <c r="AD41" s="48">
        <v>0</v>
      </c>
      <c r="AE41" s="48">
        <v>175419</v>
      </c>
      <c r="AF41" s="48">
        <v>170500</v>
      </c>
      <c r="AG41" s="50">
        <v>0</v>
      </c>
      <c r="AH41" s="48">
        <v>141000</v>
      </c>
      <c r="AI41" s="51">
        <f t="shared" si="4"/>
        <v>1699139</v>
      </c>
      <c r="AJ41" s="52">
        <v>3500962</v>
      </c>
    </row>
    <row r="42" spans="1:36" ht="28.5" customHeight="1">
      <c r="A42" s="10" t="s">
        <v>31</v>
      </c>
      <c r="B42" s="30">
        <v>6378552</v>
      </c>
      <c r="C42" s="25">
        <v>1559179</v>
      </c>
      <c r="D42" s="11">
        <v>821173</v>
      </c>
      <c r="E42" s="25">
        <v>3333291</v>
      </c>
      <c r="F42" s="11">
        <v>12965</v>
      </c>
      <c r="G42" s="18">
        <v>173381</v>
      </c>
      <c r="H42" s="18">
        <v>17027</v>
      </c>
      <c r="I42" s="11">
        <v>23574</v>
      </c>
      <c r="J42" s="11">
        <v>10582</v>
      </c>
      <c r="K42" s="11">
        <v>213522</v>
      </c>
      <c r="L42" s="11">
        <v>724620</v>
      </c>
      <c r="M42" s="11">
        <v>406405</v>
      </c>
      <c r="N42" s="12">
        <f t="shared" si="3"/>
        <v>7960628</v>
      </c>
      <c r="O42" s="30">
        <v>118600</v>
      </c>
      <c r="P42" s="11">
        <v>17155</v>
      </c>
      <c r="Q42" s="11">
        <v>6099</v>
      </c>
      <c r="R42" s="11">
        <v>2652</v>
      </c>
      <c r="S42" s="11">
        <v>302235</v>
      </c>
      <c r="T42" s="11">
        <v>0</v>
      </c>
      <c r="U42" s="11">
        <v>0</v>
      </c>
      <c r="V42" s="11">
        <v>70827</v>
      </c>
      <c r="W42" s="11">
        <v>0</v>
      </c>
      <c r="X42" s="19">
        <v>70940</v>
      </c>
      <c r="Y42" s="12">
        <v>84124</v>
      </c>
      <c r="Z42" s="89">
        <v>0</v>
      </c>
      <c r="AA42" s="20">
        <v>84124</v>
      </c>
      <c r="AB42" s="11">
        <v>5909</v>
      </c>
      <c r="AC42" s="11">
        <v>353760</v>
      </c>
      <c r="AD42" s="11">
        <v>0</v>
      </c>
      <c r="AE42" s="11">
        <v>491974</v>
      </c>
      <c r="AF42" s="11">
        <v>333600</v>
      </c>
      <c r="AG42" s="19">
        <v>0</v>
      </c>
      <c r="AH42" s="11">
        <v>250000</v>
      </c>
      <c r="AI42" s="28">
        <f t="shared" si="4"/>
        <v>1857875</v>
      </c>
      <c r="AJ42" s="33">
        <v>9818503</v>
      </c>
    </row>
    <row r="43" spans="1:36" ht="28.5" customHeight="1">
      <c r="A43" s="45" t="s">
        <v>67</v>
      </c>
      <c r="B43" s="46">
        <v>1443070</v>
      </c>
      <c r="C43" s="47">
        <v>316803</v>
      </c>
      <c r="D43" s="48">
        <v>53392</v>
      </c>
      <c r="E43" s="47">
        <v>985795</v>
      </c>
      <c r="F43" s="48">
        <v>5300</v>
      </c>
      <c r="G43" s="62">
        <v>75042</v>
      </c>
      <c r="H43" s="62">
        <v>48648</v>
      </c>
      <c r="I43" s="48">
        <v>39181</v>
      </c>
      <c r="J43" s="48">
        <v>1027</v>
      </c>
      <c r="K43" s="48">
        <v>139024</v>
      </c>
      <c r="L43" s="48">
        <v>137095</v>
      </c>
      <c r="M43" s="48">
        <v>149463</v>
      </c>
      <c r="N43" s="49">
        <f t="shared" si="3"/>
        <v>2037850</v>
      </c>
      <c r="O43" s="46">
        <v>67283</v>
      </c>
      <c r="P43" s="48">
        <v>3815</v>
      </c>
      <c r="Q43" s="48">
        <v>1358</v>
      </c>
      <c r="R43" s="48">
        <v>584</v>
      </c>
      <c r="S43" s="48">
        <v>81050</v>
      </c>
      <c r="T43" s="48">
        <v>0</v>
      </c>
      <c r="U43" s="48">
        <v>0</v>
      </c>
      <c r="V43" s="48">
        <v>40173</v>
      </c>
      <c r="W43" s="48">
        <v>0</v>
      </c>
      <c r="X43" s="50">
        <v>11426</v>
      </c>
      <c r="Y43" s="49">
        <v>2528848</v>
      </c>
      <c r="Z43" s="90">
        <v>2196160</v>
      </c>
      <c r="AA43" s="63">
        <v>332688</v>
      </c>
      <c r="AB43" s="48">
        <v>1317</v>
      </c>
      <c r="AC43" s="48">
        <v>167635</v>
      </c>
      <c r="AD43" s="48">
        <v>0</v>
      </c>
      <c r="AE43" s="48">
        <v>493965</v>
      </c>
      <c r="AF43" s="48">
        <v>505100</v>
      </c>
      <c r="AG43" s="50">
        <v>0</v>
      </c>
      <c r="AH43" s="48">
        <v>223000</v>
      </c>
      <c r="AI43" s="51">
        <f t="shared" si="4"/>
        <v>3902554</v>
      </c>
      <c r="AJ43" s="52">
        <v>5940404</v>
      </c>
    </row>
    <row r="44" spans="1:36" ht="28.5" customHeight="1">
      <c r="A44" s="10" t="s">
        <v>32</v>
      </c>
      <c r="B44" s="30">
        <v>2886265</v>
      </c>
      <c r="C44" s="25">
        <v>940130</v>
      </c>
      <c r="D44" s="11">
        <v>282022</v>
      </c>
      <c r="E44" s="25">
        <v>1410768</v>
      </c>
      <c r="F44" s="11">
        <v>87109</v>
      </c>
      <c r="G44" s="18">
        <v>77507</v>
      </c>
      <c r="H44" s="18">
        <v>11999</v>
      </c>
      <c r="I44" s="11">
        <v>12638</v>
      </c>
      <c r="J44" s="11">
        <v>4575</v>
      </c>
      <c r="K44" s="11">
        <v>108514</v>
      </c>
      <c r="L44" s="11">
        <v>573957</v>
      </c>
      <c r="M44" s="11">
        <v>86851</v>
      </c>
      <c r="N44" s="12">
        <f t="shared" si="3"/>
        <v>3849415</v>
      </c>
      <c r="O44" s="30">
        <v>148626</v>
      </c>
      <c r="P44" s="11">
        <v>10778</v>
      </c>
      <c r="Q44" s="11">
        <v>3837</v>
      </c>
      <c r="R44" s="11">
        <v>1656</v>
      </c>
      <c r="S44" s="11">
        <v>178562</v>
      </c>
      <c r="T44" s="11">
        <v>83859</v>
      </c>
      <c r="U44" s="11">
        <v>0</v>
      </c>
      <c r="V44" s="11">
        <v>88727</v>
      </c>
      <c r="W44" s="11">
        <v>0</v>
      </c>
      <c r="X44" s="19">
        <v>28487</v>
      </c>
      <c r="Y44" s="12">
        <v>1365043</v>
      </c>
      <c r="Z44" s="89">
        <v>1116557</v>
      </c>
      <c r="AA44" s="20">
        <v>248486</v>
      </c>
      <c r="AB44" s="11">
        <v>2632</v>
      </c>
      <c r="AC44" s="11">
        <v>250811</v>
      </c>
      <c r="AD44" s="11">
        <v>0</v>
      </c>
      <c r="AE44" s="11">
        <v>297146</v>
      </c>
      <c r="AF44" s="11">
        <v>363800</v>
      </c>
      <c r="AG44" s="19">
        <v>0</v>
      </c>
      <c r="AH44" s="11">
        <v>203700</v>
      </c>
      <c r="AI44" s="28">
        <f t="shared" si="4"/>
        <v>2823964</v>
      </c>
      <c r="AJ44" s="33">
        <v>6673379</v>
      </c>
    </row>
    <row r="45" spans="1:36" ht="28.5" customHeight="1" thickBot="1">
      <c r="A45" s="85" t="s">
        <v>33</v>
      </c>
      <c r="B45" s="73">
        <v>2761435</v>
      </c>
      <c r="C45" s="74">
        <v>981479</v>
      </c>
      <c r="D45" s="75">
        <v>151560</v>
      </c>
      <c r="E45" s="74">
        <v>1417857</v>
      </c>
      <c r="F45" s="75">
        <v>23368</v>
      </c>
      <c r="G45" s="76">
        <v>216370</v>
      </c>
      <c r="H45" s="76">
        <v>29410</v>
      </c>
      <c r="I45" s="75">
        <v>95154</v>
      </c>
      <c r="J45" s="75">
        <v>35</v>
      </c>
      <c r="K45" s="75">
        <v>270873</v>
      </c>
      <c r="L45" s="75">
        <v>381040</v>
      </c>
      <c r="M45" s="75">
        <v>295953</v>
      </c>
      <c r="N45" s="77">
        <f t="shared" si="3"/>
        <v>4073638</v>
      </c>
      <c r="O45" s="73">
        <v>80362</v>
      </c>
      <c r="P45" s="75">
        <v>10890</v>
      </c>
      <c r="Q45" s="75">
        <v>3876</v>
      </c>
      <c r="R45" s="75">
        <v>1675</v>
      </c>
      <c r="S45" s="75">
        <v>153511</v>
      </c>
      <c r="T45" s="75">
        <v>0</v>
      </c>
      <c r="U45" s="75">
        <v>0</v>
      </c>
      <c r="V45" s="75">
        <v>47992</v>
      </c>
      <c r="W45" s="75">
        <v>0</v>
      </c>
      <c r="X45" s="79">
        <v>27458</v>
      </c>
      <c r="Y45" s="77">
        <v>372399</v>
      </c>
      <c r="Z45" s="93">
        <v>341092</v>
      </c>
      <c r="AA45" s="78">
        <v>31307</v>
      </c>
      <c r="AB45" s="75">
        <v>3860</v>
      </c>
      <c r="AC45" s="75">
        <v>190328</v>
      </c>
      <c r="AD45" s="75">
        <v>0</v>
      </c>
      <c r="AE45" s="75">
        <v>222553</v>
      </c>
      <c r="AF45" s="75">
        <v>296200</v>
      </c>
      <c r="AG45" s="79">
        <v>0</v>
      </c>
      <c r="AH45" s="75">
        <v>183600</v>
      </c>
      <c r="AI45" s="80">
        <f t="shared" si="4"/>
        <v>1411104</v>
      </c>
      <c r="AJ45" s="81">
        <v>5484742</v>
      </c>
    </row>
  </sheetData>
  <mergeCells count="31">
    <mergeCell ref="S4:S5"/>
    <mergeCell ref="F4:F5"/>
    <mergeCell ref="G4:G5"/>
    <mergeCell ref="A3:A5"/>
    <mergeCell ref="N3:N5"/>
    <mergeCell ref="B4:B5"/>
    <mergeCell ref="H4:H5"/>
    <mergeCell ref="I4:I5"/>
    <mergeCell ref="J4:J5"/>
    <mergeCell ref="K4:K5"/>
    <mergeCell ref="Q4:Q5"/>
    <mergeCell ref="R4:R5"/>
    <mergeCell ref="L4:L5"/>
    <mergeCell ref="M4:M5"/>
    <mergeCell ref="AF2:AJ2"/>
    <mergeCell ref="O4:O5"/>
    <mergeCell ref="P4:P5"/>
    <mergeCell ref="Y4:Y5"/>
    <mergeCell ref="AB4:AB5"/>
    <mergeCell ref="AC4:AC5"/>
    <mergeCell ref="AD4:AD5"/>
    <mergeCell ref="T4:T5"/>
    <mergeCell ref="U4:U5"/>
    <mergeCell ref="V4:V5"/>
    <mergeCell ref="Z4:AA4"/>
    <mergeCell ref="X4:X5"/>
    <mergeCell ref="W4:W5"/>
    <mergeCell ref="AJ3:AJ5"/>
    <mergeCell ref="AI3:AI5"/>
    <mergeCell ref="AE4:AE5"/>
    <mergeCell ref="AF4:AF5"/>
  </mergeCells>
  <printOptions/>
  <pageMargins left="0.5905511811023623" right="0.1968503937007874" top="0.5905511811023623" bottom="0.5905511811023623" header="0.5118110236220472" footer="0.5118110236220472"/>
  <pageSetup firstPageNumber="12" useFirstPageNumber="1" horizontalDpi="300" verticalDpi="300" orientation="portrait" paperSize="9" scale="65" r:id="rId1"/>
  <headerFooter alignWithMargins="0">
    <oddFooter>&amp;C&amp;P</oddFooter>
  </headerFooter>
  <colBreaks count="2" manualBreakCount="2">
    <brk id="14" max="44" man="1"/>
    <brk id="2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ＦＵＪ９９０３Ｂ０４４４</dc:creator>
  <cp:keywords/>
  <dc:description/>
  <cp:lastModifiedBy> </cp:lastModifiedBy>
  <cp:lastPrinted>2009-09-30T04:18:25Z</cp:lastPrinted>
  <dcterms:created xsi:type="dcterms:W3CDTF">1999-08-04T09:07:38Z</dcterms:created>
  <dcterms:modified xsi:type="dcterms:W3CDTF">2010-01-13T02:12:47Z</dcterms:modified>
  <cp:category/>
  <cp:version/>
  <cp:contentType/>
  <cp:contentStatus/>
</cp:coreProperties>
</file>