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8565" activeTab="0"/>
  </bookViews>
  <sheets>
    <sheet name="費目別歳入の状況" sheetId="1" r:id="rId1"/>
  </sheets>
  <definedNames>
    <definedName name="_xlnm.Print_Area" localSheetId="0">'費目別歳入の状況'!$A$1:$CY$53</definedName>
  </definedNames>
  <calcPr fullCalcOnLoad="1"/>
</workbook>
</file>

<file path=xl/sharedStrings.xml><?xml version="1.0" encoding="utf-8"?>
<sst xmlns="http://schemas.openxmlformats.org/spreadsheetml/2006/main" count="651" uniqueCount="180">
  <si>
    <t>県      計</t>
  </si>
  <si>
    <t>市      計</t>
  </si>
  <si>
    <t xml:space="preserve"> </t>
  </si>
  <si>
    <t>歳入総額</t>
  </si>
  <si>
    <t>地方税</t>
  </si>
  <si>
    <t>地方譲与税</t>
  </si>
  <si>
    <t>地方道路</t>
  </si>
  <si>
    <t>譲与税</t>
  </si>
  <si>
    <t>特別とん</t>
  </si>
  <si>
    <t>交付金</t>
  </si>
  <si>
    <t>地方消費税</t>
  </si>
  <si>
    <t>ゴルフ場</t>
  </si>
  <si>
    <t>利用税</t>
  </si>
  <si>
    <t>交付金</t>
  </si>
  <si>
    <t>特別地方</t>
  </si>
  <si>
    <t>消費税</t>
  </si>
  <si>
    <t>自動車</t>
  </si>
  <si>
    <t>取得税</t>
  </si>
  <si>
    <t>地方交付税</t>
  </si>
  <si>
    <t>普通交付税</t>
  </si>
  <si>
    <t>特別交付税</t>
  </si>
  <si>
    <t>交通安全</t>
  </si>
  <si>
    <t>対策特別</t>
  </si>
  <si>
    <t>分担金及び負担金</t>
  </si>
  <si>
    <t>同級他団体</t>
  </si>
  <si>
    <t>からのもの</t>
  </si>
  <si>
    <t>その他</t>
  </si>
  <si>
    <t>使用料</t>
  </si>
  <si>
    <t>授業料</t>
  </si>
  <si>
    <t>幼稚園</t>
  </si>
  <si>
    <t>その他</t>
  </si>
  <si>
    <t>保育所</t>
  </si>
  <si>
    <t>公営住宅</t>
  </si>
  <si>
    <t>その他</t>
  </si>
  <si>
    <t>手数料</t>
  </si>
  <si>
    <t>国庫支出金</t>
  </si>
  <si>
    <t>普通建設事業</t>
  </si>
  <si>
    <t>費支出金</t>
  </si>
  <si>
    <t>災害復旧事業</t>
  </si>
  <si>
    <t>委託金</t>
  </si>
  <si>
    <t>高校</t>
  </si>
  <si>
    <t>その他</t>
  </si>
  <si>
    <t>特定防衛施設</t>
  </si>
  <si>
    <t>周辺整備調整</t>
  </si>
  <si>
    <t>交付金</t>
  </si>
  <si>
    <t>国有提供</t>
  </si>
  <si>
    <t>施設等所在</t>
  </si>
  <si>
    <t>市町村助成</t>
  </si>
  <si>
    <t>県支出金</t>
  </si>
  <si>
    <t>普通建設事</t>
  </si>
  <si>
    <t>業費支出金</t>
  </si>
  <si>
    <t>災害復旧事</t>
  </si>
  <si>
    <t>委託金</t>
  </si>
  <si>
    <t>その他</t>
  </si>
  <si>
    <t>その他</t>
  </si>
  <si>
    <t>のもの</t>
  </si>
  <si>
    <t>財産収入</t>
  </si>
  <si>
    <t>収入</t>
  </si>
  <si>
    <t>土地建物</t>
  </si>
  <si>
    <t>立木竹</t>
  </si>
  <si>
    <t>寄附金</t>
  </si>
  <si>
    <t>繰入金</t>
  </si>
  <si>
    <t>繰越金</t>
  </si>
  <si>
    <t>純繰越金</t>
  </si>
  <si>
    <t>繰越事業費</t>
  </si>
  <si>
    <t>充当財源</t>
  </si>
  <si>
    <t>繰越額</t>
  </si>
  <si>
    <t>諸収入</t>
  </si>
  <si>
    <t>延滞金</t>
  </si>
  <si>
    <t>加算金</t>
  </si>
  <si>
    <t>及び過料</t>
  </si>
  <si>
    <t>預金利子</t>
  </si>
  <si>
    <t>公営企業</t>
  </si>
  <si>
    <t>貸付金</t>
  </si>
  <si>
    <t>元利収入</t>
  </si>
  <si>
    <t>同級他団体</t>
  </si>
  <si>
    <t>民間から</t>
  </si>
  <si>
    <t>収益事業</t>
  </si>
  <si>
    <t>雑入</t>
  </si>
  <si>
    <t>地方債</t>
  </si>
  <si>
    <t>災害復旧事業</t>
  </si>
  <si>
    <t>費支出金</t>
  </si>
  <si>
    <t>普通建設事業</t>
  </si>
  <si>
    <t>石油貯蔵施設</t>
  </si>
  <si>
    <t>立地対策等交付金</t>
  </si>
  <si>
    <t>災害復旧事業</t>
  </si>
  <si>
    <t>特例交付金</t>
  </si>
  <si>
    <t>生活保護費</t>
  </si>
  <si>
    <t>負担金</t>
  </si>
  <si>
    <t>児童保護費</t>
  </si>
  <si>
    <t>老人保護費</t>
  </si>
  <si>
    <t>結核医療費</t>
  </si>
  <si>
    <t>失業対策事業</t>
  </si>
  <si>
    <t>財政補給金</t>
  </si>
  <si>
    <t>財産運用収入</t>
  </si>
  <si>
    <t>財産売払収入</t>
  </si>
  <si>
    <t>国庫財源を伴うもの</t>
  </si>
  <si>
    <t>県費のみのもの</t>
  </si>
  <si>
    <t>児童保護費</t>
  </si>
  <si>
    <t>老人保護費</t>
  </si>
  <si>
    <t>受託事業収入</t>
  </si>
  <si>
    <t>（単位：千円）</t>
  </si>
  <si>
    <t>一部事務組合</t>
  </si>
  <si>
    <t>配分金</t>
  </si>
  <si>
    <t>委託金</t>
  </si>
  <si>
    <t>電源立地地域</t>
  </si>
  <si>
    <t>対策交付金</t>
  </si>
  <si>
    <t>所得</t>
  </si>
  <si>
    <t>譲与税</t>
  </si>
  <si>
    <t>自動車</t>
  </si>
  <si>
    <t>重量</t>
  </si>
  <si>
    <t>配当割</t>
  </si>
  <si>
    <t>交付金</t>
  </si>
  <si>
    <t>株式等</t>
  </si>
  <si>
    <t>譲渡</t>
  </si>
  <si>
    <t>所得割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</si>
  <si>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</si>
  <si>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</si>
  <si>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</si>
  <si>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</si>
  <si>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</si>
  <si>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</si>
  <si>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</si>
  <si>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</si>
  <si>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</si>
  <si>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</si>
  <si>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</si>
  <si>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</si>
  <si>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</si>
  <si>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</si>
  <si>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</si>
  <si>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</si>
  <si>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</si>
  <si>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</si>
  <si>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</si>
  <si>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</si>
  <si>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</si>
  <si>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</si>
  <si>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</si>
  <si>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</si>
  <si>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</si>
  <si>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</si>
  <si>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</si>
  <si>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</si>
  <si>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</si>
  <si>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</si>
  <si>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</si>
  <si>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</si>
  <si>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</si>
  <si>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</si>
  <si>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</si>
  <si>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</si>
  <si>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</si>
  <si>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</si>
  <si>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</si>
  <si>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利子割</t>
  </si>
  <si>
    <t>法定受託</t>
  </si>
  <si>
    <t>事務に</t>
  </si>
  <si>
    <t>係るもの</t>
  </si>
  <si>
    <t>自治事務</t>
  </si>
  <si>
    <t>に係るもの</t>
  </si>
  <si>
    <t>伊豆の国市</t>
  </si>
  <si>
    <t>牧之原市</t>
  </si>
  <si>
    <t>川根本町</t>
  </si>
  <si>
    <t>市町名</t>
  </si>
  <si>
    <t>町      計</t>
  </si>
  <si>
    <t>町      計</t>
  </si>
  <si>
    <t>石油ガス</t>
  </si>
  <si>
    <t>軽油引取税</t>
  </si>
  <si>
    <t>市町名</t>
  </si>
  <si>
    <t>平成18年度 費目別歳入の状況（その１）</t>
  </si>
  <si>
    <t>平成18年度 費目別歳入の状況（その２）</t>
  </si>
  <si>
    <t>平成18年度 費目別歳入の状況（その３）</t>
  </si>
  <si>
    <t>平成18年度 費目別歳入の状況（その４）</t>
  </si>
  <si>
    <t>平成18年度 費目別歳入の状況（その５）</t>
  </si>
  <si>
    <t>平成18年度 費目別歳入の状況（その６）</t>
  </si>
  <si>
    <t>平成18年度 費目別歳入の状況（その７）</t>
  </si>
  <si>
    <t>平成18年度 費目別歳入の状況（その８）</t>
  </si>
  <si>
    <t>平成18年度 費目別歳入の状況（その９）</t>
  </si>
  <si>
    <t>平成18年度 費目別歳入の状況（その10）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</si>
</sst>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38" fontId="0" fillId="0" borderId="1" xfId="17" applyBorder="1" applyAlignment="1">
      <alignment horizontal="right" shrinkToFit="1"/>
    </xf>
    <xf numFmtId="38" fontId="0" fillId="0" borderId="2" xfId="17" applyBorder="1" applyAlignment="1">
      <alignment horizontal="right" shrinkToFit="1"/>
    </xf>
    <xf numFmtId="38" fontId="0" fillId="0" borderId="3" xfId="17" applyBorder="1" applyAlignment="1">
      <alignment horizontal="right" shrinkToFit="1"/>
    </xf>
    <xf numFmtId="38" fontId="0" fillId="0" borderId="4" xfId="17" applyBorder="1" applyAlignment="1">
      <alignment horizontal="right" shrinkToFit="1"/>
    </xf>
    <xf numFmtId="38" fontId="0" fillId="0" borderId="5" xfId="17" applyBorder="1" applyAlignment="1">
      <alignment horizontal="right" shrinkToFit="1"/>
    </xf>
    <xf numFmtId="38" fontId="0" fillId="0" borderId="6" xfId="17" applyBorder="1" applyAlignment="1">
      <alignment horizontal="right" shrinkToFit="1"/>
    </xf>
    <xf numFmtId="38" fontId="0" fillId="0" borderId="7" xfId="17" applyBorder="1" applyAlignment="1">
      <alignment shrinkToFit="1"/>
    </xf>
    <xf numFmtId="38" fontId="0" fillId="0" borderId="8" xfId="17" applyBorder="1" applyAlignment="1">
      <alignment shrinkToFit="1"/>
    </xf>
    <xf numFmtId="38" fontId="0" fillId="0" borderId="3" xfId="17" applyBorder="1" applyAlignment="1">
      <alignment shrinkToFit="1"/>
    </xf>
    <xf numFmtId="38" fontId="0" fillId="0" borderId="4" xfId="17" applyBorder="1" applyAlignment="1">
      <alignment shrinkToFit="1"/>
    </xf>
    <xf numFmtId="38" fontId="0" fillId="0" borderId="1" xfId="17" applyBorder="1" applyAlignment="1">
      <alignment shrinkToFit="1"/>
    </xf>
    <xf numFmtId="38" fontId="0" fillId="0" borderId="2" xfId="17" applyBorder="1" applyAlignment="1">
      <alignment shrinkToFit="1"/>
    </xf>
    <xf numFmtId="38" fontId="0" fillId="0" borderId="9" xfId="17" applyBorder="1" applyAlignment="1">
      <alignment shrinkToFit="1"/>
    </xf>
    <xf numFmtId="38" fontId="0" fillId="0" borderId="10" xfId="17" applyBorder="1" applyAlignment="1">
      <alignment shrinkToFit="1"/>
    </xf>
    <xf numFmtId="38" fontId="5" fillId="0" borderId="0" xfId="17" applyFont="1" applyAlignment="1">
      <alignment/>
    </xf>
    <xf numFmtId="38" fontId="0" fillId="0" borderId="0" xfId="17" applyAlignment="1">
      <alignment vertical="center"/>
    </xf>
    <xf numFmtId="38" fontId="4" fillId="0" borderId="0" xfId="17" applyFont="1" applyAlignment="1">
      <alignment/>
    </xf>
    <xf numFmtId="38" fontId="3" fillId="0" borderId="0" xfId="17" applyFont="1" applyAlignment="1">
      <alignment vertical="center"/>
    </xf>
    <xf numFmtId="38" fontId="2" fillId="0" borderId="0" xfId="17" applyFont="1" applyAlignment="1">
      <alignment vertical="center"/>
    </xf>
    <xf numFmtId="38" fontId="0" fillId="0" borderId="0" xfId="17" applyAlignment="1">
      <alignment horizontal="right" vertical="center"/>
    </xf>
    <xf numFmtId="38" fontId="0" fillId="0" borderId="11" xfId="17" applyBorder="1" applyAlignment="1">
      <alignment vertical="center" shrinkToFit="1"/>
    </xf>
    <xf numFmtId="38" fontId="0" fillId="0" borderId="12" xfId="17" applyBorder="1" applyAlignment="1">
      <alignment horizontal="center" vertical="center" shrinkToFit="1"/>
    </xf>
    <xf numFmtId="38" fontId="0" fillId="0" borderId="13" xfId="17" applyBorder="1" applyAlignment="1">
      <alignment horizontal="center" vertical="center" shrinkToFit="1"/>
    </xf>
    <xf numFmtId="38" fontId="0" fillId="0" borderId="14" xfId="17" applyBorder="1" applyAlignment="1">
      <alignment horizontal="center" vertical="center" shrinkToFit="1"/>
    </xf>
    <xf numFmtId="38" fontId="0" fillId="0" borderId="15" xfId="17" applyBorder="1" applyAlignment="1">
      <alignment horizontal="center" vertical="center" shrinkToFit="1"/>
    </xf>
    <xf numFmtId="38" fontId="0" fillId="0" borderId="16" xfId="17" applyBorder="1" applyAlignment="1">
      <alignment horizontal="center" vertical="center" shrinkToFit="1"/>
    </xf>
    <xf numFmtId="38" fontId="0" fillId="0" borderId="15" xfId="17" applyBorder="1" applyAlignment="1">
      <alignment vertical="center"/>
    </xf>
    <xf numFmtId="38" fontId="0" fillId="0" borderId="13" xfId="17" applyBorder="1" applyAlignment="1">
      <alignment vertical="center" shrinkToFit="1"/>
    </xf>
    <xf numFmtId="38" fontId="0" fillId="0" borderId="17" xfId="17" applyBorder="1" applyAlignment="1">
      <alignment vertical="center" shrinkToFit="1"/>
    </xf>
    <xf numFmtId="38" fontId="0" fillId="0" borderId="18" xfId="17" applyBorder="1" applyAlignment="1">
      <alignment horizontal="center" vertical="center" shrinkToFit="1"/>
    </xf>
    <xf numFmtId="38" fontId="0" fillId="0" borderId="19" xfId="17" applyBorder="1" applyAlignment="1">
      <alignment horizontal="center" vertical="center" shrinkToFit="1"/>
    </xf>
    <xf numFmtId="38" fontId="0" fillId="0" borderId="18" xfId="17" applyBorder="1" applyAlignment="1">
      <alignment vertical="center" shrinkToFit="1"/>
    </xf>
    <xf numFmtId="38" fontId="0" fillId="0" borderId="20" xfId="17" applyBorder="1" applyAlignment="1">
      <alignment horizontal="center" vertical="center" shrinkToFit="1"/>
    </xf>
    <xf numFmtId="38" fontId="0" fillId="0" borderId="19" xfId="17" applyBorder="1" applyAlignment="1">
      <alignment vertical="center" shrinkToFit="1"/>
    </xf>
    <xf numFmtId="38" fontId="0" fillId="0" borderId="0" xfId="17" applyAlignment="1">
      <alignment vertical="center" shrinkToFit="1"/>
    </xf>
    <xf numFmtId="38" fontId="0" fillId="0" borderId="21" xfId="17" applyBorder="1" applyAlignment="1">
      <alignment horizontal="center" vertical="center" shrinkToFit="1"/>
    </xf>
    <xf numFmtId="38" fontId="0" fillId="0" borderId="0" xfId="17" applyBorder="1" applyAlignment="1">
      <alignment horizontal="center" vertical="center" shrinkToFit="1"/>
    </xf>
    <xf numFmtId="38" fontId="0" fillId="0" borderId="22" xfId="17" applyBorder="1" applyAlignment="1">
      <alignment horizontal="center" vertical="center" shrinkToFit="1"/>
    </xf>
    <xf numFmtId="38" fontId="0" fillId="0" borderId="7" xfId="17" applyBorder="1" applyAlignment="1">
      <alignment horizontal="center" vertical="center" shrinkToFit="1"/>
    </xf>
    <xf numFmtId="38" fontId="0" fillId="0" borderId="23" xfId="17" applyBorder="1" applyAlignment="1">
      <alignment horizontal="center" vertical="center" shrinkToFit="1"/>
    </xf>
    <xf numFmtId="38" fontId="0" fillId="0" borderId="24" xfId="17" applyBorder="1" applyAlignment="1">
      <alignment horizontal="center" vertical="center" shrinkToFit="1"/>
    </xf>
    <xf numFmtId="38" fontId="0" fillId="0" borderId="25" xfId="17" applyBorder="1" applyAlignment="1">
      <alignment horizontal="center" vertical="center" shrinkToFit="1"/>
    </xf>
    <xf numFmtId="38" fontId="0" fillId="0" borderId="26" xfId="17" applyBorder="1" applyAlignment="1">
      <alignment horizontal="center" vertical="center" shrinkToFit="1"/>
    </xf>
    <xf numFmtId="38" fontId="0" fillId="0" borderId="27" xfId="17" applyBorder="1" applyAlignment="1">
      <alignment horizontal="center" vertical="center" shrinkToFit="1"/>
    </xf>
    <xf numFmtId="38" fontId="0" fillId="0" borderId="8" xfId="17" applyBorder="1" applyAlignment="1">
      <alignment horizontal="center" vertical="center" shrinkToFit="1"/>
    </xf>
    <xf numFmtId="38" fontId="0" fillId="0" borderId="25" xfId="17" applyBorder="1" applyAlignment="1">
      <alignment vertical="center"/>
    </xf>
    <xf numFmtId="38" fontId="0" fillId="0" borderId="26" xfId="17" applyBorder="1" applyAlignment="1">
      <alignment vertical="center" shrinkToFit="1"/>
    </xf>
    <xf numFmtId="38" fontId="0" fillId="0" borderId="28" xfId="17" applyBorder="1" applyAlignment="1">
      <alignment vertical="center"/>
    </xf>
    <xf numFmtId="38" fontId="0" fillId="0" borderId="29" xfId="17" applyBorder="1" applyAlignment="1">
      <alignment vertical="center" shrinkToFit="1"/>
    </xf>
    <xf numFmtId="38" fontId="0" fillId="0" borderId="26" xfId="17" applyBorder="1" applyAlignment="1">
      <alignment vertical="center"/>
    </xf>
    <xf numFmtId="38" fontId="0" fillId="0" borderId="27" xfId="17" applyBorder="1" applyAlignment="1">
      <alignment vertical="center" shrinkToFit="1"/>
    </xf>
    <xf numFmtId="38" fontId="0" fillId="0" borderId="29" xfId="17" applyBorder="1" applyAlignment="1">
      <alignment vertical="center"/>
    </xf>
    <xf numFmtId="38" fontId="0" fillId="0" borderId="3" xfId="17" applyBorder="1" applyAlignment="1">
      <alignment vertical="center" shrinkToFit="1"/>
    </xf>
    <xf numFmtId="38" fontId="0" fillId="0" borderId="30" xfId="17" applyBorder="1" applyAlignment="1">
      <alignment horizontal="center" vertical="center" shrinkToFit="1"/>
    </xf>
    <xf numFmtId="38" fontId="0" fillId="0" borderId="22" xfId="17" applyBorder="1" applyAlignment="1">
      <alignment vertical="center" shrinkToFit="1"/>
    </xf>
    <xf numFmtId="38" fontId="0" fillId="0" borderId="31" xfId="17" applyBorder="1" applyAlignment="1">
      <alignment horizontal="center" vertical="center" shrinkToFit="1"/>
    </xf>
    <xf numFmtId="38" fontId="0" fillId="0" borderId="28" xfId="17" applyBorder="1" applyAlignment="1">
      <alignment horizontal="center" vertical="center" shrinkToFit="1"/>
    </xf>
    <xf numFmtId="38" fontId="0" fillId="0" borderId="32" xfId="17" applyBorder="1" applyAlignment="1">
      <alignment vertical="center" shrinkToFit="1"/>
    </xf>
    <xf numFmtId="38" fontId="0" fillId="0" borderId="33" xfId="17" applyBorder="1" applyAlignment="1">
      <alignment horizontal="center" vertical="center" shrinkToFit="1"/>
    </xf>
    <xf numFmtId="38" fontId="0" fillId="0" borderId="34" xfId="17" applyBorder="1" applyAlignment="1">
      <alignment horizontal="center" vertical="center" shrinkToFit="1"/>
    </xf>
    <xf numFmtId="38" fontId="0" fillId="0" borderId="35" xfId="17" applyBorder="1" applyAlignment="1">
      <alignment horizontal="center" vertical="center" shrinkToFit="1"/>
    </xf>
    <xf numFmtId="38" fontId="0" fillId="0" borderId="36" xfId="17" applyBorder="1" applyAlignment="1">
      <alignment horizontal="center" vertical="center" shrinkToFit="1"/>
    </xf>
    <xf numFmtId="38" fontId="0" fillId="0" borderId="37" xfId="17" applyBorder="1" applyAlignment="1">
      <alignment vertical="center" shrinkToFit="1"/>
    </xf>
    <xf numFmtId="38" fontId="0" fillId="0" borderId="33" xfId="17" applyBorder="1" applyAlignment="1">
      <alignment vertical="center" shrinkToFit="1"/>
    </xf>
    <xf numFmtId="38" fontId="0" fillId="0" borderId="35" xfId="17" applyBorder="1" applyAlignment="1">
      <alignment vertical="center" shrinkToFit="1"/>
    </xf>
    <xf numFmtId="38" fontId="0" fillId="0" borderId="9" xfId="17" applyBorder="1" applyAlignment="1">
      <alignment horizontal="center" vertical="center" shrinkToFit="1"/>
    </xf>
    <xf numFmtId="38" fontId="0" fillId="0" borderId="38" xfId="17" applyBorder="1" applyAlignment="1">
      <alignment/>
    </xf>
    <xf numFmtId="38" fontId="0" fillId="0" borderId="38" xfId="17" applyBorder="1" applyAlignment="1">
      <alignment shrinkToFit="1"/>
    </xf>
    <xf numFmtId="38" fontId="0" fillId="0" borderId="39" xfId="17" applyBorder="1" applyAlignment="1">
      <alignment shrinkToFit="1"/>
    </xf>
    <xf numFmtId="38" fontId="0" fillId="0" borderId="0" xfId="17" applyAlignment="1">
      <alignment/>
    </xf>
    <xf numFmtId="38" fontId="0" fillId="0" borderId="40" xfId="17" applyBorder="1" applyAlignment="1">
      <alignment/>
    </xf>
    <xf numFmtId="38" fontId="0" fillId="0" borderId="40" xfId="17" applyBorder="1" applyAlignment="1">
      <alignment shrinkToFit="1"/>
    </xf>
    <xf numFmtId="38" fontId="0" fillId="0" borderId="30" xfId="17" applyBorder="1" applyAlignment="1">
      <alignment shrinkToFit="1"/>
    </xf>
    <xf numFmtId="38" fontId="0" fillId="0" borderId="41" xfId="17" applyBorder="1" applyAlignment="1">
      <alignment shrinkToFit="1"/>
    </xf>
    <xf numFmtId="38" fontId="0" fillId="0" borderId="42" xfId="17" applyBorder="1" applyAlignment="1">
      <alignment horizontal="distributed" vertical="center"/>
    </xf>
    <xf numFmtId="38" fontId="0" fillId="0" borderId="38" xfId="17" applyBorder="1" applyAlignment="1">
      <alignment horizontal="distributed" vertical="center"/>
    </xf>
    <xf numFmtId="38" fontId="0" fillId="0" borderId="40" xfId="17" applyBorder="1" applyAlignment="1">
      <alignment horizontal="distributed" vertical="center"/>
    </xf>
    <xf numFmtId="38" fontId="0" fillId="0" borderId="43" xfId="17" applyBorder="1" applyAlignment="1">
      <alignment horizontal="distributed" vertical="center"/>
    </xf>
    <xf numFmtId="38" fontId="0" fillId="0" borderId="27" xfId="17" applyBorder="1" applyAlignment="1">
      <alignment shrinkToFit="1"/>
    </xf>
    <xf numFmtId="38" fontId="0" fillId="0" borderId="44" xfId="17" applyBorder="1" applyAlignment="1">
      <alignment horizontal="distributed" vertical="center"/>
    </xf>
    <xf numFmtId="38" fontId="0" fillId="0" borderId="45" xfId="17" applyBorder="1" applyAlignment="1">
      <alignment shrinkToFit="1"/>
    </xf>
    <xf numFmtId="38" fontId="0" fillId="0" borderId="46" xfId="17" applyBorder="1" applyAlignment="1">
      <alignment shrinkToFit="1"/>
    </xf>
    <xf numFmtId="38" fontId="0" fillId="0" borderId="47" xfId="17" applyBorder="1" applyAlignment="1">
      <alignment shrinkToFit="1"/>
    </xf>
    <xf numFmtId="38" fontId="0" fillId="0" borderId="48" xfId="17" applyBorder="1" applyAlignment="1">
      <alignment shrinkToFit="1"/>
    </xf>
    <xf numFmtId="38" fontId="0" fillId="0" borderId="43" xfId="17" applyFont="1" applyBorder="1" applyAlignment="1">
      <alignment/>
    </xf>
    <xf numFmtId="38" fontId="0" fillId="0" borderId="49" xfId="17" applyFont="1" applyBorder="1" applyAlignment="1">
      <alignment shrinkToFit="1"/>
    </xf>
    <xf numFmtId="38" fontId="0" fillId="0" borderId="7" xfId="17" applyFont="1" applyBorder="1" applyAlignment="1">
      <alignment horizontal="center" vertical="center" shrinkToFit="1"/>
    </xf>
    <xf numFmtId="38" fontId="0" fillId="0" borderId="21" xfId="17" applyFont="1" applyBorder="1" applyAlignment="1">
      <alignment horizontal="center" vertical="center" shrinkToFit="1"/>
    </xf>
    <xf numFmtId="38" fontId="0" fillId="0" borderId="12" xfId="17" applyFont="1" applyBorder="1" applyAlignment="1">
      <alignment horizontal="center" vertical="center" shrinkToFit="1"/>
    </xf>
    <xf numFmtId="38" fontId="0" fillId="0" borderId="50" xfId="17" applyFont="1" applyBorder="1" applyAlignment="1">
      <alignment horizontal="center" vertical="center" shrinkToFit="1"/>
    </xf>
    <xf numFmtId="38" fontId="0" fillId="0" borderId="50" xfId="17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Y53"/>
  <sheetViews>
    <sheetView showZeros="0" tabSelected="1" view="pageBreakPreview" zoomScale="75" zoomScaleSheetLayoutView="75" workbookViewId="0" topLeftCell="A1">
      <selection activeCell="A3" sqref="A3"/>
    </sheetView>
  </sheetViews>
  <sheetFormatPr defaultColWidth="8.796875" defaultRowHeight="14.25"/>
  <cols>
    <col min="1" max="1" width="12.3984375" style="16" bestFit="1" customWidth="1"/>
    <col min="2" max="2" width="15.09765625" style="16" bestFit="1" customWidth="1"/>
    <col min="3" max="3" width="13.09765625" style="16" bestFit="1" customWidth="1"/>
    <col min="4" max="4" width="12.09765625" style="16" customWidth="1"/>
    <col min="5" max="9" width="9.69921875" style="16" customWidth="1"/>
    <col min="10" max="12" width="12.09765625" style="16" customWidth="1"/>
    <col min="13" max="15" width="12.3984375" style="16" customWidth="1"/>
    <col min="16" max="19" width="12.09765625" style="16" customWidth="1"/>
    <col min="20" max="22" width="13.09765625" style="16" customWidth="1"/>
    <col min="23" max="23" width="12.09765625" style="16" customWidth="1"/>
    <col min="24" max="25" width="12.3984375" style="16" customWidth="1"/>
    <col min="26" max="27" width="10.09765625" style="16" customWidth="1"/>
    <col min="28" max="28" width="11.69921875" style="16" customWidth="1"/>
    <col min="29" max="29" width="12.09765625" style="16" customWidth="1"/>
    <col min="30" max="30" width="9.69921875" style="16" customWidth="1"/>
    <col min="31" max="31" width="10.19921875" style="16" customWidth="1"/>
    <col min="32" max="32" width="9.59765625" style="16" customWidth="1"/>
    <col min="33" max="35" width="12.09765625" style="16" customWidth="1"/>
    <col min="36" max="36" width="12.3984375" style="16" customWidth="1"/>
    <col min="37" max="39" width="12.09765625" style="16" customWidth="1"/>
    <col min="40" max="40" width="13.09765625" style="16" customWidth="1"/>
    <col min="41" max="45" width="12.09765625" style="16" customWidth="1"/>
    <col min="46" max="46" width="12.3984375" style="16" customWidth="1"/>
    <col min="47" max="47" width="12.09765625" style="16" customWidth="1"/>
    <col min="48" max="48" width="10.19921875" style="16" customWidth="1"/>
    <col min="49" max="55" width="12.09765625" style="16" customWidth="1"/>
    <col min="56" max="56" width="12.3984375" style="16" customWidth="1"/>
    <col min="57" max="65" width="12.09765625" style="16" customWidth="1"/>
    <col min="66" max="66" width="12.3984375" style="16" customWidth="1"/>
    <col min="67" max="75" width="12.09765625" style="16" customWidth="1"/>
    <col min="76" max="76" width="12.3984375" style="16" customWidth="1"/>
    <col min="77" max="85" width="12.09765625" style="16" customWidth="1"/>
    <col min="86" max="86" width="12.3984375" style="16" customWidth="1"/>
    <col min="87" max="94" width="12.09765625" style="16" customWidth="1"/>
    <col min="95" max="95" width="12.3984375" style="16" customWidth="1"/>
    <col min="96" max="102" width="12.09765625" style="16" customWidth="1"/>
    <col min="103" max="103" width="13.09765625" style="16" customWidth="1"/>
    <col min="104" max="113" width="12.09765625" style="16" customWidth="1"/>
    <col min="114" max="16384" width="9" style="16" customWidth="1"/>
  </cols>
  <sheetData>
    <row r="1" ht="24">
      <c r="A1" s="15"/>
    </row>
    <row r="2" ht="10.5" customHeight="1">
      <c r="A2" s="17"/>
    </row>
    <row r="3" spans="1:95" ht="17.25">
      <c r="A3" s="18" t="s">
        <v>170</v>
      </c>
      <c r="C3" s="19"/>
      <c r="M3" s="18" t="s">
        <v>171</v>
      </c>
      <c r="N3" s="18"/>
      <c r="O3" s="18"/>
      <c r="X3" s="18" t="s">
        <v>172</v>
      </c>
      <c r="Y3" s="18"/>
      <c r="Z3" s="18"/>
      <c r="AJ3" s="18" t="s">
        <v>173</v>
      </c>
      <c r="AT3" s="18" t="s">
        <v>174</v>
      </c>
      <c r="BD3" s="18" t="s">
        <v>175</v>
      </c>
      <c r="BN3" s="18" t="s">
        <v>176</v>
      </c>
      <c r="BX3" s="18" t="s">
        <v>177</v>
      </c>
      <c r="CH3" s="18" t="s">
        <v>178</v>
      </c>
      <c r="CQ3" s="18" t="s">
        <v>179</v>
      </c>
    </row>
    <row r="4" spans="1:103" ht="14.25" thickBot="1">
      <c r="A4" s="16" t="s">
        <v>2</v>
      </c>
      <c r="L4" s="20" t="s">
        <v>101</v>
      </c>
      <c r="M4" s="16" t="s">
        <v>2</v>
      </c>
      <c r="W4" s="20" t="s">
        <v>101</v>
      </c>
      <c r="X4" s="16" t="s">
        <v>2</v>
      </c>
      <c r="AI4" s="20" t="s">
        <v>101</v>
      </c>
      <c r="AJ4" s="16" t="s">
        <v>2</v>
      </c>
      <c r="AS4" s="20" t="s">
        <v>101</v>
      </c>
      <c r="AT4" s="16" t="s">
        <v>2</v>
      </c>
      <c r="BC4" s="20" t="s">
        <v>101</v>
      </c>
      <c r="BD4" s="16" t="s">
        <v>2</v>
      </c>
      <c r="BM4" s="20" t="s">
        <v>101</v>
      </c>
      <c r="BN4" s="16" t="s">
        <v>2</v>
      </c>
      <c r="BW4" s="20" t="s">
        <v>101</v>
      </c>
      <c r="BX4" s="16" t="s">
        <v>2</v>
      </c>
      <c r="CG4" s="20" t="s">
        <v>101</v>
      </c>
      <c r="CH4" s="16" t="s">
        <v>2</v>
      </c>
      <c r="CP4" s="20" t="s">
        <v>101</v>
      </c>
      <c r="CQ4" s="16" t="s">
        <v>2</v>
      </c>
      <c r="CY4" s="20" t="s">
        <v>101</v>
      </c>
    </row>
    <row r="5" spans="1:103" s="35" customFormat="1" ht="22.5" customHeight="1">
      <c r="A5" s="21"/>
      <c r="B5" s="22" t="s">
        <v>3</v>
      </c>
      <c r="C5" s="23" t="s">
        <v>4</v>
      </c>
      <c r="D5" s="24" t="s">
        <v>5</v>
      </c>
      <c r="E5" s="23"/>
      <c r="F5" s="23"/>
      <c r="G5" s="23"/>
      <c r="H5" s="23"/>
      <c r="I5" s="25"/>
      <c r="J5" s="23" t="s">
        <v>155</v>
      </c>
      <c r="K5" s="22" t="s">
        <v>111</v>
      </c>
      <c r="L5" s="26" t="s">
        <v>113</v>
      </c>
      <c r="M5" s="21"/>
      <c r="N5" s="25" t="s">
        <v>10</v>
      </c>
      <c r="O5" s="25" t="s">
        <v>11</v>
      </c>
      <c r="P5" s="22" t="s">
        <v>14</v>
      </c>
      <c r="Q5" s="23" t="s">
        <v>16</v>
      </c>
      <c r="R5" s="89" t="s">
        <v>168</v>
      </c>
      <c r="S5" s="22" t="s">
        <v>86</v>
      </c>
      <c r="T5" s="24" t="s">
        <v>18</v>
      </c>
      <c r="U5" s="23"/>
      <c r="V5" s="25"/>
      <c r="W5" s="22" t="s">
        <v>21</v>
      </c>
      <c r="X5" s="21"/>
      <c r="Y5" s="27" t="s">
        <v>23</v>
      </c>
      <c r="Z5" s="28"/>
      <c r="AA5" s="29"/>
      <c r="AB5" s="23" t="s">
        <v>27</v>
      </c>
      <c r="AC5" s="23"/>
      <c r="AD5" s="23"/>
      <c r="AE5" s="23"/>
      <c r="AF5" s="23"/>
      <c r="AG5" s="23"/>
      <c r="AH5" s="30"/>
      <c r="AI5" s="31"/>
      <c r="AJ5" s="21"/>
      <c r="AK5" s="24" t="s">
        <v>34</v>
      </c>
      <c r="AL5" s="23"/>
      <c r="AM5" s="25"/>
      <c r="AN5" s="24" t="s">
        <v>35</v>
      </c>
      <c r="AO5" s="23"/>
      <c r="AP5" s="23"/>
      <c r="AQ5" s="23"/>
      <c r="AR5" s="32"/>
      <c r="AS5" s="31"/>
      <c r="AT5" s="21"/>
      <c r="AU5" s="23" t="s">
        <v>35</v>
      </c>
      <c r="AV5" s="23"/>
      <c r="AW5" s="23"/>
      <c r="AX5" s="23"/>
      <c r="AY5" s="23"/>
      <c r="AZ5" s="23"/>
      <c r="BA5" s="23"/>
      <c r="BB5" s="32"/>
      <c r="BC5" s="31"/>
      <c r="BD5" s="21"/>
      <c r="BE5" s="33" t="s">
        <v>35</v>
      </c>
      <c r="BF5" s="23" t="s">
        <v>45</v>
      </c>
      <c r="BG5" s="24" t="s">
        <v>48</v>
      </c>
      <c r="BH5" s="28"/>
      <c r="BI5" s="28"/>
      <c r="BJ5" s="28"/>
      <c r="BK5" s="28"/>
      <c r="BL5" s="23"/>
      <c r="BM5" s="34"/>
      <c r="BN5" s="21"/>
      <c r="BO5" s="23" t="s">
        <v>48</v>
      </c>
      <c r="BP5" s="28"/>
      <c r="BQ5" s="28"/>
      <c r="BR5" s="28"/>
      <c r="BS5" s="28"/>
      <c r="BT5" s="28"/>
      <c r="BU5" s="30" t="s">
        <v>2</v>
      </c>
      <c r="BV5" s="28"/>
      <c r="BW5" s="31"/>
      <c r="BX5" s="21"/>
      <c r="BY5" s="25" t="s">
        <v>48</v>
      </c>
      <c r="BZ5" s="24" t="s">
        <v>56</v>
      </c>
      <c r="CA5" s="23"/>
      <c r="CB5" s="23"/>
      <c r="CC5" s="23"/>
      <c r="CD5" s="23"/>
      <c r="CE5" s="25"/>
      <c r="CF5" s="22" t="s">
        <v>60</v>
      </c>
      <c r="CG5" s="26" t="s">
        <v>61</v>
      </c>
      <c r="CH5" s="21"/>
      <c r="CI5" s="24" t="s">
        <v>62</v>
      </c>
      <c r="CJ5" s="23"/>
      <c r="CK5" s="25"/>
      <c r="CL5" s="24" t="s">
        <v>67</v>
      </c>
      <c r="CM5" s="23"/>
      <c r="CN5" s="23"/>
      <c r="CO5" s="30"/>
      <c r="CP5" s="31"/>
      <c r="CQ5" s="21"/>
      <c r="CR5" s="23" t="s">
        <v>67</v>
      </c>
      <c r="CS5" s="23"/>
      <c r="CT5" s="23"/>
      <c r="CU5" s="23"/>
      <c r="CV5" s="23"/>
      <c r="CW5" s="23"/>
      <c r="CX5" s="25"/>
      <c r="CY5" s="26" t="s">
        <v>79</v>
      </c>
    </row>
    <row r="6" spans="1:103" s="35" customFormat="1" ht="22.5" customHeight="1">
      <c r="A6" s="90" t="s">
        <v>164</v>
      </c>
      <c r="B6" s="36"/>
      <c r="C6" s="37"/>
      <c r="D6" s="38"/>
      <c r="E6" s="39" t="s">
        <v>107</v>
      </c>
      <c r="F6" s="39" t="s">
        <v>6</v>
      </c>
      <c r="G6" s="39" t="s">
        <v>8</v>
      </c>
      <c r="H6" s="87" t="s">
        <v>167</v>
      </c>
      <c r="I6" s="39" t="s">
        <v>109</v>
      </c>
      <c r="J6" s="37" t="s">
        <v>112</v>
      </c>
      <c r="K6" s="36" t="s">
        <v>112</v>
      </c>
      <c r="L6" s="40" t="s">
        <v>114</v>
      </c>
      <c r="M6" s="90" t="s">
        <v>169</v>
      </c>
      <c r="N6" s="41" t="s">
        <v>9</v>
      </c>
      <c r="O6" s="41" t="s">
        <v>12</v>
      </c>
      <c r="P6" s="36" t="s">
        <v>15</v>
      </c>
      <c r="Q6" s="37" t="s">
        <v>17</v>
      </c>
      <c r="R6" s="88" t="s">
        <v>112</v>
      </c>
      <c r="S6" s="36"/>
      <c r="T6" s="38"/>
      <c r="U6" s="39" t="s">
        <v>19</v>
      </c>
      <c r="V6" s="39" t="s">
        <v>20</v>
      </c>
      <c r="W6" s="36" t="s">
        <v>22</v>
      </c>
      <c r="X6" s="90" t="s">
        <v>169</v>
      </c>
      <c r="Y6" s="41"/>
      <c r="Z6" s="39" t="s">
        <v>24</v>
      </c>
      <c r="AA6" s="39" t="s">
        <v>26</v>
      </c>
      <c r="AB6" s="37"/>
      <c r="AC6" s="42" t="s">
        <v>28</v>
      </c>
      <c r="AD6" s="43"/>
      <c r="AE6" s="43"/>
      <c r="AF6" s="44"/>
      <c r="AG6" s="39" t="s">
        <v>31</v>
      </c>
      <c r="AH6" s="39" t="s">
        <v>32</v>
      </c>
      <c r="AI6" s="45" t="s">
        <v>33</v>
      </c>
      <c r="AJ6" s="90" t="s">
        <v>169</v>
      </c>
      <c r="AK6" s="38"/>
      <c r="AL6" s="39" t="s">
        <v>156</v>
      </c>
      <c r="AM6" s="39" t="s">
        <v>159</v>
      </c>
      <c r="AN6" s="38"/>
      <c r="AO6" s="39" t="s">
        <v>87</v>
      </c>
      <c r="AP6" s="39" t="s">
        <v>89</v>
      </c>
      <c r="AQ6" s="39" t="s">
        <v>91</v>
      </c>
      <c r="AR6" s="39" t="s">
        <v>90</v>
      </c>
      <c r="AS6" s="45" t="s">
        <v>36</v>
      </c>
      <c r="AT6" s="90" t="s">
        <v>169</v>
      </c>
      <c r="AU6" s="39" t="s">
        <v>38</v>
      </c>
      <c r="AV6" s="39" t="s">
        <v>92</v>
      </c>
      <c r="AW6" s="42" t="s">
        <v>39</v>
      </c>
      <c r="AX6" s="43"/>
      <c r="AY6" s="43"/>
      <c r="AZ6" s="44"/>
      <c r="BA6" s="39" t="s">
        <v>93</v>
      </c>
      <c r="BB6" s="39" t="s">
        <v>42</v>
      </c>
      <c r="BC6" s="45" t="s">
        <v>105</v>
      </c>
      <c r="BD6" s="90" t="s">
        <v>169</v>
      </c>
      <c r="BE6" s="39" t="s">
        <v>41</v>
      </c>
      <c r="BF6" s="37" t="s">
        <v>46</v>
      </c>
      <c r="BG6" s="38"/>
      <c r="BH6" s="46" t="s">
        <v>96</v>
      </c>
      <c r="BI6" s="47"/>
      <c r="BJ6" s="47"/>
      <c r="BK6" s="47"/>
      <c r="BL6" s="48"/>
      <c r="BM6" s="49"/>
      <c r="BN6" s="90" t="s">
        <v>169</v>
      </c>
      <c r="BO6" s="50" t="s">
        <v>96</v>
      </c>
      <c r="BP6" s="47"/>
      <c r="BQ6" s="47"/>
      <c r="BR6" s="47"/>
      <c r="BS6" s="47"/>
      <c r="BT6" s="51"/>
      <c r="BU6" s="46" t="s">
        <v>97</v>
      </c>
      <c r="BV6" s="47"/>
      <c r="BW6" s="52"/>
      <c r="BX6" s="90" t="s">
        <v>169</v>
      </c>
      <c r="BY6" s="53" t="s">
        <v>97</v>
      </c>
      <c r="BZ6" s="38"/>
      <c r="CA6" s="39" t="s">
        <v>94</v>
      </c>
      <c r="CB6" s="42" t="s">
        <v>95</v>
      </c>
      <c r="CC6" s="43"/>
      <c r="CD6" s="43"/>
      <c r="CE6" s="54"/>
      <c r="CF6" s="36"/>
      <c r="CG6" s="40"/>
      <c r="CH6" s="90" t="s">
        <v>169</v>
      </c>
      <c r="CI6" s="38"/>
      <c r="CJ6" s="39" t="s">
        <v>63</v>
      </c>
      <c r="CK6" s="39" t="s">
        <v>64</v>
      </c>
      <c r="CL6" s="38"/>
      <c r="CM6" s="39" t="s">
        <v>68</v>
      </c>
      <c r="CN6" s="39" t="s">
        <v>71</v>
      </c>
      <c r="CO6" s="39" t="s">
        <v>72</v>
      </c>
      <c r="CP6" s="45" t="s">
        <v>73</v>
      </c>
      <c r="CQ6" s="90" t="s">
        <v>169</v>
      </c>
      <c r="CR6" s="42" t="s">
        <v>100</v>
      </c>
      <c r="CS6" s="43"/>
      <c r="CT6" s="44"/>
      <c r="CU6" s="39" t="s">
        <v>77</v>
      </c>
      <c r="CV6" s="42" t="s">
        <v>78</v>
      </c>
      <c r="CW6" s="43"/>
      <c r="CX6" s="44"/>
      <c r="CY6" s="40"/>
    </row>
    <row r="7" spans="1:103" s="35" customFormat="1" ht="22.5" customHeight="1">
      <c r="A7" s="91"/>
      <c r="B7" s="36"/>
      <c r="C7" s="37"/>
      <c r="D7" s="38"/>
      <c r="E7" s="38" t="s">
        <v>108</v>
      </c>
      <c r="F7" s="36" t="s">
        <v>7</v>
      </c>
      <c r="G7" s="36" t="s">
        <v>7</v>
      </c>
      <c r="H7" s="88" t="s">
        <v>108</v>
      </c>
      <c r="I7" s="36" t="s">
        <v>110</v>
      </c>
      <c r="J7" s="37"/>
      <c r="K7" s="36"/>
      <c r="L7" s="40" t="s">
        <v>115</v>
      </c>
      <c r="M7" s="91"/>
      <c r="N7" s="41"/>
      <c r="O7" s="41" t="s">
        <v>13</v>
      </c>
      <c r="P7" s="36" t="s">
        <v>13</v>
      </c>
      <c r="Q7" s="37" t="s">
        <v>13</v>
      </c>
      <c r="R7" s="36"/>
      <c r="S7" s="36"/>
      <c r="T7" s="38"/>
      <c r="U7" s="36"/>
      <c r="V7" s="36"/>
      <c r="W7" s="36" t="s">
        <v>13</v>
      </c>
      <c r="X7" s="91"/>
      <c r="Y7" s="41"/>
      <c r="Z7" s="41" t="s">
        <v>25</v>
      </c>
      <c r="AA7" s="36"/>
      <c r="AB7" s="37"/>
      <c r="AC7" s="38"/>
      <c r="AD7" s="39" t="s">
        <v>40</v>
      </c>
      <c r="AE7" s="39" t="s">
        <v>29</v>
      </c>
      <c r="AF7" s="39" t="s">
        <v>30</v>
      </c>
      <c r="AG7" s="36" t="s">
        <v>27</v>
      </c>
      <c r="AH7" s="36" t="s">
        <v>27</v>
      </c>
      <c r="AI7" s="40"/>
      <c r="AJ7" s="91"/>
      <c r="AK7" s="38"/>
      <c r="AL7" s="36" t="s">
        <v>157</v>
      </c>
      <c r="AM7" s="36" t="s">
        <v>160</v>
      </c>
      <c r="AN7" s="38"/>
      <c r="AO7" s="36" t="s">
        <v>88</v>
      </c>
      <c r="AP7" s="36" t="s">
        <v>88</v>
      </c>
      <c r="AQ7" s="36" t="s">
        <v>88</v>
      </c>
      <c r="AR7" s="36" t="s">
        <v>88</v>
      </c>
      <c r="AS7" s="40" t="s">
        <v>37</v>
      </c>
      <c r="AT7" s="91"/>
      <c r="AU7" s="36" t="s">
        <v>37</v>
      </c>
      <c r="AV7" s="36" t="s">
        <v>81</v>
      </c>
      <c r="AW7" s="38"/>
      <c r="AX7" s="39" t="s">
        <v>82</v>
      </c>
      <c r="AY7" s="39" t="s">
        <v>80</v>
      </c>
      <c r="AZ7" s="39" t="s">
        <v>41</v>
      </c>
      <c r="BA7" s="36"/>
      <c r="BB7" s="36" t="s">
        <v>43</v>
      </c>
      <c r="BC7" s="40" t="s">
        <v>106</v>
      </c>
      <c r="BD7" s="91"/>
      <c r="BE7" s="36"/>
      <c r="BF7" s="37" t="s">
        <v>47</v>
      </c>
      <c r="BG7" s="38"/>
      <c r="BH7" s="55"/>
      <c r="BI7" s="39" t="s">
        <v>98</v>
      </c>
      <c r="BJ7" s="39" t="s">
        <v>99</v>
      </c>
      <c r="BK7" s="39" t="s">
        <v>49</v>
      </c>
      <c r="BL7" s="39" t="s">
        <v>51</v>
      </c>
      <c r="BM7" s="45" t="s">
        <v>52</v>
      </c>
      <c r="BN7" s="91"/>
      <c r="BO7" s="56" t="s">
        <v>104</v>
      </c>
      <c r="BP7" s="57"/>
      <c r="BQ7" s="54"/>
      <c r="BR7" s="39" t="s">
        <v>105</v>
      </c>
      <c r="BS7" s="39" t="s">
        <v>83</v>
      </c>
      <c r="BT7" s="39" t="s">
        <v>54</v>
      </c>
      <c r="BU7" s="55"/>
      <c r="BV7" s="39" t="s">
        <v>82</v>
      </c>
      <c r="BW7" s="45" t="s">
        <v>80</v>
      </c>
      <c r="BX7" s="91"/>
      <c r="BY7" s="39" t="s">
        <v>54</v>
      </c>
      <c r="BZ7" s="38"/>
      <c r="CA7" s="36"/>
      <c r="CB7" s="38"/>
      <c r="CC7" s="39" t="s">
        <v>58</v>
      </c>
      <c r="CD7" s="39" t="s">
        <v>59</v>
      </c>
      <c r="CE7" s="39" t="s">
        <v>54</v>
      </c>
      <c r="CF7" s="36"/>
      <c r="CG7" s="40"/>
      <c r="CH7" s="91"/>
      <c r="CI7" s="38"/>
      <c r="CJ7" s="36"/>
      <c r="CK7" s="36" t="s">
        <v>65</v>
      </c>
      <c r="CL7" s="38"/>
      <c r="CM7" s="36" t="s">
        <v>69</v>
      </c>
      <c r="CN7" s="36"/>
      <c r="CO7" s="36" t="s">
        <v>73</v>
      </c>
      <c r="CP7" s="40" t="s">
        <v>74</v>
      </c>
      <c r="CQ7" s="91"/>
      <c r="CR7" s="38"/>
      <c r="CS7" s="39" t="s">
        <v>75</v>
      </c>
      <c r="CT7" s="39" t="s">
        <v>76</v>
      </c>
      <c r="CU7" s="36" t="s">
        <v>57</v>
      </c>
      <c r="CV7" s="38"/>
      <c r="CW7" s="39" t="s">
        <v>102</v>
      </c>
      <c r="CX7" s="39" t="s">
        <v>54</v>
      </c>
      <c r="CY7" s="40"/>
    </row>
    <row r="8" spans="1:103" s="35" customFormat="1" ht="22.5" customHeight="1" thickBot="1">
      <c r="A8" s="58"/>
      <c r="B8" s="59"/>
      <c r="C8" s="60"/>
      <c r="D8" s="61"/>
      <c r="E8" s="61"/>
      <c r="F8" s="59"/>
      <c r="G8" s="59"/>
      <c r="H8" s="59"/>
      <c r="I8" s="59" t="s">
        <v>108</v>
      </c>
      <c r="J8" s="60"/>
      <c r="K8" s="59"/>
      <c r="L8" s="62" t="s">
        <v>112</v>
      </c>
      <c r="M8" s="58"/>
      <c r="N8" s="63"/>
      <c r="O8" s="63"/>
      <c r="P8" s="59"/>
      <c r="Q8" s="60"/>
      <c r="R8" s="59"/>
      <c r="S8" s="59"/>
      <c r="T8" s="61"/>
      <c r="U8" s="59"/>
      <c r="V8" s="59"/>
      <c r="W8" s="59"/>
      <c r="X8" s="58"/>
      <c r="Y8" s="63"/>
      <c r="Z8" s="63"/>
      <c r="AA8" s="64"/>
      <c r="AB8" s="60"/>
      <c r="AC8" s="61"/>
      <c r="AD8" s="59"/>
      <c r="AE8" s="59"/>
      <c r="AF8" s="59"/>
      <c r="AG8" s="59"/>
      <c r="AH8" s="59"/>
      <c r="AI8" s="62"/>
      <c r="AJ8" s="58"/>
      <c r="AK8" s="61"/>
      <c r="AL8" s="59" t="s">
        <v>158</v>
      </c>
      <c r="AM8" s="59"/>
      <c r="AN8" s="61"/>
      <c r="AO8" s="59"/>
      <c r="AP8" s="59"/>
      <c r="AQ8" s="59"/>
      <c r="AR8" s="59"/>
      <c r="AS8" s="62"/>
      <c r="AT8" s="58"/>
      <c r="AU8" s="59"/>
      <c r="AV8" s="59"/>
      <c r="AW8" s="61"/>
      <c r="AX8" s="59"/>
      <c r="AY8" s="59"/>
      <c r="AZ8" s="59"/>
      <c r="BA8" s="59"/>
      <c r="BB8" s="59" t="s">
        <v>44</v>
      </c>
      <c r="BC8" s="62"/>
      <c r="BD8" s="58"/>
      <c r="BE8" s="59"/>
      <c r="BF8" s="60" t="s">
        <v>44</v>
      </c>
      <c r="BG8" s="61"/>
      <c r="BH8" s="65"/>
      <c r="BI8" s="59" t="s">
        <v>88</v>
      </c>
      <c r="BJ8" s="59" t="s">
        <v>88</v>
      </c>
      <c r="BK8" s="59" t="s">
        <v>50</v>
      </c>
      <c r="BL8" s="59" t="s">
        <v>50</v>
      </c>
      <c r="BM8" s="62"/>
      <c r="BN8" s="58"/>
      <c r="BO8" s="66" t="s">
        <v>82</v>
      </c>
      <c r="BP8" s="66" t="s">
        <v>85</v>
      </c>
      <c r="BQ8" s="66" t="s">
        <v>53</v>
      </c>
      <c r="BR8" s="59" t="s">
        <v>106</v>
      </c>
      <c r="BS8" s="59" t="s">
        <v>84</v>
      </c>
      <c r="BT8" s="59"/>
      <c r="BU8" s="65"/>
      <c r="BV8" s="59" t="s">
        <v>81</v>
      </c>
      <c r="BW8" s="62" t="s">
        <v>81</v>
      </c>
      <c r="BX8" s="58"/>
      <c r="BY8" s="59"/>
      <c r="BZ8" s="61"/>
      <c r="CA8" s="59"/>
      <c r="CB8" s="61"/>
      <c r="CC8" s="59"/>
      <c r="CD8" s="59"/>
      <c r="CE8" s="59"/>
      <c r="CF8" s="59"/>
      <c r="CG8" s="62"/>
      <c r="CH8" s="58"/>
      <c r="CI8" s="61"/>
      <c r="CJ8" s="59"/>
      <c r="CK8" s="59" t="s">
        <v>66</v>
      </c>
      <c r="CL8" s="61"/>
      <c r="CM8" s="59" t="s">
        <v>70</v>
      </c>
      <c r="CN8" s="59"/>
      <c r="CO8" s="59" t="s">
        <v>74</v>
      </c>
      <c r="CP8" s="62"/>
      <c r="CQ8" s="58"/>
      <c r="CR8" s="61"/>
      <c r="CS8" s="59" t="s">
        <v>25</v>
      </c>
      <c r="CT8" s="59" t="s">
        <v>55</v>
      </c>
      <c r="CU8" s="59"/>
      <c r="CV8" s="61"/>
      <c r="CW8" s="59" t="s">
        <v>103</v>
      </c>
      <c r="CX8" s="59"/>
      <c r="CY8" s="62"/>
    </row>
    <row r="9" spans="1:103" s="70" customFormat="1" ht="22.5" customHeight="1">
      <c r="A9" s="67" t="s">
        <v>0</v>
      </c>
      <c r="B9" s="1">
        <f>B10+B11</f>
        <v>1293401942</v>
      </c>
      <c r="C9" s="1">
        <f aca="true" t="shared" si="0" ref="C9:L9">C10+C11</f>
        <v>618120319</v>
      </c>
      <c r="D9" s="1">
        <f t="shared" si="0"/>
        <v>44506444</v>
      </c>
      <c r="E9" s="1">
        <f t="shared" si="0"/>
        <v>28159316</v>
      </c>
      <c r="F9" s="1">
        <f t="shared" si="0"/>
        <v>4583784</v>
      </c>
      <c r="G9" s="1">
        <f t="shared" si="0"/>
        <v>239603</v>
      </c>
      <c r="H9" s="1">
        <f t="shared" si="0"/>
        <v>117378</v>
      </c>
      <c r="I9" s="1">
        <f t="shared" si="0"/>
        <v>11406363</v>
      </c>
      <c r="J9" s="1">
        <f t="shared" si="0"/>
        <v>1851910</v>
      </c>
      <c r="K9" s="1">
        <f t="shared" si="0"/>
        <v>1598758</v>
      </c>
      <c r="L9" s="2">
        <f t="shared" si="0"/>
        <v>1684450</v>
      </c>
      <c r="M9" s="68" t="s">
        <v>0</v>
      </c>
      <c r="N9" s="69">
        <f aca="true" t="shared" si="1" ref="N9:W9">N10+N11</f>
        <v>40122319</v>
      </c>
      <c r="O9" s="69">
        <f t="shared" si="1"/>
        <v>2228943</v>
      </c>
      <c r="P9" s="1">
        <f t="shared" si="1"/>
        <v>473</v>
      </c>
      <c r="Q9" s="1">
        <f t="shared" si="1"/>
        <v>11375242</v>
      </c>
      <c r="R9" s="1">
        <f t="shared" si="1"/>
        <v>6078557</v>
      </c>
      <c r="S9" s="1">
        <f t="shared" si="1"/>
        <v>17409894</v>
      </c>
      <c r="T9" s="1">
        <f t="shared" si="1"/>
        <v>89331634</v>
      </c>
      <c r="U9" s="1">
        <f t="shared" si="1"/>
        <v>71970566</v>
      </c>
      <c r="V9" s="1">
        <f t="shared" si="1"/>
        <v>17361068</v>
      </c>
      <c r="W9" s="1">
        <f t="shared" si="1"/>
        <v>1253321</v>
      </c>
      <c r="X9" s="68" t="s">
        <v>0</v>
      </c>
      <c r="Y9" s="69">
        <f aca="true" t="shared" si="2" ref="Y9:AI9">Y10+Y11</f>
        <v>13624603</v>
      </c>
      <c r="Z9" s="69">
        <f t="shared" si="2"/>
        <v>2140108</v>
      </c>
      <c r="AA9" s="1">
        <f t="shared" si="2"/>
        <v>11484495</v>
      </c>
      <c r="AB9" s="1">
        <f t="shared" si="2"/>
        <v>25329504</v>
      </c>
      <c r="AC9" s="1">
        <f t="shared" si="2"/>
        <v>2365245</v>
      </c>
      <c r="AD9" s="1">
        <f t="shared" si="2"/>
        <v>562809</v>
      </c>
      <c r="AE9" s="1">
        <f t="shared" si="2"/>
        <v>1750922</v>
      </c>
      <c r="AF9" s="1">
        <f t="shared" si="2"/>
        <v>51514</v>
      </c>
      <c r="AG9" s="1">
        <f t="shared" si="2"/>
        <v>5650544</v>
      </c>
      <c r="AH9" s="1">
        <f t="shared" si="2"/>
        <v>6275580</v>
      </c>
      <c r="AI9" s="2">
        <f t="shared" si="2"/>
        <v>11038135</v>
      </c>
      <c r="AJ9" s="68" t="s">
        <v>0</v>
      </c>
      <c r="AK9" s="1">
        <f aca="true" t="shared" si="3" ref="AK9:AS9">AK10+AK11</f>
        <v>5813682</v>
      </c>
      <c r="AL9" s="1">
        <f t="shared" si="3"/>
        <v>811410</v>
      </c>
      <c r="AM9" s="1">
        <f t="shared" si="3"/>
        <v>5002272</v>
      </c>
      <c r="AN9" s="1">
        <f t="shared" si="3"/>
        <v>110455444</v>
      </c>
      <c r="AO9" s="1">
        <f t="shared" si="3"/>
        <v>20416822</v>
      </c>
      <c r="AP9" s="1">
        <f t="shared" si="3"/>
        <v>11429580</v>
      </c>
      <c r="AQ9" s="1">
        <f t="shared" si="3"/>
        <v>57238</v>
      </c>
      <c r="AR9" s="1">
        <f t="shared" si="3"/>
        <v>23489</v>
      </c>
      <c r="AS9" s="2">
        <f t="shared" si="3"/>
        <v>34639885</v>
      </c>
      <c r="AT9" s="68" t="s">
        <v>0</v>
      </c>
      <c r="AU9" s="1">
        <f aca="true" t="shared" si="4" ref="AU9:BC9">AU10+AU11</f>
        <v>495560</v>
      </c>
      <c r="AV9" s="1">
        <f t="shared" si="4"/>
        <v>0</v>
      </c>
      <c r="AW9" s="1">
        <f t="shared" si="4"/>
        <v>1510965</v>
      </c>
      <c r="AX9" s="1">
        <f t="shared" si="4"/>
        <v>154209</v>
      </c>
      <c r="AY9" s="1">
        <f t="shared" si="4"/>
        <v>109</v>
      </c>
      <c r="AZ9" s="1">
        <f t="shared" si="4"/>
        <v>1356647</v>
      </c>
      <c r="BA9" s="1">
        <f t="shared" si="4"/>
        <v>390912</v>
      </c>
      <c r="BB9" s="1">
        <f t="shared" si="4"/>
        <v>1459600</v>
      </c>
      <c r="BC9" s="2">
        <f t="shared" si="4"/>
        <v>2572288</v>
      </c>
      <c r="BD9" s="68" t="s">
        <v>0</v>
      </c>
      <c r="BE9" s="1">
        <f aca="true" t="shared" si="5" ref="BE9:BM9">BE10+BE11</f>
        <v>37459105</v>
      </c>
      <c r="BF9" s="1">
        <f t="shared" si="5"/>
        <v>602386</v>
      </c>
      <c r="BG9" s="1">
        <f t="shared" si="5"/>
        <v>51400621</v>
      </c>
      <c r="BH9" s="1">
        <f t="shared" si="5"/>
        <v>20643619</v>
      </c>
      <c r="BI9" s="1">
        <f t="shared" si="5"/>
        <v>4164861</v>
      </c>
      <c r="BJ9" s="1">
        <f t="shared" si="5"/>
        <v>33265</v>
      </c>
      <c r="BK9" s="1">
        <f t="shared" si="5"/>
        <v>2799579</v>
      </c>
      <c r="BL9" s="1">
        <f t="shared" si="5"/>
        <v>91760</v>
      </c>
      <c r="BM9" s="2">
        <f t="shared" si="5"/>
        <v>456213</v>
      </c>
      <c r="BN9" s="68" t="s">
        <v>0</v>
      </c>
      <c r="BO9" s="1">
        <f aca="true" t="shared" si="6" ref="BO9:BW9">BO10+BO11</f>
        <v>11754</v>
      </c>
      <c r="BP9" s="1">
        <f t="shared" si="6"/>
        <v>0</v>
      </c>
      <c r="BQ9" s="1">
        <f t="shared" si="6"/>
        <v>444459</v>
      </c>
      <c r="BR9" s="1">
        <f t="shared" si="6"/>
        <v>1337056</v>
      </c>
      <c r="BS9" s="1">
        <f t="shared" si="6"/>
        <v>62137</v>
      </c>
      <c r="BT9" s="1">
        <f t="shared" si="6"/>
        <v>11698748</v>
      </c>
      <c r="BU9" s="1">
        <f t="shared" si="6"/>
        <v>30757002</v>
      </c>
      <c r="BV9" s="1">
        <f t="shared" si="6"/>
        <v>10319958</v>
      </c>
      <c r="BW9" s="2">
        <f t="shared" si="6"/>
        <v>74202</v>
      </c>
      <c r="BX9" s="68" t="s">
        <v>0</v>
      </c>
      <c r="BY9" s="1">
        <f aca="true" t="shared" si="7" ref="BY9:CG9">BY10+BY11</f>
        <v>20362842</v>
      </c>
      <c r="BZ9" s="1">
        <f t="shared" si="7"/>
        <v>9182643</v>
      </c>
      <c r="CA9" s="1">
        <f t="shared" si="7"/>
        <v>2520845</v>
      </c>
      <c r="CB9" s="1">
        <f t="shared" si="7"/>
        <v>6661798</v>
      </c>
      <c r="CC9" s="1">
        <f t="shared" si="7"/>
        <v>5941278</v>
      </c>
      <c r="CD9" s="1">
        <f t="shared" si="7"/>
        <v>70067</v>
      </c>
      <c r="CE9" s="1">
        <f t="shared" si="7"/>
        <v>650453</v>
      </c>
      <c r="CF9" s="1">
        <f t="shared" si="7"/>
        <v>1922625</v>
      </c>
      <c r="CG9" s="2">
        <f t="shared" si="7"/>
        <v>28717355</v>
      </c>
      <c r="CH9" s="68" t="s">
        <v>0</v>
      </c>
      <c r="CI9" s="1">
        <f aca="true" t="shared" si="8" ref="CI9:CP9">CI10+CI11</f>
        <v>54207928</v>
      </c>
      <c r="CJ9" s="1">
        <f t="shared" si="8"/>
        <v>40492172</v>
      </c>
      <c r="CK9" s="1">
        <f t="shared" si="8"/>
        <v>13715756</v>
      </c>
      <c r="CL9" s="1">
        <f t="shared" si="8"/>
        <v>41679287</v>
      </c>
      <c r="CM9" s="1">
        <f t="shared" si="8"/>
        <v>719623</v>
      </c>
      <c r="CN9" s="1">
        <f t="shared" si="8"/>
        <v>68965</v>
      </c>
      <c r="CO9" s="1">
        <f t="shared" si="8"/>
        <v>37272</v>
      </c>
      <c r="CP9" s="2">
        <f t="shared" si="8"/>
        <v>17920163</v>
      </c>
      <c r="CQ9" s="68" t="s">
        <v>0</v>
      </c>
      <c r="CR9" s="1">
        <f aca="true" t="shared" si="9" ref="CR9:CY9">CR10+CR11</f>
        <v>904572</v>
      </c>
      <c r="CS9" s="1">
        <f t="shared" si="9"/>
        <v>573753</v>
      </c>
      <c r="CT9" s="1">
        <f t="shared" si="9"/>
        <v>330819</v>
      </c>
      <c r="CU9" s="1">
        <f t="shared" si="9"/>
        <v>3411625</v>
      </c>
      <c r="CV9" s="1">
        <f t="shared" si="9"/>
        <v>18617067</v>
      </c>
      <c r="CW9" s="1">
        <f t="shared" si="9"/>
        <v>18143</v>
      </c>
      <c r="CX9" s="1">
        <f t="shared" si="9"/>
        <v>18598924</v>
      </c>
      <c r="CY9" s="2">
        <f t="shared" si="9"/>
        <v>114903600</v>
      </c>
    </row>
    <row r="10" spans="1:103" s="70" customFormat="1" ht="22.5" customHeight="1">
      <c r="A10" s="71" t="s">
        <v>1</v>
      </c>
      <c r="B10" s="3">
        <f>SUM(B12:B34)</f>
        <v>1172444268</v>
      </c>
      <c r="C10" s="3">
        <f aca="true" t="shared" si="10" ref="C10:L10">SUM(C12:C34)</f>
        <v>567181689</v>
      </c>
      <c r="D10" s="3">
        <f t="shared" si="10"/>
        <v>40289932</v>
      </c>
      <c r="E10" s="3">
        <f t="shared" si="10"/>
        <v>25547926</v>
      </c>
      <c r="F10" s="3">
        <f t="shared" si="10"/>
        <v>4172846</v>
      </c>
      <c r="G10" s="3">
        <f t="shared" si="10"/>
        <v>239603</v>
      </c>
      <c r="H10" s="3">
        <f t="shared" si="10"/>
        <v>117378</v>
      </c>
      <c r="I10" s="3">
        <f t="shared" si="10"/>
        <v>10212179</v>
      </c>
      <c r="J10" s="3">
        <f t="shared" si="10"/>
        <v>1705595</v>
      </c>
      <c r="K10" s="3">
        <f t="shared" si="10"/>
        <v>1472449</v>
      </c>
      <c r="L10" s="4">
        <f t="shared" si="10"/>
        <v>1551478</v>
      </c>
      <c r="M10" s="72" t="s">
        <v>1</v>
      </c>
      <c r="N10" s="73">
        <f aca="true" t="shared" si="11" ref="N10:W10">SUM(N12:N34)</f>
        <v>36632662</v>
      </c>
      <c r="O10" s="73">
        <f t="shared" si="11"/>
        <v>1601592</v>
      </c>
      <c r="P10" s="3">
        <f t="shared" si="11"/>
        <v>473</v>
      </c>
      <c r="Q10" s="3">
        <f t="shared" si="11"/>
        <v>10266112</v>
      </c>
      <c r="R10" s="3">
        <f t="shared" si="11"/>
        <v>6078557</v>
      </c>
      <c r="S10" s="3">
        <f t="shared" si="11"/>
        <v>16196963</v>
      </c>
      <c r="T10" s="3">
        <f t="shared" si="11"/>
        <v>71051018</v>
      </c>
      <c r="U10" s="3">
        <f t="shared" si="11"/>
        <v>56595420</v>
      </c>
      <c r="V10" s="3">
        <f t="shared" si="11"/>
        <v>14455598</v>
      </c>
      <c r="W10" s="3">
        <f t="shared" si="11"/>
        <v>1179448</v>
      </c>
      <c r="X10" s="72" t="s">
        <v>1</v>
      </c>
      <c r="Y10" s="73">
        <f aca="true" t="shared" si="12" ref="Y10:AI10">SUM(Y12:Y34)</f>
        <v>12830950</v>
      </c>
      <c r="Z10" s="73">
        <f t="shared" si="12"/>
        <v>2009963</v>
      </c>
      <c r="AA10" s="3">
        <f t="shared" si="12"/>
        <v>10820987</v>
      </c>
      <c r="AB10" s="3">
        <f t="shared" si="12"/>
        <v>22476333</v>
      </c>
      <c r="AC10" s="3">
        <f t="shared" si="12"/>
        <v>2110164</v>
      </c>
      <c r="AD10" s="3">
        <f t="shared" si="12"/>
        <v>562809</v>
      </c>
      <c r="AE10" s="3">
        <f t="shared" si="12"/>
        <v>1495841</v>
      </c>
      <c r="AF10" s="3">
        <f t="shared" si="12"/>
        <v>51514</v>
      </c>
      <c r="AG10" s="3">
        <f t="shared" si="12"/>
        <v>4835757</v>
      </c>
      <c r="AH10" s="3">
        <f t="shared" si="12"/>
        <v>5880040</v>
      </c>
      <c r="AI10" s="4">
        <f t="shared" si="12"/>
        <v>9650372</v>
      </c>
      <c r="AJ10" s="72" t="s">
        <v>1</v>
      </c>
      <c r="AK10" s="3">
        <f aca="true" t="shared" si="13" ref="AK10:AS10">SUM(AK12:AK34)</f>
        <v>5441684</v>
      </c>
      <c r="AL10" s="3">
        <f t="shared" si="13"/>
        <v>721730</v>
      </c>
      <c r="AM10" s="3">
        <f t="shared" si="13"/>
        <v>4719954</v>
      </c>
      <c r="AN10" s="3">
        <f t="shared" si="13"/>
        <v>104400654</v>
      </c>
      <c r="AO10" s="3">
        <f t="shared" si="13"/>
        <v>20416822</v>
      </c>
      <c r="AP10" s="3">
        <f t="shared" si="13"/>
        <v>10739957</v>
      </c>
      <c r="AQ10" s="3">
        <f t="shared" si="13"/>
        <v>57238</v>
      </c>
      <c r="AR10" s="3">
        <f t="shared" si="13"/>
        <v>1957</v>
      </c>
      <c r="AS10" s="4">
        <f t="shared" si="13"/>
        <v>32896219</v>
      </c>
      <c r="AT10" s="72" t="s">
        <v>1</v>
      </c>
      <c r="AU10" s="3">
        <f aca="true" t="shared" si="14" ref="AU10:BC10">SUM(AU12:AU34)</f>
        <v>306918</v>
      </c>
      <c r="AV10" s="3">
        <f t="shared" si="14"/>
        <v>0</v>
      </c>
      <c r="AW10" s="3">
        <f t="shared" si="14"/>
        <v>1402245</v>
      </c>
      <c r="AX10" s="3">
        <f t="shared" si="14"/>
        <v>146737</v>
      </c>
      <c r="AY10" s="3">
        <f t="shared" si="14"/>
        <v>109</v>
      </c>
      <c r="AZ10" s="3">
        <f t="shared" si="14"/>
        <v>1255399</v>
      </c>
      <c r="BA10" s="3">
        <f t="shared" si="14"/>
        <v>390912</v>
      </c>
      <c r="BB10" s="3">
        <f t="shared" si="14"/>
        <v>1035200</v>
      </c>
      <c r="BC10" s="4">
        <f t="shared" si="14"/>
        <v>2572288</v>
      </c>
      <c r="BD10" s="72" t="s">
        <v>1</v>
      </c>
      <c r="BE10" s="3">
        <f aca="true" t="shared" si="15" ref="BE10:BM10">SUM(BE12:BE34)</f>
        <v>34580898</v>
      </c>
      <c r="BF10" s="3">
        <f t="shared" si="15"/>
        <v>516408</v>
      </c>
      <c r="BG10" s="3">
        <f t="shared" si="15"/>
        <v>45608408</v>
      </c>
      <c r="BH10" s="3">
        <f t="shared" si="15"/>
        <v>18117949</v>
      </c>
      <c r="BI10" s="3">
        <f t="shared" si="15"/>
        <v>3770649</v>
      </c>
      <c r="BJ10" s="3">
        <f t="shared" si="15"/>
        <v>10242</v>
      </c>
      <c r="BK10" s="3">
        <f t="shared" si="15"/>
        <v>2336758</v>
      </c>
      <c r="BL10" s="3">
        <f t="shared" si="15"/>
        <v>86760</v>
      </c>
      <c r="BM10" s="4">
        <f t="shared" si="15"/>
        <v>412014</v>
      </c>
      <c r="BN10" s="72" t="s">
        <v>1</v>
      </c>
      <c r="BO10" s="3">
        <f aca="true" t="shared" si="16" ref="BO10:BW10">SUM(BO12:BO34)</f>
        <v>8766</v>
      </c>
      <c r="BP10" s="3">
        <f t="shared" si="16"/>
        <v>0</v>
      </c>
      <c r="BQ10" s="3">
        <f t="shared" si="16"/>
        <v>403248</v>
      </c>
      <c r="BR10" s="3">
        <f t="shared" si="16"/>
        <v>1258835</v>
      </c>
      <c r="BS10" s="3">
        <f t="shared" si="16"/>
        <v>42871</v>
      </c>
      <c r="BT10" s="3">
        <f t="shared" si="16"/>
        <v>10199820</v>
      </c>
      <c r="BU10" s="3">
        <f t="shared" si="16"/>
        <v>27490459</v>
      </c>
      <c r="BV10" s="3">
        <f t="shared" si="16"/>
        <v>9045495</v>
      </c>
      <c r="BW10" s="4">
        <f t="shared" si="16"/>
        <v>69802</v>
      </c>
      <c r="BX10" s="72" t="s">
        <v>1</v>
      </c>
      <c r="BY10" s="3">
        <f aca="true" t="shared" si="17" ref="BY10:CG10">SUM(BY12:BY34)</f>
        <v>18375162</v>
      </c>
      <c r="BZ10" s="3">
        <f t="shared" si="17"/>
        <v>7694322</v>
      </c>
      <c r="CA10" s="3">
        <f t="shared" si="17"/>
        <v>2039458</v>
      </c>
      <c r="CB10" s="3">
        <f t="shared" si="17"/>
        <v>5654864</v>
      </c>
      <c r="CC10" s="3">
        <f t="shared" si="17"/>
        <v>5144208</v>
      </c>
      <c r="CD10" s="3">
        <f t="shared" si="17"/>
        <v>69667</v>
      </c>
      <c r="CE10" s="3">
        <f t="shared" si="17"/>
        <v>440989</v>
      </c>
      <c r="CF10" s="3">
        <f t="shared" si="17"/>
        <v>834531</v>
      </c>
      <c r="CG10" s="4">
        <f t="shared" si="17"/>
        <v>24979178</v>
      </c>
      <c r="CH10" s="72" t="s">
        <v>1</v>
      </c>
      <c r="CI10" s="3">
        <f aca="true" t="shared" si="18" ref="CI10:CP10">SUM(CI12:CI34)</f>
        <v>47543622</v>
      </c>
      <c r="CJ10" s="3">
        <f t="shared" si="18"/>
        <v>34522008</v>
      </c>
      <c r="CK10" s="3">
        <f t="shared" si="18"/>
        <v>13021614</v>
      </c>
      <c r="CL10" s="3">
        <f t="shared" si="18"/>
        <v>38182810</v>
      </c>
      <c r="CM10" s="3">
        <f t="shared" si="18"/>
        <v>655066</v>
      </c>
      <c r="CN10" s="3">
        <f t="shared" si="18"/>
        <v>63968</v>
      </c>
      <c r="CO10" s="3">
        <f t="shared" si="18"/>
        <v>0</v>
      </c>
      <c r="CP10" s="4">
        <f t="shared" si="18"/>
        <v>17296859</v>
      </c>
      <c r="CQ10" s="72" t="s">
        <v>1</v>
      </c>
      <c r="CR10" s="3">
        <f aca="true" t="shared" si="19" ref="CR10:CY10">SUM(CR12:CR34)</f>
        <v>750576</v>
      </c>
      <c r="CS10" s="3">
        <f t="shared" si="19"/>
        <v>426234</v>
      </c>
      <c r="CT10" s="3">
        <f t="shared" si="19"/>
        <v>324342</v>
      </c>
      <c r="CU10" s="3">
        <f t="shared" si="19"/>
        <v>3281625</v>
      </c>
      <c r="CV10" s="3">
        <f t="shared" si="19"/>
        <v>16134716</v>
      </c>
      <c r="CW10" s="3">
        <f t="shared" si="19"/>
        <v>15747</v>
      </c>
      <c r="CX10" s="3">
        <f t="shared" si="19"/>
        <v>16118969</v>
      </c>
      <c r="CY10" s="4">
        <f t="shared" si="19"/>
        <v>106727400</v>
      </c>
    </row>
    <row r="11" spans="1:103" s="70" customFormat="1" ht="22.5" customHeight="1" thickBot="1">
      <c r="A11" s="85" t="s">
        <v>165</v>
      </c>
      <c r="B11" s="5">
        <f aca="true" t="shared" si="20" ref="B11:L11">SUM(B35:B53)</f>
        <v>120957674</v>
      </c>
      <c r="C11" s="5">
        <f t="shared" si="20"/>
        <v>50938630</v>
      </c>
      <c r="D11" s="5">
        <f t="shared" si="20"/>
        <v>4216512</v>
      </c>
      <c r="E11" s="5">
        <f t="shared" si="20"/>
        <v>2611390</v>
      </c>
      <c r="F11" s="5">
        <f t="shared" si="20"/>
        <v>410938</v>
      </c>
      <c r="G11" s="5">
        <f t="shared" si="20"/>
        <v>0</v>
      </c>
      <c r="H11" s="5">
        <f t="shared" si="20"/>
        <v>0</v>
      </c>
      <c r="I11" s="5">
        <f t="shared" si="20"/>
        <v>1194184</v>
      </c>
      <c r="J11" s="5">
        <f t="shared" si="20"/>
        <v>146315</v>
      </c>
      <c r="K11" s="5">
        <f t="shared" si="20"/>
        <v>126309</v>
      </c>
      <c r="L11" s="6">
        <f t="shared" si="20"/>
        <v>132972</v>
      </c>
      <c r="M11" s="86" t="s">
        <v>166</v>
      </c>
      <c r="N11" s="74">
        <f aca="true" t="shared" si="21" ref="N11:W11">SUM(N35:N53)</f>
        <v>3489657</v>
      </c>
      <c r="O11" s="74">
        <f t="shared" si="21"/>
        <v>627351</v>
      </c>
      <c r="P11" s="5">
        <f t="shared" si="21"/>
        <v>0</v>
      </c>
      <c r="Q11" s="5">
        <f t="shared" si="21"/>
        <v>1109130</v>
      </c>
      <c r="R11" s="5">
        <f t="shared" si="21"/>
        <v>0</v>
      </c>
      <c r="S11" s="5">
        <f t="shared" si="21"/>
        <v>1212931</v>
      </c>
      <c r="T11" s="5">
        <f t="shared" si="21"/>
        <v>18280616</v>
      </c>
      <c r="U11" s="5">
        <f t="shared" si="21"/>
        <v>15375146</v>
      </c>
      <c r="V11" s="5">
        <f t="shared" si="21"/>
        <v>2905470</v>
      </c>
      <c r="W11" s="5">
        <f t="shared" si="21"/>
        <v>73873</v>
      </c>
      <c r="X11" s="86" t="s">
        <v>166</v>
      </c>
      <c r="Y11" s="74">
        <f aca="true" t="shared" si="22" ref="Y11:AI11">SUM(Y35:Y53)</f>
        <v>793653</v>
      </c>
      <c r="Z11" s="74">
        <f t="shared" si="22"/>
        <v>130145</v>
      </c>
      <c r="AA11" s="5">
        <f t="shared" si="22"/>
        <v>663508</v>
      </c>
      <c r="AB11" s="5">
        <f t="shared" si="22"/>
        <v>2853171</v>
      </c>
      <c r="AC11" s="5">
        <f t="shared" si="22"/>
        <v>255081</v>
      </c>
      <c r="AD11" s="5">
        <f t="shared" si="22"/>
        <v>0</v>
      </c>
      <c r="AE11" s="5">
        <f t="shared" si="22"/>
        <v>255081</v>
      </c>
      <c r="AF11" s="5">
        <f t="shared" si="22"/>
        <v>0</v>
      </c>
      <c r="AG11" s="5">
        <f t="shared" si="22"/>
        <v>814787</v>
      </c>
      <c r="AH11" s="5">
        <f t="shared" si="22"/>
        <v>395540</v>
      </c>
      <c r="AI11" s="6">
        <f t="shared" si="22"/>
        <v>1387763</v>
      </c>
      <c r="AJ11" s="86" t="s">
        <v>165</v>
      </c>
      <c r="AK11" s="5">
        <f aca="true" t="shared" si="23" ref="AK11:AS11">SUM(AK35:AK53)</f>
        <v>371998</v>
      </c>
      <c r="AL11" s="5">
        <f t="shared" si="23"/>
        <v>89680</v>
      </c>
      <c r="AM11" s="5">
        <f t="shared" si="23"/>
        <v>282318</v>
      </c>
      <c r="AN11" s="5">
        <f t="shared" si="23"/>
        <v>6054790</v>
      </c>
      <c r="AO11" s="5">
        <f t="shared" si="23"/>
        <v>0</v>
      </c>
      <c r="AP11" s="5">
        <f t="shared" si="23"/>
        <v>689623</v>
      </c>
      <c r="AQ11" s="5">
        <f t="shared" si="23"/>
        <v>0</v>
      </c>
      <c r="AR11" s="5">
        <f t="shared" si="23"/>
        <v>21532</v>
      </c>
      <c r="AS11" s="6">
        <f t="shared" si="23"/>
        <v>1743666</v>
      </c>
      <c r="AT11" s="86" t="s">
        <v>165</v>
      </c>
      <c r="AU11" s="5">
        <f aca="true" t="shared" si="24" ref="AU11:BC11">SUM(AU35:AU53)</f>
        <v>188642</v>
      </c>
      <c r="AV11" s="5">
        <f t="shared" si="24"/>
        <v>0</v>
      </c>
      <c r="AW11" s="5">
        <f t="shared" si="24"/>
        <v>108720</v>
      </c>
      <c r="AX11" s="5">
        <f t="shared" si="24"/>
        <v>7472</v>
      </c>
      <c r="AY11" s="5">
        <f t="shared" si="24"/>
        <v>0</v>
      </c>
      <c r="AZ11" s="5">
        <f t="shared" si="24"/>
        <v>101248</v>
      </c>
      <c r="BA11" s="5">
        <f t="shared" si="24"/>
        <v>0</v>
      </c>
      <c r="BB11" s="5">
        <f t="shared" si="24"/>
        <v>424400</v>
      </c>
      <c r="BC11" s="6">
        <f t="shared" si="24"/>
        <v>0</v>
      </c>
      <c r="BD11" s="86" t="s">
        <v>165</v>
      </c>
      <c r="BE11" s="5">
        <f aca="true" t="shared" si="25" ref="BE11:BM11">SUM(BE35:BE53)</f>
        <v>2878207</v>
      </c>
      <c r="BF11" s="5">
        <f t="shared" si="25"/>
        <v>85978</v>
      </c>
      <c r="BG11" s="5">
        <f t="shared" si="25"/>
        <v>5792213</v>
      </c>
      <c r="BH11" s="5">
        <f t="shared" si="25"/>
        <v>2525670</v>
      </c>
      <c r="BI11" s="5">
        <f t="shared" si="25"/>
        <v>394212</v>
      </c>
      <c r="BJ11" s="5">
        <f t="shared" si="25"/>
        <v>23023</v>
      </c>
      <c r="BK11" s="5">
        <f t="shared" si="25"/>
        <v>462821</v>
      </c>
      <c r="BL11" s="5">
        <f t="shared" si="25"/>
        <v>5000</v>
      </c>
      <c r="BM11" s="6">
        <f t="shared" si="25"/>
        <v>44199</v>
      </c>
      <c r="BN11" s="86" t="s">
        <v>165</v>
      </c>
      <c r="BO11" s="5">
        <f aca="true" t="shared" si="26" ref="BO11:BW11">SUM(BO35:BO53)</f>
        <v>2988</v>
      </c>
      <c r="BP11" s="5">
        <f t="shared" si="26"/>
        <v>0</v>
      </c>
      <c r="BQ11" s="5">
        <f t="shared" si="26"/>
        <v>41211</v>
      </c>
      <c r="BR11" s="5">
        <f t="shared" si="26"/>
        <v>78221</v>
      </c>
      <c r="BS11" s="5">
        <f t="shared" si="26"/>
        <v>19266</v>
      </c>
      <c r="BT11" s="5">
        <f t="shared" si="26"/>
        <v>1498928</v>
      </c>
      <c r="BU11" s="5">
        <f t="shared" si="26"/>
        <v>3266543</v>
      </c>
      <c r="BV11" s="5">
        <f t="shared" si="26"/>
        <v>1274463</v>
      </c>
      <c r="BW11" s="6">
        <f t="shared" si="26"/>
        <v>4400</v>
      </c>
      <c r="BX11" s="86" t="s">
        <v>165</v>
      </c>
      <c r="BY11" s="5">
        <f aca="true" t="shared" si="27" ref="BY11:CG11">SUM(BY35:BY53)</f>
        <v>1987680</v>
      </c>
      <c r="BZ11" s="5">
        <f t="shared" si="27"/>
        <v>1488321</v>
      </c>
      <c r="CA11" s="5">
        <f t="shared" si="27"/>
        <v>481387</v>
      </c>
      <c r="CB11" s="5">
        <f t="shared" si="27"/>
        <v>1006934</v>
      </c>
      <c r="CC11" s="5">
        <f t="shared" si="27"/>
        <v>797070</v>
      </c>
      <c r="CD11" s="5">
        <f t="shared" si="27"/>
        <v>400</v>
      </c>
      <c r="CE11" s="5">
        <f t="shared" si="27"/>
        <v>209464</v>
      </c>
      <c r="CF11" s="5">
        <f t="shared" si="27"/>
        <v>1088094</v>
      </c>
      <c r="CG11" s="6">
        <f t="shared" si="27"/>
        <v>3738177</v>
      </c>
      <c r="CH11" s="86" t="s">
        <v>166</v>
      </c>
      <c r="CI11" s="5">
        <f aca="true" t="shared" si="28" ref="CI11:CP11">SUM(CI35:CI53)</f>
        <v>6664306</v>
      </c>
      <c r="CJ11" s="5">
        <f t="shared" si="28"/>
        <v>5970164</v>
      </c>
      <c r="CK11" s="5">
        <f t="shared" si="28"/>
        <v>694142</v>
      </c>
      <c r="CL11" s="5">
        <f t="shared" si="28"/>
        <v>3496477</v>
      </c>
      <c r="CM11" s="5">
        <f t="shared" si="28"/>
        <v>64557</v>
      </c>
      <c r="CN11" s="5">
        <f t="shared" si="28"/>
        <v>4997</v>
      </c>
      <c r="CO11" s="5">
        <f t="shared" si="28"/>
        <v>37272</v>
      </c>
      <c r="CP11" s="6">
        <f t="shared" si="28"/>
        <v>623304</v>
      </c>
      <c r="CQ11" s="86" t="s">
        <v>165</v>
      </c>
      <c r="CR11" s="5">
        <f aca="true" t="shared" si="29" ref="CR11:CY11">SUM(CR35:CR53)</f>
        <v>153996</v>
      </c>
      <c r="CS11" s="5">
        <f t="shared" si="29"/>
        <v>147519</v>
      </c>
      <c r="CT11" s="5">
        <f t="shared" si="29"/>
        <v>6477</v>
      </c>
      <c r="CU11" s="5">
        <f t="shared" si="29"/>
        <v>130000</v>
      </c>
      <c r="CV11" s="5">
        <f t="shared" si="29"/>
        <v>2482351</v>
      </c>
      <c r="CW11" s="5">
        <f t="shared" si="29"/>
        <v>2396</v>
      </c>
      <c r="CX11" s="5">
        <f t="shared" si="29"/>
        <v>2479955</v>
      </c>
      <c r="CY11" s="6">
        <f t="shared" si="29"/>
        <v>8176200</v>
      </c>
    </row>
    <row r="12" spans="1:103" s="70" customFormat="1" ht="22.5" customHeight="1" thickTop="1">
      <c r="A12" s="75" t="s">
        <v>116</v>
      </c>
      <c r="B12" s="11">
        <v>259890807</v>
      </c>
      <c r="C12" s="11">
        <v>120515887</v>
      </c>
      <c r="D12" s="11">
        <v>7831421</v>
      </c>
      <c r="E12" s="11">
        <v>4942750</v>
      </c>
      <c r="F12" s="11">
        <v>1158710</v>
      </c>
      <c r="G12" s="11">
        <v>158729</v>
      </c>
      <c r="H12" s="11">
        <v>117378</v>
      </c>
      <c r="I12" s="11">
        <v>1453854</v>
      </c>
      <c r="J12" s="11">
        <v>368900</v>
      </c>
      <c r="K12" s="11">
        <v>318469</v>
      </c>
      <c r="L12" s="12">
        <v>334850</v>
      </c>
      <c r="M12" s="76" t="s">
        <v>116</v>
      </c>
      <c r="N12" s="69">
        <v>7858002</v>
      </c>
      <c r="O12" s="69">
        <v>32248</v>
      </c>
      <c r="P12" s="11">
        <v>143</v>
      </c>
      <c r="Q12" s="11">
        <v>2132310</v>
      </c>
      <c r="R12" s="11">
        <v>6078557</v>
      </c>
      <c r="S12" s="11">
        <v>3409277</v>
      </c>
      <c r="T12" s="11">
        <v>13671279</v>
      </c>
      <c r="U12" s="11">
        <v>12426820</v>
      </c>
      <c r="V12" s="11">
        <v>1244459</v>
      </c>
      <c r="W12" s="11">
        <v>445726</v>
      </c>
      <c r="X12" s="76" t="s">
        <v>116</v>
      </c>
      <c r="Y12" s="69">
        <v>1562859</v>
      </c>
      <c r="Z12" s="69">
        <v>7169</v>
      </c>
      <c r="AA12" s="11">
        <f>Y12-Z12</f>
        <v>1555690</v>
      </c>
      <c r="AB12" s="11">
        <v>5983157</v>
      </c>
      <c r="AC12" s="11">
        <v>365166</v>
      </c>
      <c r="AD12" s="11">
        <v>274639</v>
      </c>
      <c r="AE12" s="11">
        <v>67266</v>
      </c>
      <c r="AF12" s="11">
        <v>23261</v>
      </c>
      <c r="AG12" s="11">
        <v>1344941</v>
      </c>
      <c r="AH12" s="11">
        <v>1497355</v>
      </c>
      <c r="AI12" s="12">
        <v>2775695</v>
      </c>
      <c r="AJ12" s="76" t="s">
        <v>116</v>
      </c>
      <c r="AK12" s="11">
        <v>1431342</v>
      </c>
      <c r="AL12" s="11">
        <v>201380</v>
      </c>
      <c r="AM12" s="11">
        <v>1229962</v>
      </c>
      <c r="AN12" s="11">
        <v>28608853</v>
      </c>
      <c r="AO12" s="11">
        <v>6690968</v>
      </c>
      <c r="AP12" s="11">
        <v>4249944</v>
      </c>
      <c r="AQ12" s="11">
        <v>21099</v>
      </c>
      <c r="AR12" s="11">
        <v>0</v>
      </c>
      <c r="AS12" s="12">
        <v>9794438</v>
      </c>
      <c r="AT12" s="76" t="s">
        <v>116</v>
      </c>
      <c r="AU12" s="11">
        <v>24652</v>
      </c>
      <c r="AV12" s="11">
        <v>0</v>
      </c>
      <c r="AW12" s="11">
        <v>364634</v>
      </c>
      <c r="AX12" s="11">
        <v>0</v>
      </c>
      <c r="AY12" s="11">
        <v>0</v>
      </c>
      <c r="AZ12" s="11">
        <v>364634</v>
      </c>
      <c r="BA12" s="11">
        <v>0</v>
      </c>
      <c r="BB12" s="11">
        <v>0</v>
      </c>
      <c r="BC12" s="12">
        <v>0</v>
      </c>
      <c r="BD12" s="76" t="s">
        <v>116</v>
      </c>
      <c r="BE12" s="11">
        <f>AN12-AO12-AP12-AQ12-AR12-AS12-AU12-AV12-AW12-BA12-BB12-BC12</f>
        <v>7463118</v>
      </c>
      <c r="BF12" s="11">
        <v>0</v>
      </c>
      <c r="BG12" s="11">
        <v>7851534</v>
      </c>
      <c r="BH12" s="11">
        <v>3898295</v>
      </c>
      <c r="BI12" s="11">
        <v>1210176</v>
      </c>
      <c r="BJ12" s="11">
        <v>0</v>
      </c>
      <c r="BK12" s="11">
        <v>384779</v>
      </c>
      <c r="BL12" s="11">
        <v>71308</v>
      </c>
      <c r="BM12" s="12">
        <v>49378</v>
      </c>
      <c r="BN12" s="76" t="s">
        <v>116</v>
      </c>
      <c r="BO12" s="11">
        <v>0</v>
      </c>
      <c r="BP12" s="11">
        <v>0</v>
      </c>
      <c r="BQ12" s="11">
        <v>49378</v>
      </c>
      <c r="BR12" s="11">
        <v>45000</v>
      </c>
      <c r="BS12" s="11">
        <v>38803</v>
      </c>
      <c r="BT12" s="11">
        <v>2098851</v>
      </c>
      <c r="BU12" s="11">
        <v>3953239</v>
      </c>
      <c r="BV12" s="11">
        <v>1922061</v>
      </c>
      <c r="BW12" s="12">
        <v>0</v>
      </c>
      <c r="BX12" s="76" t="s">
        <v>116</v>
      </c>
      <c r="BY12" s="11">
        <v>2031178</v>
      </c>
      <c r="BZ12" s="11">
        <v>1289776</v>
      </c>
      <c r="CA12" s="11">
        <v>493281</v>
      </c>
      <c r="CB12" s="11">
        <v>796495</v>
      </c>
      <c r="CC12" s="11">
        <v>580550</v>
      </c>
      <c r="CD12" s="11">
        <v>0</v>
      </c>
      <c r="CE12" s="11">
        <v>215945</v>
      </c>
      <c r="CF12" s="11">
        <v>111011</v>
      </c>
      <c r="CG12" s="12">
        <v>1712919</v>
      </c>
      <c r="CH12" s="76" t="s">
        <v>116</v>
      </c>
      <c r="CI12" s="11">
        <v>9484689</v>
      </c>
      <c r="CJ12" s="11">
        <v>4863949</v>
      </c>
      <c r="CK12" s="11">
        <v>4620740</v>
      </c>
      <c r="CL12" s="11">
        <v>5354398</v>
      </c>
      <c r="CM12" s="11">
        <v>95500</v>
      </c>
      <c r="CN12" s="11">
        <v>31066</v>
      </c>
      <c r="CO12" s="11">
        <v>0</v>
      </c>
      <c r="CP12" s="12">
        <v>294425</v>
      </c>
      <c r="CQ12" s="76" t="s">
        <v>116</v>
      </c>
      <c r="CR12" s="11">
        <v>54165</v>
      </c>
      <c r="CS12" s="11">
        <v>0</v>
      </c>
      <c r="CT12" s="11">
        <v>54165</v>
      </c>
      <c r="CU12" s="11">
        <v>2969625</v>
      </c>
      <c r="CV12" s="11">
        <v>1909617</v>
      </c>
      <c r="CW12" s="11">
        <v>0</v>
      </c>
      <c r="CX12" s="11">
        <f>CV12-CW12</f>
        <v>1909617</v>
      </c>
      <c r="CY12" s="12">
        <v>33503200</v>
      </c>
    </row>
    <row r="13" spans="1:103" s="70" customFormat="1" ht="22.5" customHeight="1">
      <c r="A13" s="77" t="s">
        <v>117</v>
      </c>
      <c r="B13" s="9">
        <v>255580075</v>
      </c>
      <c r="C13" s="9">
        <v>126358765</v>
      </c>
      <c r="D13" s="9">
        <v>9295782</v>
      </c>
      <c r="E13" s="9">
        <v>5794852</v>
      </c>
      <c r="F13" s="9">
        <v>896325</v>
      </c>
      <c r="G13" s="9">
        <v>0</v>
      </c>
      <c r="H13" s="9">
        <v>0</v>
      </c>
      <c r="I13" s="9">
        <v>2604605</v>
      </c>
      <c r="J13" s="9">
        <v>403863</v>
      </c>
      <c r="K13" s="9">
        <v>348661</v>
      </c>
      <c r="L13" s="10">
        <v>368180</v>
      </c>
      <c r="M13" s="77" t="s">
        <v>117</v>
      </c>
      <c r="N13" s="73">
        <v>8323698</v>
      </c>
      <c r="O13" s="73">
        <v>105218</v>
      </c>
      <c r="P13" s="9">
        <v>173</v>
      </c>
      <c r="Q13" s="9">
        <v>2421431</v>
      </c>
      <c r="R13" s="9">
        <v>0</v>
      </c>
      <c r="S13" s="9">
        <v>4156005</v>
      </c>
      <c r="T13" s="9">
        <v>18949490</v>
      </c>
      <c r="U13" s="9">
        <v>15892252</v>
      </c>
      <c r="V13" s="9">
        <v>3057238</v>
      </c>
      <c r="W13" s="9">
        <v>233375</v>
      </c>
      <c r="X13" s="77" t="s">
        <v>117</v>
      </c>
      <c r="Y13" s="73">
        <v>2215775</v>
      </c>
      <c r="Z13" s="73">
        <v>59699</v>
      </c>
      <c r="AA13" s="9">
        <f aca="true" t="shared" si="30" ref="AA13:AA53">Y13-Z13</f>
        <v>2156076</v>
      </c>
      <c r="AB13" s="9">
        <v>4644887</v>
      </c>
      <c r="AC13" s="9">
        <v>573748</v>
      </c>
      <c r="AD13" s="9">
        <v>141514</v>
      </c>
      <c r="AE13" s="9">
        <v>416058</v>
      </c>
      <c r="AF13" s="9">
        <v>16176</v>
      </c>
      <c r="AG13" s="9">
        <v>579531</v>
      </c>
      <c r="AH13" s="9">
        <v>1596491</v>
      </c>
      <c r="AI13" s="10">
        <v>1895117</v>
      </c>
      <c r="AJ13" s="77" t="s">
        <v>117</v>
      </c>
      <c r="AK13" s="9">
        <v>1249995</v>
      </c>
      <c r="AL13" s="9">
        <v>160296</v>
      </c>
      <c r="AM13" s="9">
        <v>1089699</v>
      </c>
      <c r="AN13" s="9">
        <v>21792837</v>
      </c>
      <c r="AO13" s="9">
        <v>4535252</v>
      </c>
      <c r="AP13" s="9">
        <v>1491581</v>
      </c>
      <c r="AQ13" s="9">
        <v>36139</v>
      </c>
      <c r="AR13" s="9">
        <v>0</v>
      </c>
      <c r="AS13" s="10">
        <v>7314775</v>
      </c>
      <c r="AT13" s="77" t="s">
        <v>117</v>
      </c>
      <c r="AU13" s="9">
        <v>64422</v>
      </c>
      <c r="AV13" s="9">
        <v>0</v>
      </c>
      <c r="AW13" s="9">
        <v>267232</v>
      </c>
      <c r="AX13" s="9">
        <v>0</v>
      </c>
      <c r="AY13" s="9">
        <v>0</v>
      </c>
      <c r="AZ13" s="9">
        <v>267232</v>
      </c>
      <c r="BA13" s="9">
        <v>0</v>
      </c>
      <c r="BB13" s="9">
        <v>100000</v>
      </c>
      <c r="BC13" s="10">
        <v>0</v>
      </c>
      <c r="BD13" s="77" t="s">
        <v>117</v>
      </c>
      <c r="BE13" s="9">
        <f aca="true" t="shared" si="31" ref="BE13:BE53">AN13-AO13-AP13-AQ13-AR13-AS13-AU13-AV13-AW13-BA13-BB13-BC13</f>
        <v>7983436</v>
      </c>
      <c r="BF13" s="9">
        <v>333974</v>
      </c>
      <c r="BG13" s="9">
        <v>9066420</v>
      </c>
      <c r="BH13" s="9">
        <v>892544</v>
      </c>
      <c r="BI13" s="9">
        <v>0</v>
      </c>
      <c r="BJ13" s="9">
        <v>0</v>
      </c>
      <c r="BK13" s="9">
        <v>320584</v>
      </c>
      <c r="BL13" s="9">
        <v>0</v>
      </c>
      <c r="BM13" s="10">
        <v>130388</v>
      </c>
      <c r="BN13" s="77" t="s">
        <v>117</v>
      </c>
      <c r="BO13" s="9">
        <v>0</v>
      </c>
      <c r="BP13" s="9">
        <v>0</v>
      </c>
      <c r="BQ13" s="9">
        <v>130388</v>
      </c>
      <c r="BR13" s="9">
        <v>121142</v>
      </c>
      <c r="BS13" s="9">
        <v>0</v>
      </c>
      <c r="BT13" s="9">
        <v>320430</v>
      </c>
      <c r="BU13" s="9">
        <v>8173876</v>
      </c>
      <c r="BV13" s="9">
        <v>1893494</v>
      </c>
      <c r="BW13" s="10">
        <v>69802</v>
      </c>
      <c r="BX13" s="77" t="s">
        <v>117</v>
      </c>
      <c r="BY13" s="9">
        <v>6210580</v>
      </c>
      <c r="BZ13" s="9">
        <v>1043634</v>
      </c>
      <c r="CA13" s="9">
        <v>473792</v>
      </c>
      <c r="CB13" s="9">
        <v>569842</v>
      </c>
      <c r="CC13" s="9">
        <v>446690</v>
      </c>
      <c r="CD13" s="9">
        <v>250</v>
      </c>
      <c r="CE13" s="9">
        <v>122902</v>
      </c>
      <c r="CF13" s="9">
        <v>60010</v>
      </c>
      <c r="CG13" s="10">
        <v>3011842</v>
      </c>
      <c r="CH13" s="77" t="s">
        <v>117</v>
      </c>
      <c r="CI13" s="9">
        <v>11701491</v>
      </c>
      <c r="CJ13" s="9">
        <v>9200007</v>
      </c>
      <c r="CK13" s="9">
        <v>2501484</v>
      </c>
      <c r="CL13" s="9">
        <v>6529769</v>
      </c>
      <c r="CM13" s="9">
        <v>174777</v>
      </c>
      <c r="CN13" s="9">
        <v>1159</v>
      </c>
      <c r="CO13" s="9">
        <v>0</v>
      </c>
      <c r="CP13" s="10">
        <v>2772312</v>
      </c>
      <c r="CQ13" s="77" t="s">
        <v>117</v>
      </c>
      <c r="CR13" s="9">
        <v>0</v>
      </c>
      <c r="CS13" s="9">
        <v>0</v>
      </c>
      <c r="CT13" s="9">
        <v>0</v>
      </c>
      <c r="CU13" s="9">
        <v>260000</v>
      </c>
      <c r="CV13" s="9">
        <v>3321521</v>
      </c>
      <c r="CW13" s="9">
        <v>0</v>
      </c>
      <c r="CX13" s="9">
        <f aca="true" t="shared" si="32" ref="CX13:CX53">CV13-CW13</f>
        <v>3321521</v>
      </c>
      <c r="CY13" s="10">
        <v>22964800</v>
      </c>
    </row>
    <row r="14" spans="1:103" s="70" customFormat="1" ht="22.5" customHeight="1">
      <c r="A14" s="77" t="s">
        <v>118</v>
      </c>
      <c r="B14" s="9">
        <v>75133647</v>
      </c>
      <c r="C14" s="9">
        <v>36162165</v>
      </c>
      <c r="D14" s="9">
        <v>2176809</v>
      </c>
      <c r="E14" s="9">
        <v>1505076</v>
      </c>
      <c r="F14" s="9">
        <v>171980</v>
      </c>
      <c r="G14" s="9">
        <v>0</v>
      </c>
      <c r="H14" s="9">
        <v>0</v>
      </c>
      <c r="I14" s="9">
        <v>499753</v>
      </c>
      <c r="J14" s="9">
        <v>110683</v>
      </c>
      <c r="K14" s="9">
        <v>95551</v>
      </c>
      <c r="L14" s="10">
        <v>100353</v>
      </c>
      <c r="M14" s="77" t="s">
        <v>118</v>
      </c>
      <c r="N14" s="73">
        <v>2405823</v>
      </c>
      <c r="O14" s="73">
        <v>118761</v>
      </c>
      <c r="P14" s="9">
        <v>157</v>
      </c>
      <c r="Q14" s="9">
        <v>464562</v>
      </c>
      <c r="R14" s="9">
        <v>0</v>
      </c>
      <c r="S14" s="9">
        <v>1015018</v>
      </c>
      <c r="T14" s="9">
        <v>1103761</v>
      </c>
      <c r="U14" s="9">
        <v>694639</v>
      </c>
      <c r="V14" s="9">
        <v>409122</v>
      </c>
      <c r="W14" s="9">
        <v>62429</v>
      </c>
      <c r="X14" s="77" t="s">
        <v>118</v>
      </c>
      <c r="Y14" s="73">
        <v>937290</v>
      </c>
      <c r="Z14" s="73">
        <v>171090</v>
      </c>
      <c r="AA14" s="9">
        <f t="shared" si="30"/>
        <v>766200</v>
      </c>
      <c r="AB14" s="9">
        <v>1349154</v>
      </c>
      <c r="AC14" s="9">
        <v>80330</v>
      </c>
      <c r="AD14" s="9">
        <v>67926</v>
      </c>
      <c r="AE14" s="9">
        <v>9344</v>
      </c>
      <c r="AF14" s="9">
        <v>3060</v>
      </c>
      <c r="AG14" s="9">
        <v>115587</v>
      </c>
      <c r="AH14" s="9">
        <v>421886</v>
      </c>
      <c r="AI14" s="10">
        <v>731351</v>
      </c>
      <c r="AJ14" s="77" t="s">
        <v>118</v>
      </c>
      <c r="AK14" s="9">
        <v>314171</v>
      </c>
      <c r="AL14" s="9">
        <v>8136</v>
      </c>
      <c r="AM14" s="9">
        <v>306035</v>
      </c>
      <c r="AN14" s="9">
        <v>8435360</v>
      </c>
      <c r="AO14" s="9">
        <v>2157056</v>
      </c>
      <c r="AP14" s="9">
        <v>343803</v>
      </c>
      <c r="AQ14" s="9">
        <v>0</v>
      </c>
      <c r="AR14" s="9">
        <v>0</v>
      </c>
      <c r="AS14" s="10">
        <v>2157472</v>
      </c>
      <c r="AT14" s="77" t="s">
        <v>118</v>
      </c>
      <c r="AU14" s="9">
        <v>13400</v>
      </c>
      <c r="AV14" s="9">
        <v>0</v>
      </c>
      <c r="AW14" s="9">
        <v>57617</v>
      </c>
      <c r="AX14" s="9">
        <v>0</v>
      </c>
      <c r="AY14" s="9">
        <v>0</v>
      </c>
      <c r="AZ14" s="9">
        <v>57617</v>
      </c>
      <c r="BA14" s="9">
        <v>76586</v>
      </c>
      <c r="BB14" s="9">
        <v>0</v>
      </c>
      <c r="BC14" s="10">
        <v>0</v>
      </c>
      <c r="BD14" s="77" t="s">
        <v>118</v>
      </c>
      <c r="BE14" s="9">
        <f t="shared" si="31"/>
        <v>3629426</v>
      </c>
      <c r="BF14" s="9">
        <v>200</v>
      </c>
      <c r="BG14" s="9">
        <v>3515041</v>
      </c>
      <c r="BH14" s="9">
        <v>944535</v>
      </c>
      <c r="BI14" s="9">
        <v>114972</v>
      </c>
      <c r="BJ14" s="9">
        <v>0</v>
      </c>
      <c r="BK14" s="9">
        <v>65232</v>
      </c>
      <c r="BL14" s="9">
        <v>0</v>
      </c>
      <c r="BM14" s="10">
        <v>18159</v>
      </c>
      <c r="BN14" s="77" t="s">
        <v>118</v>
      </c>
      <c r="BO14" s="9">
        <v>0</v>
      </c>
      <c r="BP14" s="9">
        <v>0</v>
      </c>
      <c r="BQ14" s="9">
        <v>18159</v>
      </c>
      <c r="BR14" s="9">
        <v>0</v>
      </c>
      <c r="BS14" s="9">
        <v>0</v>
      </c>
      <c r="BT14" s="9">
        <v>746172</v>
      </c>
      <c r="BU14" s="9">
        <v>2570506</v>
      </c>
      <c r="BV14" s="9">
        <v>1092594</v>
      </c>
      <c r="BW14" s="10">
        <v>0</v>
      </c>
      <c r="BX14" s="77" t="s">
        <v>118</v>
      </c>
      <c r="BY14" s="9">
        <v>1477912</v>
      </c>
      <c r="BZ14" s="9">
        <v>938702</v>
      </c>
      <c r="CA14" s="9">
        <v>141350</v>
      </c>
      <c r="CB14" s="9">
        <v>797352</v>
      </c>
      <c r="CC14" s="9">
        <v>797337</v>
      </c>
      <c r="CD14" s="9">
        <v>0</v>
      </c>
      <c r="CE14" s="9">
        <v>15</v>
      </c>
      <c r="CF14" s="9">
        <v>9016</v>
      </c>
      <c r="CG14" s="10">
        <v>5758710</v>
      </c>
      <c r="CH14" s="77" t="s">
        <v>118</v>
      </c>
      <c r="CI14" s="9">
        <v>4317518</v>
      </c>
      <c r="CJ14" s="9">
        <v>1778880</v>
      </c>
      <c r="CK14" s="9">
        <v>2538638</v>
      </c>
      <c r="CL14" s="9">
        <v>934513</v>
      </c>
      <c r="CM14" s="9">
        <v>55334</v>
      </c>
      <c r="CN14" s="9">
        <v>3892</v>
      </c>
      <c r="CO14" s="9">
        <v>0</v>
      </c>
      <c r="CP14" s="10">
        <v>38569</v>
      </c>
      <c r="CQ14" s="77" t="s">
        <v>118</v>
      </c>
      <c r="CR14" s="9">
        <v>234746</v>
      </c>
      <c r="CS14" s="9">
        <v>0</v>
      </c>
      <c r="CT14" s="9">
        <v>234746</v>
      </c>
      <c r="CU14" s="9">
        <v>0</v>
      </c>
      <c r="CV14" s="9">
        <v>601972</v>
      </c>
      <c r="CW14" s="9">
        <v>0</v>
      </c>
      <c r="CX14" s="9">
        <f t="shared" si="32"/>
        <v>601972</v>
      </c>
      <c r="CY14" s="10">
        <v>4807900</v>
      </c>
    </row>
    <row r="15" spans="1:103" s="70" customFormat="1" ht="22.5" customHeight="1">
      <c r="A15" s="77" t="s">
        <v>119</v>
      </c>
      <c r="B15" s="9">
        <v>19451693</v>
      </c>
      <c r="C15" s="9">
        <v>10816026</v>
      </c>
      <c r="D15" s="9">
        <v>395176</v>
      </c>
      <c r="E15" s="9">
        <v>258485</v>
      </c>
      <c r="F15" s="9">
        <v>34995</v>
      </c>
      <c r="G15" s="9">
        <v>0</v>
      </c>
      <c r="H15" s="9">
        <v>0</v>
      </c>
      <c r="I15" s="9">
        <v>101696</v>
      </c>
      <c r="J15" s="9">
        <v>19742</v>
      </c>
      <c r="K15" s="9">
        <v>17044</v>
      </c>
      <c r="L15" s="10">
        <v>18001</v>
      </c>
      <c r="M15" s="77" t="s">
        <v>119</v>
      </c>
      <c r="N15" s="73">
        <v>483261</v>
      </c>
      <c r="O15" s="73">
        <v>23778</v>
      </c>
      <c r="P15" s="9">
        <v>0</v>
      </c>
      <c r="Q15" s="9">
        <v>94526</v>
      </c>
      <c r="R15" s="9">
        <v>0</v>
      </c>
      <c r="S15" s="9">
        <v>98248</v>
      </c>
      <c r="T15" s="9">
        <v>451376</v>
      </c>
      <c r="U15" s="9">
        <v>0</v>
      </c>
      <c r="V15" s="9">
        <v>451376</v>
      </c>
      <c r="W15" s="9">
        <v>10073</v>
      </c>
      <c r="X15" s="77" t="s">
        <v>119</v>
      </c>
      <c r="Y15" s="73">
        <v>47441</v>
      </c>
      <c r="Z15" s="73">
        <v>0</v>
      </c>
      <c r="AA15" s="9">
        <f t="shared" si="30"/>
        <v>47441</v>
      </c>
      <c r="AB15" s="9">
        <v>440310</v>
      </c>
      <c r="AC15" s="9">
        <v>13870</v>
      </c>
      <c r="AD15" s="9">
        <v>0</v>
      </c>
      <c r="AE15" s="9">
        <v>13870</v>
      </c>
      <c r="AF15" s="9">
        <v>0</v>
      </c>
      <c r="AG15" s="9">
        <v>49480</v>
      </c>
      <c r="AH15" s="9">
        <v>180359</v>
      </c>
      <c r="AI15" s="10">
        <v>196601</v>
      </c>
      <c r="AJ15" s="77" t="s">
        <v>119</v>
      </c>
      <c r="AK15" s="9">
        <v>65683</v>
      </c>
      <c r="AL15" s="9">
        <v>9500</v>
      </c>
      <c r="AM15" s="9">
        <v>56183</v>
      </c>
      <c r="AN15" s="9">
        <v>1763036</v>
      </c>
      <c r="AO15" s="9">
        <v>975467</v>
      </c>
      <c r="AP15" s="9">
        <v>46373</v>
      </c>
      <c r="AQ15" s="9">
        <v>0</v>
      </c>
      <c r="AR15" s="9">
        <v>0</v>
      </c>
      <c r="AS15" s="10">
        <v>341906</v>
      </c>
      <c r="AT15" s="77" t="s">
        <v>119</v>
      </c>
      <c r="AU15" s="9">
        <v>0</v>
      </c>
      <c r="AV15" s="9">
        <v>0</v>
      </c>
      <c r="AW15" s="9">
        <v>12377</v>
      </c>
      <c r="AX15" s="9">
        <v>0</v>
      </c>
      <c r="AY15" s="9">
        <v>0</v>
      </c>
      <c r="AZ15" s="9">
        <v>12377</v>
      </c>
      <c r="BA15" s="9">
        <v>0</v>
      </c>
      <c r="BB15" s="9">
        <v>0</v>
      </c>
      <c r="BC15" s="10">
        <v>0</v>
      </c>
      <c r="BD15" s="77" t="s">
        <v>119</v>
      </c>
      <c r="BE15" s="9">
        <f t="shared" si="31"/>
        <v>386913</v>
      </c>
      <c r="BF15" s="9">
        <v>0</v>
      </c>
      <c r="BG15" s="9">
        <v>590394</v>
      </c>
      <c r="BH15" s="9">
        <v>247939</v>
      </c>
      <c r="BI15" s="9">
        <v>0</v>
      </c>
      <c r="BJ15" s="9">
        <v>0</v>
      </c>
      <c r="BK15" s="9">
        <v>25430</v>
      </c>
      <c r="BL15" s="9">
        <v>0</v>
      </c>
      <c r="BM15" s="10">
        <v>69206</v>
      </c>
      <c r="BN15" s="77" t="s">
        <v>119</v>
      </c>
      <c r="BO15" s="9">
        <v>0</v>
      </c>
      <c r="BP15" s="9">
        <v>0</v>
      </c>
      <c r="BQ15" s="9">
        <v>69206</v>
      </c>
      <c r="BR15" s="9">
        <v>0</v>
      </c>
      <c r="BS15" s="9">
        <v>0</v>
      </c>
      <c r="BT15" s="9">
        <v>153303</v>
      </c>
      <c r="BU15" s="9">
        <v>342455</v>
      </c>
      <c r="BV15" s="9">
        <v>61286</v>
      </c>
      <c r="BW15" s="10">
        <v>0</v>
      </c>
      <c r="BX15" s="77" t="s">
        <v>119</v>
      </c>
      <c r="BY15" s="9">
        <v>281169</v>
      </c>
      <c r="BZ15" s="9">
        <v>33726</v>
      </c>
      <c r="CA15" s="9">
        <v>29035</v>
      </c>
      <c r="CB15" s="9">
        <v>4691</v>
      </c>
      <c r="CC15" s="9">
        <v>4691</v>
      </c>
      <c r="CD15" s="9">
        <v>0</v>
      </c>
      <c r="CE15" s="9">
        <v>0</v>
      </c>
      <c r="CF15" s="9">
        <v>45603</v>
      </c>
      <c r="CG15" s="10">
        <v>1213802</v>
      </c>
      <c r="CH15" s="77" t="s">
        <v>119</v>
      </c>
      <c r="CI15" s="9">
        <v>427823</v>
      </c>
      <c r="CJ15" s="9">
        <v>425323</v>
      </c>
      <c r="CK15" s="9">
        <v>2500</v>
      </c>
      <c r="CL15" s="9">
        <v>758424</v>
      </c>
      <c r="CM15" s="9">
        <v>48497</v>
      </c>
      <c r="CN15" s="9">
        <v>24</v>
      </c>
      <c r="CO15" s="9">
        <v>0</v>
      </c>
      <c r="CP15" s="10">
        <v>261600</v>
      </c>
      <c r="CQ15" s="77" t="s">
        <v>119</v>
      </c>
      <c r="CR15" s="9">
        <v>18426</v>
      </c>
      <c r="CS15" s="9">
        <v>0</v>
      </c>
      <c r="CT15" s="9">
        <v>18426</v>
      </c>
      <c r="CU15" s="9">
        <v>0</v>
      </c>
      <c r="CV15" s="9">
        <v>429877</v>
      </c>
      <c r="CW15" s="9">
        <v>0</v>
      </c>
      <c r="CX15" s="9">
        <f t="shared" si="32"/>
        <v>429877</v>
      </c>
      <c r="CY15" s="10">
        <v>1638200</v>
      </c>
    </row>
    <row r="16" spans="1:103" s="70" customFormat="1" ht="22.5" customHeight="1">
      <c r="A16" s="77" t="s">
        <v>120</v>
      </c>
      <c r="B16" s="9">
        <v>31223653</v>
      </c>
      <c r="C16" s="9">
        <v>16199934</v>
      </c>
      <c r="D16" s="9">
        <v>1090848</v>
      </c>
      <c r="E16" s="9">
        <v>757674</v>
      </c>
      <c r="F16" s="9">
        <v>85301</v>
      </c>
      <c r="G16" s="9">
        <v>0</v>
      </c>
      <c r="H16" s="9">
        <v>0</v>
      </c>
      <c r="I16" s="9">
        <v>247873</v>
      </c>
      <c r="J16" s="9">
        <v>60777</v>
      </c>
      <c r="K16" s="9">
        <v>52470</v>
      </c>
      <c r="L16" s="10">
        <v>55324</v>
      </c>
      <c r="M16" s="77" t="s">
        <v>120</v>
      </c>
      <c r="N16" s="73">
        <v>1125428</v>
      </c>
      <c r="O16" s="73">
        <v>63273</v>
      </c>
      <c r="P16" s="9">
        <v>0</v>
      </c>
      <c r="Q16" s="9">
        <v>230407</v>
      </c>
      <c r="R16" s="9">
        <v>0</v>
      </c>
      <c r="S16" s="9">
        <v>481880</v>
      </c>
      <c r="T16" s="9">
        <v>983106</v>
      </c>
      <c r="U16" s="9">
        <v>762050</v>
      </c>
      <c r="V16" s="9">
        <v>221056</v>
      </c>
      <c r="W16" s="9">
        <v>29958</v>
      </c>
      <c r="X16" s="77" t="s">
        <v>120</v>
      </c>
      <c r="Y16" s="73">
        <v>400906</v>
      </c>
      <c r="Z16" s="73">
        <v>127731</v>
      </c>
      <c r="AA16" s="9">
        <f t="shared" si="30"/>
        <v>273175</v>
      </c>
      <c r="AB16" s="9">
        <v>569494</v>
      </c>
      <c r="AC16" s="9">
        <v>83760</v>
      </c>
      <c r="AD16" s="9">
        <v>0</v>
      </c>
      <c r="AE16" s="9">
        <v>83760</v>
      </c>
      <c r="AF16" s="9">
        <v>0</v>
      </c>
      <c r="AG16" s="9">
        <v>143079</v>
      </c>
      <c r="AH16" s="9">
        <v>147303</v>
      </c>
      <c r="AI16" s="10">
        <v>195352</v>
      </c>
      <c r="AJ16" s="77" t="s">
        <v>120</v>
      </c>
      <c r="AK16" s="9">
        <v>170842</v>
      </c>
      <c r="AL16" s="9">
        <v>17599</v>
      </c>
      <c r="AM16" s="9">
        <v>153243</v>
      </c>
      <c r="AN16" s="9">
        <v>2160027</v>
      </c>
      <c r="AO16" s="9">
        <v>605396</v>
      </c>
      <c r="AP16" s="9">
        <v>337709</v>
      </c>
      <c r="AQ16" s="9">
        <v>0</v>
      </c>
      <c r="AR16" s="9">
        <v>0</v>
      </c>
      <c r="AS16" s="10">
        <v>314725</v>
      </c>
      <c r="AT16" s="77" t="s">
        <v>120</v>
      </c>
      <c r="AU16" s="9">
        <v>0</v>
      </c>
      <c r="AV16" s="9">
        <v>0</v>
      </c>
      <c r="AW16" s="9">
        <v>59821</v>
      </c>
      <c r="AX16" s="9">
        <v>25250</v>
      </c>
      <c r="AY16" s="9">
        <v>0</v>
      </c>
      <c r="AZ16" s="9">
        <v>34571</v>
      </c>
      <c r="BA16" s="9">
        <v>0</v>
      </c>
      <c r="BB16" s="9">
        <v>0</v>
      </c>
      <c r="BC16" s="10">
        <v>0</v>
      </c>
      <c r="BD16" s="77" t="s">
        <v>120</v>
      </c>
      <c r="BE16" s="9">
        <f t="shared" si="31"/>
        <v>842376</v>
      </c>
      <c r="BF16" s="9">
        <v>0</v>
      </c>
      <c r="BG16" s="9">
        <v>1262196</v>
      </c>
      <c r="BH16" s="9">
        <v>614023</v>
      </c>
      <c r="BI16" s="9">
        <v>120685</v>
      </c>
      <c r="BJ16" s="9">
        <v>0</v>
      </c>
      <c r="BK16" s="9">
        <v>47727</v>
      </c>
      <c r="BL16" s="9">
        <v>0</v>
      </c>
      <c r="BM16" s="10">
        <v>7868</v>
      </c>
      <c r="BN16" s="77" t="s">
        <v>120</v>
      </c>
      <c r="BO16" s="9">
        <v>0</v>
      </c>
      <c r="BP16" s="9">
        <v>0</v>
      </c>
      <c r="BQ16" s="9">
        <v>7868</v>
      </c>
      <c r="BR16" s="9">
        <v>0</v>
      </c>
      <c r="BS16" s="9">
        <v>0</v>
      </c>
      <c r="BT16" s="9">
        <v>437743</v>
      </c>
      <c r="BU16" s="9">
        <v>648173</v>
      </c>
      <c r="BV16" s="9">
        <v>105178</v>
      </c>
      <c r="BW16" s="10">
        <v>0</v>
      </c>
      <c r="BX16" s="77" t="s">
        <v>120</v>
      </c>
      <c r="BY16" s="9">
        <v>542995</v>
      </c>
      <c r="BZ16" s="9">
        <v>588381</v>
      </c>
      <c r="CA16" s="9">
        <v>20141</v>
      </c>
      <c r="CB16" s="9">
        <v>568240</v>
      </c>
      <c r="CC16" s="9">
        <v>524503</v>
      </c>
      <c r="CD16" s="9">
        <v>0</v>
      </c>
      <c r="CE16" s="9">
        <v>43737</v>
      </c>
      <c r="CF16" s="9">
        <v>29090</v>
      </c>
      <c r="CG16" s="10">
        <v>347364</v>
      </c>
      <c r="CH16" s="77" t="s">
        <v>120</v>
      </c>
      <c r="CI16" s="9">
        <v>853096</v>
      </c>
      <c r="CJ16" s="9">
        <v>818568</v>
      </c>
      <c r="CK16" s="9">
        <v>34528</v>
      </c>
      <c r="CL16" s="9">
        <v>1525552</v>
      </c>
      <c r="CM16" s="9">
        <v>10468</v>
      </c>
      <c r="CN16" s="9">
        <v>352</v>
      </c>
      <c r="CO16" s="9">
        <v>0</v>
      </c>
      <c r="CP16" s="10">
        <v>1109330</v>
      </c>
      <c r="CQ16" s="77" t="s">
        <v>120</v>
      </c>
      <c r="CR16" s="9">
        <v>0</v>
      </c>
      <c r="CS16" s="9">
        <v>0</v>
      </c>
      <c r="CT16" s="9">
        <v>0</v>
      </c>
      <c r="CU16" s="9">
        <v>0</v>
      </c>
      <c r="CV16" s="9">
        <v>405402</v>
      </c>
      <c r="CW16" s="9">
        <v>0</v>
      </c>
      <c r="CX16" s="9">
        <f t="shared" si="32"/>
        <v>405402</v>
      </c>
      <c r="CY16" s="10">
        <v>2943300</v>
      </c>
    </row>
    <row r="17" spans="1:103" s="70" customFormat="1" ht="22.5" customHeight="1">
      <c r="A17" s="77" t="s">
        <v>121</v>
      </c>
      <c r="B17" s="9">
        <v>32638706</v>
      </c>
      <c r="C17" s="9">
        <v>18504153</v>
      </c>
      <c r="D17" s="9">
        <v>1372690</v>
      </c>
      <c r="E17" s="9">
        <v>938871</v>
      </c>
      <c r="F17" s="9">
        <v>111068</v>
      </c>
      <c r="G17" s="9">
        <v>0</v>
      </c>
      <c r="H17" s="9">
        <v>0</v>
      </c>
      <c r="I17" s="9">
        <v>322751</v>
      </c>
      <c r="J17" s="9">
        <v>56886</v>
      </c>
      <c r="K17" s="9">
        <v>49110</v>
      </c>
      <c r="L17" s="10">
        <v>51833</v>
      </c>
      <c r="M17" s="77" t="s">
        <v>121</v>
      </c>
      <c r="N17" s="73">
        <v>1170551</v>
      </c>
      <c r="O17" s="73">
        <v>118683</v>
      </c>
      <c r="P17" s="9">
        <v>0</v>
      </c>
      <c r="Q17" s="9">
        <v>300026</v>
      </c>
      <c r="R17" s="9">
        <v>0</v>
      </c>
      <c r="S17" s="9">
        <v>510101</v>
      </c>
      <c r="T17" s="9">
        <v>1153310</v>
      </c>
      <c r="U17" s="9">
        <v>798289</v>
      </c>
      <c r="V17" s="9">
        <v>355021</v>
      </c>
      <c r="W17" s="9">
        <v>28646</v>
      </c>
      <c r="X17" s="77" t="s">
        <v>121</v>
      </c>
      <c r="Y17" s="73">
        <v>473672</v>
      </c>
      <c r="Z17" s="73">
        <v>51826</v>
      </c>
      <c r="AA17" s="9">
        <f t="shared" si="30"/>
        <v>421846</v>
      </c>
      <c r="AB17" s="9">
        <v>681925</v>
      </c>
      <c r="AC17" s="9">
        <v>0</v>
      </c>
      <c r="AD17" s="9">
        <v>0</v>
      </c>
      <c r="AE17" s="9">
        <v>0</v>
      </c>
      <c r="AF17" s="9">
        <v>0</v>
      </c>
      <c r="AG17" s="9">
        <v>291816</v>
      </c>
      <c r="AH17" s="9">
        <v>150787</v>
      </c>
      <c r="AI17" s="10">
        <v>239322</v>
      </c>
      <c r="AJ17" s="77" t="s">
        <v>121</v>
      </c>
      <c r="AK17" s="9">
        <v>116291</v>
      </c>
      <c r="AL17" s="9">
        <v>18667</v>
      </c>
      <c r="AM17" s="9">
        <v>97624</v>
      </c>
      <c r="AN17" s="9">
        <v>1707859</v>
      </c>
      <c r="AO17" s="9">
        <v>361526</v>
      </c>
      <c r="AP17" s="9">
        <v>156462</v>
      </c>
      <c r="AQ17" s="9">
        <v>0</v>
      </c>
      <c r="AR17" s="9">
        <v>0</v>
      </c>
      <c r="AS17" s="10">
        <v>177622</v>
      </c>
      <c r="AT17" s="77" t="s">
        <v>121</v>
      </c>
      <c r="AU17" s="9">
        <v>526</v>
      </c>
      <c r="AV17" s="9">
        <v>0</v>
      </c>
      <c r="AW17" s="9">
        <v>35062</v>
      </c>
      <c r="AX17" s="9">
        <v>0</v>
      </c>
      <c r="AY17" s="9">
        <v>0</v>
      </c>
      <c r="AZ17" s="9">
        <v>35062</v>
      </c>
      <c r="BA17" s="9">
        <v>0</v>
      </c>
      <c r="BB17" s="9">
        <v>0</v>
      </c>
      <c r="BC17" s="10">
        <v>0</v>
      </c>
      <c r="BD17" s="77" t="s">
        <v>121</v>
      </c>
      <c r="BE17" s="9">
        <f t="shared" si="31"/>
        <v>976661</v>
      </c>
      <c r="BF17" s="9">
        <v>0</v>
      </c>
      <c r="BG17" s="9">
        <v>1720623</v>
      </c>
      <c r="BH17" s="9">
        <v>915953</v>
      </c>
      <c r="BI17" s="9">
        <v>78231</v>
      </c>
      <c r="BJ17" s="9">
        <v>0</v>
      </c>
      <c r="BK17" s="9">
        <v>10023</v>
      </c>
      <c r="BL17" s="9">
        <v>0</v>
      </c>
      <c r="BM17" s="10">
        <v>6743</v>
      </c>
      <c r="BN17" s="77" t="s">
        <v>121</v>
      </c>
      <c r="BO17" s="9">
        <v>0</v>
      </c>
      <c r="BP17" s="9">
        <v>0</v>
      </c>
      <c r="BQ17" s="9">
        <v>6743</v>
      </c>
      <c r="BR17" s="9">
        <v>6782</v>
      </c>
      <c r="BS17" s="9">
        <v>0</v>
      </c>
      <c r="BT17" s="9">
        <v>814174</v>
      </c>
      <c r="BU17" s="9">
        <v>804670</v>
      </c>
      <c r="BV17" s="9">
        <v>373192</v>
      </c>
      <c r="BW17" s="10">
        <v>0</v>
      </c>
      <c r="BX17" s="77" t="s">
        <v>121</v>
      </c>
      <c r="BY17" s="9">
        <v>431478</v>
      </c>
      <c r="BZ17" s="9">
        <v>151536</v>
      </c>
      <c r="CA17" s="9">
        <v>18352</v>
      </c>
      <c r="CB17" s="9">
        <v>133184</v>
      </c>
      <c r="CC17" s="9">
        <v>119718</v>
      </c>
      <c r="CD17" s="9">
        <v>2334</v>
      </c>
      <c r="CE17" s="9">
        <v>11132</v>
      </c>
      <c r="CF17" s="9">
        <v>62318</v>
      </c>
      <c r="CG17" s="10">
        <v>149328</v>
      </c>
      <c r="CH17" s="77" t="s">
        <v>121</v>
      </c>
      <c r="CI17" s="9">
        <v>1329140</v>
      </c>
      <c r="CJ17" s="9">
        <v>1230686</v>
      </c>
      <c r="CK17" s="9">
        <v>98454</v>
      </c>
      <c r="CL17" s="9">
        <v>1359125</v>
      </c>
      <c r="CM17" s="9">
        <v>46109</v>
      </c>
      <c r="CN17" s="9">
        <v>5195</v>
      </c>
      <c r="CO17" s="9">
        <v>0</v>
      </c>
      <c r="CP17" s="10">
        <v>537069</v>
      </c>
      <c r="CQ17" s="77" t="s">
        <v>121</v>
      </c>
      <c r="CR17" s="9">
        <v>5</v>
      </c>
      <c r="CS17" s="9">
        <v>5</v>
      </c>
      <c r="CT17" s="9">
        <v>0</v>
      </c>
      <c r="CU17" s="9">
        <v>0</v>
      </c>
      <c r="CV17" s="9">
        <v>770747</v>
      </c>
      <c r="CW17" s="9">
        <v>0</v>
      </c>
      <c r="CX17" s="9">
        <f t="shared" si="32"/>
        <v>770747</v>
      </c>
      <c r="CY17" s="10">
        <v>1570900</v>
      </c>
    </row>
    <row r="18" spans="1:103" s="70" customFormat="1" ht="22.5" customHeight="1">
      <c r="A18" s="77" t="s">
        <v>122</v>
      </c>
      <c r="B18" s="9">
        <v>22568031</v>
      </c>
      <c r="C18" s="9">
        <v>11969493</v>
      </c>
      <c r="D18" s="9">
        <v>700488</v>
      </c>
      <c r="E18" s="9">
        <v>484667</v>
      </c>
      <c r="F18" s="9">
        <v>55255</v>
      </c>
      <c r="G18" s="9">
        <v>0</v>
      </c>
      <c r="H18" s="9">
        <v>0</v>
      </c>
      <c r="I18" s="9">
        <v>160566</v>
      </c>
      <c r="J18" s="9">
        <v>28461</v>
      </c>
      <c r="K18" s="9">
        <v>24571</v>
      </c>
      <c r="L18" s="10">
        <v>25920</v>
      </c>
      <c r="M18" s="77" t="s">
        <v>122</v>
      </c>
      <c r="N18" s="73">
        <v>740711</v>
      </c>
      <c r="O18" s="73">
        <v>82635</v>
      </c>
      <c r="P18" s="9">
        <v>0</v>
      </c>
      <c r="Q18" s="9">
        <v>142228</v>
      </c>
      <c r="R18" s="9">
        <v>0</v>
      </c>
      <c r="S18" s="9">
        <v>203096</v>
      </c>
      <c r="T18" s="9">
        <v>1678959</v>
      </c>
      <c r="U18" s="9">
        <v>1394694</v>
      </c>
      <c r="V18" s="9">
        <v>284265</v>
      </c>
      <c r="W18" s="9">
        <v>15576</v>
      </c>
      <c r="X18" s="77" t="s">
        <v>122</v>
      </c>
      <c r="Y18" s="73">
        <v>133861</v>
      </c>
      <c r="Z18" s="73">
        <v>0</v>
      </c>
      <c r="AA18" s="9">
        <f t="shared" si="30"/>
        <v>133861</v>
      </c>
      <c r="AB18" s="9">
        <v>732385</v>
      </c>
      <c r="AC18" s="9">
        <v>64330</v>
      </c>
      <c r="AD18" s="9">
        <v>0</v>
      </c>
      <c r="AE18" s="9">
        <v>64330</v>
      </c>
      <c r="AF18" s="9">
        <v>0</v>
      </c>
      <c r="AG18" s="9">
        <v>168702</v>
      </c>
      <c r="AH18" s="9">
        <v>230978</v>
      </c>
      <c r="AI18" s="10">
        <v>268375</v>
      </c>
      <c r="AJ18" s="77" t="s">
        <v>122</v>
      </c>
      <c r="AK18" s="9">
        <v>73152</v>
      </c>
      <c r="AL18" s="9">
        <v>13367</v>
      </c>
      <c r="AM18" s="9">
        <v>59785</v>
      </c>
      <c r="AN18" s="9">
        <v>2337091</v>
      </c>
      <c r="AO18" s="9">
        <v>1443988</v>
      </c>
      <c r="AP18" s="9">
        <v>50381</v>
      </c>
      <c r="AQ18" s="9">
        <v>0</v>
      </c>
      <c r="AR18" s="9">
        <v>0</v>
      </c>
      <c r="AS18" s="10">
        <v>148755</v>
      </c>
      <c r="AT18" s="77" t="s">
        <v>122</v>
      </c>
      <c r="AU18" s="9">
        <v>0</v>
      </c>
      <c r="AV18" s="9">
        <v>0</v>
      </c>
      <c r="AW18" s="9">
        <v>28107</v>
      </c>
      <c r="AX18" s="9">
        <v>0</v>
      </c>
      <c r="AY18" s="9">
        <v>0</v>
      </c>
      <c r="AZ18" s="9">
        <v>28107</v>
      </c>
      <c r="BA18" s="9">
        <v>0</v>
      </c>
      <c r="BB18" s="9">
        <v>0</v>
      </c>
      <c r="BC18" s="10">
        <v>0</v>
      </c>
      <c r="BD18" s="77" t="s">
        <v>122</v>
      </c>
      <c r="BE18" s="9">
        <f t="shared" si="31"/>
        <v>665860</v>
      </c>
      <c r="BF18" s="9">
        <v>0</v>
      </c>
      <c r="BG18" s="9">
        <v>1039986</v>
      </c>
      <c r="BH18" s="9">
        <v>515642</v>
      </c>
      <c r="BI18" s="9">
        <v>25190</v>
      </c>
      <c r="BJ18" s="9">
        <v>0</v>
      </c>
      <c r="BK18" s="9">
        <v>1000</v>
      </c>
      <c r="BL18" s="9">
        <v>0</v>
      </c>
      <c r="BM18" s="10">
        <v>5379</v>
      </c>
      <c r="BN18" s="77" t="s">
        <v>122</v>
      </c>
      <c r="BO18" s="9">
        <v>59</v>
      </c>
      <c r="BP18" s="9">
        <v>0</v>
      </c>
      <c r="BQ18" s="9">
        <v>5320</v>
      </c>
      <c r="BR18" s="9">
        <v>0</v>
      </c>
      <c r="BS18" s="9">
        <v>0</v>
      </c>
      <c r="BT18" s="9">
        <v>484073</v>
      </c>
      <c r="BU18" s="9">
        <v>524344</v>
      </c>
      <c r="BV18" s="9">
        <v>214240</v>
      </c>
      <c r="BW18" s="10">
        <v>0</v>
      </c>
      <c r="BX18" s="77" t="s">
        <v>122</v>
      </c>
      <c r="BY18" s="9">
        <v>310104</v>
      </c>
      <c r="BZ18" s="9">
        <v>71785</v>
      </c>
      <c r="CA18" s="9">
        <v>40062</v>
      </c>
      <c r="CB18" s="9">
        <v>31723</v>
      </c>
      <c r="CC18" s="9">
        <v>30883</v>
      </c>
      <c r="CD18" s="9">
        <v>0</v>
      </c>
      <c r="CE18" s="9">
        <v>840</v>
      </c>
      <c r="CF18" s="9">
        <v>14863</v>
      </c>
      <c r="CG18" s="10">
        <v>67666</v>
      </c>
      <c r="CH18" s="77" t="s">
        <v>122</v>
      </c>
      <c r="CI18" s="9">
        <v>224479</v>
      </c>
      <c r="CJ18" s="9">
        <v>174929</v>
      </c>
      <c r="CK18" s="9">
        <v>49550</v>
      </c>
      <c r="CL18" s="9">
        <v>362125</v>
      </c>
      <c r="CM18" s="9">
        <v>25034</v>
      </c>
      <c r="CN18" s="9">
        <v>0</v>
      </c>
      <c r="CO18" s="9">
        <v>0</v>
      </c>
      <c r="CP18" s="10">
        <v>151910</v>
      </c>
      <c r="CQ18" s="77" t="s">
        <v>122</v>
      </c>
      <c r="CR18" s="9">
        <v>201</v>
      </c>
      <c r="CS18" s="9">
        <v>0</v>
      </c>
      <c r="CT18" s="9">
        <v>201</v>
      </c>
      <c r="CU18" s="9">
        <v>0</v>
      </c>
      <c r="CV18" s="9">
        <v>184980</v>
      </c>
      <c r="CW18" s="9">
        <v>0</v>
      </c>
      <c r="CX18" s="9">
        <f t="shared" si="32"/>
        <v>184980</v>
      </c>
      <c r="CY18" s="10">
        <v>1898500</v>
      </c>
    </row>
    <row r="19" spans="1:103" s="70" customFormat="1" ht="22.5" customHeight="1">
      <c r="A19" s="77" t="s">
        <v>123</v>
      </c>
      <c r="B19" s="9">
        <v>30603583</v>
      </c>
      <c r="C19" s="9">
        <v>13014350</v>
      </c>
      <c r="D19" s="9">
        <v>1187096</v>
      </c>
      <c r="E19" s="9">
        <v>760766</v>
      </c>
      <c r="F19" s="9">
        <v>109151</v>
      </c>
      <c r="G19" s="9">
        <v>0</v>
      </c>
      <c r="H19" s="9">
        <v>0</v>
      </c>
      <c r="I19" s="9">
        <v>317179</v>
      </c>
      <c r="J19" s="9">
        <v>42935</v>
      </c>
      <c r="K19" s="9">
        <v>37065</v>
      </c>
      <c r="L19" s="10">
        <v>38940</v>
      </c>
      <c r="M19" s="77" t="s">
        <v>123</v>
      </c>
      <c r="N19" s="73">
        <v>956892</v>
      </c>
      <c r="O19" s="73">
        <v>31742</v>
      </c>
      <c r="P19" s="9">
        <v>0</v>
      </c>
      <c r="Q19" s="9">
        <v>295052</v>
      </c>
      <c r="R19" s="9">
        <v>0</v>
      </c>
      <c r="S19" s="9">
        <v>358970</v>
      </c>
      <c r="T19" s="9">
        <v>3353058</v>
      </c>
      <c r="U19" s="9">
        <v>2411779</v>
      </c>
      <c r="V19" s="9">
        <v>941279</v>
      </c>
      <c r="W19" s="9">
        <v>21943</v>
      </c>
      <c r="X19" s="77" t="s">
        <v>123</v>
      </c>
      <c r="Y19" s="73">
        <v>881197</v>
      </c>
      <c r="Z19" s="73">
        <v>24559</v>
      </c>
      <c r="AA19" s="9">
        <f t="shared" si="30"/>
        <v>856638</v>
      </c>
      <c r="AB19" s="9">
        <v>358169</v>
      </c>
      <c r="AC19" s="9">
        <v>22601</v>
      </c>
      <c r="AD19" s="9">
        <v>0</v>
      </c>
      <c r="AE19" s="9">
        <v>22601</v>
      </c>
      <c r="AF19" s="9">
        <v>0</v>
      </c>
      <c r="AG19" s="9">
        <v>113870</v>
      </c>
      <c r="AH19" s="9">
        <v>39096</v>
      </c>
      <c r="AI19" s="10">
        <v>182602</v>
      </c>
      <c r="AJ19" s="77" t="s">
        <v>123</v>
      </c>
      <c r="AK19" s="9">
        <v>61872</v>
      </c>
      <c r="AL19" s="9">
        <v>20870</v>
      </c>
      <c r="AM19" s="9">
        <v>41002</v>
      </c>
      <c r="AN19" s="9">
        <v>3099433</v>
      </c>
      <c r="AO19" s="9">
        <v>150515</v>
      </c>
      <c r="AP19" s="9">
        <v>249702</v>
      </c>
      <c r="AQ19" s="9">
        <v>0</v>
      </c>
      <c r="AR19" s="9">
        <v>0</v>
      </c>
      <c r="AS19" s="10">
        <v>1357996</v>
      </c>
      <c r="AT19" s="77" t="s">
        <v>123</v>
      </c>
      <c r="AU19" s="9">
        <v>29474</v>
      </c>
      <c r="AV19" s="9">
        <v>0</v>
      </c>
      <c r="AW19" s="9">
        <v>21059</v>
      </c>
      <c r="AX19" s="9">
        <v>0</v>
      </c>
      <c r="AY19" s="9">
        <v>0</v>
      </c>
      <c r="AZ19" s="9">
        <v>21059</v>
      </c>
      <c r="BA19" s="9">
        <v>0</v>
      </c>
      <c r="BB19" s="9">
        <v>0</v>
      </c>
      <c r="BC19" s="10">
        <v>0</v>
      </c>
      <c r="BD19" s="77" t="s">
        <v>123</v>
      </c>
      <c r="BE19" s="9">
        <f t="shared" si="31"/>
        <v>1290687</v>
      </c>
      <c r="BF19" s="9">
        <v>0</v>
      </c>
      <c r="BG19" s="9">
        <v>1372738</v>
      </c>
      <c r="BH19" s="9">
        <v>509607</v>
      </c>
      <c r="BI19" s="9">
        <v>124270</v>
      </c>
      <c r="BJ19" s="9">
        <v>0</v>
      </c>
      <c r="BK19" s="9">
        <v>41771</v>
      </c>
      <c r="BL19" s="9">
        <v>0</v>
      </c>
      <c r="BM19" s="10">
        <v>10181</v>
      </c>
      <c r="BN19" s="77" t="s">
        <v>123</v>
      </c>
      <c r="BO19" s="9">
        <v>0</v>
      </c>
      <c r="BP19" s="9">
        <v>0</v>
      </c>
      <c r="BQ19" s="9">
        <v>10181</v>
      </c>
      <c r="BR19" s="9">
        <v>11982</v>
      </c>
      <c r="BS19" s="9">
        <v>1327</v>
      </c>
      <c r="BT19" s="9">
        <v>320076</v>
      </c>
      <c r="BU19" s="9">
        <v>863131</v>
      </c>
      <c r="BV19" s="9">
        <v>205313</v>
      </c>
      <c r="BW19" s="10">
        <v>0</v>
      </c>
      <c r="BX19" s="77" t="s">
        <v>123</v>
      </c>
      <c r="BY19" s="9">
        <v>657818</v>
      </c>
      <c r="BZ19" s="9">
        <v>347011</v>
      </c>
      <c r="CA19" s="9">
        <v>55674</v>
      </c>
      <c r="CB19" s="9">
        <v>291337</v>
      </c>
      <c r="CC19" s="9">
        <v>289087</v>
      </c>
      <c r="CD19" s="9">
        <v>0</v>
      </c>
      <c r="CE19" s="9">
        <v>2250</v>
      </c>
      <c r="CF19" s="9">
        <v>16620</v>
      </c>
      <c r="CG19" s="10">
        <v>1067500</v>
      </c>
      <c r="CH19" s="77" t="s">
        <v>123</v>
      </c>
      <c r="CI19" s="9">
        <v>1157681</v>
      </c>
      <c r="CJ19" s="9">
        <v>859150</v>
      </c>
      <c r="CK19" s="9">
        <v>298531</v>
      </c>
      <c r="CL19" s="9">
        <v>453019</v>
      </c>
      <c r="CM19" s="9">
        <v>20000</v>
      </c>
      <c r="CN19" s="9">
        <v>232</v>
      </c>
      <c r="CO19" s="9">
        <v>0</v>
      </c>
      <c r="CP19" s="10">
        <v>41320</v>
      </c>
      <c r="CQ19" s="77" t="s">
        <v>123</v>
      </c>
      <c r="CR19" s="9">
        <v>69330</v>
      </c>
      <c r="CS19" s="9">
        <v>69330</v>
      </c>
      <c r="CT19" s="9">
        <v>0</v>
      </c>
      <c r="CU19" s="9">
        <v>0</v>
      </c>
      <c r="CV19" s="9">
        <v>322137</v>
      </c>
      <c r="CW19" s="9">
        <v>0</v>
      </c>
      <c r="CX19" s="9">
        <f t="shared" si="32"/>
        <v>322137</v>
      </c>
      <c r="CY19" s="10">
        <v>2450300</v>
      </c>
    </row>
    <row r="20" spans="1:103" s="70" customFormat="1" ht="22.5" customHeight="1">
      <c r="A20" s="77" t="s">
        <v>124</v>
      </c>
      <c r="B20" s="9">
        <v>75856230</v>
      </c>
      <c r="C20" s="9">
        <v>43202632</v>
      </c>
      <c r="D20" s="9">
        <v>2544106</v>
      </c>
      <c r="E20" s="9">
        <v>1782181</v>
      </c>
      <c r="F20" s="9">
        <v>187821</v>
      </c>
      <c r="G20" s="9">
        <v>28318</v>
      </c>
      <c r="H20" s="9">
        <v>0</v>
      </c>
      <c r="I20" s="9">
        <v>545786</v>
      </c>
      <c r="J20" s="9">
        <v>126040</v>
      </c>
      <c r="K20" s="9">
        <v>108809</v>
      </c>
      <c r="L20" s="10">
        <v>114332</v>
      </c>
      <c r="M20" s="77" t="s">
        <v>124</v>
      </c>
      <c r="N20" s="73">
        <v>2603761</v>
      </c>
      <c r="O20" s="73">
        <v>45547</v>
      </c>
      <c r="P20" s="9">
        <v>0</v>
      </c>
      <c r="Q20" s="9">
        <v>507380</v>
      </c>
      <c r="R20" s="9">
        <v>0</v>
      </c>
      <c r="S20" s="9">
        <v>1115260</v>
      </c>
      <c r="T20" s="9">
        <v>100658</v>
      </c>
      <c r="U20" s="9">
        <v>0</v>
      </c>
      <c r="V20" s="9">
        <v>100658</v>
      </c>
      <c r="W20" s="9">
        <v>64607</v>
      </c>
      <c r="X20" s="77" t="s">
        <v>124</v>
      </c>
      <c r="Y20" s="73">
        <v>1235041</v>
      </c>
      <c r="Z20" s="73">
        <v>74337</v>
      </c>
      <c r="AA20" s="9">
        <f t="shared" si="30"/>
        <v>1160704</v>
      </c>
      <c r="AB20" s="9">
        <v>1528233</v>
      </c>
      <c r="AC20" s="9">
        <v>183272</v>
      </c>
      <c r="AD20" s="9">
        <v>78730</v>
      </c>
      <c r="AE20" s="9">
        <v>95525</v>
      </c>
      <c r="AF20" s="9">
        <v>9017</v>
      </c>
      <c r="AG20" s="9">
        <v>473732</v>
      </c>
      <c r="AH20" s="9">
        <v>553757</v>
      </c>
      <c r="AI20" s="10">
        <v>317472</v>
      </c>
      <c r="AJ20" s="77" t="s">
        <v>124</v>
      </c>
      <c r="AK20" s="9">
        <v>465242</v>
      </c>
      <c r="AL20" s="9">
        <v>43471</v>
      </c>
      <c r="AM20" s="9">
        <v>421771</v>
      </c>
      <c r="AN20" s="9">
        <v>5297001</v>
      </c>
      <c r="AO20" s="9">
        <v>705046</v>
      </c>
      <c r="AP20" s="9">
        <v>1331358</v>
      </c>
      <c r="AQ20" s="9">
        <v>0</v>
      </c>
      <c r="AR20" s="9">
        <v>0</v>
      </c>
      <c r="AS20" s="10">
        <v>1830783</v>
      </c>
      <c r="AT20" s="77" t="s">
        <v>124</v>
      </c>
      <c r="AU20" s="9">
        <v>0</v>
      </c>
      <c r="AV20" s="9">
        <v>0</v>
      </c>
      <c r="AW20" s="9">
        <v>60812</v>
      </c>
      <c r="AX20" s="9">
        <v>0</v>
      </c>
      <c r="AY20" s="9">
        <v>0</v>
      </c>
      <c r="AZ20" s="9">
        <v>60812</v>
      </c>
      <c r="BA20" s="9">
        <v>0</v>
      </c>
      <c r="BB20" s="9">
        <v>0</v>
      </c>
      <c r="BC20" s="10">
        <v>0</v>
      </c>
      <c r="BD20" s="77" t="s">
        <v>124</v>
      </c>
      <c r="BE20" s="9">
        <f t="shared" si="31"/>
        <v>1369002</v>
      </c>
      <c r="BF20" s="9">
        <v>0</v>
      </c>
      <c r="BG20" s="9">
        <v>2909084</v>
      </c>
      <c r="BH20" s="9">
        <v>1281436</v>
      </c>
      <c r="BI20" s="9">
        <v>728243</v>
      </c>
      <c r="BJ20" s="9">
        <v>6782</v>
      </c>
      <c r="BK20" s="9">
        <v>64333</v>
      </c>
      <c r="BL20" s="9">
        <v>0</v>
      </c>
      <c r="BM20" s="10">
        <v>16106</v>
      </c>
      <c r="BN20" s="77" t="s">
        <v>124</v>
      </c>
      <c r="BO20" s="9">
        <v>0</v>
      </c>
      <c r="BP20" s="9">
        <v>0</v>
      </c>
      <c r="BQ20" s="9">
        <v>16106</v>
      </c>
      <c r="BR20" s="9">
        <v>0</v>
      </c>
      <c r="BS20" s="9">
        <v>0</v>
      </c>
      <c r="BT20" s="9">
        <v>465972</v>
      </c>
      <c r="BU20" s="9">
        <v>1627648</v>
      </c>
      <c r="BV20" s="9">
        <v>341768</v>
      </c>
      <c r="BW20" s="10">
        <v>0</v>
      </c>
      <c r="BX20" s="77" t="s">
        <v>124</v>
      </c>
      <c r="BY20" s="9">
        <v>1285880</v>
      </c>
      <c r="BZ20" s="9">
        <v>322682</v>
      </c>
      <c r="CA20" s="9">
        <v>77239</v>
      </c>
      <c r="CB20" s="9">
        <v>245443</v>
      </c>
      <c r="CC20" s="9">
        <v>176112</v>
      </c>
      <c r="CD20" s="9">
        <v>63540</v>
      </c>
      <c r="CE20" s="9">
        <v>5791</v>
      </c>
      <c r="CF20" s="9">
        <v>22070</v>
      </c>
      <c r="CG20" s="10">
        <v>169406</v>
      </c>
      <c r="CH20" s="77" t="s">
        <v>124</v>
      </c>
      <c r="CI20" s="9">
        <v>3188688</v>
      </c>
      <c r="CJ20" s="9">
        <v>3056359</v>
      </c>
      <c r="CK20" s="9">
        <v>132329</v>
      </c>
      <c r="CL20" s="9">
        <v>4430451</v>
      </c>
      <c r="CM20" s="9">
        <v>28068</v>
      </c>
      <c r="CN20" s="9">
        <v>7083</v>
      </c>
      <c r="CO20" s="9">
        <v>0</v>
      </c>
      <c r="CP20" s="10">
        <v>3224591</v>
      </c>
      <c r="CQ20" s="77" t="s">
        <v>124</v>
      </c>
      <c r="CR20" s="9">
        <v>247645</v>
      </c>
      <c r="CS20" s="9">
        <v>247645</v>
      </c>
      <c r="CT20" s="9">
        <v>0</v>
      </c>
      <c r="CU20" s="9">
        <v>0</v>
      </c>
      <c r="CV20" s="9">
        <v>923064</v>
      </c>
      <c r="CW20" s="9">
        <v>0</v>
      </c>
      <c r="CX20" s="9">
        <f t="shared" si="32"/>
        <v>923064</v>
      </c>
      <c r="CY20" s="10">
        <v>5755200</v>
      </c>
    </row>
    <row r="21" spans="1:103" s="70" customFormat="1" ht="22.5" customHeight="1">
      <c r="A21" s="77" t="s">
        <v>125</v>
      </c>
      <c r="B21" s="9">
        <v>57323510</v>
      </c>
      <c r="C21" s="9">
        <v>26837783</v>
      </c>
      <c r="D21" s="9">
        <v>2270121</v>
      </c>
      <c r="E21" s="9">
        <v>1362904</v>
      </c>
      <c r="F21" s="9">
        <v>232270</v>
      </c>
      <c r="G21" s="9">
        <v>0</v>
      </c>
      <c r="H21" s="9">
        <v>0</v>
      </c>
      <c r="I21" s="9">
        <v>674947</v>
      </c>
      <c r="J21" s="9">
        <v>80260</v>
      </c>
      <c r="K21" s="9">
        <v>69291</v>
      </c>
      <c r="L21" s="10">
        <v>73245</v>
      </c>
      <c r="M21" s="77" t="s">
        <v>125</v>
      </c>
      <c r="N21" s="73">
        <v>1805138</v>
      </c>
      <c r="O21" s="73">
        <v>55961</v>
      </c>
      <c r="P21" s="9">
        <v>0</v>
      </c>
      <c r="Q21" s="9">
        <v>627445</v>
      </c>
      <c r="R21" s="9">
        <v>0</v>
      </c>
      <c r="S21" s="9">
        <v>787974</v>
      </c>
      <c r="T21" s="9">
        <v>4885895</v>
      </c>
      <c r="U21" s="9">
        <v>3778870</v>
      </c>
      <c r="V21" s="9">
        <v>1107025</v>
      </c>
      <c r="W21" s="9">
        <v>47696</v>
      </c>
      <c r="X21" s="77" t="s">
        <v>125</v>
      </c>
      <c r="Y21" s="73">
        <v>497220</v>
      </c>
      <c r="Z21" s="73">
        <v>194908</v>
      </c>
      <c r="AA21" s="9">
        <f t="shared" si="30"/>
        <v>302312</v>
      </c>
      <c r="AB21" s="9">
        <v>1071694</v>
      </c>
      <c r="AC21" s="9">
        <v>150777</v>
      </c>
      <c r="AD21" s="9">
        <v>0</v>
      </c>
      <c r="AE21" s="9">
        <v>150777</v>
      </c>
      <c r="AF21" s="9">
        <v>0</v>
      </c>
      <c r="AG21" s="9">
        <v>281551</v>
      </c>
      <c r="AH21" s="9">
        <v>101151</v>
      </c>
      <c r="AI21" s="10">
        <v>538215</v>
      </c>
      <c r="AJ21" s="77" t="s">
        <v>125</v>
      </c>
      <c r="AK21" s="9">
        <v>145209</v>
      </c>
      <c r="AL21" s="9">
        <v>35500</v>
      </c>
      <c r="AM21" s="9">
        <v>109709</v>
      </c>
      <c r="AN21" s="9">
        <v>4018713</v>
      </c>
      <c r="AO21" s="9">
        <v>287581</v>
      </c>
      <c r="AP21" s="9">
        <v>187264</v>
      </c>
      <c r="AQ21" s="9">
        <v>0</v>
      </c>
      <c r="AR21" s="9">
        <v>0</v>
      </c>
      <c r="AS21" s="10">
        <v>1622638</v>
      </c>
      <c r="AT21" s="77" t="s">
        <v>125</v>
      </c>
      <c r="AU21" s="9">
        <v>0</v>
      </c>
      <c r="AV21" s="9">
        <v>0</v>
      </c>
      <c r="AW21" s="9">
        <v>58996</v>
      </c>
      <c r="AX21" s="9">
        <v>0</v>
      </c>
      <c r="AY21" s="9">
        <v>0</v>
      </c>
      <c r="AZ21" s="9">
        <v>58996</v>
      </c>
      <c r="BA21" s="9">
        <v>0</v>
      </c>
      <c r="BB21" s="9">
        <v>0</v>
      </c>
      <c r="BC21" s="10">
        <v>0</v>
      </c>
      <c r="BD21" s="77" t="s">
        <v>125</v>
      </c>
      <c r="BE21" s="9">
        <f t="shared" si="31"/>
        <v>1862234</v>
      </c>
      <c r="BF21" s="9">
        <v>0</v>
      </c>
      <c r="BG21" s="9">
        <v>2267371</v>
      </c>
      <c r="BH21" s="9">
        <v>957592</v>
      </c>
      <c r="BI21" s="9">
        <v>93714</v>
      </c>
      <c r="BJ21" s="9">
        <v>0</v>
      </c>
      <c r="BK21" s="9">
        <v>212590</v>
      </c>
      <c r="BL21" s="9">
        <v>0</v>
      </c>
      <c r="BM21" s="10">
        <v>312</v>
      </c>
      <c r="BN21" s="77" t="s">
        <v>125</v>
      </c>
      <c r="BO21" s="9">
        <v>0</v>
      </c>
      <c r="BP21" s="9">
        <v>0</v>
      </c>
      <c r="BQ21" s="9">
        <v>312</v>
      </c>
      <c r="BR21" s="9">
        <v>0</v>
      </c>
      <c r="BS21" s="9">
        <v>0</v>
      </c>
      <c r="BT21" s="9">
        <v>650976</v>
      </c>
      <c r="BU21" s="9">
        <v>1309779</v>
      </c>
      <c r="BV21" s="9">
        <v>374413</v>
      </c>
      <c r="BW21" s="10">
        <v>0</v>
      </c>
      <c r="BX21" s="77" t="s">
        <v>125</v>
      </c>
      <c r="BY21" s="9">
        <v>935366</v>
      </c>
      <c r="BZ21" s="9">
        <v>124221</v>
      </c>
      <c r="CA21" s="9">
        <v>64282</v>
      </c>
      <c r="CB21" s="9">
        <v>59939</v>
      </c>
      <c r="CC21" s="9">
        <v>49336</v>
      </c>
      <c r="CD21" s="9">
        <v>0</v>
      </c>
      <c r="CE21" s="9">
        <v>10603</v>
      </c>
      <c r="CF21" s="9">
        <v>22409</v>
      </c>
      <c r="CG21" s="10">
        <v>1577684</v>
      </c>
      <c r="CH21" s="77" t="s">
        <v>125</v>
      </c>
      <c r="CI21" s="9">
        <v>1910558</v>
      </c>
      <c r="CJ21" s="9">
        <v>1609824</v>
      </c>
      <c r="CK21" s="9">
        <v>300734</v>
      </c>
      <c r="CL21" s="9">
        <v>2818622</v>
      </c>
      <c r="CM21" s="9">
        <v>15260</v>
      </c>
      <c r="CN21" s="9">
        <v>347</v>
      </c>
      <c r="CO21" s="9">
        <v>0</v>
      </c>
      <c r="CP21" s="10">
        <v>1761873</v>
      </c>
      <c r="CQ21" s="77" t="s">
        <v>125</v>
      </c>
      <c r="CR21" s="9">
        <v>32456</v>
      </c>
      <c r="CS21" s="9">
        <v>29968</v>
      </c>
      <c r="CT21" s="9">
        <v>2488</v>
      </c>
      <c r="CU21" s="9">
        <v>0</v>
      </c>
      <c r="CV21" s="9">
        <v>1008686</v>
      </c>
      <c r="CW21" s="9">
        <v>0</v>
      </c>
      <c r="CX21" s="9">
        <f t="shared" si="32"/>
        <v>1008686</v>
      </c>
      <c r="CY21" s="10">
        <v>5329000</v>
      </c>
    </row>
    <row r="22" spans="1:103" s="70" customFormat="1" ht="22.5" customHeight="1">
      <c r="A22" s="77" t="s">
        <v>126</v>
      </c>
      <c r="B22" s="9">
        <v>34965670</v>
      </c>
      <c r="C22" s="9">
        <v>16459662</v>
      </c>
      <c r="D22" s="9">
        <v>1313438</v>
      </c>
      <c r="E22" s="9">
        <v>914524</v>
      </c>
      <c r="F22" s="9">
        <v>102131</v>
      </c>
      <c r="G22" s="9">
        <v>0</v>
      </c>
      <c r="H22" s="9">
        <v>0</v>
      </c>
      <c r="I22" s="9">
        <v>296783</v>
      </c>
      <c r="J22" s="9">
        <v>56489</v>
      </c>
      <c r="K22" s="9">
        <v>48767</v>
      </c>
      <c r="L22" s="10">
        <v>51366</v>
      </c>
      <c r="M22" s="77" t="s">
        <v>126</v>
      </c>
      <c r="N22" s="73">
        <v>1164835</v>
      </c>
      <c r="O22" s="73">
        <v>0</v>
      </c>
      <c r="P22" s="9">
        <v>0</v>
      </c>
      <c r="Q22" s="9">
        <v>275926</v>
      </c>
      <c r="R22" s="9">
        <v>0</v>
      </c>
      <c r="S22" s="9">
        <v>434158</v>
      </c>
      <c r="T22" s="9">
        <v>1917502</v>
      </c>
      <c r="U22" s="9">
        <v>1460085</v>
      </c>
      <c r="V22" s="9">
        <v>457417</v>
      </c>
      <c r="W22" s="9">
        <v>30849</v>
      </c>
      <c r="X22" s="77" t="s">
        <v>126</v>
      </c>
      <c r="Y22" s="73">
        <v>569522</v>
      </c>
      <c r="Z22" s="73">
        <v>254156</v>
      </c>
      <c r="AA22" s="9">
        <f t="shared" si="30"/>
        <v>315366</v>
      </c>
      <c r="AB22" s="9">
        <v>424175</v>
      </c>
      <c r="AC22" s="9">
        <v>18885</v>
      </c>
      <c r="AD22" s="9">
        <v>0</v>
      </c>
      <c r="AE22" s="9">
        <v>18885</v>
      </c>
      <c r="AF22" s="9">
        <v>0</v>
      </c>
      <c r="AG22" s="9">
        <v>85711</v>
      </c>
      <c r="AH22" s="9">
        <v>89739</v>
      </c>
      <c r="AI22" s="10">
        <v>229840</v>
      </c>
      <c r="AJ22" s="77" t="s">
        <v>126</v>
      </c>
      <c r="AK22" s="9">
        <v>402289</v>
      </c>
      <c r="AL22" s="9">
        <v>29646</v>
      </c>
      <c r="AM22" s="9">
        <v>372643</v>
      </c>
      <c r="AN22" s="9">
        <v>3063156</v>
      </c>
      <c r="AO22" s="9">
        <v>320492</v>
      </c>
      <c r="AP22" s="9">
        <v>220820</v>
      </c>
      <c r="AQ22" s="9">
        <v>0</v>
      </c>
      <c r="AR22" s="9">
        <v>0</v>
      </c>
      <c r="AS22" s="10">
        <v>1425177</v>
      </c>
      <c r="AT22" s="77" t="s">
        <v>126</v>
      </c>
      <c r="AU22" s="9">
        <v>0</v>
      </c>
      <c r="AV22" s="9">
        <v>0</v>
      </c>
      <c r="AW22" s="9">
        <v>32785</v>
      </c>
      <c r="AX22" s="9">
        <v>0</v>
      </c>
      <c r="AY22" s="9">
        <v>0</v>
      </c>
      <c r="AZ22" s="9">
        <v>32785</v>
      </c>
      <c r="BA22" s="9">
        <v>0</v>
      </c>
      <c r="BB22" s="9">
        <v>0</v>
      </c>
      <c r="BC22" s="10">
        <v>0</v>
      </c>
      <c r="BD22" s="77" t="s">
        <v>126</v>
      </c>
      <c r="BE22" s="9">
        <f t="shared" si="31"/>
        <v>1063882</v>
      </c>
      <c r="BF22" s="9">
        <v>283</v>
      </c>
      <c r="BG22" s="9">
        <v>1873219</v>
      </c>
      <c r="BH22" s="9">
        <v>996977</v>
      </c>
      <c r="BI22" s="9">
        <v>110298</v>
      </c>
      <c r="BJ22" s="9">
        <v>0</v>
      </c>
      <c r="BK22" s="9">
        <v>523969</v>
      </c>
      <c r="BL22" s="9">
        <v>0</v>
      </c>
      <c r="BM22" s="10">
        <v>7843</v>
      </c>
      <c r="BN22" s="77" t="s">
        <v>126</v>
      </c>
      <c r="BO22" s="9">
        <v>0</v>
      </c>
      <c r="BP22" s="9">
        <v>0</v>
      </c>
      <c r="BQ22" s="9">
        <v>7843</v>
      </c>
      <c r="BR22" s="9">
        <v>0</v>
      </c>
      <c r="BS22" s="9">
        <v>1392</v>
      </c>
      <c r="BT22" s="9">
        <v>353475</v>
      </c>
      <c r="BU22" s="9">
        <v>876242</v>
      </c>
      <c r="BV22" s="9">
        <v>250100</v>
      </c>
      <c r="BW22" s="10">
        <v>0</v>
      </c>
      <c r="BX22" s="77" t="s">
        <v>126</v>
      </c>
      <c r="BY22" s="9">
        <v>626142</v>
      </c>
      <c r="BZ22" s="9">
        <v>162787</v>
      </c>
      <c r="CA22" s="9">
        <v>91014</v>
      </c>
      <c r="CB22" s="9">
        <v>71773</v>
      </c>
      <c r="CC22" s="9">
        <v>71766</v>
      </c>
      <c r="CD22" s="9">
        <v>0</v>
      </c>
      <c r="CE22" s="9">
        <v>7</v>
      </c>
      <c r="CF22" s="9">
        <v>1116</v>
      </c>
      <c r="CG22" s="10">
        <v>709962</v>
      </c>
      <c r="CH22" s="77" t="s">
        <v>126</v>
      </c>
      <c r="CI22" s="9">
        <v>1551903</v>
      </c>
      <c r="CJ22" s="9">
        <v>1093187</v>
      </c>
      <c r="CK22" s="9">
        <v>458716</v>
      </c>
      <c r="CL22" s="9">
        <v>1352266</v>
      </c>
      <c r="CM22" s="9">
        <v>8749</v>
      </c>
      <c r="CN22" s="9">
        <v>2495</v>
      </c>
      <c r="CO22" s="9">
        <v>0</v>
      </c>
      <c r="CP22" s="10">
        <v>708899</v>
      </c>
      <c r="CQ22" s="77" t="s">
        <v>126</v>
      </c>
      <c r="CR22" s="9">
        <v>0</v>
      </c>
      <c r="CS22" s="9">
        <v>0</v>
      </c>
      <c r="CT22" s="9">
        <v>0</v>
      </c>
      <c r="CU22" s="9">
        <v>0</v>
      </c>
      <c r="CV22" s="9">
        <v>632123</v>
      </c>
      <c r="CW22" s="9">
        <v>0</v>
      </c>
      <c r="CX22" s="9">
        <f t="shared" si="32"/>
        <v>632123</v>
      </c>
      <c r="CY22" s="10">
        <v>3102000</v>
      </c>
    </row>
    <row r="23" spans="1:103" s="70" customFormat="1" ht="22.5" customHeight="1">
      <c r="A23" s="77" t="s">
        <v>127</v>
      </c>
      <c r="B23" s="9">
        <v>42189033</v>
      </c>
      <c r="C23" s="9">
        <v>19778414</v>
      </c>
      <c r="D23" s="9">
        <v>1610693</v>
      </c>
      <c r="E23" s="9">
        <v>926509</v>
      </c>
      <c r="F23" s="9">
        <v>175168</v>
      </c>
      <c r="G23" s="9">
        <v>0</v>
      </c>
      <c r="H23" s="9">
        <v>0</v>
      </c>
      <c r="I23" s="9">
        <v>509016</v>
      </c>
      <c r="J23" s="9">
        <v>53549</v>
      </c>
      <c r="K23" s="9">
        <v>46229</v>
      </c>
      <c r="L23" s="10">
        <v>48879</v>
      </c>
      <c r="M23" s="77" t="s">
        <v>127</v>
      </c>
      <c r="N23" s="73">
        <v>1225405</v>
      </c>
      <c r="O23" s="73">
        <v>93298</v>
      </c>
      <c r="P23" s="9">
        <v>0</v>
      </c>
      <c r="Q23" s="9">
        <v>473200</v>
      </c>
      <c r="R23" s="9">
        <v>0</v>
      </c>
      <c r="S23" s="9">
        <v>652375</v>
      </c>
      <c r="T23" s="9">
        <v>2130538</v>
      </c>
      <c r="U23" s="9">
        <v>911071</v>
      </c>
      <c r="V23" s="9">
        <v>1219467</v>
      </c>
      <c r="W23" s="9">
        <v>30804</v>
      </c>
      <c r="X23" s="77" t="s">
        <v>127</v>
      </c>
      <c r="Y23" s="73">
        <v>402799</v>
      </c>
      <c r="Z23" s="73">
        <v>51417</v>
      </c>
      <c r="AA23" s="9">
        <f t="shared" si="30"/>
        <v>351382</v>
      </c>
      <c r="AB23" s="9">
        <v>873265</v>
      </c>
      <c r="AC23" s="9">
        <v>89819</v>
      </c>
      <c r="AD23" s="9">
        <v>0</v>
      </c>
      <c r="AE23" s="9">
        <v>89819</v>
      </c>
      <c r="AF23" s="9">
        <v>0</v>
      </c>
      <c r="AG23" s="9">
        <v>53488</v>
      </c>
      <c r="AH23" s="9">
        <v>109110</v>
      </c>
      <c r="AI23" s="10">
        <v>620848</v>
      </c>
      <c r="AJ23" s="77" t="s">
        <v>127</v>
      </c>
      <c r="AK23" s="9">
        <v>100291</v>
      </c>
      <c r="AL23" s="9">
        <v>18984</v>
      </c>
      <c r="AM23" s="9">
        <v>81307</v>
      </c>
      <c r="AN23" s="9">
        <v>3074885</v>
      </c>
      <c r="AO23" s="9">
        <v>208038</v>
      </c>
      <c r="AP23" s="9">
        <v>318445</v>
      </c>
      <c r="AQ23" s="9">
        <v>0</v>
      </c>
      <c r="AR23" s="9">
        <v>0</v>
      </c>
      <c r="AS23" s="10">
        <v>1227316</v>
      </c>
      <c r="AT23" s="77" t="s">
        <v>127</v>
      </c>
      <c r="AU23" s="9">
        <v>6120</v>
      </c>
      <c r="AV23" s="9">
        <v>0</v>
      </c>
      <c r="AW23" s="9">
        <v>48979</v>
      </c>
      <c r="AX23" s="9">
        <v>0</v>
      </c>
      <c r="AY23" s="9">
        <v>0</v>
      </c>
      <c r="AZ23" s="9">
        <v>48979</v>
      </c>
      <c r="BA23" s="9">
        <v>37509</v>
      </c>
      <c r="BB23" s="9">
        <v>0</v>
      </c>
      <c r="BC23" s="10">
        <v>0</v>
      </c>
      <c r="BD23" s="77" t="s">
        <v>127</v>
      </c>
      <c r="BE23" s="9">
        <f t="shared" si="31"/>
        <v>1228478</v>
      </c>
      <c r="BF23" s="9">
        <v>0</v>
      </c>
      <c r="BG23" s="9">
        <v>1839801</v>
      </c>
      <c r="BH23" s="9">
        <v>1033887</v>
      </c>
      <c r="BI23" s="9">
        <v>160398</v>
      </c>
      <c r="BJ23" s="9">
        <v>0</v>
      </c>
      <c r="BK23" s="9">
        <v>145968</v>
      </c>
      <c r="BL23" s="9">
        <v>0</v>
      </c>
      <c r="BM23" s="10">
        <v>7439</v>
      </c>
      <c r="BN23" s="77" t="s">
        <v>127</v>
      </c>
      <c r="BO23" s="9">
        <v>0</v>
      </c>
      <c r="BP23" s="9">
        <v>0</v>
      </c>
      <c r="BQ23" s="9">
        <v>7439</v>
      </c>
      <c r="BR23" s="9">
        <v>2828</v>
      </c>
      <c r="BS23" s="9">
        <v>0</v>
      </c>
      <c r="BT23" s="9">
        <v>717254</v>
      </c>
      <c r="BU23" s="9">
        <v>805914</v>
      </c>
      <c r="BV23" s="9">
        <v>357984</v>
      </c>
      <c r="BW23" s="10">
        <v>0</v>
      </c>
      <c r="BX23" s="77" t="s">
        <v>127</v>
      </c>
      <c r="BY23" s="9">
        <v>447930</v>
      </c>
      <c r="BZ23" s="9">
        <v>131841</v>
      </c>
      <c r="CA23" s="9">
        <v>51659</v>
      </c>
      <c r="CB23" s="9">
        <v>80182</v>
      </c>
      <c r="CC23" s="9">
        <v>69928</v>
      </c>
      <c r="CD23" s="9">
        <v>0</v>
      </c>
      <c r="CE23" s="9">
        <v>10254</v>
      </c>
      <c r="CF23" s="9">
        <v>31188</v>
      </c>
      <c r="CG23" s="10">
        <v>713281</v>
      </c>
      <c r="CH23" s="77" t="s">
        <v>127</v>
      </c>
      <c r="CI23" s="9">
        <v>2436550</v>
      </c>
      <c r="CJ23" s="9">
        <v>2203937</v>
      </c>
      <c r="CK23" s="9">
        <v>232613</v>
      </c>
      <c r="CL23" s="9">
        <v>2577648</v>
      </c>
      <c r="CM23" s="9">
        <v>21296</v>
      </c>
      <c r="CN23" s="9">
        <v>2850</v>
      </c>
      <c r="CO23" s="9">
        <v>0</v>
      </c>
      <c r="CP23" s="10">
        <v>1080221</v>
      </c>
      <c r="CQ23" s="77" t="s">
        <v>127</v>
      </c>
      <c r="CR23" s="9">
        <v>0</v>
      </c>
      <c r="CS23" s="9">
        <v>0</v>
      </c>
      <c r="CT23" s="9">
        <v>0</v>
      </c>
      <c r="CU23" s="9">
        <v>0</v>
      </c>
      <c r="CV23" s="9">
        <v>1473281</v>
      </c>
      <c r="CW23" s="9">
        <v>0</v>
      </c>
      <c r="CX23" s="9">
        <f t="shared" si="32"/>
        <v>1473281</v>
      </c>
      <c r="CY23" s="10">
        <v>3864100</v>
      </c>
    </row>
    <row r="24" spans="1:103" s="70" customFormat="1" ht="22.5" customHeight="1">
      <c r="A24" s="77" t="s">
        <v>128</v>
      </c>
      <c r="B24" s="9">
        <v>38393230</v>
      </c>
      <c r="C24" s="9">
        <v>17409805</v>
      </c>
      <c r="D24" s="9">
        <v>1452805</v>
      </c>
      <c r="E24" s="9">
        <v>970972</v>
      </c>
      <c r="F24" s="9">
        <v>123361</v>
      </c>
      <c r="G24" s="9">
        <v>0</v>
      </c>
      <c r="H24" s="9">
        <v>0</v>
      </c>
      <c r="I24" s="9">
        <v>358472</v>
      </c>
      <c r="J24" s="9">
        <v>63245</v>
      </c>
      <c r="K24" s="9">
        <v>54599</v>
      </c>
      <c r="L24" s="10">
        <v>57422</v>
      </c>
      <c r="M24" s="77" t="s">
        <v>128</v>
      </c>
      <c r="N24" s="73">
        <v>1262542</v>
      </c>
      <c r="O24" s="73">
        <v>28313</v>
      </c>
      <c r="P24" s="9">
        <v>0</v>
      </c>
      <c r="Q24" s="9">
        <v>333206</v>
      </c>
      <c r="R24" s="9">
        <v>0</v>
      </c>
      <c r="S24" s="9">
        <v>487482</v>
      </c>
      <c r="T24" s="9">
        <v>3031641</v>
      </c>
      <c r="U24" s="9">
        <v>2479403</v>
      </c>
      <c r="V24" s="9">
        <v>552238</v>
      </c>
      <c r="W24" s="9">
        <v>34333</v>
      </c>
      <c r="X24" s="77" t="s">
        <v>128</v>
      </c>
      <c r="Y24" s="73">
        <v>473304</v>
      </c>
      <c r="Z24" s="73">
        <v>162008</v>
      </c>
      <c r="AA24" s="9">
        <f t="shared" si="30"/>
        <v>311296</v>
      </c>
      <c r="AB24" s="9">
        <v>397204</v>
      </c>
      <c r="AC24" s="9">
        <v>0</v>
      </c>
      <c r="AD24" s="9">
        <v>0</v>
      </c>
      <c r="AE24" s="9">
        <v>0</v>
      </c>
      <c r="AF24" s="9">
        <v>0</v>
      </c>
      <c r="AG24" s="9">
        <v>117016</v>
      </c>
      <c r="AH24" s="9">
        <v>85748</v>
      </c>
      <c r="AI24" s="10">
        <v>194440</v>
      </c>
      <c r="AJ24" s="77" t="s">
        <v>128</v>
      </c>
      <c r="AK24" s="9">
        <v>130884</v>
      </c>
      <c r="AL24" s="9">
        <v>38978</v>
      </c>
      <c r="AM24" s="9">
        <v>91906</v>
      </c>
      <c r="AN24" s="9">
        <v>2993042</v>
      </c>
      <c r="AO24" s="9">
        <v>219000</v>
      </c>
      <c r="AP24" s="9">
        <v>161732</v>
      </c>
      <c r="AQ24" s="9">
        <v>0</v>
      </c>
      <c r="AR24" s="9">
        <v>0</v>
      </c>
      <c r="AS24" s="10">
        <v>1225738</v>
      </c>
      <c r="AT24" s="77" t="s">
        <v>128</v>
      </c>
      <c r="AU24" s="9">
        <v>0</v>
      </c>
      <c r="AV24" s="9">
        <v>0</v>
      </c>
      <c r="AW24" s="9">
        <v>37586</v>
      </c>
      <c r="AX24" s="9">
        <v>0</v>
      </c>
      <c r="AY24" s="9">
        <v>0</v>
      </c>
      <c r="AZ24" s="9">
        <v>37586</v>
      </c>
      <c r="BA24" s="9">
        <v>0</v>
      </c>
      <c r="BB24" s="9">
        <v>0</v>
      </c>
      <c r="BC24" s="10">
        <v>0</v>
      </c>
      <c r="BD24" s="77" t="s">
        <v>128</v>
      </c>
      <c r="BE24" s="9">
        <f t="shared" si="31"/>
        <v>1348986</v>
      </c>
      <c r="BF24" s="9">
        <v>0</v>
      </c>
      <c r="BG24" s="9">
        <v>1584778</v>
      </c>
      <c r="BH24" s="9">
        <v>637824</v>
      </c>
      <c r="BI24" s="9">
        <v>96808</v>
      </c>
      <c r="BJ24" s="9">
        <v>0</v>
      </c>
      <c r="BK24" s="9">
        <v>51693</v>
      </c>
      <c r="BL24" s="9">
        <v>14355</v>
      </c>
      <c r="BM24" s="10">
        <v>7141</v>
      </c>
      <c r="BN24" s="77" t="s">
        <v>128</v>
      </c>
      <c r="BO24" s="9">
        <v>0</v>
      </c>
      <c r="BP24" s="9">
        <v>0</v>
      </c>
      <c r="BQ24" s="9">
        <v>7141</v>
      </c>
      <c r="BR24" s="9">
        <v>0</v>
      </c>
      <c r="BS24" s="9">
        <v>1349</v>
      </c>
      <c r="BT24" s="9">
        <v>466478</v>
      </c>
      <c r="BU24" s="9">
        <v>946954</v>
      </c>
      <c r="BV24" s="9">
        <v>284428</v>
      </c>
      <c r="BW24" s="10">
        <v>0</v>
      </c>
      <c r="BX24" s="77" t="s">
        <v>128</v>
      </c>
      <c r="BY24" s="9">
        <v>662526</v>
      </c>
      <c r="BZ24" s="9">
        <v>1162141</v>
      </c>
      <c r="CA24" s="9">
        <v>103767</v>
      </c>
      <c r="CB24" s="9">
        <v>1058374</v>
      </c>
      <c r="CC24" s="9">
        <v>1058374</v>
      </c>
      <c r="CD24" s="9">
        <v>0</v>
      </c>
      <c r="CE24" s="9">
        <v>0</v>
      </c>
      <c r="CF24" s="9">
        <v>12929</v>
      </c>
      <c r="CG24" s="10">
        <v>276180</v>
      </c>
      <c r="CH24" s="77" t="s">
        <v>128</v>
      </c>
      <c r="CI24" s="9">
        <v>839264</v>
      </c>
      <c r="CJ24" s="9">
        <v>714364</v>
      </c>
      <c r="CK24" s="9">
        <v>124900</v>
      </c>
      <c r="CL24" s="9">
        <v>2389311</v>
      </c>
      <c r="CM24" s="9">
        <v>17390</v>
      </c>
      <c r="CN24" s="9">
        <v>1957</v>
      </c>
      <c r="CO24" s="9">
        <v>0</v>
      </c>
      <c r="CP24" s="10">
        <v>1992642</v>
      </c>
      <c r="CQ24" s="77" t="s">
        <v>128</v>
      </c>
      <c r="CR24" s="9">
        <v>0</v>
      </c>
      <c r="CS24" s="9">
        <v>0</v>
      </c>
      <c r="CT24" s="9">
        <v>0</v>
      </c>
      <c r="CU24" s="9">
        <v>0</v>
      </c>
      <c r="CV24" s="9">
        <v>377322</v>
      </c>
      <c r="CW24" s="9">
        <v>0</v>
      </c>
      <c r="CX24" s="9">
        <f t="shared" si="32"/>
        <v>377322</v>
      </c>
      <c r="CY24" s="10">
        <v>3918800</v>
      </c>
    </row>
    <row r="25" spans="1:103" s="70" customFormat="1" ht="22.5" customHeight="1">
      <c r="A25" s="77" t="s">
        <v>129</v>
      </c>
      <c r="B25" s="9">
        <v>32588563</v>
      </c>
      <c r="C25" s="9">
        <v>14512579</v>
      </c>
      <c r="D25" s="9">
        <v>1036702</v>
      </c>
      <c r="E25" s="9">
        <v>690894</v>
      </c>
      <c r="F25" s="9">
        <v>88535</v>
      </c>
      <c r="G25" s="9">
        <v>0</v>
      </c>
      <c r="H25" s="9">
        <v>0</v>
      </c>
      <c r="I25" s="9">
        <v>257273</v>
      </c>
      <c r="J25" s="9">
        <v>45098</v>
      </c>
      <c r="K25" s="9">
        <v>38934</v>
      </c>
      <c r="L25" s="10">
        <v>41167</v>
      </c>
      <c r="M25" s="77" t="s">
        <v>129</v>
      </c>
      <c r="N25" s="73">
        <v>919447</v>
      </c>
      <c r="O25" s="73">
        <v>232949</v>
      </c>
      <c r="P25" s="9">
        <v>0</v>
      </c>
      <c r="Q25" s="9">
        <v>239184</v>
      </c>
      <c r="R25" s="9">
        <v>0</v>
      </c>
      <c r="S25" s="9">
        <v>430171</v>
      </c>
      <c r="T25" s="9">
        <v>189015</v>
      </c>
      <c r="U25" s="9">
        <v>0</v>
      </c>
      <c r="V25" s="9">
        <v>189015</v>
      </c>
      <c r="W25" s="9">
        <v>21367</v>
      </c>
      <c r="X25" s="77" t="s">
        <v>129</v>
      </c>
      <c r="Y25" s="73">
        <v>350193</v>
      </c>
      <c r="Z25" s="73">
        <v>89688</v>
      </c>
      <c r="AA25" s="9">
        <f t="shared" si="30"/>
        <v>260505</v>
      </c>
      <c r="AB25" s="9">
        <v>733301</v>
      </c>
      <c r="AC25" s="9">
        <v>94880</v>
      </c>
      <c r="AD25" s="9">
        <v>0</v>
      </c>
      <c r="AE25" s="9">
        <v>94880</v>
      </c>
      <c r="AF25" s="9">
        <v>0</v>
      </c>
      <c r="AG25" s="9">
        <v>226730</v>
      </c>
      <c r="AH25" s="9">
        <v>180687</v>
      </c>
      <c r="AI25" s="10">
        <v>231004</v>
      </c>
      <c r="AJ25" s="77" t="s">
        <v>129</v>
      </c>
      <c r="AK25" s="9">
        <v>104029</v>
      </c>
      <c r="AL25" s="9">
        <v>45300</v>
      </c>
      <c r="AM25" s="9">
        <v>58729</v>
      </c>
      <c r="AN25" s="9">
        <v>3012158</v>
      </c>
      <c r="AO25" s="9">
        <v>341742</v>
      </c>
      <c r="AP25" s="9">
        <v>456668</v>
      </c>
      <c r="AQ25" s="9">
        <v>0</v>
      </c>
      <c r="AR25" s="9">
        <v>0</v>
      </c>
      <c r="AS25" s="10">
        <v>1112623</v>
      </c>
      <c r="AT25" s="77" t="s">
        <v>129</v>
      </c>
      <c r="AU25" s="9">
        <v>0</v>
      </c>
      <c r="AV25" s="9">
        <v>0</v>
      </c>
      <c r="AW25" s="9">
        <v>127819</v>
      </c>
      <c r="AX25" s="9">
        <v>99317</v>
      </c>
      <c r="AY25" s="9">
        <v>0</v>
      </c>
      <c r="AZ25" s="9">
        <v>28502</v>
      </c>
      <c r="BA25" s="9">
        <v>0</v>
      </c>
      <c r="BB25" s="9">
        <v>612000</v>
      </c>
      <c r="BC25" s="10">
        <v>0</v>
      </c>
      <c r="BD25" s="77" t="s">
        <v>129</v>
      </c>
      <c r="BE25" s="9">
        <f t="shared" si="31"/>
        <v>361306</v>
      </c>
      <c r="BF25" s="9">
        <v>147780</v>
      </c>
      <c r="BG25" s="9">
        <v>922435</v>
      </c>
      <c r="BH25" s="9">
        <v>334580</v>
      </c>
      <c r="BI25" s="9">
        <v>231003</v>
      </c>
      <c r="BJ25" s="9">
        <v>0</v>
      </c>
      <c r="BK25" s="9">
        <v>17505</v>
      </c>
      <c r="BL25" s="9">
        <v>0</v>
      </c>
      <c r="BM25" s="10">
        <v>8707</v>
      </c>
      <c r="BN25" s="77" t="s">
        <v>129</v>
      </c>
      <c r="BO25" s="9">
        <v>8707</v>
      </c>
      <c r="BP25" s="9">
        <v>0</v>
      </c>
      <c r="BQ25" s="9">
        <v>0</v>
      </c>
      <c r="BR25" s="9">
        <v>0</v>
      </c>
      <c r="BS25" s="9">
        <v>0</v>
      </c>
      <c r="BT25" s="9">
        <v>77365</v>
      </c>
      <c r="BU25" s="9">
        <v>587855</v>
      </c>
      <c r="BV25" s="9">
        <v>77737</v>
      </c>
      <c r="BW25" s="10">
        <v>0</v>
      </c>
      <c r="BX25" s="77" t="s">
        <v>129</v>
      </c>
      <c r="BY25" s="9">
        <v>510118</v>
      </c>
      <c r="BZ25" s="9">
        <v>688327</v>
      </c>
      <c r="CA25" s="9">
        <v>87144</v>
      </c>
      <c r="CB25" s="9">
        <v>601183</v>
      </c>
      <c r="CC25" s="9">
        <v>601183</v>
      </c>
      <c r="CD25" s="9">
        <v>0</v>
      </c>
      <c r="CE25" s="9">
        <v>0</v>
      </c>
      <c r="CF25" s="9">
        <v>273868</v>
      </c>
      <c r="CG25" s="10">
        <v>2904930</v>
      </c>
      <c r="CH25" s="77" t="s">
        <v>129</v>
      </c>
      <c r="CI25" s="9">
        <v>1436535</v>
      </c>
      <c r="CJ25" s="9">
        <v>1204322</v>
      </c>
      <c r="CK25" s="9">
        <v>232213</v>
      </c>
      <c r="CL25" s="9">
        <v>1818494</v>
      </c>
      <c r="CM25" s="9">
        <v>11867</v>
      </c>
      <c r="CN25" s="9">
        <v>1062</v>
      </c>
      <c r="CO25" s="9">
        <v>0</v>
      </c>
      <c r="CP25" s="10">
        <v>1102312</v>
      </c>
      <c r="CQ25" s="77" t="s">
        <v>129</v>
      </c>
      <c r="CR25" s="9">
        <v>29983</v>
      </c>
      <c r="CS25" s="9">
        <v>29983</v>
      </c>
      <c r="CT25" s="9">
        <v>0</v>
      </c>
      <c r="CU25" s="9">
        <v>0</v>
      </c>
      <c r="CV25" s="9">
        <v>673270</v>
      </c>
      <c r="CW25" s="9">
        <v>0</v>
      </c>
      <c r="CX25" s="9">
        <f t="shared" si="32"/>
        <v>673270</v>
      </c>
      <c r="CY25" s="10">
        <v>2489900</v>
      </c>
    </row>
    <row r="26" spans="1:103" s="70" customFormat="1" ht="22.5" customHeight="1">
      <c r="A26" s="77" t="s">
        <v>130</v>
      </c>
      <c r="B26" s="9">
        <v>26093371</v>
      </c>
      <c r="C26" s="9">
        <v>13788332</v>
      </c>
      <c r="D26" s="9">
        <v>1166631</v>
      </c>
      <c r="E26" s="9">
        <v>668358</v>
      </c>
      <c r="F26" s="9">
        <v>127570</v>
      </c>
      <c r="G26" s="9">
        <v>0</v>
      </c>
      <c r="H26" s="9">
        <v>0</v>
      </c>
      <c r="I26" s="9">
        <v>370703</v>
      </c>
      <c r="J26" s="9">
        <v>36870</v>
      </c>
      <c r="K26" s="9">
        <v>31830</v>
      </c>
      <c r="L26" s="10">
        <v>33784</v>
      </c>
      <c r="M26" s="77" t="s">
        <v>130</v>
      </c>
      <c r="N26" s="73">
        <v>852321</v>
      </c>
      <c r="O26" s="73">
        <v>52672</v>
      </c>
      <c r="P26" s="9">
        <v>0</v>
      </c>
      <c r="Q26" s="9">
        <v>344634</v>
      </c>
      <c r="R26" s="9">
        <v>0</v>
      </c>
      <c r="S26" s="9">
        <v>401939</v>
      </c>
      <c r="T26" s="9">
        <v>1383148</v>
      </c>
      <c r="U26" s="9">
        <v>663785</v>
      </c>
      <c r="V26" s="9">
        <v>719363</v>
      </c>
      <c r="W26" s="9">
        <v>19812</v>
      </c>
      <c r="X26" s="77" t="s">
        <v>130</v>
      </c>
      <c r="Y26" s="73">
        <v>760784</v>
      </c>
      <c r="Z26" s="73">
        <v>123154</v>
      </c>
      <c r="AA26" s="9">
        <f t="shared" si="30"/>
        <v>637630</v>
      </c>
      <c r="AB26" s="9">
        <v>337895</v>
      </c>
      <c r="AC26" s="9">
        <v>125779</v>
      </c>
      <c r="AD26" s="9">
        <v>0</v>
      </c>
      <c r="AE26" s="9">
        <v>125779</v>
      </c>
      <c r="AF26" s="9">
        <v>0</v>
      </c>
      <c r="AG26" s="9">
        <v>40396</v>
      </c>
      <c r="AH26" s="9">
        <v>55586</v>
      </c>
      <c r="AI26" s="10">
        <v>116134</v>
      </c>
      <c r="AJ26" s="77" t="s">
        <v>130</v>
      </c>
      <c r="AK26" s="9">
        <v>148217</v>
      </c>
      <c r="AL26" s="9">
        <v>0</v>
      </c>
      <c r="AM26" s="9">
        <v>148217</v>
      </c>
      <c r="AN26" s="9">
        <v>1849428</v>
      </c>
      <c r="AO26" s="9">
        <v>135000</v>
      </c>
      <c r="AP26" s="9">
        <v>66226</v>
      </c>
      <c r="AQ26" s="9">
        <v>0</v>
      </c>
      <c r="AR26" s="9">
        <v>0</v>
      </c>
      <c r="AS26" s="10">
        <v>345386</v>
      </c>
      <c r="AT26" s="77" t="s">
        <v>130</v>
      </c>
      <c r="AU26" s="9">
        <v>0</v>
      </c>
      <c r="AV26" s="9">
        <v>0</v>
      </c>
      <c r="AW26" s="9">
        <v>32109</v>
      </c>
      <c r="AX26" s="9">
        <v>0</v>
      </c>
      <c r="AY26" s="9">
        <v>0</v>
      </c>
      <c r="AZ26" s="9">
        <v>32109</v>
      </c>
      <c r="BA26" s="9">
        <v>0</v>
      </c>
      <c r="BB26" s="9">
        <v>0</v>
      </c>
      <c r="BC26" s="10">
        <v>0</v>
      </c>
      <c r="BD26" s="77" t="s">
        <v>130</v>
      </c>
      <c r="BE26" s="9">
        <f t="shared" si="31"/>
        <v>1270707</v>
      </c>
      <c r="BF26" s="9">
        <v>0</v>
      </c>
      <c r="BG26" s="9">
        <v>1295652</v>
      </c>
      <c r="BH26" s="9">
        <v>745525</v>
      </c>
      <c r="BI26" s="9">
        <v>73142</v>
      </c>
      <c r="BJ26" s="9">
        <v>0</v>
      </c>
      <c r="BK26" s="9">
        <v>133634</v>
      </c>
      <c r="BL26" s="9">
        <v>0</v>
      </c>
      <c r="BM26" s="10">
        <v>6007</v>
      </c>
      <c r="BN26" s="77" t="s">
        <v>130</v>
      </c>
      <c r="BO26" s="9">
        <v>0</v>
      </c>
      <c r="BP26" s="9">
        <v>0</v>
      </c>
      <c r="BQ26" s="9">
        <v>6007</v>
      </c>
      <c r="BR26" s="9">
        <v>0</v>
      </c>
      <c r="BS26" s="9">
        <v>0</v>
      </c>
      <c r="BT26" s="9">
        <v>532742</v>
      </c>
      <c r="BU26" s="9">
        <v>550127</v>
      </c>
      <c r="BV26" s="9">
        <v>181746</v>
      </c>
      <c r="BW26" s="10">
        <v>0</v>
      </c>
      <c r="BX26" s="77" t="s">
        <v>130</v>
      </c>
      <c r="BY26" s="9">
        <v>368381</v>
      </c>
      <c r="BZ26" s="9">
        <v>145767</v>
      </c>
      <c r="CA26" s="9">
        <v>52124</v>
      </c>
      <c r="CB26" s="9">
        <v>93643</v>
      </c>
      <c r="CC26" s="9">
        <v>92619</v>
      </c>
      <c r="CD26" s="9">
        <v>0</v>
      </c>
      <c r="CE26" s="9">
        <v>1024</v>
      </c>
      <c r="CF26" s="9">
        <v>2098</v>
      </c>
      <c r="CG26" s="10">
        <v>184768</v>
      </c>
      <c r="CH26" s="77" t="s">
        <v>130</v>
      </c>
      <c r="CI26" s="9">
        <v>855365</v>
      </c>
      <c r="CJ26" s="9">
        <v>809665</v>
      </c>
      <c r="CK26" s="9">
        <v>45700</v>
      </c>
      <c r="CL26" s="9">
        <v>203524</v>
      </c>
      <c r="CM26" s="9">
        <v>1128</v>
      </c>
      <c r="CN26" s="9">
        <v>1558</v>
      </c>
      <c r="CO26" s="9">
        <v>0</v>
      </c>
      <c r="CP26" s="10">
        <v>9743</v>
      </c>
      <c r="CQ26" s="77" t="s">
        <v>130</v>
      </c>
      <c r="CR26" s="9">
        <v>0</v>
      </c>
      <c r="CS26" s="9">
        <v>0</v>
      </c>
      <c r="CT26" s="9">
        <v>0</v>
      </c>
      <c r="CU26" s="9">
        <v>0</v>
      </c>
      <c r="CV26" s="9">
        <v>191095</v>
      </c>
      <c r="CW26" s="9">
        <v>0</v>
      </c>
      <c r="CX26" s="9">
        <f t="shared" si="32"/>
        <v>191095</v>
      </c>
      <c r="CY26" s="10">
        <v>2197900</v>
      </c>
    </row>
    <row r="27" spans="1:103" s="70" customFormat="1" ht="22.5" customHeight="1">
      <c r="A27" s="77" t="s">
        <v>131</v>
      </c>
      <c r="B27" s="9">
        <v>8991528</v>
      </c>
      <c r="C27" s="9">
        <v>3112899</v>
      </c>
      <c r="D27" s="9">
        <v>279435</v>
      </c>
      <c r="E27" s="9">
        <v>187814</v>
      </c>
      <c r="F27" s="9">
        <v>23456</v>
      </c>
      <c r="G27" s="9">
        <v>0</v>
      </c>
      <c r="H27" s="9">
        <v>0</v>
      </c>
      <c r="I27" s="9">
        <v>68165</v>
      </c>
      <c r="J27" s="9">
        <v>9211</v>
      </c>
      <c r="K27" s="9">
        <v>7953</v>
      </c>
      <c r="L27" s="10">
        <v>8281</v>
      </c>
      <c r="M27" s="77" t="s">
        <v>131</v>
      </c>
      <c r="N27" s="73">
        <v>303259</v>
      </c>
      <c r="O27" s="73">
        <v>10622</v>
      </c>
      <c r="P27" s="9">
        <v>0</v>
      </c>
      <c r="Q27" s="9">
        <v>63352</v>
      </c>
      <c r="R27" s="9">
        <v>0</v>
      </c>
      <c r="S27" s="9">
        <v>56624</v>
      </c>
      <c r="T27" s="9">
        <v>2455272</v>
      </c>
      <c r="U27" s="9">
        <v>2103133</v>
      </c>
      <c r="V27" s="9">
        <v>352139</v>
      </c>
      <c r="W27" s="9">
        <v>3988</v>
      </c>
      <c r="X27" s="77" t="s">
        <v>131</v>
      </c>
      <c r="Y27" s="73">
        <v>91503</v>
      </c>
      <c r="Z27" s="73">
        <v>23338</v>
      </c>
      <c r="AA27" s="9">
        <f t="shared" si="30"/>
        <v>68165</v>
      </c>
      <c r="AB27" s="9">
        <v>164901</v>
      </c>
      <c r="AC27" s="9">
        <v>10730</v>
      </c>
      <c r="AD27" s="9">
        <v>0</v>
      </c>
      <c r="AE27" s="9">
        <v>10730</v>
      </c>
      <c r="AF27" s="9">
        <v>0</v>
      </c>
      <c r="AG27" s="9">
        <v>72070</v>
      </c>
      <c r="AH27" s="9">
        <v>16738</v>
      </c>
      <c r="AI27" s="10">
        <v>65363</v>
      </c>
      <c r="AJ27" s="77" t="s">
        <v>131</v>
      </c>
      <c r="AK27" s="9">
        <v>39753</v>
      </c>
      <c r="AL27" s="9">
        <v>14265</v>
      </c>
      <c r="AM27" s="9">
        <v>25488</v>
      </c>
      <c r="AN27" s="9">
        <v>667644</v>
      </c>
      <c r="AO27" s="9">
        <v>343950</v>
      </c>
      <c r="AP27" s="9">
        <v>72449</v>
      </c>
      <c r="AQ27" s="9">
        <v>0</v>
      </c>
      <c r="AR27" s="9">
        <v>0</v>
      </c>
      <c r="AS27" s="10">
        <v>13412</v>
      </c>
      <c r="AT27" s="77" t="s">
        <v>131</v>
      </c>
      <c r="AU27" s="9">
        <v>83029</v>
      </c>
      <c r="AV27" s="9">
        <v>0</v>
      </c>
      <c r="AW27" s="9">
        <v>6459</v>
      </c>
      <c r="AX27" s="9">
        <v>0</v>
      </c>
      <c r="AY27" s="9">
        <v>0</v>
      </c>
      <c r="AZ27" s="9">
        <v>6459</v>
      </c>
      <c r="BA27" s="9">
        <v>0</v>
      </c>
      <c r="BB27" s="9">
        <v>0</v>
      </c>
      <c r="BC27" s="10">
        <v>0</v>
      </c>
      <c r="BD27" s="77" t="s">
        <v>131</v>
      </c>
      <c r="BE27" s="9">
        <f t="shared" si="31"/>
        <v>148345</v>
      </c>
      <c r="BF27" s="9">
        <v>0</v>
      </c>
      <c r="BG27" s="9">
        <v>405163</v>
      </c>
      <c r="BH27" s="9">
        <v>294677</v>
      </c>
      <c r="BI27" s="9">
        <v>19210</v>
      </c>
      <c r="BJ27" s="9">
        <v>0</v>
      </c>
      <c r="BK27" s="9">
        <v>88447</v>
      </c>
      <c r="BL27" s="9">
        <v>0</v>
      </c>
      <c r="BM27" s="10">
        <v>2824</v>
      </c>
      <c r="BN27" s="77" t="s">
        <v>131</v>
      </c>
      <c r="BO27" s="9">
        <v>0</v>
      </c>
      <c r="BP27" s="9">
        <v>0</v>
      </c>
      <c r="BQ27" s="9">
        <v>2824</v>
      </c>
      <c r="BR27" s="9">
        <v>0</v>
      </c>
      <c r="BS27" s="9">
        <v>0</v>
      </c>
      <c r="BT27" s="9">
        <v>184196</v>
      </c>
      <c r="BU27" s="9">
        <v>110486</v>
      </c>
      <c r="BV27" s="9">
        <v>6310</v>
      </c>
      <c r="BW27" s="10">
        <v>0</v>
      </c>
      <c r="BX27" s="77" t="s">
        <v>131</v>
      </c>
      <c r="BY27" s="9">
        <v>104176</v>
      </c>
      <c r="BZ27" s="9">
        <v>54563</v>
      </c>
      <c r="CA27" s="9">
        <v>18891</v>
      </c>
      <c r="CB27" s="9">
        <v>35672</v>
      </c>
      <c r="CC27" s="9">
        <v>25688</v>
      </c>
      <c r="CD27" s="9">
        <v>294</v>
      </c>
      <c r="CE27" s="9">
        <v>9690</v>
      </c>
      <c r="CF27" s="9">
        <v>14406</v>
      </c>
      <c r="CG27" s="10">
        <v>421877</v>
      </c>
      <c r="CH27" s="77" t="s">
        <v>131</v>
      </c>
      <c r="CI27" s="9">
        <v>138497</v>
      </c>
      <c r="CJ27" s="9">
        <v>138392</v>
      </c>
      <c r="CK27" s="9">
        <v>105</v>
      </c>
      <c r="CL27" s="9">
        <v>165325</v>
      </c>
      <c r="CM27" s="9">
        <v>12914</v>
      </c>
      <c r="CN27" s="9">
        <v>0</v>
      </c>
      <c r="CO27" s="9">
        <v>0</v>
      </c>
      <c r="CP27" s="10">
        <v>484</v>
      </c>
      <c r="CQ27" s="77" t="s">
        <v>131</v>
      </c>
      <c r="CR27" s="9">
        <v>5329</v>
      </c>
      <c r="CS27" s="9">
        <v>5329</v>
      </c>
      <c r="CT27" s="9">
        <v>0</v>
      </c>
      <c r="CU27" s="9">
        <v>0</v>
      </c>
      <c r="CV27" s="9">
        <v>146598</v>
      </c>
      <c r="CW27" s="9">
        <v>15747</v>
      </c>
      <c r="CX27" s="9">
        <f t="shared" si="32"/>
        <v>130851</v>
      </c>
      <c r="CY27" s="10">
        <v>517000</v>
      </c>
    </row>
    <row r="28" spans="1:103" s="70" customFormat="1" ht="22.5" customHeight="1">
      <c r="A28" s="77" t="s">
        <v>132</v>
      </c>
      <c r="B28" s="9">
        <v>21453425</v>
      </c>
      <c r="C28" s="9">
        <v>12389558</v>
      </c>
      <c r="D28" s="9">
        <v>654650</v>
      </c>
      <c r="E28" s="9">
        <v>410900</v>
      </c>
      <c r="F28" s="9">
        <v>62405</v>
      </c>
      <c r="G28" s="9">
        <v>0</v>
      </c>
      <c r="H28" s="9">
        <v>0</v>
      </c>
      <c r="I28" s="9">
        <v>181345</v>
      </c>
      <c r="J28" s="9">
        <v>29162</v>
      </c>
      <c r="K28" s="9">
        <v>25177</v>
      </c>
      <c r="L28" s="10">
        <v>26606</v>
      </c>
      <c r="M28" s="77" t="s">
        <v>132</v>
      </c>
      <c r="N28" s="73">
        <v>585423</v>
      </c>
      <c r="O28" s="73">
        <v>87734</v>
      </c>
      <c r="P28" s="9">
        <v>0</v>
      </c>
      <c r="Q28" s="9">
        <v>168589</v>
      </c>
      <c r="R28" s="9">
        <v>0</v>
      </c>
      <c r="S28" s="9">
        <v>558201</v>
      </c>
      <c r="T28" s="9">
        <v>125278</v>
      </c>
      <c r="U28" s="9">
        <v>0</v>
      </c>
      <c r="V28" s="9">
        <v>125278</v>
      </c>
      <c r="W28" s="9">
        <v>13232</v>
      </c>
      <c r="X28" s="77" t="s">
        <v>132</v>
      </c>
      <c r="Y28" s="73">
        <v>155426</v>
      </c>
      <c r="Z28" s="73">
        <v>62773</v>
      </c>
      <c r="AA28" s="9">
        <f t="shared" si="30"/>
        <v>92653</v>
      </c>
      <c r="AB28" s="9">
        <v>271382</v>
      </c>
      <c r="AC28" s="9">
        <v>44020</v>
      </c>
      <c r="AD28" s="9">
        <v>0</v>
      </c>
      <c r="AE28" s="9">
        <v>44020</v>
      </c>
      <c r="AF28" s="9">
        <v>0</v>
      </c>
      <c r="AG28" s="9">
        <v>148278</v>
      </c>
      <c r="AH28" s="9">
        <v>17254</v>
      </c>
      <c r="AI28" s="10">
        <v>61830</v>
      </c>
      <c r="AJ28" s="77" t="s">
        <v>132</v>
      </c>
      <c r="AK28" s="9">
        <v>87603</v>
      </c>
      <c r="AL28" s="9">
        <v>3375</v>
      </c>
      <c r="AM28" s="9">
        <v>84228</v>
      </c>
      <c r="AN28" s="9">
        <v>1673964</v>
      </c>
      <c r="AO28" s="9">
        <v>50381</v>
      </c>
      <c r="AP28" s="9">
        <v>77362</v>
      </c>
      <c r="AQ28" s="9">
        <v>0</v>
      </c>
      <c r="AR28" s="9">
        <v>0</v>
      </c>
      <c r="AS28" s="10">
        <v>846925</v>
      </c>
      <c r="AT28" s="77" t="s">
        <v>132</v>
      </c>
      <c r="AU28" s="9">
        <v>0</v>
      </c>
      <c r="AV28" s="9">
        <v>0</v>
      </c>
      <c r="AW28" s="9">
        <v>33230</v>
      </c>
      <c r="AX28" s="9">
        <v>22170</v>
      </c>
      <c r="AY28" s="9">
        <v>0</v>
      </c>
      <c r="AZ28" s="9">
        <v>11060</v>
      </c>
      <c r="BA28" s="9">
        <v>0</v>
      </c>
      <c r="BB28" s="9">
        <v>323200</v>
      </c>
      <c r="BC28" s="10">
        <v>0</v>
      </c>
      <c r="BD28" s="77" t="s">
        <v>132</v>
      </c>
      <c r="BE28" s="9">
        <f t="shared" si="31"/>
        <v>342866</v>
      </c>
      <c r="BF28" s="9">
        <v>29239</v>
      </c>
      <c r="BG28" s="9">
        <v>621138</v>
      </c>
      <c r="BH28" s="9">
        <v>278972</v>
      </c>
      <c r="BI28" s="9">
        <v>38681</v>
      </c>
      <c r="BJ28" s="9">
        <v>0</v>
      </c>
      <c r="BK28" s="9">
        <v>0</v>
      </c>
      <c r="BL28" s="9">
        <v>0</v>
      </c>
      <c r="BM28" s="10">
        <v>3131</v>
      </c>
      <c r="BN28" s="77" t="s">
        <v>132</v>
      </c>
      <c r="BO28" s="9">
        <v>0</v>
      </c>
      <c r="BP28" s="9">
        <v>0</v>
      </c>
      <c r="BQ28" s="9">
        <v>3131</v>
      </c>
      <c r="BR28" s="9">
        <v>4500</v>
      </c>
      <c r="BS28" s="9">
        <v>0</v>
      </c>
      <c r="BT28" s="9">
        <v>232660</v>
      </c>
      <c r="BU28" s="9">
        <v>342166</v>
      </c>
      <c r="BV28" s="9">
        <v>162782</v>
      </c>
      <c r="BW28" s="10">
        <v>0</v>
      </c>
      <c r="BX28" s="77" t="s">
        <v>132</v>
      </c>
      <c r="BY28" s="9">
        <v>179384</v>
      </c>
      <c r="BZ28" s="9">
        <v>55779</v>
      </c>
      <c r="CA28" s="9">
        <v>38403</v>
      </c>
      <c r="CB28" s="9">
        <v>17376</v>
      </c>
      <c r="CC28" s="9">
        <v>17156</v>
      </c>
      <c r="CD28" s="9">
        <v>220</v>
      </c>
      <c r="CE28" s="9">
        <v>0</v>
      </c>
      <c r="CF28" s="9">
        <v>17731</v>
      </c>
      <c r="CG28" s="10">
        <v>19133</v>
      </c>
      <c r="CH28" s="77" t="s">
        <v>132</v>
      </c>
      <c r="CI28" s="9">
        <v>981747</v>
      </c>
      <c r="CJ28" s="9">
        <v>699341</v>
      </c>
      <c r="CK28" s="9">
        <v>282406</v>
      </c>
      <c r="CL28" s="9">
        <v>1834673</v>
      </c>
      <c r="CM28" s="9">
        <v>14838</v>
      </c>
      <c r="CN28" s="9">
        <v>1139</v>
      </c>
      <c r="CO28" s="9">
        <v>0</v>
      </c>
      <c r="CP28" s="10">
        <v>975079</v>
      </c>
      <c r="CQ28" s="77" t="s">
        <v>132</v>
      </c>
      <c r="CR28" s="9">
        <v>0</v>
      </c>
      <c r="CS28" s="9">
        <v>0</v>
      </c>
      <c r="CT28" s="9">
        <v>0</v>
      </c>
      <c r="CU28" s="9">
        <v>0</v>
      </c>
      <c r="CV28" s="9">
        <v>843617</v>
      </c>
      <c r="CW28" s="9">
        <v>0</v>
      </c>
      <c r="CX28" s="9">
        <f t="shared" si="32"/>
        <v>843617</v>
      </c>
      <c r="CY28" s="10">
        <v>1042000</v>
      </c>
    </row>
    <row r="29" spans="1:103" s="70" customFormat="1" ht="22.5" customHeight="1">
      <c r="A29" s="77" t="s">
        <v>133</v>
      </c>
      <c r="B29" s="9">
        <v>16863047</v>
      </c>
      <c r="C29" s="9">
        <v>8927316</v>
      </c>
      <c r="D29" s="9">
        <v>593220</v>
      </c>
      <c r="E29" s="9">
        <v>377703</v>
      </c>
      <c r="F29" s="9">
        <v>55177</v>
      </c>
      <c r="G29" s="9">
        <v>0</v>
      </c>
      <c r="H29" s="9">
        <v>0</v>
      </c>
      <c r="I29" s="9">
        <v>160340</v>
      </c>
      <c r="J29" s="9">
        <v>21750</v>
      </c>
      <c r="K29" s="9">
        <v>18778</v>
      </c>
      <c r="L29" s="10">
        <v>19816</v>
      </c>
      <c r="M29" s="77" t="s">
        <v>133</v>
      </c>
      <c r="N29" s="73">
        <v>543490</v>
      </c>
      <c r="O29" s="73">
        <v>25218</v>
      </c>
      <c r="P29" s="9">
        <v>0</v>
      </c>
      <c r="Q29" s="9">
        <v>149030</v>
      </c>
      <c r="R29" s="9">
        <v>0</v>
      </c>
      <c r="S29" s="9">
        <v>268055</v>
      </c>
      <c r="T29" s="9">
        <v>220504</v>
      </c>
      <c r="U29" s="9">
        <v>0</v>
      </c>
      <c r="V29" s="9">
        <v>220504</v>
      </c>
      <c r="W29" s="9">
        <v>8971</v>
      </c>
      <c r="X29" s="77" t="s">
        <v>133</v>
      </c>
      <c r="Y29" s="73">
        <v>578754</v>
      </c>
      <c r="Z29" s="73">
        <v>455343</v>
      </c>
      <c r="AA29" s="9">
        <f t="shared" si="30"/>
        <v>123411</v>
      </c>
      <c r="AB29" s="9">
        <v>268159</v>
      </c>
      <c r="AC29" s="9">
        <v>51936</v>
      </c>
      <c r="AD29" s="9">
        <v>0</v>
      </c>
      <c r="AE29" s="9">
        <v>51936</v>
      </c>
      <c r="AF29" s="9">
        <v>0</v>
      </c>
      <c r="AG29" s="9">
        <v>42948</v>
      </c>
      <c r="AH29" s="9">
        <v>51951</v>
      </c>
      <c r="AI29" s="10">
        <v>121324</v>
      </c>
      <c r="AJ29" s="77" t="s">
        <v>133</v>
      </c>
      <c r="AK29" s="9">
        <v>130956</v>
      </c>
      <c r="AL29" s="9">
        <v>6674</v>
      </c>
      <c r="AM29" s="9">
        <v>124282</v>
      </c>
      <c r="AN29" s="9">
        <v>1109696</v>
      </c>
      <c r="AO29" s="9">
        <v>74131</v>
      </c>
      <c r="AP29" s="9">
        <v>69836</v>
      </c>
      <c r="AQ29" s="9">
        <v>0</v>
      </c>
      <c r="AR29" s="9">
        <v>0</v>
      </c>
      <c r="AS29" s="10">
        <v>497574</v>
      </c>
      <c r="AT29" s="77" t="s">
        <v>133</v>
      </c>
      <c r="AU29" s="9">
        <v>0</v>
      </c>
      <c r="AV29" s="9">
        <v>0</v>
      </c>
      <c r="AW29" s="9">
        <v>17830</v>
      </c>
      <c r="AX29" s="9">
        <v>0</v>
      </c>
      <c r="AY29" s="9">
        <v>0</v>
      </c>
      <c r="AZ29" s="9">
        <v>17830</v>
      </c>
      <c r="BA29" s="9">
        <v>0</v>
      </c>
      <c r="BB29" s="9">
        <v>0</v>
      </c>
      <c r="BC29" s="10">
        <v>0</v>
      </c>
      <c r="BD29" s="77" t="s">
        <v>133</v>
      </c>
      <c r="BE29" s="9">
        <f t="shared" si="31"/>
        <v>450325</v>
      </c>
      <c r="BF29" s="9">
        <v>0</v>
      </c>
      <c r="BG29" s="9">
        <v>478463</v>
      </c>
      <c r="BH29" s="9">
        <v>185349</v>
      </c>
      <c r="BI29" s="9">
        <v>37510</v>
      </c>
      <c r="BJ29" s="9">
        <v>0</v>
      </c>
      <c r="BK29" s="9">
        <v>0</v>
      </c>
      <c r="BL29" s="9">
        <v>0</v>
      </c>
      <c r="BM29" s="10">
        <v>2332</v>
      </c>
      <c r="BN29" s="77" t="s">
        <v>133</v>
      </c>
      <c r="BO29" s="9">
        <v>0</v>
      </c>
      <c r="BP29" s="9">
        <v>0</v>
      </c>
      <c r="BQ29" s="9">
        <v>2332</v>
      </c>
      <c r="BR29" s="9">
        <v>0</v>
      </c>
      <c r="BS29" s="9">
        <v>0</v>
      </c>
      <c r="BT29" s="9">
        <v>145507</v>
      </c>
      <c r="BU29" s="9">
        <v>293114</v>
      </c>
      <c r="BV29" s="9">
        <v>71788</v>
      </c>
      <c r="BW29" s="10">
        <v>0</v>
      </c>
      <c r="BX29" s="77" t="s">
        <v>133</v>
      </c>
      <c r="BY29" s="9">
        <v>221326</v>
      </c>
      <c r="BZ29" s="9">
        <v>26042</v>
      </c>
      <c r="CA29" s="9">
        <v>13862</v>
      </c>
      <c r="CB29" s="9">
        <v>12180</v>
      </c>
      <c r="CC29" s="9">
        <v>12180</v>
      </c>
      <c r="CD29" s="9">
        <v>0</v>
      </c>
      <c r="CE29" s="9">
        <v>0</v>
      </c>
      <c r="CF29" s="9">
        <v>461</v>
      </c>
      <c r="CG29" s="10">
        <v>682045</v>
      </c>
      <c r="CH29" s="77" t="s">
        <v>133</v>
      </c>
      <c r="CI29" s="9">
        <v>747507</v>
      </c>
      <c r="CJ29" s="9">
        <v>524459</v>
      </c>
      <c r="CK29" s="9">
        <v>223048</v>
      </c>
      <c r="CL29" s="9">
        <v>925816</v>
      </c>
      <c r="CM29" s="9">
        <v>9124</v>
      </c>
      <c r="CN29" s="9">
        <v>1095</v>
      </c>
      <c r="CO29" s="9">
        <v>0</v>
      </c>
      <c r="CP29" s="10">
        <v>750004</v>
      </c>
      <c r="CQ29" s="77" t="s">
        <v>133</v>
      </c>
      <c r="CR29" s="9">
        <v>0</v>
      </c>
      <c r="CS29" s="9">
        <v>0</v>
      </c>
      <c r="CT29" s="9">
        <v>0</v>
      </c>
      <c r="CU29" s="9">
        <v>52000</v>
      </c>
      <c r="CV29" s="9">
        <v>113593</v>
      </c>
      <c r="CW29" s="9">
        <v>0</v>
      </c>
      <c r="CX29" s="9">
        <f t="shared" si="32"/>
        <v>113593</v>
      </c>
      <c r="CY29" s="10">
        <v>1119000</v>
      </c>
    </row>
    <row r="30" spans="1:103" s="70" customFormat="1" ht="22.5" customHeight="1">
      <c r="A30" s="77" t="s">
        <v>134</v>
      </c>
      <c r="B30" s="9">
        <v>16152322</v>
      </c>
      <c r="C30" s="9">
        <v>4574959</v>
      </c>
      <c r="D30" s="9">
        <v>599718</v>
      </c>
      <c r="E30" s="9">
        <v>298067</v>
      </c>
      <c r="F30" s="9">
        <v>77334</v>
      </c>
      <c r="G30" s="9">
        <v>0</v>
      </c>
      <c r="H30" s="9">
        <v>0</v>
      </c>
      <c r="I30" s="9">
        <v>224317</v>
      </c>
      <c r="J30" s="9">
        <v>13489</v>
      </c>
      <c r="K30" s="9">
        <v>11645</v>
      </c>
      <c r="L30" s="10">
        <v>12186</v>
      </c>
      <c r="M30" s="77" t="s">
        <v>134</v>
      </c>
      <c r="N30" s="73">
        <v>383870</v>
      </c>
      <c r="O30" s="73">
        <v>149216</v>
      </c>
      <c r="P30" s="9">
        <v>0</v>
      </c>
      <c r="Q30" s="9">
        <v>207236</v>
      </c>
      <c r="R30" s="9">
        <v>0</v>
      </c>
      <c r="S30" s="9">
        <v>71561</v>
      </c>
      <c r="T30" s="9">
        <v>5086569</v>
      </c>
      <c r="U30" s="9">
        <v>4420144</v>
      </c>
      <c r="V30" s="9">
        <v>666425</v>
      </c>
      <c r="W30" s="9">
        <v>10015</v>
      </c>
      <c r="X30" s="77" t="s">
        <v>134</v>
      </c>
      <c r="Y30" s="73">
        <v>162660</v>
      </c>
      <c r="Z30" s="73">
        <v>0</v>
      </c>
      <c r="AA30" s="9">
        <f t="shared" si="30"/>
        <v>162660</v>
      </c>
      <c r="AB30" s="9">
        <v>260298</v>
      </c>
      <c r="AC30" s="9">
        <v>14215</v>
      </c>
      <c r="AD30" s="9">
        <v>0</v>
      </c>
      <c r="AE30" s="9">
        <v>14215</v>
      </c>
      <c r="AF30" s="9">
        <v>0</v>
      </c>
      <c r="AG30" s="9">
        <v>117281</v>
      </c>
      <c r="AH30" s="9">
        <v>67647</v>
      </c>
      <c r="AI30" s="10">
        <v>61155</v>
      </c>
      <c r="AJ30" s="77" t="s">
        <v>134</v>
      </c>
      <c r="AK30" s="9">
        <v>24695</v>
      </c>
      <c r="AL30" s="9">
        <v>63</v>
      </c>
      <c r="AM30" s="9">
        <v>24632</v>
      </c>
      <c r="AN30" s="9">
        <v>1090760</v>
      </c>
      <c r="AO30" s="9">
        <v>186979</v>
      </c>
      <c r="AP30" s="9">
        <v>22875</v>
      </c>
      <c r="AQ30" s="9">
        <v>0</v>
      </c>
      <c r="AR30" s="9">
        <v>0</v>
      </c>
      <c r="AS30" s="10">
        <v>148666</v>
      </c>
      <c r="AT30" s="77" t="s">
        <v>134</v>
      </c>
      <c r="AU30" s="9">
        <v>75769</v>
      </c>
      <c r="AV30" s="9">
        <v>0</v>
      </c>
      <c r="AW30" s="9">
        <v>10443</v>
      </c>
      <c r="AX30" s="9">
        <v>0</v>
      </c>
      <c r="AY30" s="9">
        <v>0</v>
      </c>
      <c r="AZ30" s="9">
        <v>10443</v>
      </c>
      <c r="BA30" s="9">
        <v>154000</v>
      </c>
      <c r="BB30" s="9">
        <v>0</v>
      </c>
      <c r="BC30" s="10">
        <v>0</v>
      </c>
      <c r="BD30" s="77" t="s">
        <v>134</v>
      </c>
      <c r="BE30" s="9">
        <f t="shared" si="31"/>
        <v>492028</v>
      </c>
      <c r="BF30" s="9">
        <v>0</v>
      </c>
      <c r="BG30" s="9">
        <v>785938</v>
      </c>
      <c r="BH30" s="9">
        <v>364259</v>
      </c>
      <c r="BI30" s="9">
        <v>8206</v>
      </c>
      <c r="BJ30" s="9">
        <v>0</v>
      </c>
      <c r="BK30" s="9">
        <v>124760</v>
      </c>
      <c r="BL30" s="9">
        <v>0</v>
      </c>
      <c r="BM30" s="10">
        <v>2358</v>
      </c>
      <c r="BN30" s="77" t="s">
        <v>134</v>
      </c>
      <c r="BO30" s="9">
        <v>0</v>
      </c>
      <c r="BP30" s="9">
        <v>0</v>
      </c>
      <c r="BQ30" s="9">
        <v>2358</v>
      </c>
      <c r="BR30" s="9">
        <v>4500</v>
      </c>
      <c r="BS30" s="9">
        <v>0</v>
      </c>
      <c r="BT30" s="9">
        <v>224435</v>
      </c>
      <c r="BU30" s="9">
        <v>421679</v>
      </c>
      <c r="BV30" s="9">
        <v>240072</v>
      </c>
      <c r="BW30" s="10">
        <v>0</v>
      </c>
      <c r="BX30" s="77" t="s">
        <v>134</v>
      </c>
      <c r="BY30" s="9">
        <v>181607</v>
      </c>
      <c r="BZ30" s="9">
        <v>32058</v>
      </c>
      <c r="CA30" s="9">
        <v>24048</v>
      </c>
      <c r="CB30" s="9">
        <v>8010</v>
      </c>
      <c r="CC30" s="9">
        <v>1656</v>
      </c>
      <c r="CD30" s="9">
        <v>1234</v>
      </c>
      <c r="CE30" s="9">
        <v>5120</v>
      </c>
      <c r="CF30" s="9">
        <v>9192</v>
      </c>
      <c r="CG30" s="10">
        <v>429262</v>
      </c>
      <c r="CH30" s="77" t="s">
        <v>134</v>
      </c>
      <c r="CI30" s="9">
        <v>723226</v>
      </c>
      <c r="CJ30" s="9">
        <v>651800</v>
      </c>
      <c r="CK30" s="9">
        <v>71426</v>
      </c>
      <c r="CL30" s="9">
        <v>288069</v>
      </c>
      <c r="CM30" s="9">
        <v>10000</v>
      </c>
      <c r="CN30" s="9">
        <v>0</v>
      </c>
      <c r="CO30" s="9">
        <v>0</v>
      </c>
      <c r="CP30" s="10">
        <v>401</v>
      </c>
      <c r="CQ30" s="77" t="s">
        <v>134</v>
      </c>
      <c r="CR30" s="9">
        <v>14985</v>
      </c>
      <c r="CS30" s="9">
        <v>10625</v>
      </c>
      <c r="CT30" s="9">
        <v>4360</v>
      </c>
      <c r="CU30" s="9">
        <v>0</v>
      </c>
      <c r="CV30" s="9">
        <v>262683</v>
      </c>
      <c r="CW30" s="9">
        <v>0</v>
      </c>
      <c r="CX30" s="9">
        <f t="shared" si="32"/>
        <v>262683</v>
      </c>
      <c r="CY30" s="10">
        <v>1225700</v>
      </c>
    </row>
    <row r="31" spans="1:103" s="70" customFormat="1" ht="22.5" customHeight="1">
      <c r="A31" s="78" t="s">
        <v>135</v>
      </c>
      <c r="B31" s="7">
        <v>20011092</v>
      </c>
      <c r="C31" s="7">
        <v>11556149</v>
      </c>
      <c r="D31" s="7">
        <v>601074</v>
      </c>
      <c r="E31" s="7">
        <v>302498</v>
      </c>
      <c r="F31" s="7">
        <v>62986</v>
      </c>
      <c r="G31" s="7">
        <v>52556</v>
      </c>
      <c r="H31" s="7">
        <v>0</v>
      </c>
      <c r="I31" s="7">
        <v>183034</v>
      </c>
      <c r="J31" s="7">
        <v>15421</v>
      </c>
      <c r="K31" s="7">
        <v>13313</v>
      </c>
      <c r="L31" s="8">
        <v>13979</v>
      </c>
      <c r="M31" s="78" t="s">
        <v>135</v>
      </c>
      <c r="N31" s="79">
        <v>375851</v>
      </c>
      <c r="O31" s="79">
        <v>33764</v>
      </c>
      <c r="P31" s="7">
        <v>0</v>
      </c>
      <c r="Q31" s="7">
        <v>170158</v>
      </c>
      <c r="R31" s="7">
        <v>0</v>
      </c>
      <c r="S31" s="7">
        <v>152147</v>
      </c>
      <c r="T31" s="7">
        <v>1050480</v>
      </c>
      <c r="U31" s="7">
        <v>821635</v>
      </c>
      <c r="V31" s="7">
        <v>228845</v>
      </c>
      <c r="W31" s="7">
        <v>9405</v>
      </c>
      <c r="X31" s="78" t="s">
        <v>135</v>
      </c>
      <c r="Y31" s="79">
        <v>26810</v>
      </c>
      <c r="Z31" s="79">
        <v>1784</v>
      </c>
      <c r="AA31" s="7">
        <f t="shared" si="30"/>
        <v>25026</v>
      </c>
      <c r="AB31" s="7">
        <v>508135</v>
      </c>
      <c r="AC31" s="7">
        <v>38527</v>
      </c>
      <c r="AD31" s="7">
        <v>0</v>
      </c>
      <c r="AE31" s="7">
        <v>38527</v>
      </c>
      <c r="AF31" s="7">
        <v>0</v>
      </c>
      <c r="AG31" s="7">
        <v>111938</v>
      </c>
      <c r="AH31" s="7">
        <v>87582</v>
      </c>
      <c r="AI31" s="8">
        <v>270088</v>
      </c>
      <c r="AJ31" s="78" t="s">
        <v>135</v>
      </c>
      <c r="AK31" s="7">
        <v>23796</v>
      </c>
      <c r="AL31" s="7">
        <v>389</v>
      </c>
      <c r="AM31" s="7">
        <v>23407</v>
      </c>
      <c r="AN31" s="7">
        <v>3081593</v>
      </c>
      <c r="AO31" s="7">
        <v>68749</v>
      </c>
      <c r="AP31" s="7">
        <v>152678</v>
      </c>
      <c r="AQ31" s="7">
        <v>0</v>
      </c>
      <c r="AR31" s="7">
        <v>0</v>
      </c>
      <c r="AS31" s="8">
        <v>72977</v>
      </c>
      <c r="AT31" s="78" t="s">
        <v>135</v>
      </c>
      <c r="AU31" s="7">
        <v>0</v>
      </c>
      <c r="AV31" s="7">
        <v>0</v>
      </c>
      <c r="AW31" s="7">
        <v>12754</v>
      </c>
      <c r="AX31" s="7">
        <v>0</v>
      </c>
      <c r="AY31" s="7">
        <v>109</v>
      </c>
      <c r="AZ31" s="7">
        <v>12645</v>
      </c>
      <c r="BA31" s="7">
        <v>0</v>
      </c>
      <c r="BB31" s="7">
        <v>0</v>
      </c>
      <c r="BC31" s="8">
        <v>2572288</v>
      </c>
      <c r="BD31" s="78" t="s">
        <v>135</v>
      </c>
      <c r="BE31" s="7">
        <f t="shared" si="31"/>
        <v>202147</v>
      </c>
      <c r="BF31" s="7">
        <v>4932</v>
      </c>
      <c r="BG31" s="7">
        <v>610855</v>
      </c>
      <c r="BH31" s="7">
        <v>238551</v>
      </c>
      <c r="BI31" s="7">
        <v>90990</v>
      </c>
      <c r="BJ31" s="7">
        <v>0</v>
      </c>
      <c r="BK31" s="7">
        <v>0</v>
      </c>
      <c r="BL31" s="7">
        <v>0</v>
      </c>
      <c r="BM31" s="8">
        <v>24095</v>
      </c>
      <c r="BN31" s="78" t="s">
        <v>135</v>
      </c>
      <c r="BO31" s="7">
        <v>0</v>
      </c>
      <c r="BP31" s="7">
        <v>0</v>
      </c>
      <c r="BQ31" s="7">
        <v>24095</v>
      </c>
      <c r="BR31" s="7">
        <v>28117</v>
      </c>
      <c r="BS31" s="7">
        <v>0</v>
      </c>
      <c r="BT31" s="7">
        <v>95349</v>
      </c>
      <c r="BU31" s="7">
        <v>372304</v>
      </c>
      <c r="BV31" s="7">
        <v>138546</v>
      </c>
      <c r="BW31" s="8">
        <v>0</v>
      </c>
      <c r="BX31" s="78" t="s">
        <v>135</v>
      </c>
      <c r="BY31" s="7">
        <v>233758</v>
      </c>
      <c r="BZ31" s="7">
        <v>120818</v>
      </c>
      <c r="CA31" s="7">
        <v>15317</v>
      </c>
      <c r="CB31" s="7">
        <v>105501</v>
      </c>
      <c r="CC31" s="7">
        <v>105501</v>
      </c>
      <c r="CD31" s="7">
        <v>0</v>
      </c>
      <c r="CE31" s="7">
        <v>0</v>
      </c>
      <c r="CF31" s="7">
        <v>67018</v>
      </c>
      <c r="CG31" s="8">
        <v>229769</v>
      </c>
      <c r="CH31" s="78" t="s">
        <v>135</v>
      </c>
      <c r="CI31" s="7">
        <v>747126</v>
      </c>
      <c r="CJ31" s="7">
        <v>723723</v>
      </c>
      <c r="CK31" s="7">
        <v>23403</v>
      </c>
      <c r="CL31" s="7">
        <v>531499</v>
      </c>
      <c r="CM31" s="7">
        <v>6869</v>
      </c>
      <c r="CN31" s="7">
        <v>1324</v>
      </c>
      <c r="CO31" s="7">
        <v>0</v>
      </c>
      <c r="CP31" s="8">
        <v>26870</v>
      </c>
      <c r="CQ31" s="78" t="s">
        <v>135</v>
      </c>
      <c r="CR31" s="7">
        <v>32287</v>
      </c>
      <c r="CS31" s="7">
        <v>32287</v>
      </c>
      <c r="CT31" s="7">
        <v>0</v>
      </c>
      <c r="CU31" s="7">
        <v>0</v>
      </c>
      <c r="CV31" s="7">
        <v>464149</v>
      </c>
      <c r="CW31" s="7">
        <v>0</v>
      </c>
      <c r="CX31" s="7">
        <f t="shared" si="32"/>
        <v>464149</v>
      </c>
      <c r="CY31" s="8">
        <v>67000</v>
      </c>
    </row>
    <row r="32" spans="1:103" s="70" customFormat="1" ht="22.5" customHeight="1">
      <c r="A32" s="77" t="s">
        <v>136</v>
      </c>
      <c r="B32" s="9">
        <v>18618551</v>
      </c>
      <c r="C32" s="9">
        <v>6640453</v>
      </c>
      <c r="D32" s="9">
        <v>782007</v>
      </c>
      <c r="E32" s="9">
        <v>408367</v>
      </c>
      <c r="F32" s="9">
        <v>95661</v>
      </c>
      <c r="G32" s="9">
        <v>0</v>
      </c>
      <c r="H32" s="9">
        <v>0</v>
      </c>
      <c r="I32" s="9">
        <v>277979</v>
      </c>
      <c r="J32" s="9">
        <v>19942</v>
      </c>
      <c r="K32" s="9">
        <v>17217</v>
      </c>
      <c r="L32" s="10">
        <v>18163</v>
      </c>
      <c r="M32" s="77" t="s">
        <v>136</v>
      </c>
      <c r="N32" s="73">
        <v>473032</v>
      </c>
      <c r="O32" s="73">
        <v>63395</v>
      </c>
      <c r="P32" s="9">
        <v>0</v>
      </c>
      <c r="Q32" s="9">
        <v>258370</v>
      </c>
      <c r="R32" s="9">
        <v>0</v>
      </c>
      <c r="S32" s="9">
        <v>167227</v>
      </c>
      <c r="T32" s="9">
        <v>2420400</v>
      </c>
      <c r="U32" s="9">
        <v>1871272</v>
      </c>
      <c r="V32" s="9">
        <v>549128</v>
      </c>
      <c r="W32" s="9">
        <v>9569</v>
      </c>
      <c r="X32" s="77" t="s">
        <v>136</v>
      </c>
      <c r="Y32" s="73">
        <v>283097</v>
      </c>
      <c r="Z32" s="73">
        <v>2440</v>
      </c>
      <c r="AA32" s="9">
        <f t="shared" si="30"/>
        <v>280657</v>
      </c>
      <c r="AB32" s="9">
        <v>284009</v>
      </c>
      <c r="AC32" s="9">
        <v>26896</v>
      </c>
      <c r="AD32" s="9">
        <v>0</v>
      </c>
      <c r="AE32" s="9">
        <v>26896</v>
      </c>
      <c r="AF32" s="9">
        <v>0</v>
      </c>
      <c r="AG32" s="9">
        <v>26444</v>
      </c>
      <c r="AH32" s="9">
        <v>69677</v>
      </c>
      <c r="AI32" s="10">
        <v>160992</v>
      </c>
      <c r="AJ32" s="77" t="s">
        <v>136</v>
      </c>
      <c r="AK32" s="9">
        <v>49173</v>
      </c>
      <c r="AL32" s="9">
        <v>9236</v>
      </c>
      <c r="AM32" s="9">
        <v>39937</v>
      </c>
      <c r="AN32" s="9">
        <v>1750733</v>
      </c>
      <c r="AO32" s="9">
        <v>72012</v>
      </c>
      <c r="AP32" s="9">
        <v>185034</v>
      </c>
      <c r="AQ32" s="9">
        <v>0</v>
      </c>
      <c r="AR32" s="9">
        <v>0</v>
      </c>
      <c r="AS32" s="10">
        <v>681354</v>
      </c>
      <c r="AT32" s="77" t="s">
        <v>136</v>
      </c>
      <c r="AU32" s="9">
        <v>1685</v>
      </c>
      <c r="AV32" s="9">
        <v>0</v>
      </c>
      <c r="AW32" s="9">
        <v>30932</v>
      </c>
      <c r="AX32" s="9">
        <v>0</v>
      </c>
      <c r="AY32" s="9">
        <v>0</v>
      </c>
      <c r="AZ32" s="9">
        <v>30932</v>
      </c>
      <c r="BA32" s="9">
        <v>0</v>
      </c>
      <c r="BB32" s="9">
        <v>0</v>
      </c>
      <c r="BC32" s="10">
        <v>0</v>
      </c>
      <c r="BD32" s="77" t="s">
        <v>136</v>
      </c>
      <c r="BE32" s="9">
        <f t="shared" si="31"/>
        <v>779716</v>
      </c>
      <c r="BF32" s="9">
        <v>0</v>
      </c>
      <c r="BG32" s="9">
        <v>756921</v>
      </c>
      <c r="BH32" s="9">
        <v>383938</v>
      </c>
      <c r="BI32" s="9">
        <v>93421</v>
      </c>
      <c r="BJ32" s="9">
        <v>0</v>
      </c>
      <c r="BK32" s="9">
        <v>48291</v>
      </c>
      <c r="BL32" s="9">
        <v>0</v>
      </c>
      <c r="BM32" s="10">
        <v>2219</v>
      </c>
      <c r="BN32" s="77" t="s">
        <v>136</v>
      </c>
      <c r="BO32" s="9">
        <v>0</v>
      </c>
      <c r="BP32" s="9">
        <v>0</v>
      </c>
      <c r="BQ32" s="9">
        <v>2219</v>
      </c>
      <c r="BR32" s="9">
        <v>2684</v>
      </c>
      <c r="BS32" s="9">
        <v>0</v>
      </c>
      <c r="BT32" s="9">
        <v>237323</v>
      </c>
      <c r="BU32" s="9">
        <v>372983</v>
      </c>
      <c r="BV32" s="9">
        <v>191863</v>
      </c>
      <c r="BW32" s="10">
        <v>0</v>
      </c>
      <c r="BX32" s="77" t="s">
        <v>136</v>
      </c>
      <c r="BY32" s="9">
        <v>181120</v>
      </c>
      <c r="BZ32" s="9">
        <v>58120</v>
      </c>
      <c r="CA32" s="9">
        <v>29263</v>
      </c>
      <c r="CB32" s="9">
        <v>28857</v>
      </c>
      <c r="CC32" s="9">
        <v>28317</v>
      </c>
      <c r="CD32" s="9">
        <v>0</v>
      </c>
      <c r="CE32" s="9">
        <v>540</v>
      </c>
      <c r="CF32" s="9">
        <v>9633</v>
      </c>
      <c r="CG32" s="10">
        <v>864694</v>
      </c>
      <c r="CH32" s="77" t="s">
        <v>136</v>
      </c>
      <c r="CI32" s="9">
        <v>1136171</v>
      </c>
      <c r="CJ32" s="9">
        <v>529689</v>
      </c>
      <c r="CK32" s="9">
        <v>606482</v>
      </c>
      <c r="CL32" s="9">
        <v>929025</v>
      </c>
      <c r="CM32" s="9">
        <v>12380</v>
      </c>
      <c r="CN32" s="9">
        <v>600</v>
      </c>
      <c r="CO32" s="9">
        <v>0</v>
      </c>
      <c r="CP32" s="10">
        <v>372186</v>
      </c>
      <c r="CQ32" s="77" t="s">
        <v>136</v>
      </c>
      <c r="CR32" s="9">
        <v>9956</v>
      </c>
      <c r="CS32" s="9">
        <v>0</v>
      </c>
      <c r="CT32" s="9">
        <v>9956</v>
      </c>
      <c r="CU32" s="9">
        <v>0</v>
      </c>
      <c r="CV32" s="9">
        <v>533903</v>
      </c>
      <c r="CW32" s="9">
        <v>0</v>
      </c>
      <c r="CX32" s="9">
        <f t="shared" si="32"/>
        <v>533903</v>
      </c>
      <c r="CY32" s="10">
        <v>1627200</v>
      </c>
    </row>
    <row r="33" spans="1:103" s="70" customFormat="1" ht="22.5" customHeight="1">
      <c r="A33" s="77" t="s">
        <v>161</v>
      </c>
      <c r="B33" s="9">
        <v>16611054</v>
      </c>
      <c r="C33" s="9">
        <v>6643985</v>
      </c>
      <c r="D33" s="9">
        <v>634541</v>
      </c>
      <c r="E33" s="9">
        <v>394434</v>
      </c>
      <c r="F33" s="9">
        <v>61473</v>
      </c>
      <c r="G33" s="9">
        <v>0</v>
      </c>
      <c r="H33" s="9">
        <v>0</v>
      </c>
      <c r="I33" s="9">
        <v>178634</v>
      </c>
      <c r="J33" s="9">
        <v>21697</v>
      </c>
      <c r="K33" s="9">
        <v>18730</v>
      </c>
      <c r="L33" s="10">
        <v>19665</v>
      </c>
      <c r="M33" s="77" t="s">
        <v>161</v>
      </c>
      <c r="N33" s="73">
        <v>510232</v>
      </c>
      <c r="O33" s="73">
        <v>122260</v>
      </c>
      <c r="P33" s="9">
        <v>0</v>
      </c>
      <c r="Q33" s="9">
        <v>166042</v>
      </c>
      <c r="R33" s="9">
        <v>0</v>
      </c>
      <c r="S33" s="9">
        <v>159392</v>
      </c>
      <c r="T33" s="9">
        <v>2735232</v>
      </c>
      <c r="U33" s="9">
        <v>2234996</v>
      </c>
      <c r="V33" s="9">
        <v>500236</v>
      </c>
      <c r="W33" s="9">
        <v>14310</v>
      </c>
      <c r="X33" s="77" t="s">
        <v>161</v>
      </c>
      <c r="Y33" s="73">
        <v>476287</v>
      </c>
      <c r="Z33" s="73">
        <v>67449</v>
      </c>
      <c r="AA33" s="9">
        <f t="shared" si="30"/>
        <v>408838</v>
      </c>
      <c r="AB33" s="9">
        <v>290545</v>
      </c>
      <c r="AC33" s="9">
        <v>41275</v>
      </c>
      <c r="AD33" s="9">
        <v>0</v>
      </c>
      <c r="AE33" s="9">
        <v>41275</v>
      </c>
      <c r="AF33" s="9">
        <v>0</v>
      </c>
      <c r="AG33" s="9">
        <v>73356</v>
      </c>
      <c r="AH33" s="9">
        <v>57377</v>
      </c>
      <c r="AI33" s="10">
        <v>118537</v>
      </c>
      <c r="AJ33" s="77" t="s">
        <v>161</v>
      </c>
      <c r="AK33" s="9">
        <v>69859</v>
      </c>
      <c r="AL33" s="9">
        <v>0</v>
      </c>
      <c r="AM33" s="9">
        <v>69859</v>
      </c>
      <c r="AN33" s="9">
        <v>1217832</v>
      </c>
      <c r="AO33" s="9">
        <v>424506</v>
      </c>
      <c r="AP33" s="9">
        <v>290148</v>
      </c>
      <c r="AQ33" s="9">
        <v>0</v>
      </c>
      <c r="AR33" s="9">
        <v>1957</v>
      </c>
      <c r="AS33" s="10">
        <v>186120</v>
      </c>
      <c r="AT33" s="77" t="s">
        <v>161</v>
      </c>
      <c r="AU33" s="9">
        <v>0</v>
      </c>
      <c r="AV33" s="9">
        <v>0</v>
      </c>
      <c r="AW33" s="9">
        <v>21236</v>
      </c>
      <c r="AX33" s="9">
        <v>0</v>
      </c>
      <c r="AY33" s="9">
        <v>0</v>
      </c>
      <c r="AZ33" s="9">
        <v>21236</v>
      </c>
      <c r="BA33" s="9">
        <v>122817</v>
      </c>
      <c r="BB33" s="9">
        <v>0</v>
      </c>
      <c r="BC33" s="10">
        <v>0</v>
      </c>
      <c r="BD33" s="77" t="s">
        <v>161</v>
      </c>
      <c r="BE33" s="9">
        <f t="shared" si="31"/>
        <v>171048</v>
      </c>
      <c r="BF33" s="9">
        <v>0</v>
      </c>
      <c r="BG33" s="9">
        <v>843964</v>
      </c>
      <c r="BH33" s="9">
        <v>487328</v>
      </c>
      <c r="BI33" s="9">
        <v>202061</v>
      </c>
      <c r="BJ33" s="9">
        <v>3460</v>
      </c>
      <c r="BK33" s="9">
        <v>1908</v>
      </c>
      <c r="BL33" s="9">
        <v>0</v>
      </c>
      <c r="BM33" s="10">
        <v>2961</v>
      </c>
      <c r="BN33" s="77" t="s">
        <v>161</v>
      </c>
      <c r="BO33" s="9">
        <v>0</v>
      </c>
      <c r="BP33" s="9">
        <v>0</v>
      </c>
      <c r="BQ33" s="9">
        <v>2961</v>
      </c>
      <c r="BR33" s="9">
        <v>0</v>
      </c>
      <c r="BS33" s="9">
        <v>0</v>
      </c>
      <c r="BT33" s="9">
        <v>276938</v>
      </c>
      <c r="BU33" s="9">
        <v>356636</v>
      </c>
      <c r="BV33" s="9">
        <v>130814</v>
      </c>
      <c r="BW33" s="10">
        <v>0</v>
      </c>
      <c r="BX33" s="77" t="s">
        <v>161</v>
      </c>
      <c r="BY33" s="9">
        <v>225822</v>
      </c>
      <c r="BZ33" s="9">
        <v>112106</v>
      </c>
      <c r="CA33" s="9">
        <v>88229</v>
      </c>
      <c r="CB33" s="9">
        <v>23877</v>
      </c>
      <c r="CC33" s="9">
        <v>20943</v>
      </c>
      <c r="CD33" s="9">
        <v>1795</v>
      </c>
      <c r="CE33" s="9">
        <v>1139</v>
      </c>
      <c r="CF33" s="9">
        <v>1501</v>
      </c>
      <c r="CG33" s="10">
        <v>573653</v>
      </c>
      <c r="CH33" s="77" t="s">
        <v>161</v>
      </c>
      <c r="CI33" s="9">
        <v>544611</v>
      </c>
      <c r="CJ33" s="9">
        <v>494461</v>
      </c>
      <c r="CK33" s="9">
        <v>50150</v>
      </c>
      <c r="CL33" s="9">
        <v>275310</v>
      </c>
      <c r="CM33" s="9">
        <v>4727</v>
      </c>
      <c r="CN33" s="9">
        <v>314</v>
      </c>
      <c r="CO33" s="9">
        <v>0</v>
      </c>
      <c r="CP33" s="10">
        <v>58799</v>
      </c>
      <c r="CQ33" s="77" t="s">
        <v>161</v>
      </c>
      <c r="CR33" s="9">
        <v>0</v>
      </c>
      <c r="CS33" s="9">
        <v>0</v>
      </c>
      <c r="CT33" s="9">
        <v>0</v>
      </c>
      <c r="CU33" s="9">
        <v>0</v>
      </c>
      <c r="CV33" s="9">
        <v>211470</v>
      </c>
      <c r="CW33" s="9">
        <v>0</v>
      </c>
      <c r="CX33" s="9">
        <f t="shared" si="32"/>
        <v>211470</v>
      </c>
      <c r="CY33" s="10">
        <v>1159300</v>
      </c>
    </row>
    <row r="34" spans="1:103" s="70" customFormat="1" ht="22.5" customHeight="1" thickBot="1">
      <c r="A34" s="78" t="s">
        <v>162</v>
      </c>
      <c r="B34" s="7">
        <v>19243447</v>
      </c>
      <c r="C34" s="7">
        <v>7806390</v>
      </c>
      <c r="D34" s="7">
        <v>700481</v>
      </c>
      <c r="E34" s="7">
        <v>408660</v>
      </c>
      <c r="F34" s="7">
        <v>74713</v>
      </c>
      <c r="G34" s="7">
        <v>0</v>
      </c>
      <c r="H34" s="7">
        <v>0</v>
      </c>
      <c r="I34" s="7">
        <v>217108</v>
      </c>
      <c r="J34" s="7">
        <v>21125</v>
      </c>
      <c r="K34" s="7">
        <v>18236</v>
      </c>
      <c r="L34" s="8">
        <v>19186</v>
      </c>
      <c r="M34" s="78" t="s">
        <v>162</v>
      </c>
      <c r="N34" s="79">
        <v>559690</v>
      </c>
      <c r="O34" s="79">
        <v>24305</v>
      </c>
      <c r="P34" s="7">
        <v>0</v>
      </c>
      <c r="Q34" s="7">
        <v>201818</v>
      </c>
      <c r="R34" s="7">
        <v>0</v>
      </c>
      <c r="S34" s="7">
        <v>221802</v>
      </c>
      <c r="T34" s="7">
        <v>1974547</v>
      </c>
      <c r="U34" s="7">
        <v>1470503</v>
      </c>
      <c r="V34" s="7">
        <v>504044</v>
      </c>
      <c r="W34" s="7">
        <v>12764</v>
      </c>
      <c r="X34" s="78" t="s">
        <v>162</v>
      </c>
      <c r="Y34" s="79">
        <v>114549</v>
      </c>
      <c r="Z34" s="79">
        <v>5094</v>
      </c>
      <c r="AA34" s="7">
        <f t="shared" si="30"/>
        <v>109455</v>
      </c>
      <c r="AB34" s="7">
        <v>303656</v>
      </c>
      <c r="AC34" s="7">
        <v>15348</v>
      </c>
      <c r="AD34" s="7">
        <v>0</v>
      </c>
      <c r="AE34" s="7">
        <v>15348</v>
      </c>
      <c r="AF34" s="7">
        <v>0</v>
      </c>
      <c r="AG34" s="7">
        <v>157812</v>
      </c>
      <c r="AH34" s="7">
        <v>71781</v>
      </c>
      <c r="AI34" s="8">
        <v>58715</v>
      </c>
      <c r="AJ34" s="78" t="s">
        <v>162</v>
      </c>
      <c r="AK34" s="7">
        <v>36340</v>
      </c>
      <c r="AL34" s="7">
        <v>26034</v>
      </c>
      <c r="AM34" s="7">
        <v>10306</v>
      </c>
      <c r="AN34" s="7">
        <v>595553</v>
      </c>
      <c r="AO34" s="7">
        <v>59047</v>
      </c>
      <c r="AP34" s="7">
        <v>201107</v>
      </c>
      <c r="AQ34" s="7">
        <v>0</v>
      </c>
      <c r="AR34" s="7">
        <v>0</v>
      </c>
      <c r="AS34" s="8">
        <v>51841</v>
      </c>
      <c r="AT34" s="78" t="s">
        <v>162</v>
      </c>
      <c r="AU34" s="7">
        <v>7841</v>
      </c>
      <c r="AV34" s="7">
        <v>0</v>
      </c>
      <c r="AW34" s="7">
        <v>24366</v>
      </c>
      <c r="AX34" s="7">
        <v>0</v>
      </c>
      <c r="AY34" s="7">
        <v>0</v>
      </c>
      <c r="AZ34" s="7">
        <v>24366</v>
      </c>
      <c r="BA34" s="7">
        <v>0</v>
      </c>
      <c r="BB34" s="7">
        <v>0</v>
      </c>
      <c r="BC34" s="8">
        <v>0</v>
      </c>
      <c r="BD34" s="78" t="s">
        <v>162</v>
      </c>
      <c r="BE34" s="7">
        <f t="shared" si="31"/>
        <v>251351</v>
      </c>
      <c r="BF34" s="7">
        <v>0</v>
      </c>
      <c r="BG34" s="7">
        <v>1994694</v>
      </c>
      <c r="BH34" s="7">
        <v>1358516</v>
      </c>
      <c r="BI34" s="7">
        <v>113440</v>
      </c>
      <c r="BJ34" s="7">
        <v>0</v>
      </c>
      <c r="BK34" s="7">
        <v>27114</v>
      </c>
      <c r="BL34" s="7">
        <v>1097</v>
      </c>
      <c r="BM34" s="8">
        <v>21237</v>
      </c>
      <c r="BN34" s="78" t="s">
        <v>162</v>
      </c>
      <c r="BO34" s="7">
        <v>0</v>
      </c>
      <c r="BP34" s="7">
        <v>0</v>
      </c>
      <c r="BQ34" s="7">
        <v>21237</v>
      </c>
      <c r="BR34" s="7">
        <v>1031300</v>
      </c>
      <c r="BS34" s="7">
        <v>0</v>
      </c>
      <c r="BT34" s="7">
        <v>164328</v>
      </c>
      <c r="BU34" s="7">
        <v>636178</v>
      </c>
      <c r="BV34" s="7">
        <v>367786</v>
      </c>
      <c r="BW34" s="8">
        <v>0</v>
      </c>
      <c r="BX34" s="78" t="s">
        <v>162</v>
      </c>
      <c r="BY34" s="7">
        <v>268392</v>
      </c>
      <c r="BZ34" s="7">
        <v>32519</v>
      </c>
      <c r="CA34" s="7">
        <v>12529</v>
      </c>
      <c r="CB34" s="7">
        <v>19990</v>
      </c>
      <c r="CC34" s="7">
        <v>19990</v>
      </c>
      <c r="CD34" s="7">
        <v>0</v>
      </c>
      <c r="CE34" s="7">
        <v>0</v>
      </c>
      <c r="CF34" s="7">
        <v>380</v>
      </c>
      <c r="CG34" s="8">
        <v>1893403</v>
      </c>
      <c r="CH34" s="78" t="s">
        <v>162</v>
      </c>
      <c r="CI34" s="7">
        <v>809957</v>
      </c>
      <c r="CJ34" s="7">
        <v>716993</v>
      </c>
      <c r="CK34" s="7">
        <v>92964</v>
      </c>
      <c r="CL34" s="7">
        <v>365852</v>
      </c>
      <c r="CM34" s="7">
        <v>4737</v>
      </c>
      <c r="CN34" s="7">
        <v>224</v>
      </c>
      <c r="CO34" s="7">
        <v>0</v>
      </c>
      <c r="CP34" s="8">
        <v>26220</v>
      </c>
      <c r="CQ34" s="78" t="s">
        <v>162</v>
      </c>
      <c r="CR34" s="7">
        <v>1062</v>
      </c>
      <c r="CS34" s="7">
        <v>1062</v>
      </c>
      <c r="CT34" s="7">
        <v>0</v>
      </c>
      <c r="CU34" s="7">
        <v>0</v>
      </c>
      <c r="CV34" s="7">
        <v>333609</v>
      </c>
      <c r="CW34" s="7">
        <v>0</v>
      </c>
      <c r="CX34" s="7">
        <f t="shared" si="32"/>
        <v>333609</v>
      </c>
      <c r="CY34" s="8">
        <v>1536200</v>
      </c>
    </row>
    <row r="35" spans="1:103" s="70" customFormat="1" ht="22.5" customHeight="1" thickTop="1">
      <c r="A35" s="75" t="s">
        <v>137</v>
      </c>
      <c r="B35" s="82">
        <v>4583728</v>
      </c>
      <c r="C35" s="82">
        <v>2270856</v>
      </c>
      <c r="D35" s="82">
        <v>177914</v>
      </c>
      <c r="E35" s="82">
        <v>104865</v>
      </c>
      <c r="F35" s="82">
        <v>18702</v>
      </c>
      <c r="G35" s="82">
        <v>0</v>
      </c>
      <c r="H35" s="82">
        <v>0</v>
      </c>
      <c r="I35" s="82">
        <v>54347</v>
      </c>
      <c r="J35" s="82">
        <v>5266</v>
      </c>
      <c r="K35" s="82">
        <v>4545</v>
      </c>
      <c r="L35" s="83">
        <v>4774</v>
      </c>
      <c r="M35" s="75" t="s">
        <v>137</v>
      </c>
      <c r="N35" s="84">
        <v>167281</v>
      </c>
      <c r="O35" s="84">
        <v>31450</v>
      </c>
      <c r="P35" s="82">
        <v>0</v>
      </c>
      <c r="Q35" s="82">
        <v>54416</v>
      </c>
      <c r="R35" s="82">
        <v>0</v>
      </c>
      <c r="S35" s="82">
        <v>30248</v>
      </c>
      <c r="T35" s="82">
        <v>665946</v>
      </c>
      <c r="U35" s="82">
        <v>525488</v>
      </c>
      <c r="V35" s="82">
        <v>140458</v>
      </c>
      <c r="W35" s="82">
        <v>2044</v>
      </c>
      <c r="X35" s="75" t="s">
        <v>137</v>
      </c>
      <c r="Y35" s="84">
        <v>26317</v>
      </c>
      <c r="Z35" s="84">
        <v>0</v>
      </c>
      <c r="AA35" s="82">
        <f t="shared" si="30"/>
        <v>26317</v>
      </c>
      <c r="AB35" s="82">
        <v>48099</v>
      </c>
      <c r="AC35" s="82">
        <v>12314</v>
      </c>
      <c r="AD35" s="82">
        <v>0</v>
      </c>
      <c r="AE35" s="82">
        <v>12314</v>
      </c>
      <c r="AF35" s="82">
        <v>0</v>
      </c>
      <c r="AG35" s="82">
        <v>0</v>
      </c>
      <c r="AH35" s="82">
        <v>15095</v>
      </c>
      <c r="AI35" s="83">
        <v>20690</v>
      </c>
      <c r="AJ35" s="75" t="s">
        <v>137</v>
      </c>
      <c r="AK35" s="82">
        <v>11318</v>
      </c>
      <c r="AL35" s="82">
        <v>6455</v>
      </c>
      <c r="AM35" s="82">
        <v>4863</v>
      </c>
      <c r="AN35" s="82">
        <v>122002</v>
      </c>
      <c r="AO35" s="82">
        <v>0</v>
      </c>
      <c r="AP35" s="82">
        <v>0</v>
      </c>
      <c r="AQ35" s="82">
        <v>0</v>
      </c>
      <c r="AR35" s="82">
        <v>0</v>
      </c>
      <c r="AS35" s="83">
        <v>7600</v>
      </c>
      <c r="AT35" s="75" t="s">
        <v>137</v>
      </c>
      <c r="AU35" s="82">
        <v>3849</v>
      </c>
      <c r="AV35" s="82">
        <v>0</v>
      </c>
      <c r="AW35" s="82">
        <v>5471</v>
      </c>
      <c r="AX35" s="82">
        <v>0</v>
      </c>
      <c r="AY35" s="82">
        <v>0</v>
      </c>
      <c r="AZ35" s="82">
        <v>5471</v>
      </c>
      <c r="BA35" s="82">
        <v>0</v>
      </c>
      <c r="BB35" s="82">
        <v>0</v>
      </c>
      <c r="BC35" s="83">
        <v>0</v>
      </c>
      <c r="BD35" s="75" t="s">
        <v>137</v>
      </c>
      <c r="BE35" s="82">
        <f t="shared" si="31"/>
        <v>105082</v>
      </c>
      <c r="BF35" s="82">
        <v>0</v>
      </c>
      <c r="BG35" s="82">
        <v>199383</v>
      </c>
      <c r="BH35" s="82">
        <v>107383</v>
      </c>
      <c r="BI35" s="82">
        <v>0</v>
      </c>
      <c r="BJ35" s="82">
        <v>0</v>
      </c>
      <c r="BK35" s="82">
        <v>2914</v>
      </c>
      <c r="BL35" s="82">
        <v>0</v>
      </c>
      <c r="BM35" s="83">
        <v>2312</v>
      </c>
      <c r="BN35" s="75" t="s">
        <v>137</v>
      </c>
      <c r="BO35" s="82">
        <v>0</v>
      </c>
      <c r="BP35" s="82">
        <v>0</v>
      </c>
      <c r="BQ35" s="82">
        <v>2312</v>
      </c>
      <c r="BR35" s="82">
        <v>4500</v>
      </c>
      <c r="BS35" s="82">
        <v>0</v>
      </c>
      <c r="BT35" s="82">
        <v>97657</v>
      </c>
      <c r="BU35" s="82">
        <v>92000</v>
      </c>
      <c r="BV35" s="82">
        <v>31164</v>
      </c>
      <c r="BW35" s="83">
        <v>0</v>
      </c>
      <c r="BX35" s="75" t="s">
        <v>137</v>
      </c>
      <c r="BY35" s="82">
        <v>60836</v>
      </c>
      <c r="BZ35" s="82">
        <v>86783</v>
      </c>
      <c r="CA35" s="82">
        <v>74525</v>
      </c>
      <c r="CB35" s="82">
        <v>12258</v>
      </c>
      <c r="CC35" s="82">
        <v>9371</v>
      </c>
      <c r="CD35" s="82">
        <v>59</v>
      </c>
      <c r="CE35" s="82">
        <v>2828</v>
      </c>
      <c r="CF35" s="82">
        <v>1360</v>
      </c>
      <c r="CG35" s="83">
        <v>181933</v>
      </c>
      <c r="CH35" s="75" t="s">
        <v>137</v>
      </c>
      <c r="CI35" s="82">
        <v>102504</v>
      </c>
      <c r="CJ35" s="82">
        <v>67281</v>
      </c>
      <c r="CK35" s="82">
        <v>35223</v>
      </c>
      <c r="CL35" s="82">
        <v>97089</v>
      </c>
      <c r="CM35" s="82">
        <v>1902</v>
      </c>
      <c r="CN35" s="82">
        <v>25</v>
      </c>
      <c r="CO35" s="82">
        <v>0</v>
      </c>
      <c r="CP35" s="83">
        <v>3030</v>
      </c>
      <c r="CQ35" s="75" t="s">
        <v>137</v>
      </c>
      <c r="CR35" s="82">
        <v>0</v>
      </c>
      <c r="CS35" s="82">
        <v>0</v>
      </c>
      <c r="CT35" s="82">
        <v>0</v>
      </c>
      <c r="CU35" s="82">
        <v>0</v>
      </c>
      <c r="CV35" s="82">
        <v>92132</v>
      </c>
      <c r="CW35" s="82">
        <v>0</v>
      </c>
      <c r="CX35" s="82">
        <f t="shared" si="32"/>
        <v>92132</v>
      </c>
      <c r="CY35" s="83">
        <v>292200</v>
      </c>
    </row>
    <row r="36" spans="1:103" s="70" customFormat="1" ht="22.5" customHeight="1">
      <c r="A36" s="77" t="s">
        <v>138</v>
      </c>
      <c r="B36" s="9">
        <v>3874306</v>
      </c>
      <c r="C36" s="9">
        <v>885677</v>
      </c>
      <c r="D36" s="9">
        <v>118904</v>
      </c>
      <c r="E36" s="9">
        <v>62477</v>
      </c>
      <c r="F36" s="9">
        <v>14446</v>
      </c>
      <c r="G36" s="9">
        <v>0</v>
      </c>
      <c r="H36" s="9">
        <v>0</v>
      </c>
      <c r="I36" s="9">
        <v>41981</v>
      </c>
      <c r="J36" s="9">
        <v>2366</v>
      </c>
      <c r="K36" s="9">
        <v>2043</v>
      </c>
      <c r="L36" s="10">
        <v>2128</v>
      </c>
      <c r="M36" s="77" t="s">
        <v>138</v>
      </c>
      <c r="N36" s="73">
        <v>85431</v>
      </c>
      <c r="O36" s="73">
        <v>0</v>
      </c>
      <c r="P36" s="9">
        <v>0</v>
      </c>
      <c r="Q36" s="9">
        <v>39012</v>
      </c>
      <c r="R36" s="9">
        <v>0</v>
      </c>
      <c r="S36" s="9">
        <v>12332</v>
      </c>
      <c r="T36" s="9">
        <v>1404407</v>
      </c>
      <c r="U36" s="9">
        <v>1159709</v>
      </c>
      <c r="V36" s="9">
        <v>244698</v>
      </c>
      <c r="W36" s="9">
        <v>1714</v>
      </c>
      <c r="X36" s="77" t="s">
        <v>138</v>
      </c>
      <c r="Y36" s="73">
        <v>20159</v>
      </c>
      <c r="Z36" s="73">
        <v>0</v>
      </c>
      <c r="AA36" s="9">
        <f t="shared" si="30"/>
        <v>20159</v>
      </c>
      <c r="AB36" s="9">
        <v>154131</v>
      </c>
      <c r="AC36" s="9">
        <v>7232</v>
      </c>
      <c r="AD36" s="9">
        <v>0</v>
      </c>
      <c r="AE36" s="9">
        <v>7232</v>
      </c>
      <c r="AF36" s="9">
        <v>0</v>
      </c>
      <c r="AG36" s="9">
        <v>0</v>
      </c>
      <c r="AH36" s="9">
        <v>432</v>
      </c>
      <c r="AI36" s="10">
        <v>146467</v>
      </c>
      <c r="AJ36" s="77" t="s">
        <v>138</v>
      </c>
      <c r="AK36" s="9">
        <v>5517</v>
      </c>
      <c r="AL36" s="9">
        <v>0</v>
      </c>
      <c r="AM36" s="9">
        <v>5517</v>
      </c>
      <c r="AN36" s="9">
        <v>87054</v>
      </c>
      <c r="AO36" s="9">
        <v>0</v>
      </c>
      <c r="AP36" s="9">
        <v>13932</v>
      </c>
      <c r="AQ36" s="9">
        <v>0</v>
      </c>
      <c r="AR36" s="9">
        <v>3189</v>
      </c>
      <c r="AS36" s="10">
        <v>7115</v>
      </c>
      <c r="AT36" s="77" t="s">
        <v>138</v>
      </c>
      <c r="AU36" s="9">
        <v>4212</v>
      </c>
      <c r="AV36" s="9">
        <v>0</v>
      </c>
      <c r="AW36" s="9">
        <v>2540</v>
      </c>
      <c r="AX36" s="9">
        <v>0</v>
      </c>
      <c r="AY36" s="9">
        <v>0</v>
      </c>
      <c r="AZ36" s="9">
        <v>2540</v>
      </c>
      <c r="BA36" s="9">
        <v>0</v>
      </c>
      <c r="BB36" s="9">
        <v>0</v>
      </c>
      <c r="BC36" s="10">
        <v>0</v>
      </c>
      <c r="BD36" s="77" t="s">
        <v>138</v>
      </c>
      <c r="BE36" s="9">
        <f t="shared" si="31"/>
        <v>56066</v>
      </c>
      <c r="BF36" s="9">
        <v>0</v>
      </c>
      <c r="BG36" s="9">
        <v>195782</v>
      </c>
      <c r="BH36" s="9">
        <v>16727</v>
      </c>
      <c r="BI36" s="9">
        <v>6952</v>
      </c>
      <c r="BJ36" s="9">
        <v>0</v>
      </c>
      <c r="BK36" s="9">
        <v>5950</v>
      </c>
      <c r="BL36" s="9">
        <v>0</v>
      </c>
      <c r="BM36" s="10">
        <v>12</v>
      </c>
      <c r="BN36" s="77" t="s">
        <v>138</v>
      </c>
      <c r="BO36" s="9">
        <v>0</v>
      </c>
      <c r="BP36" s="9">
        <v>0</v>
      </c>
      <c r="BQ36" s="9">
        <v>12</v>
      </c>
      <c r="BR36" s="9">
        <v>0</v>
      </c>
      <c r="BS36" s="9">
        <v>0</v>
      </c>
      <c r="BT36" s="9">
        <v>3813</v>
      </c>
      <c r="BU36" s="9">
        <v>179055</v>
      </c>
      <c r="BV36" s="9">
        <v>64066</v>
      </c>
      <c r="BW36" s="10">
        <v>0</v>
      </c>
      <c r="BX36" s="77" t="s">
        <v>138</v>
      </c>
      <c r="BY36" s="9">
        <v>114989</v>
      </c>
      <c r="BZ36" s="9">
        <v>21830</v>
      </c>
      <c r="CA36" s="9">
        <v>10298</v>
      </c>
      <c r="CB36" s="9">
        <v>11532</v>
      </c>
      <c r="CC36" s="9">
        <v>11271</v>
      </c>
      <c r="CD36" s="9">
        <v>0</v>
      </c>
      <c r="CE36" s="9">
        <v>261</v>
      </c>
      <c r="CF36" s="9">
        <v>5984</v>
      </c>
      <c r="CG36" s="10">
        <v>168320</v>
      </c>
      <c r="CH36" s="77" t="s">
        <v>138</v>
      </c>
      <c r="CI36" s="9">
        <v>269246</v>
      </c>
      <c r="CJ36" s="9">
        <v>260604</v>
      </c>
      <c r="CK36" s="9">
        <v>8642</v>
      </c>
      <c r="CL36" s="9">
        <v>118669</v>
      </c>
      <c r="CM36" s="9">
        <v>1455</v>
      </c>
      <c r="CN36" s="9">
        <v>0</v>
      </c>
      <c r="CO36" s="9">
        <v>37272</v>
      </c>
      <c r="CP36" s="10">
        <v>0</v>
      </c>
      <c r="CQ36" s="77" t="s">
        <v>138</v>
      </c>
      <c r="CR36" s="9">
        <v>193</v>
      </c>
      <c r="CS36" s="9">
        <v>193</v>
      </c>
      <c r="CT36" s="9">
        <v>0</v>
      </c>
      <c r="CU36" s="9">
        <v>0</v>
      </c>
      <c r="CV36" s="9">
        <v>79749</v>
      </c>
      <c r="CW36" s="9">
        <v>0</v>
      </c>
      <c r="CX36" s="9">
        <f t="shared" si="32"/>
        <v>79749</v>
      </c>
      <c r="CY36" s="10">
        <v>273600</v>
      </c>
    </row>
    <row r="37" spans="1:103" s="70" customFormat="1" ht="22.5" customHeight="1">
      <c r="A37" s="77" t="s">
        <v>139</v>
      </c>
      <c r="B37" s="9">
        <v>4416252</v>
      </c>
      <c r="C37" s="9">
        <v>891293</v>
      </c>
      <c r="D37" s="9">
        <v>144047</v>
      </c>
      <c r="E37" s="9">
        <v>65865</v>
      </c>
      <c r="F37" s="9">
        <v>20016</v>
      </c>
      <c r="G37" s="9">
        <v>0</v>
      </c>
      <c r="H37" s="9">
        <v>0</v>
      </c>
      <c r="I37" s="9">
        <v>58166</v>
      </c>
      <c r="J37" s="9">
        <v>2809</v>
      </c>
      <c r="K37" s="9">
        <v>2424</v>
      </c>
      <c r="L37" s="10">
        <v>2529</v>
      </c>
      <c r="M37" s="77" t="s">
        <v>139</v>
      </c>
      <c r="N37" s="73">
        <v>97133</v>
      </c>
      <c r="O37" s="73">
        <v>13507</v>
      </c>
      <c r="P37" s="9">
        <v>0</v>
      </c>
      <c r="Q37" s="9">
        <v>54054</v>
      </c>
      <c r="R37" s="9">
        <v>0</v>
      </c>
      <c r="S37" s="9">
        <v>14987</v>
      </c>
      <c r="T37" s="9">
        <v>1923607</v>
      </c>
      <c r="U37" s="9">
        <v>1712863</v>
      </c>
      <c r="V37" s="9">
        <v>210744</v>
      </c>
      <c r="W37" s="9">
        <v>1117</v>
      </c>
      <c r="X37" s="77" t="s">
        <v>139</v>
      </c>
      <c r="Y37" s="73">
        <v>26965</v>
      </c>
      <c r="Z37" s="73">
        <v>0</v>
      </c>
      <c r="AA37" s="9">
        <f t="shared" si="30"/>
        <v>26965</v>
      </c>
      <c r="AB37" s="9">
        <v>118783</v>
      </c>
      <c r="AC37" s="9">
        <v>1940</v>
      </c>
      <c r="AD37" s="9">
        <v>0</v>
      </c>
      <c r="AE37" s="9">
        <v>1940</v>
      </c>
      <c r="AF37" s="9">
        <v>0</v>
      </c>
      <c r="AG37" s="9">
        <v>40485</v>
      </c>
      <c r="AH37" s="9">
        <v>7228</v>
      </c>
      <c r="AI37" s="10">
        <v>69130</v>
      </c>
      <c r="AJ37" s="77" t="s">
        <v>139</v>
      </c>
      <c r="AK37" s="9">
        <v>12031</v>
      </c>
      <c r="AL37" s="9">
        <v>2766</v>
      </c>
      <c r="AM37" s="9">
        <v>9265</v>
      </c>
      <c r="AN37" s="9">
        <v>208165</v>
      </c>
      <c r="AO37" s="9">
        <v>0</v>
      </c>
      <c r="AP37" s="9">
        <v>0</v>
      </c>
      <c r="AQ37" s="9">
        <v>0</v>
      </c>
      <c r="AR37" s="9">
        <v>0</v>
      </c>
      <c r="AS37" s="10">
        <v>28241</v>
      </c>
      <c r="AT37" s="77" t="s">
        <v>139</v>
      </c>
      <c r="AU37" s="9">
        <v>115495</v>
      </c>
      <c r="AV37" s="9">
        <v>0</v>
      </c>
      <c r="AW37" s="9">
        <v>3200</v>
      </c>
      <c r="AX37" s="9">
        <v>0</v>
      </c>
      <c r="AY37" s="9">
        <v>0</v>
      </c>
      <c r="AZ37" s="9">
        <v>3200</v>
      </c>
      <c r="BA37" s="9">
        <v>0</v>
      </c>
      <c r="BB37" s="9">
        <v>0</v>
      </c>
      <c r="BC37" s="10">
        <v>0</v>
      </c>
      <c r="BD37" s="77" t="s">
        <v>139</v>
      </c>
      <c r="BE37" s="9">
        <f t="shared" si="31"/>
        <v>61229</v>
      </c>
      <c r="BF37" s="9">
        <v>0</v>
      </c>
      <c r="BG37" s="9">
        <v>184476</v>
      </c>
      <c r="BH37" s="9">
        <v>64781</v>
      </c>
      <c r="BI37" s="9">
        <v>0</v>
      </c>
      <c r="BJ37" s="9">
        <v>0</v>
      </c>
      <c r="BK37" s="9">
        <v>12500</v>
      </c>
      <c r="BL37" s="9">
        <v>0</v>
      </c>
      <c r="BM37" s="10">
        <v>918</v>
      </c>
      <c r="BN37" s="77" t="s">
        <v>139</v>
      </c>
      <c r="BO37" s="9">
        <v>0</v>
      </c>
      <c r="BP37" s="9">
        <v>0</v>
      </c>
      <c r="BQ37" s="9">
        <v>918</v>
      </c>
      <c r="BR37" s="9">
        <v>0</v>
      </c>
      <c r="BS37" s="9">
        <v>0</v>
      </c>
      <c r="BT37" s="9">
        <v>51363</v>
      </c>
      <c r="BU37" s="9">
        <v>119695</v>
      </c>
      <c r="BV37" s="9">
        <v>19084</v>
      </c>
      <c r="BW37" s="10">
        <v>4400</v>
      </c>
      <c r="BX37" s="77" t="s">
        <v>139</v>
      </c>
      <c r="BY37" s="9">
        <v>96211</v>
      </c>
      <c r="BZ37" s="9">
        <v>16029</v>
      </c>
      <c r="CA37" s="9">
        <v>2020</v>
      </c>
      <c r="CB37" s="9">
        <v>14009</v>
      </c>
      <c r="CC37" s="9">
        <v>14009</v>
      </c>
      <c r="CD37" s="9">
        <v>0</v>
      </c>
      <c r="CE37" s="9">
        <v>0</v>
      </c>
      <c r="CF37" s="9">
        <v>450</v>
      </c>
      <c r="CG37" s="10">
        <v>58129</v>
      </c>
      <c r="CH37" s="77" t="s">
        <v>139</v>
      </c>
      <c r="CI37" s="9">
        <v>207830</v>
      </c>
      <c r="CJ37" s="9">
        <v>180233</v>
      </c>
      <c r="CK37" s="9">
        <v>27597</v>
      </c>
      <c r="CL37" s="9">
        <v>87887</v>
      </c>
      <c r="CM37" s="9">
        <v>789</v>
      </c>
      <c r="CN37" s="9">
        <v>0</v>
      </c>
      <c r="CO37" s="9">
        <v>0</v>
      </c>
      <c r="CP37" s="10">
        <v>17</v>
      </c>
      <c r="CQ37" s="77" t="s">
        <v>139</v>
      </c>
      <c r="CR37" s="9">
        <v>0</v>
      </c>
      <c r="CS37" s="9">
        <v>0</v>
      </c>
      <c r="CT37" s="9">
        <v>0</v>
      </c>
      <c r="CU37" s="9">
        <v>0</v>
      </c>
      <c r="CV37" s="9">
        <v>87081</v>
      </c>
      <c r="CW37" s="9">
        <v>0</v>
      </c>
      <c r="CX37" s="9">
        <f t="shared" si="32"/>
        <v>87081</v>
      </c>
      <c r="CY37" s="10">
        <v>348000</v>
      </c>
    </row>
    <row r="38" spans="1:103" s="70" customFormat="1" ht="22.5" customHeight="1">
      <c r="A38" s="77" t="s">
        <v>140</v>
      </c>
      <c r="B38" s="9">
        <v>3501015</v>
      </c>
      <c r="C38" s="9">
        <v>765814</v>
      </c>
      <c r="D38" s="9">
        <v>98316</v>
      </c>
      <c r="E38" s="9">
        <v>59394</v>
      </c>
      <c r="F38" s="9">
        <v>9964</v>
      </c>
      <c r="G38" s="9">
        <v>0</v>
      </c>
      <c r="H38" s="9">
        <v>0</v>
      </c>
      <c r="I38" s="9">
        <v>28958</v>
      </c>
      <c r="J38" s="9">
        <v>2409</v>
      </c>
      <c r="K38" s="9">
        <v>2080</v>
      </c>
      <c r="L38" s="10">
        <v>2156</v>
      </c>
      <c r="M38" s="77" t="s">
        <v>140</v>
      </c>
      <c r="N38" s="73">
        <v>80852</v>
      </c>
      <c r="O38" s="73">
        <v>0</v>
      </c>
      <c r="P38" s="9">
        <v>0</v>
      </c>
      <c r="Q38" s="9">
        <v>26909</v>
      </c>
      <c r="R38" s="9">
        <v>0</v>
      </c>
      <c r="S38" s="9">
        <v>12410</v>
      </c>
      <c r="T38" s="9">
        <v>1340627</v>
      </c>
      <c r="U38" s="9">
        <v>1178324</v>
      </c>
      <c r="V38" s="9">
        <v>162303</v>
      </c>
      <c r="W38" s="9">
        <v>704</v>
      </c>
      <c r="X38" s="77" t="s">
        <v>140</v>
      </c>
      <c r="Y38" s="73">
        <v>19422</v>
      </c>
      <c r="Z38" s="73">
        <v>0</v>
      </c>
      <c r="AA38" s="9">
        <f t="shared" si="30"/>
        <v>19422</v>
      </c>
      <c r="AB38" s="9">
        <v>73980</v>
      </c>
      <c r="AC38" s="9">
        <v>5488</v>
      </c>
      <c r="AD38" s="9">
        <v>0</v>
      </c>
      <c r="AE38" s="9">
        <v>5488</v>
      </c>
      <c r="AF38" s="9">
        <v>0</v>
      </c>
      <c r="AG38" s="9">
        <v>0</v>
      </c>
      <c r="AH38" s="9">
        <v>5147</v>
      </c>
      <c r="AI38" s="10">
        <v>63345</v>
      </c>
      <c r="AJ38" s="77" t="s">
        <v>140</v>
      </c>
      <c r="AK38" s="9">
        <v>19506</v>
      </c>
      <c r="AL38" s="9">
        <v>0</v>
      </c>
      <c r="AM38" s="9">
        <v>19506</v>
      </c>
      <c r="AN38" s="9">
        <v>108899</v>
      </c>
      <c r="AO38" s="9">
        <v>0</v>
      </c>
      <c r="AP38" s="9">
        <v>28344</v>
      </c>
      <c r="AQ38" s="9">
        <v>0</v>
      </c>
      <c r="AR38" s="9">
        <v>1325</v>
      </c>
      <c r="AS38" s="10">
        <v>8871</v>
      </c>
      <c r="AT38" s="77" t="s">
        <v>140</v>
      </c>
      <c r="AU38" s="9">
        <v>33315</v>
      </c>
      <c r="AV38" s="9">
        <v>0</v>
      </c>
      <c r="AW38" s="9">
        <v>2528</v>
      </c>
      <c r="AX38" s="9">
        <v>0</v>
      </c>
      <c r="AY38" s="9">
        <v>0</v>
      </c>
      <c r="AZ38" s="9">
        <v>2528</v>
      </c>
      <c r="BA38" s="9">
        <v>0</v>
      </c>
      <c r="BB38" s="9">
        <v>0</v>
      </c>
      <c r="BC38" s="10">
        <v>0</v>
      </c>
      <c r="BD38" s="77" t="s">
        <v>140</v>
      </c>
      <c r="BE38" s="9">
        <f t="shared" si="31"/>
        <v>34516</v>
      </c>
      <c r="BF38" s="9">
        <v>0</v>
      </c>
      <c r="BG38" s="9">
        <v>144989</v>
      </c>
      <c r="BH38" s="9">
        <v>64218</v>
      </c>
      <c r="BI38" s="9">
        <v>18583</v>
      </c>
      <c r="BJ38" s="9">
        <v>1678</v>
      </c>
      <c r="BK38" s="9">
        <v>6452</v>
      </c>
      <c r="BL38" s="9">
        <v>0</v>
      </c>
      <c r="BM38" s="10">
        <v>0</v>
      </c>
      <c r="BN38" s="77" t="s">
        <v>140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37505</v>
      </c>
      <c r="BU38" s="9">
        <v>80771</v>
      </c>
      <c r="BV38" s="9">
        <v>35123</v>
      </c>
      <c r="BW38" s="10">
        <v>0</v>
      </c>
      <c r="BX38" s="77" t="s">
        <v>140</v>
      </c>
      <c r="BY38" s="9">
        <v>45648</v>
      </c>
      <c r="BZ38" s="9">
        <v>10199</v>
      </c>
      <c r="CA38" s="9">
        <v>3119</v>
      </c>
      <c r="CB38" s="9">
        <v>7080</v>
      </c>
      <c r="CC38" s="9">
        <v>7080</v>
      </c>
      <c r="CD38" s="9">
        <v>0</v>
      </c>
      <c r="CE38" s="9">
        <v>0</v>
      </c>
      <c r="CF38" s="9">
        <v>12386</v>
      </c>
      <c r="CG38" s="10">
        <v>73301</v>
      </c>
      <c r="CH38" s="77" t="s">
        <v>140</v>
      </c>
      <c r="CI38" s="9">
        <v>332844</v>
      </c>
      <c r="CJ38" s="9">
        <v>283378</v>
      </c>
      <c r="CK38" s="9">
        <v>49466</v>
      </c>
      <c r="CL38" s="9">
        <v>141312</v>
      </c>
      <c r="CM38" s="9">
        <v>142</v>
      </c>
      <c r="CN38" s="9">
        <v>150</v>
      </c>
      <c r="CO38" s="9">
        <v>0</v>
      </c>
      <c r="CP38" s="10">
        <v>3964</v>
      </c>
      <c r="CQ38" s="77" t="s">
        <v>140</v>
      </c>
      <c r="CR38" s="9">
        <v>0</v>
      </c>
      <c r="CS38" s="9">
        <v>0</v>
      </c>
      <c r="CT38" s="9">
        <v>0</v>
      </c>
      <c r="CU38" s="9">
        <v>0</v>
      </c>
      <c r="CV38" s="9">
        <v>137056</v>
      </c>
      <c r="CW38" s="9">
        <v>0</v>
      </c>
      <c r="CX38" s="9">
        <f t="shared" si="32"/>
        <v>137056</v>
      </c>
      <c r="CY38" s="10">
        <v>231900</v>
      </c>
    </row>
    <row r="39" spans="1:103" s="70" customFormat="1" ht="22.5" customHeight="1">
      <c r="A39" s="77" t="s">
        <v>141</v>
      </c>
      <c r="B39" s="9">
        <v>5492752</v>
      </c>
      <c r="C39" s="9">
        <v>1142696</v>
      </c>
      <c r="D39" s="9">
        <v>120287</v>
      </c>
      <c r="E39" s="9">
        <v>76317</v>
      </c>
      <c r="F39" s="9">
        <v>11257</v>
      </c>
      <c r="G39" s="9">
        <v>0</v>
      </c>
      <c r="H39" s="9">
        <v>0</v>
      </c>
      <c r="I39" s="9">
        <v>32713</v>
      </c>
      <c r="J39" s="9">
        <v>3132</v>
      </c>
      <c r="K39" s="9">
        <v>2703</v>
      </c>
      <c r="L39" s="10">
        <v>2833</v>
      </c>
      <c r="M39" s="77" t="s">
        <v>141</v>
      </c>
      <c r="N39" s="73">
        <v>114888</v>
      </c>
      <c r="O39" s="73">
        <v>0</v>
      </c>
      <c r="P39" s="9">
        <v>0</v>
      </c>
      <c r="Q39" s="9">
        <v>30401</v>
      </c>
      <c r="R39" s="9">
        <v>0</v>
      </c>
      <c r="S39" s="9">
        <v>17625</v>
      </c>
      <c r="T39" s="9">
        <v>2100471</v>
      </c>
      <c r="U39" s="9">
        <v>1743848</v>
      </c>
      <c r="V39" s="9">
        <v>356623</v>
      </c>
      <c r="W39" s="9">
        <v>1082</v>
      </c>
      <c r="X39" s="77" t="s">
        <v>141</v>
      </c>
      <c r="Y39" s="73">
        <v>32519</v>
      </c>
      <c r="Z39" s="73">
        <v>13658</v>
      </c>
      <c r="AA39" s="9">
        <f t="shared" si="30"/>
        <v>18861</v>
      </c>
      <c r="AB39" s="9">
        <v>90182</v>
      </c>
      <c r="AC39" s="9">
        <v>6416</v>
      </c>
      <c r="AD39" s="9">
        <v>0</v>
      </c>
      <c r="AE39" s="9">
        <v>6416</v>
      </c>
      <c r="AF39" s="9">
        <v>0</v>
      </c>
      <c r="AG39" s="9">
        <v>12351</v>
      </c>
      <c r="AH39" s="9">
        <v>2622</v>
      </c>
      <c r="AI39" s="10">
        <v>68793</v>
      </c>
      <c r="AJ39" s="77" t="s">
        <v>141</v>
      </c>
      <c r="AK39" s="9">
        <v>28695</v>
      </c>
      <c r="AL39" s="9">
        <v>47</v>
      </c>
      <c r="AM39" s="9">
        <v>28648</v>
      </c>
      <c r="AN39" s="9">
        <v>224840</v>
      </c>
      <c r="AO39" s="9">
        <v>0</v>
      </c>
      <c r="AP39" s="9">
        <v>21670</v>
      </c>
      <c r="AQ39" s="9">
        <v>0</v>
      </c>
      <c r="AR39" s="9">
        <v>0</v>
      </c>
      <c r="AS39" s="10">
        <v>133069</v>
      </c>
      <c r="AT39" s="77" t="s">
        <v>141</v>
      </c>
      <c r="AU39" s="9">
        <v>0</v>
      </c>
      <c r="AV39" s="9">
        <v>0</v>
      </c>
      <c r="AW39" s="9">
        <v>3116</v>
      </c>
      <c r="AX39" s="9">
        <v>0</v>
      </c>
      <c r="AY39" s="9">
        <v>0</v>
      </c>
      <c r="AZ39" s="9">
        <v>3116</v>
      </c>
      <c r="BA39" s="9">
        <v>0</v>
      </c>
      <c r="BB39" s="9">
        <v>0</v>
      </c>
      <c r="BC39" s="10">
        <v>0</v>
      </c>
      <c r="BD39" s="77" t="s">
        <v>141</v>
      </c>
      <c r="BE39" s="9">
        <f t="shared" si="31"/>
        <v>66985</v>
      </c>
      <c r="BF39" s="9">
        <v>0</v>
      </c>
      <c r="BG39" s="9">
        <v>361340</v>
      </c>
      <c r="BH39" s="9">
        <v>105695</v>
      </c>
      <c r="BI39" s="9">
        <v>13974</v>
      </c>
      <c r="BJ39" s="9">
        <v>0</v>
      </c>
      <c r="BK39" s="9">
        <v>24040</v>
      </c>
      <c r="BL39" s="9">
        <v>0</v>
      </c>
      <c r="BM39" s="10">
        <v>978</v>
      </c>
      <c r="BN39" s="77" t="s">
        <v>141</v>
      </c>
      <c r="BO39" s="9">
        <v>0</v>
      </c>
      <c r="BP39" s="9">
        <v>0</v>
      </c>
      <c r="BQ39" s="9">
        <v>978</v>
      </c>
      <c r="BR39" s="9">
        <v>0</v>
      </c>
      <c r="BS39" s="9">
        <v>0</v>
      </c>
      <c r="BT39" s="9">
        <v>66703</v>
      </c>
      <c r="BU39" s="9">
        <v>255645</v>
      </c>
      <c r="BV39" s="9">
        <v>176636</v>
      </c>
      <c r="BW39" s="10">
        <v>0</v>
      </c>
      <c r="BX39" s="77" t="s">
        <v>141</v>
      </c>
      <c r="BY39" s="9">
        <v>79009</v>
      </c>
      <c r="BZ39" s="9">
        <v>26681</v>
      </c>
      <c r="CA39" s="9">
        <v>17718</v>
      </c>
      <c r="CB39" s="9">
        <v>8963</v>
      </c>
      <c r="CC39" s="9">
        <v>8773</v>
      </c>
      <c r="CD39" s="9">
        <v>190</v>
      </c>
      <c r="CE39" s="9">
        <v>0</v>
      </c>
      <c r="CF39" s="9">
        <v>4218</v>
      </c>
      <c r="CG39" s="10">
        <v>150571</v>
      </c>
      <c r="CH39" s="77" t="s">
        <v>141</v>
      </c>
      <c r="CI39" s="9">
        <v>214671</v>
      </c>
      <c r="CJ39" s="9">
        <v>214671</v>
      </c>
      <c r="CK39" s="9">
        <v>0</v>
      </c>
      <c r="CL39" s="9">
        <v>148017</v>
      </c>
      <c r="CM39" s="9">
        <v>4800</v>
      </c>
      <c r="CN39" s="9">
        <v>31</v>
      </c>
      <c r="CO39" s="9">
        <v>0</v>
      </c>
      <c r="CP39" s="10">
        <v>46448</v>
      </c>
      <c r="CQ39" s="77" t="s">
        <v>141</v>
      </c>
      <c r="CR39" s="9">
        <v>0</v>
      </c>
      <c r="CS39" s="9">
        <v>0</v>
      </c>
      <c r="CT39" s="9">
        <v>0</v>
      </c>
      <c r="CU39" s="9">
        <v>0</v>
      </c>
      <c r="CV39" s="9">
        <v>96738</v>
      </c>
      <c r="CW39" s="9">
        <v>0</v>
      </c>
      <c r="CX39" s="9">
        <f t="shared" si="32"/>
        <v>96738</v>
      </c>
      <c r="CY39" s="10">
        <v>674900</v>
      </c>
    </row>
    <row r="40" spans="1:103" s="70" customFormat="1" ht="22.5" customHeight="1">
      <c r="A40" s="77" t="s">
        <v>142</v>
      </c>
      <c r="B40" s="9">
        <v>10993171</v>
      </c>
      <c r="C40" s="9">
        <v>4739782</v>
      </c>
      <c r="D40" s="9">
        <v>476530</v>
      </c>
      <c r="E40" s="9">
        <v>301485</v>
      </c>
      <c r="F40" s="9">
        <v>44815</v>
      </c>
      <c r="G40" s="9">
        <v>0</v>
      </c>
      <c r="H40" s="9">
        <v>0</v>
      </c>
      <c r="I40" s="9">
        <v>130230</v>
      </c>
      <c r="J40" s="9">
        <v>17112</v>
      </c>
      <c r="K40" s="9">
        <v>14773</v>
      </c>
      <c r="L40" s="10">
        <v>15565</v>
      </c>
      <c r="M40" s="77" t="s">
        <v>142</v>
      </c>
      <c r="N40" s="73">
        <v>334341</v>
      </c>
      <c r="O40" s="73">
        <v>45440</v>
      </c>
      <c r="P40" s="9">
        <v>0</v>
      </c>
      <c r="Q40" s="9">
        <v>121040</v>
      </c>
      <c r="R40" s="9">
        <v>0</v>
      </c>
      <c r="S40" s="9">
        <v>103526</v>
      </c>
      <c r="T40" s="9">
        <v>1309027</v>
      </c>
      <c r="U40" s="9">
        <v>1208868</v>
      </c>
      <c r="V40" s="9">
        <v>100159</v>
      </c>
      <c r="W40" s="9">
        <v>11131</v>
      </c>
      <c r="X40" s="77" t="s">
        <v>142</v>
      </c>
      <c r="Y40" s="73">
        <v>135514</v>
      </c>
      <c r="Z40" s="73">
        <v>23479</v>
      </c>
      <c r="AA40" s="9">
        <f t="shared" si="30"/>
        <v>112035</v>
      </c>
      <c r="AB40" s="9">
        <v>263632</v>
      </c>
      <c r="AC40" s="9">
        <v>35987</v>
      </c>
      <c r="AD40" s="9">
        <v>0</v>
      </c>
      <c r="AE40" s="9">
        <v>35987</v>
      </c>
      <c r="AF40" s="9">
        <v>0</v>
      </c>
      <c r="AG40" s="9">
        <v>55999</v>
      </c>
      <c r="AH40" s="9">
        <v>13576</v>
      </c>
      <c r="AI40" s="10">
        <v>158070</v>
      </c>
      <c r="AJ40" s="77" t="s">
        <v>142</v>
      </c>
      <c r="AK40" s="9">
        <v>51027</v>
      </c>
      <c r="AL40" s="9">
        <v>4738</v>
      </c>
      <c r="AM40" s="9">
        <v>46289</v>
      </c>
      <c r="AN40" s="9">
        <v>764521</v>
      </c>
      <c r="AO40" s="9">
        <v>0</v>
      </c>
      <c r="AP40" s="9">
        <v>210567</v>
      </c>
      <c r="AQ40" s="9">
        <v>0</v>
      </c>
      <c r="AR40" s="9">
        <v>14319</v>
      </c>
      <c r="AS40" s="10">
        <v>143444</v>
      </c>
      <c r="AT40" s="77" t="s">
        <v>142</v>
      </c>
      <c r="AU40" s="9">
        <v>12186</v>
      </c>
      <c r="AV40" s="9">
        <v>0</v>
      </c>
      <c r="AW40" s="9">
        <v>14001</v>
      </c>
      <c r="AX40" s="9">
        <v>0</v>
      </c>
      <c r="AY40" s="9">
        <v>0</v>
      </c>
      <c r="AZ40" s="9">
        <v>14001</v>
      </c>
      <c r="BA40" s="9">
        <v>0</v>
      </c>
      <c r="BB40" s="9">
        <v>0</v>
      </c>
      <c r="BC40" s="10">
        <v>0</v>
      </c>
      <c r="BD40" s="77" t="s">
        <v>142</v>
      </c>
      <c r="BE40" s="9">
        <f t="shared" si="31"/>
        <v>370004</v>
      </c>
      <c r="BF40" s="9">
        <v>0</v>
      </c>
      <c r="BG40" s="9">
        <v>407390</v>
      </c>
      <c r="BH40" s="9">
        <v>268588</v>
      </c>
      <c r="BI40" s="9">
        <v>108798</v>
      </c>
      <c r="BJ40" s="9">
        <v>18174</v>
      </c>
      <c r="BK40" s="9">
        <v>4182</v>
      </c>
      <c r="BL40" s="9">
        <v>0</v>
      </c>
      <c r="BM40" s="10">
        <v>1768</v>
      </c>
      <c r="BN40" s="77" t="s">
        <v>142</v>
      </c>
      <c r="BO40" s="9">
        <v>0</v>
      </c>
      <c r="BP40" s="9">
        <v>0</v>
      </c>
      <c r="BQ40" s="9">
        <v>1768</v>
      </c>
      <c r="BR40" s="9">
        <v>0</v>
      </c>
      <c r="BS40" s="9">
        <v>0</v>
      </c>
      <c r="BT40" s="9">
        <v>135666</v>
      </c>
      <c r="BU40" s="9">
        <v>138802</v>
      </c>
      <c r="BV40" s="9">
        <v>10587</v>
      </c>
      <c r="BW40" s="10">
        <v>0</v>
      </c>
      <c r="BX40" s="77" t="s">
        <v>142</v>
      </c>
      <c r="BY40" s="9">
        <v>128215</v>
      </c>
      <c r="BZ40" s="9">
        <v>189525</v>
      </c>
      <c r="CA40" s="9">
        <v>659</v>
      </c>
      <c r="CB40" s="9">
        <v>188866</v>
      </c>
      <c r="CC40" s="9">
        <v>188086</v>
      </c>
      <c r="CD40" s="9">
        <v>0</v>
      </c>
      <c r="CE40" s="9">
        <v>780</v>
      </c>
      <c r="CF40" s="9">
        <v>442</v>
      </c>
      <c r="CG40" s="10">
        <v>439114</v>
      </c>
      <c r="CH40" s="77" t="s">
        <v>142</v>
      </c>
      <c r="CI40" s="9">
        <v>562134</v>
      </c>
      <c r="CJ40" s="9">
        <v>413945</v>
      </c>
      <c r="CK40" s="9">
        <v>148189</v>
      </c>
      <c r="CL40" s="9">
        <v>461405</v>
      </c>
      <c r="CM40" s="9">
        <v>11580</v>
      </c>
      <c r="CN40" s="9">
        <v>870</v>
      </c>
      <c r="CO40" s="9">
        <v>0</v>
      </c>
      <c r="CP40" s="10">
        <v>0</v>
      </c>
      <c r="CQ40" s="77" t="s">
        <v>142</v>
      </c>
      <c r="CR40" s="9">
        <v>114932</v>
      </c>
      <c r="CS40" s="9">
        <v>114547</v>
      </c>
      <c r="CT40" s="9">
        <v>385</v>
      </c>
      <c r="CU40" s="9">
        <v>0</v>
      </c>
      <c r="CV40" s="9">
        <v>334023</v>
      </c>
      <c r="CW40" s="9">
        <v>0</v>
      </c>
      <c r="CX40" s="9">
        <f t="shared" si="32"/>
        <v>334023</v>
      </c>
      <c r="CY40" s="10">
        <v>530200</v>
      </c>
    </row>
    <row r="41" spans="1:103" s="70" customFormat="1" ht="22.5" customHeight="1">
      <c r="A41" s="77" t="s">
        <v>143</v>
      </c>
      <c r="B41" s="9">
        <v>8174973</v>
      </c>
      <c r="C41" s="9">
        <v>4958553</v>
      </c>
      <c r="D41" s="9">
        <v>326533</v>
      </c>
      <c r="E41" s="9">
        <v>241128</v>
      </c>
      <c r="F41" s="9">
        <v>21865</v>
      </c>
      <c r="G41" s="9">
        <v>0</v>
      </c>
      <c r="H41" s="9">
        <v>0</v>
      </c>
      <c r="I41" s="9">
        <v>63540</v>
      </c>
      <c r="J41" s="9">
        <v>15772</v>
      </c>
      <c r="K41" s="9">
        <v>13615</v>
      </c>
      <c r="L41" s="10">
        <v>14422</v>
      </c>
      <c r="M41" s="77" t="s">
        <v>143</v>
      </c>
      <c r="N41" s="73">
        <v>350673</v>
      </c>
      <c r="O41" s="73">
        <v>0</v>
      </c>
      <c r="P41" s="9">
        <v>0</v>
      </c>
      <c r="Q41" s="9">
        <v>59063</v>
      </c>
      <c r="R41" s="9">
        <v>0</v>
      </c>
      <c r="S41" s="9">
        <v>141641</v>
      </c>
      <c r="T41" s="9">
        <v>53365</v>
      </c>
      <c r="U41" s="9">
        <v>0</v>
      </c>
      <c r="V41" s="9">
        <v>53365</v>
      </c>
      <c r="W41" s="9">
        <v>9868</v>
      </c>
      <c r="X41" s="77" t="s">
        <v>143</v>
      </c>
      <c r="Y41" s="73">
        <v>71392</v>
      </c>
      <c r="Z41" s="73">
        <v>25350</v>
      </c>
      <c r="AA41" s="9">
        <f t="shared" si="30"/>
        <v>46042</v>
      </c>
      <c r="AB41" s="9">
        <v>156898</v>
      </c>
      <c r="AC41" s="9">
        <v>34341</v>
      </c>
      <c r="AD41" s="9">
        <v>0</v>
      </c>
      <c r="AE41" s="9">
        <v>34341</v>
      </c>
      <c r="AF41" s="9">
        <v>0</v>
      </c>
      <c r="AG41" s="9">
        <v>77777</v>
      </c>
      <c r="AH41" s="9">
        <v>26463</v>
      </c>
      <c r="AI41" s="10">
        <v>18317</v>
      </c>
      <c r="AJ41" s="77" t="s">
        <v>143</v>
      </c>
      <c r="AK41" s="9">
        <v>18153</v>
      </c>
      <c r="AL41" s="9">
        <v>15595</v>
      </c>
      <c r="AM41" s="9">
        <v>2558</v>
      </c>
      <c r="AN41" s="9">
        <v>273397</v>
      </c>
      <c r="AO41" s="9">
        <v>0</v>
      </c>
      <c r="AP41" s="9">
        <v>43418</v>
      </c>
      <c r="AQ41" s="9">
        <v>0</v>
      </c>
      <c r="AR41" s="9">
        <v>0</v>
      </c>
      <c r="AS41" s="10">
        <v>43296</v>
      </c>
      <c r="AT41" s="77" t="s">
        <v>143</v>
      </c>
      <c r="AU41" s="9">
        <v>0</v>
      </c>
      <c r="AV41" s="9">
        <v>0</v>
      </c>
      <c r="AW41" s="9">
        <v>14029</v>
      </c>
      <c r="AX41" s="9">
        <v>0</v>
      </c>
      <c r="AY41" s="9">
        <v>0</v>
      </c>
      <c r="AZ41" s="9">
        <v>14029</v>
      </c>
      <c r="BA41" s="9">
        <v>0</v>
      </c>
      <c r="BB41" s="9">
        <v>0</v>
      </c>
      <c r="BC41" s="10">
        <v>0</v>
      </c>
      <c r="BD41" s="77" t="s">
        <v>143</v>
      </c>
      <c r="BE41" s="9">
        <f t="shared" si="31"/>
        <v>172654</v>
      </c>
      <c r="BF41" s="9">
        <v>0</v>
      </c>
      <c r="BG41" s="9">
        <v>437996</v>
      </c>
      <c r="BH41" s="9">
        <v>215859</v>
      </c>
      <c r="BI41" s="9">
        <v>21709</v>
      </c>
      <c r="BJ41" s="9">
        <v>0</v>
      </c>
      <c r="BK41" s="9">
        <v>0</v>
      </c>
      <c r="BL41" s="9">
        <v>0</v>
      </c>
      <c r="BM41" s="10">
        <v>56</v>
      </c>
      <c r="BN41" s="77" t="s">
        <v>143</v>
      </c>
      <c r="BO41" s="9">
        <v>0</v>
      </c>
      <c r="BP41" s="9">
        <v>0</v>
      </c>
      <c r="BQ41" s="9">
        <v>56</v>
      </c>
      <c r="BR41" s="9">
        <v>0</v>
      </c>
      <c r="BS41" s="9">
        <v>0</v>
      </c>
      <c r="BT41" s="9">
        <v>194094</v>
      </c>
      <c r="BU41" s="9">
        <v>222137</v>
      </c>
      <c r="BV41" s="9">
        <v>16525</v>
      </c>
      <c r="BW41" s="10">
        <v>0</v>
      </c>
      <c r="BX41" s="77" t="s">
        <v>143</v>
      </c>
      <c r="BY41" s="9">
        <v>205612</v>
      </c>
      <c r="BZ41" s="9">
        <v>232460</v>
      </c>
      <c r="CA41" s="9">
        <v>5596</v>
      </c>
      <c r="CB41" s="9">
        <v>226864</v>
      </c>
      <c r="CC41" s="9">
        <v>226864</v>
      </c>
      <c r="CD41" s="9">
        <v>0</v>
      </c>
      <c r="CE41" s="9">
        <v>0</v>
      </c>
      <c r="CF41" s="9">
        <v>5033</v>
      </c>
      <c r="CG41" s="10">
        <v>46548</v>
      </c>
      <c r="CH41" s="77" t="s">
        <v>143</v>
      </c>
      <c r="CI41" s="9">
        <v>386544</v>
      </c>
      <c r="CJ41" s="9">
        <v>382312</v>
      </c>
      <c r="CK41" s="9">
        <v>4232</v>
      </c>
      <c r="CL41" s="9">
        <v>103747</v>
      </c>
      <c r="CM41" s="9">
        <v>6604</v>
      </c>
      <c r="CN41" s="9">
        <v>86</v>
      </c>
      <c r="CO41" s="9">
        <v>0</v>
      </c>
      <c r="CP41" s="10">
        <v>27924</v>
      </c>
      <c r="CQ41" s="77" t="s">
        <v>143</v>
      </c>
      <c r="CR41" s="9">
        <v>0</v>
      </c>
      <c r="CS41" s="9">
        <v>0</v>
      </c>
      <c r="CT41" s="9">
        <v>0</v>
      </c>
      <c r="CU41" s="9">
        <v>0</v>
      </c>
      <c r="CV41" s="9">
        <v>69133</v>
      </c>
      <c r="CW41" s="9">
        <v>0</v>
      </c>
      <c r="CX41" s="9">
        <f t="shared" si="32"/>
        <v>69133</v>
      </c>
      <c r="CY41" s="10">
        <v>499300</v>
      </c>
    </row>
    <row r="42" spans="1:103" s="70" customFormat="1" ht="22.5" customHeight="1">
      <c r="A42" s="77" t="s">
        <v>144</v>
      </c>
      <c r="B42" s="9">
        <v>13369644</v>
      </c>
      <c r="C42" s="9">
        <v>7670360</v>
      </c>
      <c r="D42" s="9">
        <v>411429</v>
      </c>
      <c r="E42" s="9">
        <v>269763</v>
      </c>
      <c r="F42" s="9">
        <v>36269</v>
      </c>
      <c r="G42" s="9">
        <v>0</v>
      </c>
      <c r="H42" s="9">
        <v>0</v>
      </c>
      <c r="I42" s="9">
        <v>105397</v>
      </c>
      <c r="J42" s="9">
        <v>21354</v>
      </c>
      <c r="K42" s="9">
        <v>18436</v>
      </c>
      <c r="L42" s="10">
        <v>19699</v>
      </c>
      <c r="M42" s="77" t="s">
        <v>144</v>
      </c>
      <c r="N42" s="73">
        <v>414932</v>
      </c>
      <c r="O42" s="73">
        <v>47333</v>
      </c>
      <c r="P42" s="9">
        <v>0</v>
      </c>
      <c r="Q42" s="9">
        <v>91199</v>
      </c>
      <c r="R42" s="9">
        <v>0</v>
      </c>
      <c r="S42" s="9">
        <v>210241</v>
      </c>
      <c r="T42" s="9">
        <v>22468</v>
      </c>
      <c r="U42" s="9">
        <v>0</v>
      </c>
      <c r="V42" s="9">
        <v>22468</v>
      </c>
      <c r="W42" s="9">
        <v>11572</v>
      </c>
      <c r="X42" s="77" t="s">
        <v>144</v>
      </c>
      <c r="Y42" s="73">
        <v>197767</v>
      </c>
      <c r="Z42" s="73">
        <v>12289</v>
      </c>
      <c r="AA42" s="9">
        <f t="shared" si="30"/>
        <v>185478</v>
      </c>
      <c r="AB42" s="9">
        <v>204049</v>
      </c>
      <c r="AC42" s="9">
        <v>35266</v>
      </c>
      <c r="AD42" s="9">
        <v>0</v>
      </c>
      <c r="AE42" s="9">
        <v>35266</v>
      </c>
      <c r="AF42" s="9">
        <v>0</v>
      </c>
      <c r="AG42" s="9">
        <v>55476</v>
      </c>
      <c r="AH42" s="9">
        <v>54058</v>
      </c>
      <c r="AI42" s="10">
        <v>59249</v>
      </c>
      <c r="AJ42" s="77" t="s">
        <v>144</v>
      </c>
      <c r="AK42" s="9">
        <v>30953</v>
      </c>
      <c r="AL42" s="9">
        <v>5499</v>
      </c>
      <c r="AM42" s="9">
        <v>25454</v>
      </c>
      <c r="AN42" s="9">
        <v>1051580</v>
      </c>
      <c r="AO42" s="9">
        <v>0</v>
      </c>
      <c r="AP42" s="9">
        <v>84240</v>
      </c>
      <c r="AQ42" s="9">
        <v>0</v>
      </c>
      <c r="AR42" s="9">
        <v>0</v>
      </c>
      <c r="AS42" s="10">
        <v>3750</v>
      </c>
      <c r="AT42" s="77" t="s">
        <v>144</v>
      </c>
      <c r="AU42" s="9">
        <v>0</v>
      </c>
      <c r="AV42" s="9">
        <v>0</v>
      </c>
      <c r="AW42" s="9">
        <v>9129</v>
      </c>
      <c r="AX42" s="9">
        <v>0</v>
      </c>
      <c r="AY42" s="9">
        <v>0</v>
      </c>
      <c r="AZ42" s="9">
        <v>9129</v>
      </c>
      <c r="BA42" s="9">
        <v>0</v>
      </c>
      <c r="BB42" s="9">
        <v>0</v>
      </c>
      <c r="BC42" s="10">
        <v>0</v>
      </c>
      <c r="BD42" s="77" t="s">
        <v>144</v>
      </c>
      <c r="BE42" s="9">
        <f t="shared" si="31"/>
        <v>954461</v>
      </c>
      <c r="BF42" s="9">
        <v>0</v>
      </c>
      <c r="BG42" s="9">
        <v>557233</v>
      </c>
      <c r="BH42" s="9">
        <v>225612</v>
      </c>
      <c r="BI42" s="9">
        <v>42120</v>
      </c>
      <c r="BJ42" s="9">
        <v>0</v>
      </c>
      <c r="BK42" s="9">
        <v>0</v>
      </c>
      <c r="BL42" s="9">
        <v>0</v>
      </c>
      <c r="BM42" s="10">
        <v>1884</v>
      </c>
      <c r="BN42" s="77" t="s">
        <v>144</v>
      </c>
      <c r="BO42" s="9">
        <v>0</v>
      </c>
      <c r="BP42" s="9">
        <v>0</v>
      </c>
      <c r="BQ42" s="9">
        <v>1884</v>
      </c>
      <c r="BR42" s="9">
        <v>0</v>
      </c>
      <c r="BS42" s="9">
        <v>0</v>
      </c>
      <c r="BT42" s="9">
        <v>181608</v>
      </c>
      <c r="BU42" s="9">
        <v>331621</v>
      </c>
      <c r="BV42" s="9">
        <v>75951</v>
      </c>
      <c r="BW42" s="10">
        <v>0</v>
      </c>
      <c r="BX42" s="77" t="s">
        <v>144</v>
      </c>
      <c r="BY42" s="9">
        <v>255670</v>
      </c>
      <c r="BZ42" s="9">
        <v>33510</v>
      </c>
      <c r="CA42" s="9">
        <v>5959</v>
      </c>
      <c r="CB42" s="9">
        <v>27551</v>
      </c>
      <c r="CC42" s="9">
        <v>27551</v>
      </c>
      <c r="CD42" s="9">
        <v>0</v>
      </c>
      <c r="CE42" s="9">
        <v>0</v>
      </c>
      <c r="CF42" s="9">
        <v>4630</v>
      </c>
      <c r="CG42" s="10">
        <v>530027</v>
      </c>
      <c r="CH42" s="77" t="s">
        <v>144</v>
      </c>
      <c r="CI42" s="9">
        <v>1056508</v>
      </c>
      <c r="CJ42" s="9">
        <v>900318</v>
      </c>
      <c r="CK42" s="9">
        <v>156190</v>
      </c>
      <c r="CL42" s="9">
        <v>364364</v>
      </c>
      <c r="CM42" s="9">
        <v>7774</v>
      </c>
      <c r="CN42" s="9">
        <v>0</v>
      </c>
      <c r="CO42" s="9">
        <v>0</v>
      </c>
      <c r="CP42" s="10">
        <v>24311</v>
      </c>
      <c r="CQ42" s="77" t="s">
        <v>144</v>
      </c>
      <c r="CR42" s="9">
        <v>0</v>
      </c>
      <c r="CS42" s="9">
        <v>0</v>
      </c>
      <c r="CT42" s="9">
        <v>0</v>
      </c>
      <c r="CU42" s="9">
        <v>0</v>
      </c>
      <c r="CV42" s="9">
        <v>332279</v>
      </c>
      <c r="CW42" s="9">
        <v>0</v>
      </c>
      <c r="CX42" s="9">
        <f t="shared" si="32"/>
        <v>332279</v>
      </c>
      <c r="CY42" s="10">
        <v>400000</v>
      </c>
    </row>
    <row r="43" spans="1:103" s="70" customFormat="1" ht="22.5" customHeight="1">
      <c r="A43" s="77" t="s">
        <v>145</v>
      </c>
      <c r="B43" s="9">
        <v>9459896</v>
      </c>
      <c r="C43" s="9">
        <v>4199041</v>
      </c>
      <c r="D43" s="9">
        <v>306761</v>
      </c>
      <c r="E43" s="9">
        <v>180028</v>
      </c>
      <c r="F43" s="9">
        <v>32446</v>
      </c>
      <c r="G43" s="9">
        <v>0</v>
      </c>
      <c r="H43" s="9">
        <v>0</v>
      </c>
      <c r="I43" s="9">
        <v>94287</v>
      </c>
      <c r="J43" s="9">
        <v>10826</v>
      </c>
      <c r="K43" s="9">
        <v>9347</v>
      </c>
      <c r="L43" s="10">
        <v>9843</v>
      </c>
      <c r="M43" s="77" t="s">
        <v>145</v>
      </c>
      <c r="N43" s="73">
        <v>247945</v>
      </c>
      <c r="O43" s="73">
        <v>320461</v>
      </c>
      <c r="P43" s="9">
        <v>0</v>
      </c>
      <c r="Q43" s="9">
        <v>88160</v>
      </c>
      <c r="R43" s="9">
        <v>0</v>
      </c>
      <c r="S43" s="9">
        <v>95820</v>
      </c>
      <c r="T43" s="9">
        <v>76741</v>
      </c>
      <c r="U43" s="9">
        <v>0</v>
      </c>
      <c r="V43" s="9">
        <v>76741</v>
      </c>
      <c r="W43" s="9">
        <v>4293</v>
      </c>
      <c r="X43" s="77" t="s">
        <v>145</v>
      </c>
      <c r="Y43" s="73">
        <v>19773</v>
      </c>
      <c r="Z43" s="73">
        <v>9334</v>
      </c>
      <c r="AA43" s="9">
        <f t="shared" si="30"/>
        <v>10439</v>
      </c>
      <c r="AB43" s="9">
        <v>271822</v>
      </c>
      <c r="AC43" s="9">
        <v>24394</v>
      </c>
      <c r="AD43" s="9">
        <v>0</v>
      </c>
      <c r="AE43" s="9">
        <v>24394</v>
      </c>
      <c r="AF43" s="9">
        <v>0</v>
      </c>
      <c r="AG43" s="9">
        <v>87733</v>
      </c>
      <c r="AH43" s="9">
        <v>64300</v>
      </c>
      <c r="AI43" s="10">
        <v>95395</v>
      </c>
      <c r="AJ43" s="77" t="s">
        <v>145</v>
      </c>
      <c r="AK43" s="9">
        <v>15150</v>
      </c>
      <c r="AL43" s="9">
        <v>10900</v>
      </c>
      <c r="AM43" s="9">
        <v>4250</v>
      </c>
      <c r="AN43" s="9">
        <v>823402</v>
      </c>
      <c r="AO43" s="9">
        <v>0</v>
      </c>
      <c r="AP43" s="9">
        <v>43037</v>
      </c>
      <c r="AQ43" s="9">
        <v>0</v>
      </c>
      <c r="AR43" s="9">
        <v>0</v>
      </c>
      <c r="AS43" s="10">
        <v>264099</v>
      </c>
      <c r="AT43" s="77" t="s">
        <v>145</v>
      </c>
      <c r="AU43" s="9">
        <v>5969</v>
      </c>
      <c r="AV43" s="9">
        <v>0</v>
      </c>
      <c r="AW43" s="9">
        <v>14409</v>
      </c>
      <c r="AX43" s="9">
        <v>7472</v>
      </c>
      <c r="AY43" s="9">
        <v>0</v>
      </c>
      <c r="AZ43" s="9">
        <v>6937</v>
      </c>
      <c r="BA43" s="9">
        <v>0</v>
      </c>
      <c r="BB43" s="9">
        <v>424400</v>
      </c>
      <c r="BC43" s="10">
        <v>0</v>
      </c>
      <c r="BD43" s="77" t="s">
        <v>145</v>
      </c>
      <c r="BE43" s="9">
        <f t="shared" si="31"/>
        <v>71488</v>
      </c>
      <c r="BF43" s="9">
        <v>43355</v>
      </c>
      <c r="BG43" s="9">
        <v>264444</v>
      </c>
      <c r="BH43" s="9">
        <v>111644</v>
      </c>
      <c r="BI43" s="9">
        <v>31447</v>
      </c>
      <c r="BJ43" s="9">
        <v>0</v>
      </c>
      <c r="BK43" s="9">
        <v>4058</v>
      </c>
      <c r="BL43" s="9">
        <v>0</v>
      </c>
      <c r="BM43" s="10">
        <v>4302</v>
      </c>
      <c r="BN43" s="77" t="s">
        <v>145</v>
      </c>
      <c r="BO43" s="9">
        <v>2988</v>
      </c>
      <c r="BP43" s="9">
        <v>0</v>
      </c>
      <c r="BQ43" s="9">
        <v>1314</v>
      </c>
      <c r="BR43" s="9">
        <v>5352</v>
      </c>
      <c r="BS43" s="9">
        <v>0</v>
      </c>
      <c r="BT43" s="9">
        <v>66485</v>
      </c>
      <c r="BU43" s="9">
        <v>152800</v>
      </c>
      <c r="BV43" s="9">
        <v>32717</v>
      </c>
      <c r="BW43" s="10">
        <v>0</v>
      </c>
      <c r="BX43" s="77" t="s">
        <v>145</v>
      </c>
      <c r="BY43" s="9">
        <v>120083</v>
      </c>
      <c r="BZ43" s="9">
        <v>341566</v>
      </c>
      <c r="CA43" s="9">
        <v>296915</v>
      </c>
      <c r="CB43" s="9">
        <v>44651</v>
      </c>
      <c r="CC43" s="9">
        <v>44564</v>
      </c>
      <c r="CD43" s="9">
        <v>87</v>
      </c>
      <c r="CE43" s="9">
        <v>0</v>
      </c>
      <c r="CF43" s="9">
        <v>984736</v>
      </c>
      <c r="CG43" s="10">
        <v>124004</v>
      </c>
      <c r="CH43" s="77" t="s">
        <v>145</v>
      </c>
      <c r="CI43" s="9">
        <v>346552</v>
      </c>
      <c r="CJ43" s="9">
        <v>231312</v>
      </c>
      <c r="CK43" s="9">
        <v>115240</v>
      </c>
      <c r="CL43" s="9">
        <v>389154</v>
      </c>
      <c r="CM43" s="9">
        <v>942</v>
      </c>
      <c r="CN43" s="9">
        <v>380</v>
      </c>
      <c r="CO43" s="9">
        <v>0</v>
      </c>
      <c r="CP43" s="10">
        <v>122350</v>
      </c>
      <c r="CQ43" s="77" t="s">
        <v>145</v>
      </c>
      <c r="CR43" s="9">
        <v>27457</v>
      </c>
      <c r="CS43" s="9">
        <v>27457</v>
      </c>
      <c r="CT43" s="9">
        <v>0</v>
      </c>
      <c r="CU43" s="9">
        <v>0</v>
      </c>
      <c r="CV43" s="9">
        <v>238025</v>
      </c>
      <c r="CW43" s="9">
        <v>0</v>
      </c>
      <c r="CX43" s="9">
        <f t="shared" si="32"/>
        <v>238025</v>
      </c>
      <c r="CY43" s="10">
        <v>466700</v>
      </c>
    </row>
    <row r="44" spans="1:103" s="70" customFormat="1" ht="22.5" customHeight="1">
      <c r="A44" s="77" t="s">
        <v>146</v>
      </c>
      <c r="B44" s="9">
        <v>3400303</v>
      </c>
      <c r="C44" s="9">
        <v>1132724</v>
      </c>
      <c r="D44" s="9">
        <v>138810</v>
      </c>
      <c r="E44" s="9">
        <v>84097</v>
      </c>
      <c r="F44" s="9">
        <v>14008</v>
      </c>
      <c r="G44" s="9">
        <v>0</v>
      </c>
      <c r="H44" s="9">
        <v>0</v>
      </c>
      <c r="I44" s="9">
        <v>40705</v>
      </c>
      <c r="J44" s="9">
        <v>4113</v>
      </c>
      <c r="K44" s="9">
        <v>3550</v>
      </c>
      <c r="L44" s="10">
        <v>3741</v>
      </c>
      <c r="M44" s="77" t="s">
        <v>146</v>
      </c>
      <c r="N44" s="73">
        <v>89645</v>
      </c>
      <c r="O44" s="73">
        <v>60449</v>
      </c>
      <c r="P44" s="9">
        <v>0</v>
      </c>
      <c r="Q44" s="9">
        <v>37822</v>
      </c>
      <c r="R44" s="9">
        <v>0</v>
      </c>
      <c r="S44" s="9">
        <v>30386</v>
      </c>
      <c r="T44" s="9">
        <v>858253</v>
      </c>
      <c r="U44" s="9">
        <v>764778</v>
      </c>
      <c r="V44" s="9">
        <v>93475</v>
      </c>
      <c r="W44" s="9">
        <v>1555</v>
      </c>
      <c r="X44" s="77" t="s">
        <v>146</v>
      </c>
      <c r="Y44" s="73">
        <v>32469</v>
      </c>
      <c r="Z44" s="73">
        <v>0</v>
      </c>
      <c r="AA44" s="9">
        <f t="shared" si="30"/>
        <v>32469</v>
      </c>
      <c r="AB44" s="9">
        <v>95517</v>
      </c>
      <c r="AC44" s="9">
        <v>0</v>
      </c>
      <c r="AD44" s="9">
        <v>0</v>
      </c>
      <c r="AE44" s="9">
        <v>0</v>
      </c>
      <c r="AF44" s="9">
        <v>0</v>
      </c>
      <c r="AG44" s="9">
        <v>39027</v>
      </c>
      <c r="AH44" s="9">
        <v>0</v>
      </c>
      <c r="AI44" s="10">
        <v>56490</v>
      </c>
      <c r="AJ44" s="77" t="s">
        <v>146</v>
      </c>
      <c r="AK44" s="9">
        <v>6532</v>
      </c>
      <c r="AL44" s="9">
        <v>2914</v>
      </c>
      <c r="AM44" s="9">
        <v>3618</v>
      </c>
      <c r="AN44" s="9">
        <v>70470</v>
      </c>
      <c r="AO44" s="9">
        <v>0</v>
      </c>
      <c r="AP44" s="9">
        <v>741</v>
      </c>
      <c r="AQ44" s="9">
        <v>0</v>
      </c>
      <c r="AR44" s="9">
        <v>0</v>
      </c>
      <c r="AS44" s="10">
        <v>4959</v>
      </c>
      <c r="AT44" s="77" t="s">
        <v>146</v>
      </c>
      <c r="AU44" s="9">
        <v>0</v>
      </c>
      <c r="AV44" s="9">
        <v>0</v>
      </c>
      <c r="AW44" s="9">
        <v>4353</v>
      </c>
      <c r="AX44" s="9">
        <v>0</v>
      </c>
      <c r="AY44" s="9">
        <v>0</v>
      </c>
      <c r="AZ44" s="9">
        <v>4353</v>
      </c>
      <c r="BA44" s="9">
        <v>0</v>
      </c>
      <c r="BB44" s="9">
        <v>0</v>
      </c>
      <c r="BC44" s="10">
        <v>0</v>
      </c>
      <c r="BD44" s="77" t="s">
        <v>146</v>
      </c>
      <c r="BE44" s="9">
        <f t="shared" si="31"/>
        <v>60417</v>
      </c>
      <c r="BF44" s="9">
        <v>0</v>
      </c>
      <c r="BG44" s="9">
        <v>166218</v>
      </c>
      <c r="BH44" s="9">
        <v>62836</v>
      </c>
      <c r="BI44" s="9">
        <v>370</v>
      </c>
      <c r="BJ44" s="9">
        <v>0</v>
      </c>
      <c r="BK44" s="9">
        <v>26478</v>
      </c>
      <c r="BL44" s="9">
        <v>0</v>
      </c>
      <c r="BM44" s="10">
        <v>4185</v>
      </c>
      <c r="BN44" s="77" t="s">
        <v>146</v>
      </c>
      <c r="BO44" s="9">
        <v>0</v>
      </c>
      <c r="BP44" s="9">
        <v>0</v>
      </c>
      <c r="BQ44" s="9">
        <v>4185</v>
      </c>
      <c r="BR44" s="9">
        <v>4007</v>
      </c>
      <c r="BS44" s="9">
        <v>3014</v>
      </c>
      <c r="BT44" s="9">
        <v>24782</v>
      </c>
      <c r="BU44" s="9">
        <v>103382</v>
      </c>
      <c r="BV44" s="9">
        <v>13597</v>
      </c>
      <c r="BW44" s="10">
        <v>0</v>
      </c>
      <c r="BX44" s="77" t="s">
        <v>146</v>
      </c>
      <c r="BY44" s="9">
        <v>89785</v>
      </c>
      <c r="BZ44" s="9">
        <v>62759</v>
      </c>
      <c r="CA44" s="9">
        <v>1096</v>
      </c>
      <c r="CB44" s="9">
        <v>61663</v>
      </c>
      <c r="CC44" s="9">
        <v>61523</v>
      </c>
      <c r="CD44" s="9">
        <v>0</v>
      </c>
      <c r="CE44" s="9">
        <v>140</v>
      </c>
      <c r="CF44" s="9">
        <v>1539</v>
      </c>
      <c r="CG44" s="10">
        <v>110225</v>
      </c>
      <c r="CH44" s="77" t="s">
        <v>146</v>
      </c>
      <c r="CI44" s="9">
        <v>224054</v>
      </c>
      <c r="CJ44" s="9">
        <v>217743</v>
      </c>
      <c r="CK44" s="9">
        <v>6311</v>
      </c>
      <c r="CL44" s="9">
        <v>67072</v>
      </c>
      <c r="CM44" s="9">
        <v>1592</v>
      </c>
      <c r="CN44" s="9">
        <v>231</v>
      </c>
      <c r="CO44" s="9">
        <v>0</v>
      </c>
      <c r="CP44" s="10">
        <v>17108</v>
      </c>
      <c r="CQ44" s="77" t="s">
        <v>146</v>
      </c>
      <c r="CR44" s="9">
        <v>0</v>
      </c>
      <c r="CS44" s="9">
        <v>0</v>
      </c>
      <c r="CT44" s="9">
        <v>0</v>
      </c>
      <c r="CU44" s="9">
        <v>0</v>
      </c>
      <c r="CV44" s="9">
        <v>48141</v>
      </c>
      <c r="CW44" s="9">
        <v>0</v>
      </c>
      <c r="CX44" s="9">
        <f t="shared" si="32"/>
        <v>48141</v>
      </c>
      <c r="CY44" s="10">
        <v>202400</v>
      </c>
    </row>
    <row r="45" spans="1:103" s="70" customFormat="1" ht="22.5" customHeight="1">
      <c r="A45" s="77" t="s">
        <v>147</v>
      </c>
      <c r="B45" s="9">
        <v>5376923</v>
      </c>
      <c r="C45" s="9">
        <v>2521758</v>
      </c>
      <c r="D45" s="9">
        <v>196217</v>
      </c>
      <c r="E45" s="9">
        <v>134136</v>
      </c>
      <c r="F45" s="9">
        <v>15893</v>
      </c>
      <c r="G45" s="9">
        <v>0</v>
      </c>
      <c r="H45" s="9">
        <v>0</v>
      </c>
      <c r="I45" s="9">
        <v>46188</v>
      </c>
      <c r="J45" s="9">
        <v>8263</v>
      </c>
      <c r="K45" s="9">
        <v>7133</v>
      </c>
      <c r="L45" s="10">
        <v>7505</v>
      </c>
      <c r="M45" s="77" t="s">
        <v>147</v>
      </c>
      <c r="N45" s="73">
        <v>167136</v>
      </c>
      <c r="O45" s="73">
        <v>29944</v>
      </c>
      <c r="P45" s="9">
        <v>0</v>
      </c>
      <c r="Q45" s="9">
        <v>42928</v>
      </c>
      <c r="R45" s="9">
        <v>0</v>
      </c>
      <c r="S45" s="9">
        <v>59886</v>
      </c>
      <c r="T45" s="9">
        <v>431834</v>
      </c>
      <c r="U45" s="9">
        <v>327823</v>
      </c>
      <c r="V45" s="9">
        <v>104011</v>
      </c>
      <c r="W45" s="9">
        <v>3026</v>
      </c>
      <c r="X45" s="77" t="s">
        <v>147</v>
      </c>
      <c r="Y45" s="73">
        <v>719</v>
      </c>
      <c r="Z45" s="73">
        <v>719</v>
      </c>
      <c r="AA45" s="9">
        <f t="shared" si="30"/>
        <v>0</v>
      </c>
      <c r="AB45" s="9">
        <v>159952</v>
      </c>
      <c r="AC45" s="9">
        <v>15976</v>
      </c>
      <c r="AD45" s="9">
        <v>0</v>
      </c>
      <c r="AE45" s="9">
        <v>15976</v>
      </c>
      <c r="AF45" s="9">
        <v>0</v>
      </c>
      <c r="AG45" s="9">
        <v>50377</v>
      </c>
      <c r="AH45" s="9">
        <v>10314</v>
      </c>
      <c r="AI45" s="10">
        <v>83285</v>
      </c>
      <c r="AJ45" s="77" t="s">
        <v>147</v>
      </c>
      <c r="AK45" s="9">
        <v>23489</v>
      </c>
      <c r="AL45" s="9">
        <v>2667</v>
      </c>
      <c r="AM45" s="9">
        <v>20822</v>
      </c>
      <c r="AN45" s="9">
        <v>168621</v>
      </c>
      <c r="AO45" s="9">
        <v>0</v>
      </c>
      <c r="AP45" s="9">
        <v>42531</v>
      </c>
      <c r="AQ45" s="9">
        <v>0</v>
      </c>
      <c r="AR45" s="9">
        <v>0</v>
      </c>
      <c r="AS45" s="10">
        <v>69244</v>
      </c>
      <c r="AT45" s="77" t="s">
        <v>147</v>
      </c>
      <c r="AU45" s="9">
        <v>0</v>
      </c>
      <c r="AV45" s="9">
        <v>0</v>
      </c>
      <c r="AW45" s="9">
        <v>22</v>
      </c>
      <c r="AX45" s="9">
        <v>0</v>
      </c>
      <c r="AY45" s="9">
        <v>0</v>
      </c>
      <c r="AZ45" s="9">
        <v>22</v>
      </c>
      <c r="BA45" s="9">
        <v>0</v>
      </c>
      <c r="BB45" s="9">
        <v>0</v>
      </c>
      <c r="BC45" s="10">
        <v>0</v>
      </c>
      <c r="BD45" s="77" t="s">
        <v>147</v>
      </c>
      <c r="BE45" s="9">
        <f t="shared" si="31"/>
        <v>56824</v>
      </c>
      <c r="BF45" s="9">
        <v>0</v>
      </c>
      <c r="BG45" s="9">
        <v>178223</v>
      </c>
      <c r="BH45" s="9">
        <v>74825</v>
      </c>
      <c r="BI45" s="9">
        <v>28469</v>
      </c>
      <c r="BJ45" s="9">
        <v>0</v>
      </c>
      <c r="BK45" s="9">
        <v>0</v>
      </c>
      <c r="BL45" s="9">
        <v>0</v>
      </c>
      <c r="BM45" s="10">
        <v>3771</v>
      </c>
      <c r="BN45" s="77" t="s">
        <v>147</v>
      </c>
      <c r="BO45" s="9">
        <v>0</v>
      </c>
      <c r="BP45" s="9">
        <v>0</v>
      </c>
      <c r="BQ45" s="9">
        <v>3771</v>
      </c>
      <c r="BR45" s="9">
        <v>0</v>
      </c>
      <c r="BS45" s="9">
        <v>0</v>
      </c>
      <c r="BT45" s="9">
        <v>42585</v>
      </c>
      <c r="BU45" s="9">
        <v>103398</v>
      </c>
      <c r="BV45" s="9">
        <v>18849</v>
      </c>
      <c r="BW45" s="10">
        <v>0</v>
      </c>
      <c r="BX45" s="77" t="s">
        <v>147</v>
      </c>
      <c r="BY45" s="9">
        <v>84549</v>
      </c>
      <c r="BZ45" s="9">
        <v>14960</v>
      </c>
      <c r="CA45" s="9">
        <v>8477</v>
      </c>
      <c r="CB45" s="9">
        <v>6483</v>
      </c>
      <c r="CC45" s="9">
        <v>6483</v>
      </c>
      <c r="CD45" s="9">
        <v>0</v>
      </c>
      <c r="CE45" s="9">
        <v>0</v>
      </c>
      <c r="CF45" s="9">
        <v>3170</v>
      </c>
      <c r="CG45" s="10">
        <v>378015</v>
      </c>
      <c r="CH45" s="77" t="s">
        <v>147</v>
      </c>
      <c r="CI45" s="9">
        <v>452232</v>
      </c>
      <c r="CJ45" s="9">
        <v>446697</v>
      </c>
      <c r="CK45" s="9">
        <v>5535</v>
      </c>
      <c r="CL45" s="9">
        <v>78212</v>
      </c>
      <c r="CM45" s="9">
        <v>411</v>
      </c>
      <c r="CN45" s="9">
        <v>586</v>
      </c>
      <c r="CO45" s="9">
        <v>0</v>
      </c>
      <c r="CP45" s="10">
        <v>15008</v>
      </c>
      <c r="CQ45" s="77" t="s">
        <v>147</v>
      </c>
      <c r="CR45" s="9">
        <v>0</v>
      </c>
      <c r="CS45" s="9">
        <v>0</v>
      </c>
      <c r="CT45" s="9">
        <v>0</v>
      </c>
      <c r="CU45" s="9">
        <v>0</v>
      </c>
      <c r="CV45" s="9">
        <v>62207</v>
      </c>
      <c r="CW45" s="9">
        <v>0</v>
      </c>
      <c r="CX45" s="9">
        <f t="shared" si="32"/>
        <v>62207</v>
      </c>
      <c r="CY45" s="10">
        <v>443700</v>
      </c>
    </row>
    <row r="46" spans="1:103" s="70" customFormat="1" ht="22.5" customHeight="1">
      <c r="A46" s="77" t="s">
        <v>148</v>
      </c>
      <c r="B46" s="9">
        <v>3663714</v>
      </c>
      <c r="C46" s="9">
        <v>1101424</v>
      </c>
      <c r="D46" s="9">
        <v>113034</v>
      </c>
      <c r="E46" s="9">
        <v>77881</v>
      </c>
      <c r="F46" s="9">
        <v>8999</v>
      </c>
      <c r="G46" s="9">
        <v>0</v>
      </c>
      <c r="H46" s="9">
        <v>0</v>
      </c>
      <c r="I46" s="9">
        <v>26154</v>
      </c>
      <c r="J46" s="9">
        <v>4464</v>
      </c>
      <c r="K46" s="9">
        <v>3853</v>
      </c>
      <c r="L46" s="10">
        <v>4016</v>
      </c>
      <c r="M46" s="77" t="s">
        <v>148</v>
      </c>
      <c r="N46" s="73">
        <v>90376</v>
      </c>
      <c r="O46" s="73">
        <v>0</v>
      </c>
      <c r="P46" s="9">
        <v>0</v>
      </c>
      <c r="Q46" s="9">
        <v>24306</v>
      </c>
      <c r="R46" s="9">
        <v>0</v>
      </c>
      <c r="S46" s="9">
        <v>27970</v>
      </c>
      <c r="T46" s="9">
        <v>1066481</v>
      </c>
      <c r="U46" s="9">
        <v>878520</v>
      </c>
      <c r="V46" s="9">
        <v>187961</v>
      </c>
      <c r="W46" s="9">
        <v>2415</v>
      </c>
      <c r="X46" s="77" t="s">
        <v>148</v>
      </c>
      <c r="Y46" s="73">
        <v>42426</v>
      </c>
      <c r="Z46" s="73">
        <v>38489</v>
      </c>
      <c r="AA46" s="9">
        <f t="shared" si="30"/>
        <v>3937</v>
      </c>
      <c r="AB46" s="9">
        <v>132092</v>
      </c>
      <c r="AC46" s="9">
        <v>9744</v>
      </c>
      <c r="AD46" s="9">
        <v>0</v>
      </c>
      <c r="AE46" s="9">
        <v>9744</v>
      </c>
      <c r="AF46" s="9">
        <v>0</v>
      </c>
      <c r="AG46" s="9">
        <v>40783</v>
      </c>
      <c r="AH46" s="9">
        <v>32025</v>
      </c>
      <c r="AI46" s="10">
        <v>49540</v>
      </c>
      <c r="AJ46" s="77" t="s">
        <v>148</v>
      </c>
      <c r="AK46" s="9">
        <v>14729</v>
      </c>
      <c r="AL46" s="9">
        <v>320</v>
      </c>
      <c r="AM46" s="9">
        <v>14409</v>
      </c>
      <c r="AN46" s="9">
        <v>299129</v>
      </c>
      <c r="AO46" s="9">
        <v>0</v>
      </c>
      <c r="AP46" s="9">
        <v>774</v>
      </c>
      <c r="AQ46" s="9">
        <v>0</v>
      </c>
      <c r="AR46" s="9">
        <v>0</v>
      </c>
      <c r="AS46" s="10">
        <v>233957</v>
      </c>
      <c r="AT46" s="77" t="s">
        <v>148</v>
      </c>
      <c r="AU46" s="9">
        <v>0</v>
      </c>
      <c r="AV46" s="9">
        <v>0</v>
      </c>
      <c r="AW46" s="9">
        <v>3012</v>
      </c>
      <c r="AX46" s="9">
        <v>0</v>
      </c>
      <c r="AY46" s="9">
        <v>0</v>
      </c>
      <c r="AZ46" s="9">
        <v>3012</v>
      </c>
      <c r="BA46" s="9">
        <v>0</v>
      </c>
      <c r="BB46" s="9">
        <v>0</v>
      </c>
      <c r="BC46" s="10">
        <v>0</v>
      </c>
      <c r="BD46" s="77" t="s">
        <v>148</v>
      </c>
      <c r="BE46" s="9">
        <f t="shared" si="31"/>
        <v>61386</v>
      </c>
      <c r="BF46" s="9">
        <v>0</v>
      </c>
      <c r="BG46" s="9">
        <v>246612</v>
      </c>
      <c r="BH46" s="9">
        <v>70755</v>
      </c>
      <c r="BI46" s="9">
        <v>0</v>
      </c>
      <c r="BJ46" s="9">
        <v>0</v>
      </c>
      <c r="BK46" s="9">
        <v>16866</v>
      </c>
      <c r="BL46" s="9">
        <v>0</v>
      </c>
      <c r="BM46" s="10">
        <v>14983</v>
      </c>
      <c r="BN46" s="77" t="s">
        <v>148</v>
      </c>
      <c r="BO46" s="9">
        <v>0</v>
      </c>
      <c r="BP46" s="9">
        <v>0</v>
      </c>
      <c r="BQ46" s="9">
        <v>14983</v>
      </c>
      <c r="BR46" s="9">
        <v>0</v>
      </c>
      <c r="BS46" s="9">
        <v>2335</v>
      </c>
      <c r="BT46" s="9">
        <v>36571</v>
      </c>
      <c r="BU46" s="9">
        <v>175857</v>
      </c>
      <c r="BV46" s="9">
        <v>129774</v>
      </c>
      <c r="BW46" s="10">
        <v>0</v>
      </c>
      <c r="BX46" s="77" t="s">
        <v>148</v>
      </c>
      <c r="BY46" s="9">
        <v>46083</v>
      </c>
      <c r="BZ46" s="9">
        <v>33557</v>
      </c>
      <c r="CA46" s="9">
        <v>6819</v>
      </c>
      <c r="CB46" s="9">
        <v>26738</v>
      </c>
      <c r="CC46" s="9">
        <v>20721</v>
      </c>
      <c r="CD46" s="9">
        <v>64</v>
      </c>
      <c r="CE46" s="9">
        <v>5953</v>
      </c>
      <c r="CF46" s="9">
        <v>1400</v>
      </c>
      <c r="CG46" s="10">
        <v>33297</v>
      </c>
      <c r="CH46" s="77" t="s">
        <v>148</v>
      </c>
      <c r="CI46" s="9">
        <v>119512</v>
      </c>
      <c r="CJ46" s="9">
        <v>113112</v>
      </c>
      <c r="CK46" s="9">
        <v>6400</v>
      </c>
      <c r="CL46" s="9">
        <v>120421</v>
      </c>
      <c r="CM46" s="9">
        <v>376</v>
      </c>
      <c r="CN46" s="9">
        <v>250</v>
      </c>
      <c r="CO46" s="9">
        <v>0</v>
      </c>
      <c r="CP46" s="10">
        <v>0</v>
      </c>
      <c r="CQ46" s="77" t="s">
        <v>148</v>
      </c>
      <c r="CR46" s="9">
        <v>5300</v>
      </c>
      <c r="CS46" s="9">
        <v>5088</v>
      </c>
      <c r="CT46" s="9">
        <v>212</v>
      </c>
      <c r="CU46" s="9">
        <v>0</v>
      </c>
      <c r="CV46" s="9">
        <v>114495</v>
      </c>
      <c r="CW46" s="9">
        <v>0</v>
      </c>
      <c r="CX46" s="9">
        <f t="shared" si="32"/>
        <v>114495</v>
      </c>
      <c r="CY46" s="10">
        <v>182200</v>
      </c>
    </row>
    <row r="47" spans="1:103" s="70" customFormat="1" ht="22.5" customHeight="1">
      <c r="A47" s="77" t="s">
        <v>149</v>
      </c>
      <c r="B47" s="9">
        <v>4015616</v>
      </c>
      <c r="C47" s="9">
        <v>1372785</v>
      </c>
      <c r="D47" s="9">
        <v>164486</v>
      </c>
      <c r="E47" s="9">
        <v>103015</v>
      </c>
      <c r="F47" s="9">
        <v>15738</v>
      </c>
      <c r="G47" s="9">
        <v>0</v>
      </c>
      <c r="H47" s="9">
        <v>0</v>
      </c>
      <c r="I47" s="9">
        <v>45733</v>
      </c>
      <c r="J47" s="9">
        <v>5012</v>
      </c>
      <c r="K47" s="9">
        <v>4326</v>
      </c>
      <c r="L47" s="10">
        <v>4525</v>
      </c>
      <c r="M47" s="77" t="s">
        <v>149</v>
      </c>
      <c r="N47" s="73">
        <v>115431</v>
      </c>
      <c r="O47" s="73">
        <v>0</v>
      </c>
      <c r="P47" s="9">
        <v>0</v>
      </c>
      <c r="Q47" s="9">
        <v>42505</v>
      </c>
      <c r="R47" s="9">
        <v>0</v>
      </c>
      <c r="S47" s="9">
        <v>35766</v>
      </c>
      <c r="T47" s="9">
        <v>1101335</v>
      </c>
      <c r="U47" s="9">
        <v>920962</v>
      </c>
      <c r="V47" s="9">
        <v>180373</v>
      </c>
      <c r="W47" s="9">
        <v>1938</v>
      </c>
      <c r="X47" s="77" t="s">
        <v>149</v>
      </c>
      <c r="Y47" s="73">
        <v>31287</v>
      </c>
      <c r="Z47" s="73">
        <v>0</v>
      </c>
      <c r="AA47" s="9">
        <f t="shared" si="30"/>
        <v>31287</v>
      </c>
      <c r="AB47" s="9">
        <v>72936</v>
      </c>
      <c r="AC47" s="9">
        <v>0</v>
      </c>
      <c r="AD47" s="9">
        <v>0</v>
      </c>
      <c r="AE47" s="9">
        <v>0</v>
      </c>
      <c r="AF47" s="9">
        <v>0</v>
      </c>
      <c r="AG47" s="9">
        <v>33074</v>
      </c>
      <c r="AH47" s="9">
        <v>0</v>
      </c>
      <c r="AI47" s="10">
        <v>39862</v>
      </c>
      <c r="AJ47" s="77" t="s">
        <v>149</v>
      </c>
      <c r="AK47" s="9">
        <v>12858</v>
      </c>
      <c r="AL47" s="9">
        <v>2794</v>
      </c>
      <c r="AM47" s="9">
        <v>10064</v>
      </c>
      <c r="AN47" s="9">
        <v>118759</v>
      </c>
      <c r="AO47" s="9">
        <v>0</v>
      </c>
      <c r="AP47" s="9">
        <v>15559</v>
      </c>
      <c r="AQ47" s="9">
        <v>0</v>
      </c>
      <c r="AR47" s="9">
        <v>0</v>
      </c>
      <c r="AS47" s="10">
        <v>10784</v>
      </c>
      <c r="AT47" s="77" t="s">
        <v>149</v>
      </c>
      <c r="AU47" s="9">
        <v>8345</v>
      </c>
      <c r="AV47" s="9">
        <v>0</v>
      </c>
      <c r="AW47" s="9">
        <v>4030</v>
      </c>
      <c r="AX47" s="9">
        <v>0</v>
      </c>
      <c r="AY47" s="9">
        <v>0</v>
      </c>
      <c r="AZ47" s="9">
        <v>4030</v>
      </c>
      <c r="BA47" s="9">
        <v>0</v>
      </c>
      <c r="BB47" s="9">
        <v>0</v>
      </c>
      <c r="BC47" s="10">
        <v>0</v>
      </c>
      <c r="BD47" s="77" t="s">
        <v>149</v>
      </c>
      <c r="BE47" s="9">
        <f t="shared" si="31"/>
        <v>80041</v>
      </c>
      <c r="BF47" s="9">
        <v>0</v>
      </c>
      <c r="BG47" s="9">
        <v>208796</v>
      </c>
      <c r="BH47" s="9">
        <v>108458</v>
      </c>
      <c r="BI47" s="9">
        <v>7779</v>
      </c>
      <c r="BJ47" s="9">
        <v>0</v>
      </c>
      <c r="BK47" s="9">
        <v>37601</v>
      </c>
      <c r="BL47" s="9">
        <v>0</v>
      </c>
      <c r="BM47" s="10">
        <v>818</v>
      </c>
      <c r="BN47" s="77" t="s">
        <v>149</v>
      </c>
      <c r="BO47" s="9">
        <v>0</v>
      </c>
      <c r="BP47" s="9">
        <v>0</v>
      </c>
      <c r="BQ47" s="9">
        <v>818</v>
      </c>
      <c r="BR47" s="9">
        <v>0</v>
      </c>
      <c r="BS47" s="9">
        <v>0</v>
      </c>
      <c r="BT47" s="9">
        <v>62260</v>
      </c>
      <c r="BU47" s="9">
        <v>100338</v>
      </c>
      <c r="BV47" s="9">
        <v>35738</v>
      </c>
      <c r="BW47" s="10">
        <v>0</v>
      </c>
      <c r="BX47" s="77" t="s">
        <v>149</v>
      </c>
      <c r="BY47" s="9">
        <v>64600</v>
      </c>
      <c r="BZ47" s="9">
        <v>11468</v>
      </c>
      <c r="CA47" s="9">
        <v>9542</v>
      </c>
      <c r="CB47" s="9">
        <v>1926</v>
      </c>
      <c r="CC47" s="9">
        <v>1126</v>
      </c>
      <c r="CD47" s="9">
        <v>0</v>
      </c>
      <c r="CE47" s="9">
        <v>800</v>
      </c>
      <c r="CF47" s="9">
        <v>30</v>
      </c>
      <c r="CG47" s="10">
        <v>25060</v>
      </c>
      <c r="CH47" s="77" t="s">
        <v>149</v>
      </c>
      <c r="CI47" s="9">
        <v>316504</v>
      </c>
      <c r="CJ47" s="9">
        <v>315174</v>
      </c>
      <c r="CK47" s="9">
        <v>1330</v>
      </c>
      <c r="CL47" s="9">
        <v>117609</v>
      </c>
      <c r="CM47" s="9">
        <v>773</v>
      </c>
      <c r="CN47" s="9">
        <v>136</v>
      </c>
      <c r="CO47" s="9">
        <v>0</v>
      </c>
      <c r="CP47" s="10">
        <v>4860</v>
      </c>
      <c r="CQ47" s="77" t="s">
        <v>149</v>
      </c>
      <c r="CR47" s="9">
        <v>0</v>
      </c>
      <c r="CS47" s="9">
        <v>0</v>
      </c>
      <c r="CT47" s="9">
        <v>0</v>
      </c>
      <c r="CU47" s="9">
        <v>0</v>
      </c>
      <c r="CV47" s="9">
        <v>111840</v>
      </c>
      <c r="CW47" s="9">
        <v>0</v>
      </c>
      <c r="CX47" s="9">
        <f t="shared" si="32"/>
        <v>111840</v>
      </c>
      <c r="CY47" s="10">
        <v>252200</v>
      </c>
    </row>
    <row r="48" spans="1:103" s="70" customFormat="1" ht="22.5" customHeight="1">
      <c r="A48" s="77" t="s">
        <v>150</v>
      </c>
      <c r="B48" s="9">
        <v>8483168</v>
      </c>
      <c r="C48" s="9">
        <v>4476341</v>
      </c>
      <c r="D48" s="9">
        <v>312387</v>
      </c>
      <c r="E48" s="9">
        <v>191970</v>
      </c>
      <c r="F48" s="9">
        <v>30829</v>
      </c>
      <c r="G48" s="9">
        <v>0</v>
      </c>
      <c r="H48" s="9">
        <v>0</v>
      </c>
      <c r="I48" s="9">
        <v>89588</v>
      </c>
      <c r="J48" s="9">
        <v>10269</v>
      </c>
      <c r="K48" s="9">
        <v>8864</v>
      </c>
      <c r="L48" s="10">
        <v>9172</v>
      </c>
      <c r="M48" s="77" t="s">
        <v>150</v>
      </c>
      <c r="N48" s="73">
        <v>285555</v>
      </c>
      <c r="O48" s="73">
        <v>0</v>
      </c>
      <c r="P48" s="9">
        <v>0</v>
      </c>
      <c r="Q48" s="9">
        <v>83266</v>
      </c>
      <c r="R48" s="9">
        <v>0</v>
      </c>
      <c r="S48" s="9">
        <v>117132</v>
      </c>
      <c r="T48" s="9">
        <v>74157</v>
      </c>
      <c r="U48" s="9">
        <v>0</v>
      </c>
      <c r="V48" s="9">
        <v>74157</v>
      </c>
      <c r="W48" s="9">
        <v>5684</v>
      </c>
      <c r="X48" s="77" t="s">
        <v>150</v>
      </c>
      <c r="Y48" s="73">
        <v>3017</v>
      </c>
      <c r="Z48" s="73">
        <v>0</v>
      </c>
      <c r="AA48" s="9">
        <f t="shared" si="30"/>
        <v>3017</v>
      </c>
      <c r="AB48" s="9">
        <v>361706</v>
      </c>
      <c r="AC48" s="9">
        <v>29708</v>
      </c>
      <c r="AD48" s="9">
        <v>0</v>
      </c>
      <c r="AE48" s="9">
        <v>29708</v>
      </c>
      <c r="AF48" s="9">
        <v>0</v>
      </c>
      <c r="AG48" s="9">
        <v>78744</v>
      </c>
      <c r="AH48" s="9">
        <v>26680</v>
      </c>
      <c r="AI48" s="10">
        <v>226574</v>
      </c>
      <c r="AJ48" s="77" t="s">
        <v>150</v>
      </c>
      <c r="AK48" s="9">
        <v>24156</v>
      </c>
      <c r="AL48" s="9">
        <v>11646</v>
      </c>
      <c r="AM48" s="9">
        <v>12510</v>
      </c>
      <c r="AN48" s="9">
        <v>746472</v>
      </c>
      <c r="AO48" s="9">
        <v>0</v>
      </c>
      <c r="AP48" s="9">
        <v>626</v>
      </c>
      <c r="AQ48" s="9">
        <v>0</v>
      </c>
      <c r="AR48" s="9">
        <v>0</v>
      </c>
      <c r="AS48" s="10">
        <v>402470</v>
      </c>
      <c r="AT48" s="77" t="s">
        <v>150</v>
      </c>
      <c r="AU48" s="9">
        <v>0</v>
      </c>
      <c r="AV48" s="9">
        <v>0</v>
      </c>
      <c r="AW48" s="9">
        <v>6031</v>
      </c>
      <c r="AX48" s="9">
        <v>0</v>
      </c>
      <c r="AY48" s="9">
        <v>0</v>
      </c>
      <c r="AZ48" s="9">
        <v>6031</v>
      </c>
      <c r="BA48" s="9">
        <v>0</v>
      </c>
      <c r="BB48" s="9">
        <v>0</v>
      </c>
      <c r="BC48" s="10">
        <v>0</v>
      </c>
      <c r="BD48" s="77" t="s">
        <v>150</v>
      </c>
      <c r="BE48" s="9">
        <f t="shared" si="31"/>
        <v>337345</v>
      </c>
      <c r="BF48" s="9">
        <v>42623</v>
      </c>
      <c r="BG48" s="9">
        <v>294692</v>
      </c>
      <c r="BH48" s="9">
        <v>154270</v>
      </c>
      <c r="BI48" s="9">
        <v>6</v>
      </c>
      <c r="BJ48" s="9">
        <v>0</v>
      </c>
      <c r="BK48" s="9">
        <v>8509</v>
      </c>
      <c r="BL48" s="9">
        <v>0</v>
      </c>
      <c r="BM48" s="10">
        <v>1459</v>
      </c>
      <c r="BN48" s="77" t="s">
        <v>150</v>
      </c>
      <c r="BO48" s="9">
        <v>0</v>
      </c>
      <c r="BP48" s="9">
        <v>0</v>
      </c>
      <c r="BQ48" s="9">
        <v>1459</v>
      </c>
      <c r="BR48" s="9">
        <v>0</v>
      </c>
      <c r="BS48" s="9">
        <v>12590</v>
      </c>
      <c r="BT48" s="9">
        <v>131706</v>
      </c>
      <c r="BU48" s="9">
        <v>140422</v>
      </c>
      <c r="BV48" s="9">
        <v>43020</v>
      </c>
      <c r="BW48" s="10">
        <v>0</v>
      </c>
      <c r="BX48" s="77" t="s">
        <v>150</v>
      </c>
      <c r="BY48" s="9">
        <v>97402</v>
      </c>
      <c r="BZ48" s="9">
        <v>155795</v>
      </c>
      <c r="CA48" s="9">
        <v>5408</v>
      </c>
      <c r="CB48" s="9">
        <v>150387</v>
      </c>
      <c r="CC48" s="9">
        <v>694</v>
      </c>
      <c r="CD48" s="9">
        <v>0</v>
      </c>
      <c r="CE48" s="9">
        <v>149693</v>
      </c>
      <c r="CF48" s="9">
        <v>300</v>
      </c>
      <c r="CG48" s="10">
        <v>384084</v>
      </c>
      <c r="CH48" s="77" t="s">
        <v>150</v>
      </c>
      <c r="CI48" s="9">
        <v>300615</v>
      </c>
      <c r="CJ48" s="9">
        <v>238615</v>
      </c>
      <c r="CK48" s="9">
        <v>62000</v>
      </c>
      <c r="CL48" s="9">
        <v>367081</v>
      </c>
      <c r="CM48" s="9">
        <v>1270</v>
      </c>
      <c r="CN48" s="9">
        <v>433</v>
      </c>
      <c r="CO48" s="9">
        <v>0</v>
      </c>
      <c r="CP48" s="10">
        <v>234162</v>
      </c>
      <c r="CQ48" s="77" t="s">
        <v>150</v>
      </c>
      <c r="CR48" s="9">
        <v>0</v>
      </c>
      <c r="CS48" s="9">
        <v>0</v>
      </c>
      <c r="CT48" s="9">
        <v>0</v>
      </c>
      <c r="CU48" s="9">
        <v>0</v>
      </c>
      <c r="CV48" s="9">
        <v>131216</v>
      </c>
      <c r="CW48" s="9">
        <v>2396</v>
      </c>
      <c r="CX48" s="9">
        <f t="shared" si="32"/>
        <v>128820</v>
      </c>
      <c r="CY48" s="10">
        <v>419800</v>
      </c>
    </row>
    <row r="49" spans="1:103" s="70" customFormat="1" ht="22.5" customHeight="1">
      <c r="A49" s="77" t="s">
        <v>151</v>
      </c>
      <c r="B49" s="9">
        <v>9767747</v>
      </c>
      <c r="C49" s="9">
        <v>6109725</v>
      </c>
      <c r="D49" s="9">
        <v>353245</v>
      </c>
      <c r="E49" s="9">
        <v>229039</v>
      </c>
      <c r="F49" s="9">
        <v>31799</v>
      </c>
      <c r="G49" s="9">
        <v>0</v>
      </c>
      <c r="H49" s="9">
        <v>0</v>
      </c>
      <c r="I49" s="9">
        <v>92407</v>
      </c>
      <c r="J49" s="9">
        <v>12269</v>
      </c>
      <c r="K49" s="9">
        <v>10593</v>
      </c>
      <c r="L49" s="10">
        <v>11178</v>
      </c>
      <c r="M49" s="77" t="s">
        <v>151</v>
      </c>
      <c r="N49" s="73">
        <v>313962</v>
      </c>
      <c r="O49" s="73">
        <v>0</v>
      </c>
      <c r="P49" s="9">
        <v>0</v>
      </c>
      <c r="Q49" s="9">
        <v>85919</v>
      </c>
      <c r="R49" s="9">
        <v>0</v>
      </c>
      <c r="S49" s="9">
        <v>145860</v>
      </c>
      <c r="T49" s="9">
        <v>102771</v>
      </c>
      <c r="U49" s="9">
        <v>0</v>
      </c>
      <c r="V49" s="9">
        <v>102771</v>
      </c>
      <c r="W49" s="9">
        <v>6423</v>
      </c>
      <c r="X49" s="77" t="s">
        <v>151</v>
      </c>
      <c r="Y49" s="73">
        <v>13244</v>
      </c>
      <c r="Z49" s="73">
        <v>734</v>
      </c>
      <c r="AA49" s="9">
        <f t="shared" si="30"/>
        <v>12510</v>
      </c>
      <c r="AB49" s="9">
        <v>174004</v>
      </c>
      <c r="AC49" s="9">
        <v>0</v>
      </c>
      <c r="AD49" s="9">
        <v>0</v>
      </c>
      <c r="AE49" s="9">
        <v>0</v>
      </c>
      <c r="AF49" s="9">
        <v>0</v>
      </c>
      <c r="AG49" s="9">
        <v>124741</v>
      </c>
      <c r="AH49" s="9">
        <v>28318</v>
      </c>
      <c r="AI49" s="10">
        <v>20945</v>
      </c>
      <c r="AJ49" s="77" t="s">
        <v>151</v>
      </c>
      <c r="AK49" s="9">
        <v>16818</v>
      </c>
      <c r="AL49" s="9">
        <v>8988</v>
      </c>
      <c r="AM49" s="9">
        <v>7830</v>
      </c>
      <c r="AN49" s="9">
        <v>409692</v>
      </c>
      <c r="AO49" s="9">
        <v>0</v>
      </c>
      <c r="AP49" s="9">
        <v>90295</v>
      </c>
      <c r="AQ49" s="9">
        <v>0</v>
      </c>
      <c r="AR49" s="9">
        <v>2699</v>
      </c>
      <c r="AS49" s="10">
        <v>227604</v>
      </c>
      <c r="AT49" s="77" t="s">
        <v>151</v>
      </c>
      <c r="AU49" s="9">
        <v>0</v>
      </c>
      <c r="AV49" s="9">
        <v>0</v>
      </c>
      <c r="AW49" s="9">
        <v>9635</v>
      </c>
      <c r="AX49" s="9">
        <v>0</v>
      </c>
      <c r="AY49" s="9">
        <v>0</v>
      </c>
      <c r="AZ49" s="9">
        <v>9635</v>
      </c>
      <c r="BA49" s="9">
        <v>0</v>
      </c>
      <c r="BB49" s="9">
        <v>0</v>
      </c>
      <c r="BC49" s="10">
        <v>0</v>
      </c>
      <c r="BD49" s="77" t="s">
        <v>151</v>
      </c>
      <c r="BE49" s="9">
        <f t="shared" si="31"/>
        <v>79459</v>
      </c>
      <c r="BF49" s="9">
        <v>0</v>
      </c>
      <c r="BG49" s="9">
        <v>607169</v>
      </c>
      <c r="BH49" s="9">
        <v>153446</v>
      </c>
      <c r="BI49" s="9">
        <v>60531</v>
      </c>
      <c r="BJ49" s="9">
        <v>3171</v>
      </c>
      <c r="BK49" s="9">
        <v>55381</v>
      </c>
      <c r="BL49" s="9">
        <v>0</v>
      </c>
      <c r="BM49" s="10">
        <v>2282</v>
      </c>
      <c r="BN49" s="77" t="s">
        <v>151</v>
      </c>
      <c r="BO49" s="9">
        <v>0</v>
      </c>
      <c r="BP49" s="9">
        <v>0</v>
      </c>
      <c r="BQ49" s="9">
        <v>2282</v>
      </c>
      <c r="BR49" s="9">
        <v>0</v>
      </c>
      <c r="BS49" s="9">
        <v>1327</v>
      </c>
      <c r="BT49" s="9">
        <v>30754</v>
      </c>
      <c r="BU49" s="9">
        <v>453723</v>
      </c>
      <c r="BV49" s="9">
        <v>303554</v>
      </c>
      <c r="BW49" s="10">
        <v>0</v>
      </c>
      <c r="BX49" s="77" t="s">
        <v>151</v>
      </c>
      <c r="BY49" s="9">
        <v>150169</v>
      </c>
      <c r="BZ49" s="9">
        <v>6721</v>
      </c>
      <c r="CA49" s="9">
        <v>2849</v>
      </c>
      <c r="CB49" s="9">
        <v>3872</v>
      </c>
      <c r="CC49" s="9">
        <v>3872</v>
      </c>
      <c r="CD49" s="9">
        <v>0</v>
      </c>
      <c r="CE49" s="9">
        <v>0</v>
      </c>
      <c r="CF49" s="9">
        <v>44</v>
      </c>
      <c r="CG49" s="10">
        <v>180367</v>
      </c>
      <c r="CH49" s="77" t="s">
        <v>151</v>
      </c>
      <c r="CI49" s="9">
        <v>624445</v>
      </c>
      <c r="CJ49" s="9">
        <v>560634</v>
      </c>
      <c r="CK49" s="9">
        <v>63811</v>
      </c>
      <c r="CL49" s="9">
        <v>120198</v>
      </c>
      <c r="CM49" s="9">
        <v>17526</v>
      </c>
      <c r="CN49" s="9">
        <v>856</v>
      </c>
      <c r="CO49" s="9">
        <v>0</v>
      </c>
      <c r="CP49" s="10">
        <v>423</v>
      </c>
      <c r="CQ49" s="77" t="s">
        <v>151</v>
      </c>
      <c r="CR49" s="9">
        <v>6014</v>
      </c>
      <c r="CS49" s="9">
        <v>134</v>
      </c>
      <c r="CT49" s="9">
        <v>5880</v>
      </c>
      <c r="CU49" s="9">
        <v>0</v>
      </c>
      <c r="CV49" s="9">
        <v>95379</v>
      </c>
      <c r="CW49" s="9">
        <v>0</v>
      </c>
      <c r="CX49" s="9">
        <f t="shared" si="32"/>
        <v>95379</v>
      </c>
      <c r="CY49" s="10">
        <v>463100</v>
      </c>
    </row>
    <row r="50" spans="1:103" s="70" customFormat="1" ht="22.5" customHeight="1">
      <c r="A50" s="77" t="s">
        <v>152</v>
      </c>
      <c r="B50" s="9">
        <v>3135699</v>
      </c>
      <c r="C50" s="9">
        <v>530114</v>
      </c>
      <c r="D50" s="9">
        <v>77811</v>
      </c>
      <c r="E50" s="9">
        <v>48994</v>
      </c>
      <c r="F50" s="9">
        <v>7377</v>
      </c>
      <c r="G50" s="9">
        <v>0</v>
      </c>
      <c r="H50" s="9">
        <v>0</v>
      </c>
      <c r="I50" s="9">
        <v>21440</v>
      </c>
      <c r="J50" s="9">
        <v>2170</v>
      </c>
      <c r="K50" s="9">
        <v>1873</v>
      </c>
      <c r="L50" s="10">
        <v>1947</v>
      </c>
      <c r="M50" s="77" t="s">
        <v>152</v>
      </c>
      <c r="N50" s="73">
        <v>62447</v>
      </c>
      <c r="O50" s="73">
        <v>0</v>
      </c>
      <c r="P50" s="9">
        <v>0</v>
      </c>
      <c r="Q50" s="9">
        <v>21434</v>
      </c>
      <c r="R50" s="9">
        <v>0</v>
      </c>
      <c r="S50" s="9">
        <v>12250</v>
      </c>
      <c r="T50" s="9">
        <v>1426236</v>
      </c>
      <c r="U50" s="9">
        <v>1270595</v>
      </c>
      <c r="V50" s="9">
        <v>155641</v>
      </c>
      <c r="W50" s="9">
        <v>754</v>
      </c>
      <c r="X50" s="77" t="s">
        <v>152</v>
      </c>
      <c r="Y50" s="73">
        <v>4832</v>
      </c>
      <c r="Z50" s="73">
        <v>3421</v>
      </c>
      <c r="AA50" s="9">
        <f t="shared" si="30"/>
        <v>1411</v>
      </c>
      <c r="AB50" s="9">
        <v>53732</v>
      </c>
      <c r="AC50" s="9">
        <v>0</v>
      </c>
      <c r="AD50" s="9">
        <v>0</v>
      </c>
      <c r="AE50" s="9">
        <v>0</v>
      </c>
      <c r="AF50" s="9">
        <v>0</v>
      </c>
      <c r="AG50" s="9">
        <v>30047</v>
      </c>
      <c r="AH50" s="9">
        <v>8340</v>
      </c>
      <c r="AI50" s="10">
        <v>15345</v>
      </c>
      <c r="AJ50" s="77" t="s">
        <v>152</v>
      </c>
      <c r="AK50" s="9">
        <v>9877</v>
      </c>
      <c r="AL50" s="9">
        <v>2128</v>
      </c>
      <c r="AM50" s="9">
        <v>7749</v>
      </c>
      <c r="AN50" s="9">
        <v>48188</v>
      </c>
      <c r="AO50" s="9">
        <v>0</v>
      </c>
      <c r="AP50" s="9">
        <v>13094</v>
      </c>
      <c r="AQ50" s="9">
        <v>0</v>
      </c>
      <c r="AR50" s="9">
        <v>0</v>
      </c>
      <c r="AS50" s="10">
        <v>7118</v>
      </c>
      <c r="AT50" s="77" t="s">
        <v>152</v>
      </c>
      <c r="AU50" s="9">
        <v>0</v>
      </c>
      <c r="AV50" s="9">
        <v>0</v>
      </c>
      <c r="AW50" s="9">
        <v>1737</v>
      </c>
      <c r="AX50" s="9">
        <v>0</v>
      </c>
      <c r="AY50" s="9">
        <v>0</v>
      </c>
      <c r="AZ50" s="9">
        <v>1737</v>
      </c>
      <c r="BA50" s="9">
        <v>0</v>
      </c>
      <c r="BB50" s="9">
        <v>0</v>
      </c>
      <c r="BC50" s="10">
        <v>0</v>
      </c>
      <c r="BD50" s="77" t="s">
        <v>152</v>
      </c>
      <c r="BE50" s="9">
        <f t="shared" si="31"/>
        <v>26239</v>
      </c>
      <c r="BF50" s="9">
        <v>0</v>
      </c>
      <c r="BG50" s="9">
        <v>160616</v>
      </c>
      <c r="BH50" s="9">
        <v>67021</v>
      </c>
      <c r="BI50" s="9">
        <v>9382</v>
      </c>
      <c r="BJ50" s="9">
        <v>0</v>
      </c>
      <c r="BK50" s="9">
        <v>11981</v>
      </c>
      <c r="BL50" s="9">
        <v>0</v>
      </c>
      <c r="BM50" s="10">
        <v>0</v>
      </c>
      <c r="BN50" s="77" t="s">
        <v>152</v>
      </c>
      <c r="BO50" s="9">
        <v>0</v>
      </c>
      <c r="BP50" s="9">
        <v>0</v>
      </c>
      <c r="BQ50" s="9">
        <v>0</v>
      </c>
      <c r="BR50" s="9">
        <v>5782</v>
      </c>
      <c r="BS50" s="9">
        <v>0</v>
      </c>
      <c r="BT50" s="9">
        <v>39876</v>
      </c>
      <c r="BU50" s="9">
        <v>93595</v>
      </c>
      <c r="BV50" s="9">
        <v>57077</v>
      </c>
      <c r="BW50" s="10">
        <v>0</v>
      </c>
      <c r="BX50" s="77" t="s">
        <v>152</v>
      </c>
      <c r="BY50" s="9">
        <v>36518</v>
      </c>
      <c r="BZ50" s="9">
        <v>22538</v>
      </c>
      <c r="CA50" s="9">
        <v>5702</v>
      </c>
      <c r="CB50" s="9">
        <v>16836</v>
      </c>
      <c r="CC50" s="9">
        <v>16836</v>
      </c>
      <c r="CD50" s="9">
        <v>0</v>
      </c>
      <c r="CE50" s="9">
        <v>0</v>
      </c>
      <c r="CF50" s="9">
        <v>57000</v>
      </c>
      <c r="CG50" s="10">
        <v>217023</v>
      </c>
      <c r="CH50" s="77" t="s">
        <v>152</v>
      </c>
      <c r="CI50" s="9">
        <v>149050</v>
      </c>
      <c r="CJ50" s="9">
        <v>147330</v>
      </c>
      <c r="CK50" s="9">
        <v>1720</v>
      </c>
      <c r="CL50" s="9">
        <v>72207</v>
      </c>
      <c r="CM50" s="9">
        <v>154</v>
      </c>
      <c r="CN50" s="9">
        <v>300</v>
      </c>
      <c r="CO50" s="9">
        <v>0</v>
      </c>
      <c r="CP50" s="10">
        <v>0</v>
      </c>
      <c r="CQ50" s="77" t="s">
        <v>152</v>
      </c>
      <c r="CR50" s="9">
        <v>0</v>
      </c>
      <c r="CS50" s="9">
        <v>0</v>
      </c>
      <c r="CT50" s="9">
        <v>0</v>
      </c>
      <c r="CU50" s="9">
        <v>0</v>
      </c>
      <c r="CV50" s="9">
        <v>71753</v>
      </c>
      <c r="CW50" s="9">
        <v>0</v>
      </c>
      <c r="CX50" s="9">
        <f t="shared" si="32"/>
        <v>71753</v>
      </c>
      <c r="CY50" s="10">
        <v>203600</v>
      </c>
    </row>
    <row r="51" spans="1:103" s="70" customFormat="1" ht="22.5" customHeight="1">
      <c r="A51" s="77" t="s">
        <v>163</v>
      </c>
      <c r="B51" s="9">
        <v>7094130</v>
      </c>
      <c r="C51" s="9">
        <v>1260955</v>
      </c>
      <c r="D51" s="9">
        <v>130067</v>
      </c>
      <c r="E51" s="9">
        <v>67202</v>
      </c>
      <c r="F51" s="9">
        <v>16094</v>
      </c>
      <c r="G51" s="9">
        <v>0</v>
      </c>
      <c r="H51" s="9">
        <v>0</v>
      </c>
      <c r="I51" s="9">
        <v>46771</v>
      </c>
      <c r="J51" s="9">
        <v>2888</v>
      </c>
      <c r="K51" s="9">
        <v>2492</v>
      </c>
      <c r="L51" s="10">
        <v>2587</v>
      </c>
      <c r="M51" s="77" t="s">
        <v>163</v>
      </c>
      <c r="N51" s="73">
        <v>98484</v>
      </c>
      <c r="O51" s="73">
        <v>0</v>
      </c>
      <c r="P51" s="9">
        <v>0</v>
      </c>
      <c r="Q51" s="9">
        <v>43463</v>
      </c>
      <c r="R51" s="9">
        <v>0</v>
      </c>
      <c r="S51" s="9">
        <v>24393</v>
      </c>
      <c r="T51" s="9">
        <v>2470439</v>
      </c>
      <c r="U51" s="9">
        <v>2043249</v>
      </c>
      <c r="V51" s="9">
        <v>427190</v>
      </c>
      <c r="W51" s="9">
        <v>1452</v>
      </c>
      <c r="X51" s="77" t="s">
        <v>163</v>
      </c>
      <c r="Y51" s="73">
        <v>5739</v>
      </c>
      <c r="Z51" s="73">
        <v>2672</v>
      </c>
      <c r="AA51" s="9">
        <f t="shared" si="30"/>
        <v>3067</v>
      </c>
      <c r="AB51" s="9">
        <v>134080</v>
      </c>
      <c r="AC51" s="9">
        <v>0</v>
      </c>
      <c r="AD51" s="9">
        <v>0</v>
      </c>
      <c r="AE51" s="9">
        <v>0</v>
      </c>
      <c r="AF51" s="9">
        <v>0</v>
      </c>
      <c r="AG51" s="9">
        <v>36145</v>
      </c>
      <c r="AH51" s="9">
        <v>20258</v>
      </c>
      <c r="AI51" s="10">
        <v>77677</v>
      </c>
      <c r="AJ51" s="77" t="s">
        <v>163</v>
      </c>
      <c r="AK51" s="9">
        <v>16757</v>
      </c>
      <c r="AL51" s="9">
        <v>0</v>
      </c>
      <c r="AM51" s="9">
        <v>16757</v>
      </c>
      <c r="AN51" s="9">
        <v>155750</v>
      </c>
      <c r="AO51" s="9">
        <v>0</v>
      </c>
      <c r="AP51" s="9">
        <v>26286</v>
      </c>
      <c r="AQ51" s="9">
        <v>0</v>
      </c>
      <c r="AR51" s="9">
        <v>0</v>
      </c>
      <c r="AS51" s="10">
        <v>81671</v>
      </c>
      <c r="AT51" s="77" t="s">
        <v>163</v>
      </c>
      <c r="AU51" s="9">
        <v>0</v>
      </c>
      <c r="AV51" s="9">
        <v>0</v>
      </c>
      <c r="AW51" s="9">
        <v>2691</v>
      </c>
      <c r="AX51" s="9">
        <v>0</v>
      </c>
      <c r="AY51" s="9">
        <v>0</v>
      </c>
      <c r="AZ51" s="9">
        <v>2691</v>
      </c>
      <c r="BA51" s="9">
        <v>0</v>
      </c>
      <c r="BB51" s="9">
        <v>0</v>
      </c>
      <c r="BC51" s="10">
        <v>0</v>
      </c>
      <c r="BD51" s="77" t="s">
        <v>163</v>
      </c>
      <c r="BE51" s="9">
        <f t="shared" si="31"/>
        <v>45102</v>
      </c>
      <c r="BF51" s="9">
        <v>0</v>
      </c>
      <c r="BG51" s="9">
        <v>681395</v>
      </c>
      <c r="BH51" s="9">
        <v>374151</v>
      </c>
      <c r="BI51" s="9">
        <v>16838</v>
      </c>
      <c r="BJ51" s="9">
        <v>0</v>
      </c>
      <c r="BK51" s="9">
        <v>225913</v>
      </c>
      <c r="BL51" s="9">
        <v>5000</v>
      </c>
      <c r="BM51" s="10">
        <v>719</v>
      </c>
      <c r="BN51" s="77" t="s">
        <v>163</v>
      </c>
      <c r="BO51" s="9">
        <v>0</v>
      </c>
      <c r="BP51" s="9">
        <v>0</v>
      </c>
      <c r="BQ51" s="9">
        <v>719</v>
      </c>
      <c r="BR51" s="9">
        <v>58580</v>
      </c>
      <c r="BS51" s="9">
        <v>0</v>
      </c>
      <c r="BT51" s="9">
        <v>67101</v>
      </c>
      <c r="BU51" s="9">
        <v>307244</v>
      </c>
      <c r="BV51" s="9">
        <v>139859</v>
      </c>
      <c r="BW51" s="10">
        <v>0</v>
      </c>
      <c r="BX51" s="77" t="s">
        <v>163</v>
      </c>
      <c r="BY51" s="9">
        <v>167385</v>
      </c>
      <c r="BZ51" s="9">
        <v>80629</v>
      </c>
      <c r="CA51" s="9">
        <v>11454</v>
      </c>
      <c r="CB51" s="9">
        <v>69175</v>
      </c>
      <c r="CC51" s="9">
        <v>20166</v>
      </c>
      <c r="CD51" s="9">
        <v>0</v>
      </c>
      <c r="CE51" s="9">
        <v>49009</v>
      </c>
      <c r="CF51" s="9">
        <v>5044</v>
      </c>
      <c r="CG51" s="10">
        <v>101545</v>
      </c>
      <c r="CH51" s="77" t="s">
        <v>163</v>
      </c>
      <c r="CI51" s="9">
        <v>125301</v>
      </c>
      <c r="CJ51" s="9">
        <v>123045</v>
      </c>
      <c r="CK51" s="9">
        <v>2256</v>
      </c>
      <c r="CL51" s="9">
        <v>198970</v>
      </c>
      <c r="CM51" s="9">
        <v>579</v>
      </c>
      <c r="CN51" s="9">
        <v>209</v>
      </c>
      <c r="CO51" s="9">
        <v>0</v>
      </c>
      <c r="CP51" s="10">
        <v>0</v>
      </c>
      <c r="CQ51" s="77" t="s">
        <v>163</v>
      </c>
      <c r="CR51" s="9">
        <v>0</v>
      </c>
      <c r="CS51" s="9">
        <v>0</v>
      </c>
      <c r="CT51" s="9">
        <v>0</v>
      </c>
      <c r="CU51" s="9">
        <v>0</v>
      </c>
      <c r="CV51" s="9">
        <v>198182</v>
      </c>
      <c r="CW51" s="9">
        <v>0</v>
      </c>
      <c r="CX51" s="9">
        <f t="shared" si="32"/>
        <v>198182</v>
      </c>
      <c r="CY51" s="10">
        <v>1551700</v>
      </c>
    </row>
    <row r="52" spans="1:103" s="70" customFormat="1" ht="22.5" customHeight="1">
      <c r="A52" s="77" t="s">
        <v>153</v>
      </c>
      <c r="B52" s="9">
        <v>6860874</v>
      </c>
      <c r="C52" s="9">
        <v>2531372</v>
      </c>
      <c r="D52" s="9">
        <v>324086</v>
      </c>
      <c r="E52" s="9">
        <v>171242</v>
      </c>
      <c r="F52" s="9">
        <v>39131</v>
      </c>
      <c r="G52" s="9">
        <v>0</v>
      </c>
      <c r="H52" s="9">
        <v>0</v>
      </c>
      <c r="I52" s="9">
        <v>113713</v>
      </c>
      <c r="J52" s="9">
        <v>7841</v>
      </c>
      <c r="K52" s="9">
        <v>6770</v>
      </c>
      <c r="L52" s="10">
        <v>7124</v>
      </c>
      <c r="M52" s="77" t="s">
        <v>153</v>
      </c>
      <c r="N52" s="73">
        <v>199522</v>
      </c>
      <c r="O52" s="73">
        <v>78767</v>
      </c>
      <c r="P52" s="9">
        <v>0</v>
      </c>
      <c r="Q52" s="9">
        <v>105699</v>
      </c>
      <c r="R52" s="9">
        <v>0</v>
      </c>
      <c r="S52" s="9">
        <v>59407</v>
      </c>
      <c r="T52" s="9">
        <v>1401993</v>
      </c>
      <c r="U52" s="9">
        <v>1202872</v>
      </c>
      <c r="V52" s="9">
        <v>199121</v>
      </c>
      <c r="W52" s="9">
        <v>2758</v>
      </c>
      <c r="X52" s="77" t="s">
        <v>153</v>
      </c>
      <c r="Y52" s="73">
        <v>98143</v>
      </c>
      <c r="Z52" s="73">
        <v>0</v>
      </c>
      <c r="AA52" s="9">
        <f t="shared" si="30"/>
        <v>98143</v>
      </c>
      <c r="AB52" s="9">
        <v>78117</v>
      </c>
      <c r="AC52" s="9">
        <v>20167</v>
      </c>
      <c r="AD52" s="9">
        <v>0</v>
      </c>
      <c r="AE52" s="9">
        <v>20167</v>
      </c>
      <c r="AF52" s="9">
        <v>0</v>
      </c>
      <c r="AG52" s="9">
        <v>0</v>
      </c>
      <c r="AH52" s="9">
        <v>34337</v>
      </c>
      <c r="AI52" s="10">
        <v>23613</v>
      </c>
      <c r="AJ52" s="77" t="s">
        <v>153</v>
      </c>
      <c r="AK52" s="9">
        <v>20487</v>
      </c>
      <c r="AL52" s="9">
        <v>4626</v>
      </c>
      <c r="AM52" s="9">
        <v>15861</v>
      </c>
      <c r="AN52" s="9">
        <v>212490</v>
      </c>
      <c r="AO52" s="9">
        <v>0</v>
      </c>
      <c r="AP52" s="9">
        <v>54509</v>
      </c>
      <c r="AQ52" s="9">
        <v>0</v>
      </c>
      <c r="AR52" s="9">
        <v>0</v>
      </c>
      <c r="AS52" s="10">
        <v>16750</v>
      </c>
      <c r="AT52" s="77" t="s">
        <v>153</v>
      </c>
      <c r="AU52" s="9">
        <v>5271</v>
      </c>
      <c r="AV52" s="9">
        <v>0</v>
      </c>
      <c r="AW52" s="9">
        <v>6462</v>
      </c>
      <c r="AX52" s="9">
        <v>0</v>
      </c>
      <c r="AY52" s="9">
        <v>0</v>
      </c>
      <c r="AZ52" s="9">
        <v>6462</v>
      </c>
      <c r="BA52" s="9">
        <v>0</v>
      </c>
      <c r="BB52" s="9">
        <v>0</v>
      </c>
      <c r="BC52" s="10">
        <v>0</v>
      </c>
      <c r="BD52" s="77" t="s">
        <v>153</v>
      </c>
      <c r="BE52" s="9">
        <f t="shared" si="31"/>
        <v>129498</v>
      </c>
      <c r="BF52" s="9">
        <v>0</v>
      </c>
      <c r="BG52" s="9">
        <v>310870</v>
      </c>
      <c r="BH52" s="9">
        <v>179669</v>
      </c>
      <c r="BI52" s="9">
        <v>27254</v>
      </c>
      <c r="BJ52" s="9">
        <v>0</v>
      </c>
      <c r="BK52" s="9">
        <v>17224</v>
      </c>
      <c r="BL52" s="9">
        <v>0</v>
      </c>
      <c r="BM52" s="10">
        <v>2468</v>
      </c>
      <c r="BN52" s="77" t="s">
        <v>153</v>
      </c>
      <c r="BO52" s="9">
        <v>0</v>
      </c>
      <c r="BP52" s="9">
        <v>0</v>
      </c>
      <c r="BQ52" s="9">
        <v>2468</v>
      </c>
      <c r="BR52" s="9">
        <v>0</v>
      </c>
      <c r="BS52" s="9">
        <v>0</v>
      </c>
      <c r="BT52" s="9">
        <v>132723</v>
      </c>
      <c r="BU52" s="9">
        <v>131201</v>
      </c>
      <c r="BV52" s="9">
        <v>45886</v>
      </c>
      <c r="BW52" s="10">
        <v>0</v>
      </c>
      <c r="BX52" s="77" t="s">
        <v>153</v>
      </c>
      <c r="BY52" s="9">
        <v>85315</v>
      </c>
      <c r="BZ52" s="9">
        <v>8537</v>
      </c>
      <c r="CA52" s="9">
        <v>2914</v>
      </c>
      <c r="CB52" s="9">
        <v>5623</v>
      </c>
      <c r="CC52" s="9">
        <v>5623</v>
      </c>
      <c r="CD52" s="9">
        <v>0</v>
      </c>
      <c r="CE52" s="9">
        <v>0</v>
      </c>
      <c r="CF52" s="9">
        <v>0</v>
      </c>
      <c r="CG52" s="10">
        <v>310473</v>
      </c>
      <c r="CH52" s="77" t="s">
        <v>153</v>
      </c>
      <c r="CI52" s="9">
        <v>512788</v>
      </c>
      <c r="CJ52" s="9">
        <v>512788</v>
      </c>
      <c r="CK52" s="9">
        <v>0</v>
      </c>
      <c r="CL52" s="9">
        <v>117730</v>
      </c>
      <c r="CM52" s="9">
        <v>4014</v>
      </c>
      <c r="CN52" s="9">
        <v>437</v>
      </c>
      <c r="CO52" s="9">
        <v>0</v>
      </c>
      <c r="CP52" s="10">
        <v>289</v>
      </c>
      <c r="CQ52" s="77" t="s">
        <v>153</v>
      </c>
      <c r="CR52" s="9">
        <v>0</v>
      </c>
      <c r="CS52" s="9">
        <v>0</v>
      </c>
      <c r="CT52" s="9">
        <v>0</v>
      </c>
      <c r="CU52" s="9">
        <v>0</v>
      </c>
      <c r="CV52" s="9">
        <v>112990</v>
      </c>
      <c r="CW52" s="9">
        <v>0</v>
      </c>
      <c r="CX52" s="9">
        <f t="shared" si="32"/>
        <v>112990</v>
      </c>
      <c r="CY52" s="10">
        <v>465900</v>
      </c>
    </row>
    <row r="53" spans="1:103" s="70" customFormat="1" ht="22.5" customHeight="1" thickBot="1">
      <c r="A53" s="80" t="s">
        <v>154</v>
      </c>
      <c r="B53" s="13">
        <v>5293763</v>
      </c>
      <c r="C53" s="13">
        <v>2377360</v>
      </c>
      <c r="D53" s="13">
        <v>225648</v>
      </c>
      <c r="E53" s="13">
        <v>142492</v>
      </c>
      <c r="F53" s="13">
        <v>21290</v>
      </c>
      <c r="G53" s="13">
        <v>0</v>
      </c>
      <c r="H53" s="13">
        <v>0</v>
      </c>
      <c r="I53" s="13">
        <v>61866</v>
      </c>
      <c r="J53" s="13">
        <v>7980</v>
      </c>
      <c r="K53" s="13">
        <v>6889</v>
      </c>
      <c r="L53" s="14">
        <v>7228</v>
      </c>
      <c r="M53" s="80" t="s">
        <v>154</v>
      </c>
      <c r="N53" s="81">
        <v>173623</v>
      </c>
      <c r="O53" s="81">
        <v>0</v>
      </c>
      <c r="P53" s="13">
        <v>0</v>
      </c>
      <c r="Q53" s="13">
        <v>57534</v>
      </c>
      <c r="R53" s="13">
        <v>0</v>
      </c>
      <c r="S53" s="13">
        <v>61051</v>
      </c>
      <c r="T53" s="13">
        <v>450458</v>
      </c>
      <c r="U53" s="13">
        <v>437247</v>
      </c>
      <c r="V53" s="13">
        <v>13211</v>
      </c>
      <c r="W53" s="13">
        <v>4343</v>
      </c>
      <c r="X53" s="80" t="s">
        <v>154</v>
      </c>
      <c r="Y53" s="81">
        <v>11949</v>
      </c>
      <c r="Z53" s="81">
        <v>0</v>
      </c>
      <c r="AA53" s="13">
        <f t="shared" si="30"/>
        <v>11949</v>
      </c>
      <c r="AB53" s="13">
        <v>209459</v>
      </c>
      <c r="AC53" s="13">
        <v>16108</v>
      </c>
      <c r="AD53" s="13">
        <v>0</v>
      </c>
      <c r="AE53" s="13">
        <v>16108</v>
      </c>
      <c r="AF53" s="13">
        <v>0</v>
      </c>
      <c r="AG53" s="13">
        <v>52028</v>
      </c>
      <c r="AH53" s="13">
        <v>46347</v>
      </c>
      <c r="AI53" s="14">
        <v>94976</v>
      </c>
      <c r="AJ53" s="80" t="s">
        <v>154</v>
      </c>
      <c r="AK53" s="13">
        <v>33945</v>
      </c>
      <c r="AL53" s="13">
        <v>7597</v>
      </c>
      <c r="AM53" s="13">
        <v>26348</v>
      </c>
      <c r="AN53" s="13">
        <v>161359</v>
      </c>
      <c r="AO53" s="13">
        <v>0</v>
      </c>
      <c r="AP53" s="13">
        <v>0</v>
      </c>
      <c r="AQ53" s="13">
        <v>0</v>
      </c>
      <c r="AR53" s="13">
        <v>0</v>
      </c>
      <c r="AS53" s="14">
        <v>49624</v>
      </c>
      <c r="AT53" s="80" t="s">
        <v>154</v>
      </c>
      <c r="AU53" s="13">
        <v>0</v>
      </c>
      <c r="AV53" s="13">
        <v>0</v>
      </c>
      <c r="AW53" s="13">
        <v>2324</v>
      </c>
      <c r="AX53" s="13">
        <v>0</v>
      </c>
      <c r="AY53" s="13">
        <v>0</v>
      </c>
      <c r="AZ53" s="13">
        <v>2324</v>
      </c>
      <c r="BA53" s="13">
        <v>0</v>
      </c>
      <c r="BB53" s="13">
        <v>0</v>
      </c>
      <c r="BC53" s="14">
        <v>0</v>
      </c>
      <c r="BD53" s="80" t="s">
        <v>154</v>
      </c>
      <c r="BE53" s="13">
        <f t="shared" si="31"/>
        <v>109411</v>
      </c>
      <c r="BF53" s="13">
        <v>0</v>
      </c>
      <c r="BG53" s="13">
        <v>184589</v>
      </c>
      <c r="BH53" s="13">
        <v>99732</v>
      </c>
      <c r="BI53" s="13">
        <v>0</v>
      </c>
      <c r="BJ53" s="13">
        <v>0</v>
      </c>
      <c r="BK53" s="13">
        <v>2772</v>
      </c>
      <c r="BL53" s="13">
        <v>0</v>
      </c>
      <c r="BM53" s="14">
        <v>1284</v>
      </c>
      <c r="BN53" s="80" t="s">
        <v>154</v>
      </c>
      <c r="BO53" s="13">
        <v>0</v>
      </c>
      <c r="BP53" s="13">
        <v>0</v>
      </c>
      <c r="BQ53" s="13">
        <v>1284</v>
      </c>
      <c r="BR53" s="13">
        <v>0</v>
      </c>
      <c r="BS53" s="13">
        <v>0</v>
      </c>
      <c r="BT53" s="13">
        <v>95676</v>
      </c>
      <c r="BU53" s="13">
        <v>84857</v>
      </c>
      <c r="BV53" s="13">
        <v>25256</v>
      </c>
      <c r="BW53" s="14">
        <v>0</v>
      </c>
      <c r="BX53" s="80" t="s">
        <v>154</v>
      </c>
      <c r="BY53" s="13">
        <v>59601</v>
      </c>
      <c r="BZ53" s="13">
        <v>132774</v>
      </c>
      <c r="CA53" s="13">
        <v>10317</v>
      </c>
      <c r="CB53" s="13">
        <v>122457</v>
      </c>
      <c r="CC53" s="13">
        <v>122457</v>
      </c>
      <c r="CD53" s="13">
        <v>0</v>
      </c>
      <c r="CE53" s="13">
        <v>0</v>
      </c>
      <c r="CF53" s="13">
        <v>328</v>
      </c>
      <c r="CG53" s="14">
        <v>226141</v>
      </c>
      <c r="CH53" s="80" t="s">
        <v>154</v>
      </c>
      <c r="CI53" s="13">
        <v>360972</v>
      </c>
      <c r="CJ53" s="13">
        <v>360972</v>
      </c>
      <c r="CK53" s="13">
        <v>0</v>
      </c>
      <c r="CL53" s="13">
        <v>325333</v>
      </c>
      <c r="CM53" s="13">
        <v>1874</v>
      </c>
      <c r="CN53" s="13">
        <v>17</v>
      </c>
      <c r="CO53" s="13">
        <v>0</v>
      </c>
      <c r="CP53" s="14">
        <v>123410</v>
      </c>
      <c r="CQ53" s="80" t="s">
        <v>154</v>
      </c>
      <c r="CR53" s="13">
        <v>100</v>
      </c>
      <c r="CS53" s="13">
        <v>100</v>
      </c>
      <c r="CT53" s="13">
        <v>0</v>
      </c>
      <c r="CU53" s="13">
        <v>130000</v>
      </c>
      <c r="CV53" s="13">
        <v>69932</v>
      </c>
      <c r="CW53" s="13">
        <v>0</v>
      </c>
      <c r="CX53" s="13">
        <f t="shared" si="32"/>
        <v>69932</v>
      </c>
      <c r="CY53" s="14">
        <v>274800</v>
      </c>
    </row>
  </sheetData>
  <mergeCells count="10">
    <mergeCell ref="M6:M7"/>
    <mergeCell ref="A6:A7"/>
    <mergeCell ref="CQ6:CQ7"/>
    <mergeCell ref="CH6:CH7"/>
    <mergeCell ref="BX6:BX7"/>
    <mergeCell ref="BN6:BN7"/>
    <mergeCell ref="BD6:BD7"/>
    <mergeCell ref="AT6:AT7"/>
    <mergeCell ref="AJ6:AJ7"/>
    <mergeCell ref="X6:X7"/>
  </mergeCells>
  <printOptions horizontalCentered="1" verticalCentered="1"/>
  <pageMargins left="0.5905511811023623" right="0.3937007874015748" top="0.2362204724409449" bottom="0.1968503937007874" header="0.1968503937007874" footer="0.2362204724409449"/>
  <pageSetup horizontalDpi="300" verticalDpi="300" orientation="portrait" paperSize="9" scale="66" r:id="rId1"/>
  <colBreaks count="9" manualBreakCount="9">
    <brk id="12" max="65535" man="1"/>
    <brk id="23" max="65535" man="1"/>
    <brk id="35" max="65535" man="1"/>
    <brk id="45" max="65535" man="1"/>
    <brk id="55" max="65535" man="1"/>
    <brk id="65" max="65535" man="1"/>
    <brk id="75" max="65535" man="1"/>
    <brk id="85" max="65535" man="1"/>
    <brk id="9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00202513</cp:lastModifiedBy>
  <cp:lastPrinted>2008-05-02T07:08:24Z</cp:lastPrinted>
  <dcterms:created xsi:type="dcterms:W3CDTF">2000-12-01T10:09:15Z</dcterms:created>
  <dcterms:modified xsi:type="dcterms:W3CDTF">2008-05-08T10:25:36Z</dcterms:modified>
  <cp:category/>
  <cp:version/>
  <cp:contentType/>
  <cp:contentStatus/>
</cp:coreProperties>
</file>