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性質別歳出" sheetId="1" r:id="rId1"/>
  </sheets>
  <definedNames>
    <definedName name="_xlnm.Print_Titles" localSheetId="0">'性質別歳出'!$A:$A</definedName>
  </definedNames>
  <calcPr fullCalcOnLoad="1"/>
</workbook>
</file>

<file path=xl/sharedStrings.xml><?xml version="1.0" encoding="utf-8"?>
<sst xmlns="http://schemas.openxmlformats.org/spreadsheetml/2006/main" count="101" uniqueCount="99">
  <si>
    <t>静岡市</t>
  </si>
  <si>
    <t>浜松市</t>
  </si>
  <si>
    <t>沼津市</t>
  </si>
  <si>
    <t>清水市</t>
  </si>
  <si>
    <t>熱海市</t>
  </si>
  <si>
    <t>三島市</t>
  </si>
  <si>
    <t>富士宮市</t>
  </si>
  <si>
    <t>御殿場市</t>
  </si>
  <si>
    <t>東伊豆町</t>
  </si>
  <si>
    <t>西伊豆町</t>
  </si>
  <si>
    <t>伊豆長岡町</t>
  </si>
  <si>
    <t>天城湯ケ島町</t>
  </si>
  <si>
    <t xml:space="preserve">平成１４年度  </t>
  </si>
  <si>
    <t>市計</t>
  </si>
  <si>
    <t>町村計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</si>
  <si>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</si>
  <si>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</si>
  <si>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</si>
  <si>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</si>
  <si>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</si>
  <si>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</si>
  <si>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</si>
  <si>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</si>
  <si>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天竜市</t>
  </si>
  <si>
    <t>浜北市</t>
  </si>
  <si>
    <t>下田市</t>
  </si>
  <si>
    <t>裾野市</t>
  </si>
  <si>
    <t>湖西市</t>
  </si>
  <si>
    <t>河津町</t>
  </si>
  <si>
    <t>南伊豆町</t>
  </si>
  <si>
    <t>松崎町</t>
  </si>
  <si>
    <t>賀茂村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</si>
  <si>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</si>
  <si>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</si>
  <si>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</si>
  <si>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</si>
  <si>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</si>
  <si>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</si>
  <si>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</si>
  <si>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</si>
  <si>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</si>
  <si>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</si>
  <si>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</si>
  <si>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</si>
  <si>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</si>
  <si>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</si>
  <si>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</si>
  <si>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</si>
  <si>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</si>
  <si>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</si>
  <si>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</si>
  <si>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</si>
  <si>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</si>
  <si>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</si>
  <si>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</si>
  <si>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</si>
  <si>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</si>
  <si>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</si>
  <si>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</si>
  <si>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</si>
  <si>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</si>
  <si>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</si>
  <si>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</si>
  <si>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</si>
  <si>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</si>
  <si>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</si>
  <si>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</si>
  <si>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</si>
  <si>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</si>
  <si>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</si>
  <si>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</si>
  <si>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</si>
  <si>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</si>
  <si>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</si>
  <si>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</si>
  <si>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</si>
  <si>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</si>
  <si>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性質別歳出の状況</t>
  </si>
  <si>
    <t>（単位：千円）</t>
  </si>
  <si>
    <t>歳出合計</t>
  </si>
  <si>
    <t>経常的経費</t>
  </si>
  <si>
    <t>積立金</t>
  </si>
  <si>
    <t>貸付・投資・出資金</t>
  </si>
  <si>
    <t>繰出金</t>
  </si>
  <si>
    <t>前年度繰上充用金</t>
  </si>
  <si>
    <t>投資的経費</t>
  </si>
  <si>
    <t>義務的経費</t>
  </si>
  <si>
    <t>物件費</t>
  </si>
  <si>
    <t>維持補修費</t>
  </si>
  <si>
    <t>補助費等</t>
  </si>
  <si>
    <t>普通建設事業</t>
  </si>
  <si>
    <t>災害普及事業</t>
  </si>
  <si>
    <t>失業対策事業</t>
  </si>
  <si>
    <t>人件費</t>
  </si>
  <si>
    <t>扶助費</t>
  </si>
  <si>
    <t>公債費</t>
  </si>
  <si>
    <t>補助</t>
  </si>
  <si>
    <t>単独</t>
  </si>
  <si>
    <t>県計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</si>
</sst>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0" fillId="0" borderId="3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5" xfId="16" applyFont="1" applyBorder="1" applyAlignment="1">
      <alignment/>
    </xf>
    <xf numFmtId="0" fontId="0" fillId="0" borderId="6" xfId="0" applyFont="1" applyBorder="1" applyAlignment="1">
      <alignment horizontal="distributed"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/>
    </xf>
    <xf numFmtId="38" fontId="0" fillId="0" borderId="9" xfId="16" applyFont="1" applyBorder="1" applyAlignment="1">
      <alignment/>
    </xf>
    <xf numFmtId="0" fontId="0" fillId="0" borderId="10" xfId="0" applyFont="1" applyBorder="1" applyAlignment="1">
      <alignment horizontal="distributed"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38" fontId="0" fillId="0" borderId="13" xfId="16" applyFont="1" applyBorder="1" applyAlignment="1">
      <alignment/>
    </xf>
    <xf numFmtId="0" fontId="0" fillId="0" borderId="14" xfId="0" applyFont="1" applyBorder="1" applyAlignment="1">
      <alignment horizontal="distributed"/>
    </xf>
    <xf numFmtId="38" fontId="0" fillId="0" borderId="1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16" xfId="16" applyFont="1" applyBorder="1" applyAlignment="1">
      <alignment/>
    </xf>
    <xf numFmtId="38" fontId="0" fillId="0" borderId="1" xfId="16" applyFont="1" applyBorder="1" applyAlignment="1">
      <alignment horizontal="center"/>
    </xf>
    <xf numFmtId="38" fontId="0" fillId="0" borderId="5" xfId="16" applyFont="1" applyBorder="1" applyAlignment="1">
      <alignment vertical="top" wrapText="1"/>
    </xf>
    <xf numFmtId="38" fontId="0" fillId="0" borderId="3" xfId="16" applyFont="1" applyBorder="1" applyAlignment="1">
      <alignment vertical="top" wrapText="1"/>
    </xf>
    <xf numFmtId="38" fontId="0" fillId="0" borderId="4" xfId="16" applyFont="1" applyBorder="1" applyAlignment="1">
      <alignment vertical="top" wrapText="1"/>
    </xf>
    <xf numFmtId="38" fontId="0" fillId="0" borderId="9" xfId="0" applyNumberFormat="1" applyFont="1" applyBorder="1" applyAlignment="1">
      <alignment vertical="top" wrapText="1"/>
    </xf>
    <xf numFmtId="38" fontId="0" fillId="0" borderId="7" xfId="0" applyNumberFormat="1" applyFont="1" applyBorder="1" applyAlignment="1">
      <alignment vertical="top" wrapText="1"/>
    </xf>
    <xf numFmtId="38" fontId="0" fillId="0" borderId="8" xfId="0" applyNumberFormat="1" applyFont="1" applyBorder="1" applyAlignment="1">
      <alignment vertical="top" wrapText="1"/>
    </xf>
    <xf numFmtId="38" fontId="0" fillId="0" borderId="7" xfId="16" applyFont="1" applyBorder="1" applyAlignment="1">
      <alignment vertical="top" wrapText="1"/>
    </xf>
    <xf numFmtId="38" fontId="0" fillId="0" borderId="13" xfId="0" applyNumberFormat="1" applyFont="1" applyBorder="1" applyAlignment="1">
      <alignment vertical="top" wrapText="1"/>
    </xf>
    <xf numFmtId="38" fontId="0" fillId="0" borderId="11" xfId="0" applyNumberFormat="1" applyFont="1" applyBorder="1" applyAlignment="1">
      <alignment vertical="top" wrapText="1"/>
    </xf>
    <xf numFmtId="38" fontId="0" fillId="0" borderId="12" xfId="0" applyNumberFormat="1" applyFont="1" applyBorder="1" applyAlignment="1">
      <alignment vertical="top" wrapText="1"/>
    </xf>
    <xf numFmtId="38" fontId="0" fillId="0" borderId="11" xfId="16" applyFont="1" applyBorder="1" applyAlignment="1">
      <alignment vertical="top" wrapText="1"/>
    </xf>
    <xf numFmtId="38" fontId="0" fillId="0" borderId="5" xfId="0" applyNumberFormat="1" applyFont="1" applyBorder="1" applyAlignment="1">
      <alignment/>
    </xf>
    <xf numFmtId="38" fontId="4" fillId="0" borderId="8" xfId="16" applyFont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0" fontId="2" fillId="0" borderId="0" xfId="0" applyFont="1" applyAlignment="1">
      <alignment shrinkToFit="1"/>
    </xf>
    <xf numFmtId="0" fontId="0" fillId="0" borderId="1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8" fontId="0" fillId="0" borderId="20" xfId="16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8" fontId="0" fillId="0" borderId="22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 wrapText="1"/>
    </xf>
    <xf numFmtId="38" fontId="0" fillId="0" borderId="9" xfId="16" applyFont="1" applyBorder="1" applyAlignment="1">
      <alignment/>
    </xf>
    <xf numFmtId="38" fontId="0" fillId="0" borderId="7" xfId="16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00390625" style="3" customWidth="1"/>
    <col min="2" max="2" width="13.00390625" style="3" customWidth="1"/>
    <col min="3" max="3" width="11.375" style="3" customWidth="1"/>
    <col min="4" max="4" width="12.375" style="3" customWidth="1"/>
    <col min="5" max="5" width="11.375" style="3" customWidth="1"/>
    <col min="6" max="6" width="10.375" style="3" customWidth="1"/>
    <col min="7" max="8" width="11.375" style="3" customWidth="1"/>
    <col min="9" max="9" width="10.50390625" style="3" customWidth="1"/>
    <col min="10" max="10" width="11.375" style="3" customWidth="1"/>
    <col min="11" max="13" width="10.375" style="3" customWidth="1"/>
    <col min="14" max="14" width="9.00390625" style="3" customWidth="1"/>
    <col min="15" max="15" width="11.375" style="3" customWidth="1"/>
    <col min="16" max="18" width="11.375" style="2" customWidth="1"/>
    <col min="19" max="16384" width="9.00390625" style="3" customWidth="1"/>
  </cols>
  <sheetData>
    <row r="1" spans="1:11" ht="14.25">
      <c r="A1" s="37" t="s">
        <v>12</v>
      </c>
      <c r="B1" s="1" t="s">
        <v>77</v>
      </c>
      <c r="K1" s="1" t="s">
        <v>77</v>
      </c>
    </row>
    <row r="2" spans="9:20" ht="14.25" thickBot="1">
      <c r="I2" s="58" t="s">
        <v>78</v>
      </c>
      <c r="J2" s="58"/>
      <c r="S2" s="58" t="s">
        <v>78</v>
      </c>
      <c r="T2" s="58"/>
    </row>
    <row r="3" spans="1:20" ht="14.25">
      <c r="A3" s="59"/>
      <c r="B3" s="62" t="s">
        <v>79</v>
      </c>
      <c r="C3" s="41" t="s">
        <v>80</v>
      </c>
      <c r="D3" s="65"/>
      <c r="E3" s="66"/>
      <c r="F3" s="66"/>
      <c r="G3" s="66"/>
      <c r="H3" s="66"/>
      <c r="I3" s="66"/>
      <c r="J3" s="67"/>
      <c r="K3" s="62" t="s">
        <v>81</v>
      </c>
      <c r="L3" s="41" t="s">
        <v>82</v>
      </c>
      <c r="M3" s="41" t="s">
        <v>83</v>
      </c>
      <c r="N3" s="38" t="s">
        <v>84</v>
      </c>
      <c r="O3" s="41" t="s">
        <v>85</v>
      </c>
      <c r="P3" s="42"/>
      <c r="Q3" s="42"/>
      <c r="R3" s="42"/>
      <c r="S3" s="43"/>
      <c r="T3" s="44"/>
    </row>
    <row r="4" spans="1:20" ht="13.5">
      <c r="A4" s="60"/>
      <c r="B4" s="63"/>
      <c r="C4" s="39"/>
      <c r="D4" s="45" t="s">
        <v>86</v>
      </c>
      <c r="E4" s="46"/>
      <c r="F4" s="47"/>
      <c r="G4" s="47"/>
      <c r="H4" s="39" t="s">
        <v>87</v>
      </c>
      <c r="I4" s="39" t="s">
        <v>88</v>
      </c>
      <c r="J4" s="48" t="s">
        <v>89</v>
      </c>
      <c r="K4" s="63"/>
      <c r="L4" s="39"/>
      <c r="M4" s="39"/>
      <c r="N4" s="39"/>
      <c r="O4" s="39"/>
      <c r="P4" s="50" t="s">
        <v>90</v>
      </c>
      <c r="Q4" s="52"/>
      <c r="R4" s="53"/>
      <c r="S4" s="54" t="s">
        <v>91</v>
      </c>
      <c r="T4" s="56" t="s">
        <v>92</v>
      </c>
    </row>
    <row r="5" spans="1:20" ht="14.25" thickBot="1">
      <c r="A5" s="61"/>
      <c r="B5" s="64"/>
      <c r="C5" s="40"/>
      <c r="D5" s="40"/>
      <c r="E5" s="4" t="s">
        <v>93</v>
      </c>
      <c r="F5" s="4" t="s">
        <v>94</v>
      </c>
      <c r="G5" s="4" t="s">
        <v>95</v>
      </c>
      <c r="H5" s="40"/>
      <c r="I5" s="40"/>
      <c r="J5" s="49"/>
      <c r="K5" s="64"/>
      <c r="L5" s="40"/>
      <c r="M5" s="40"/>
      <c r="N5" s="40"/>
      <c r="O5" s="40"/>
      <c r="P5" s="51"/>
      <c r="Q5" s="21" t="s">
        <v>96</v>
      </c>
      <c r="R5" s="21" t="s">
        <v>97</v>
      </c>
      <c r="S5" s="55"/>
      <c r="T5" s="57"/>
    </row>
    <row r="6" spans="1:20" ht="13.5">
      <c r="A6" s="5" t="s">
        <v>98</v>
      </c>
      <c r="B6" s="22">
        <f>SUM(B7:B8)</f>
        <v>1258703343</v>
      </c>
      <c r="C6" s="23">
        <f>SUM(C7:C8)</f>
        <v>807871646</v>
      </c>
      <c r="D6" s="23">
        <f aca="true" t="shared" si="0" ref="D6:T6">SUM(D7:D8)</f>
        <v>499571801</v>
      </c>
      <c r="E6" s="23">
        <f t="shared" si="0"/>
        <v>250455573</v>
      </c>
      <c r="F6" s="23">
        <f t="shared" si="0"/>
        <v>94979317</v>
      </c>
      <c r="G6" s="23">
        <f t="shared" si="0"/>
        <v>154136911</v>
      </c>
      <c r="H6" s="23">
        <f t="shared" si="0"/>
        <v>160885088</v>
      </c>
      <c r="I6" s="23">
        <f t="shared" si="0"/>
        <v>12371582</v>
      </c>
      <c r="J6" s="24">
        <f t="shared" si="0"/>
        <v>135043175</v>
      </c>
      <c r="K6" s="22">
        <f t="shared" si="0"/>
        <v>17341901</v>
      </c>
      <c r="L6" s="23">
        <f t="shared" si="0"/>
        <v>32477131</v>
      </c>
      <c r="M6" s="23">
        <f t="shared" si="0"/>
        <v>88258752</v>
      </c>
      <c r="N6" s="23">
        <f t="shared" si="0"/>
        <v>0</v>
      </c>
      <c r="O6" s="23">
        <f t="shared" si="0"/>
        <v>312753913</v>
      </c>
      <c r="P6" s="23">
        <f t="shared" si="0"/>
        <v>310936342</v>
      </c>
      <c r="Q6" s="23">
        <f t="shared" si="0"/>
        <v>90812703</v>
      </c>
      <c r="R6" s="23">
        <f t="shared" si="0"/>
        <v>220123639</v>
      </c>
      <c r="S6" s="23">
        <f t="shared" si="0"/>
        <v>1817571</v>
      </c>
      <c r="T6" s="24">
        <f t="shared" si="0"/>
        <v>0</v>
      </c>
    </row>
    <row r="7" spans="1:20" ht="13.5">
      <c r="A7" s="9" t="s">
        <v>13</v>
      </c>
      <c r="B7" s="25">
        <f>SUM(B9:B29)</f>
        <v>938363260</v>
      </c>
      <c r="C7" s="26">
        <f>SUM(C9:C29)</f>
        <v>605925710</v>
      </c>
      <c r="D7" s="26">
        <f aca="true" t="shared" si="1" ref="D7:T7">SUM(D9:D29)</f>
        <v>394873872</v>
      </c>
      <c r="E7" s="26">
        <f t="shared" si="1"/>
        <v>190549840</v>
      </c>
      <c r="F7" s="26">
        <f t="shared" si="1"/>
        <v>83171486</v>
      </c>
      <c r="G7" s="26">
        <f t="shared" si="1"/>
        <v>121152546</v>
      </c>
      <c r="H7" s="26">
        <f t="shared" si="1"/>
        <v>114941749</v>
      </c>
      <c r="I7" s="26">
        <f t="shared" si="1"/>
        <v>10315457</v>
      </c>
      <c r="J7" s="27">
        <f t="shared" si="1"/>
        <v>85794632</v>
      </c>
      <c r="K7" s="25">
        <f t="shared" si="1"/>
        <v>10944884</v>
      </c>
      <c r="L7" s="26">
        <f t="shared" si="1"/>
        <v>29258395</v>
      </c>
      <c r="M7" s="26">
        <f t="shared" si="1"/>
        <v>63292986</v>
      </c>
      <c r="N7" s="26">
        <f t="shared" si="1"/>
        <v>0</v>
      </c>
      <c r="O7" s="26">
        <f t="shared" si="1"/>
        <v>228941285</v>
      </c>
      <c r="P7" s="28">
        <f t="shared" si="1"/>
        <v>228491492</v>
      </c>
      <c r="Q7" s="28">
        <f t="shared" si="1"/>
        <v>66311119</v>
      </c>
      <c r="R7" s="28">
        <f t="shared" si="1"/>
        <v>162180373</v>
      </c>
      <c r="S7" s="26">
        <f t="shared" si="1"/>
        <v>449793</v>
      </c>
      <c r="T7" s="27">
        <f t="shared" si="1"/>
        <v>0</v>
      </c>
    </row>
    <row r="8" spans="1:20" ht="14.25" thickBot="1">
      <c r="A8" s="13" t="s">
        <v>14</v>
      </c>
      <c r="B8" s="29">
        <f>SUM(B30:B82)</f>
        <v>320340083</v>
      </c>
      <c r="C8" s="30">
        <f>SUM(C30:C82)</f>
        <v>201945936</v>
      </c>
      <c r="D8" s="30">
        <f aca="true" t="shared" si="2" ref="D8:T8">SUM(D30:D82)</f>
        <v>104697929</v>
      </c>
      <c r="E8" s="30">
        <f t="shared" si="2"/>
        <v>59905733</v>
      </c>
      <c r="F8" s="30">
        <f t="shared" si="2"/>
        <v>11807831</v>
      </c>
      <c r="G8" s="30">
        <f t="shared" si="2"/>
        <v>32984365</v>
      </c>
      <c r="H8" s="30">
        <f t="shared" si="2"/>
        <v>45943339</v>
      </c>
      <c r="I8" s="30">
        <f t="shared" si="2"/>
        <v>2056125</v>
      </c>
      <c r="J8" s="31">
        <f t="shared" si="2"/>
        <v>49248543</v>
      </c>
      <c r="K8" s="29">
        <f t="shared" si="2"/>
        <v>6397017</v>
      </c>
      <c r="L8" s="30">
        <f t="shared" si="2"/>
        <v>3218736</v>
      </c>
      <c r="M8" s="30">
        <f t="shared" si="2"/>
        <v>24965766</v>
      </c>
      <c r="N8" s="30">
        <f t="shared" si="2"/>
        <v>0</v>
      </c>
      <c r="O8" s="30">
        <f t="shared" si="2"/>
        <v>83812628</v>
      </c>
      <c r="P8" s="32">
        <f t="shared" si="2"/>
        <v>82444850</v>
      </c>
      <c r="Q8" s="32">
        <f t="shared" si="2"/>
        <v>24501584</v>
      </c>
      <c r="R8" s="32">
        <f t="shared" si="2"/>
        <v>57943266</v>
      </c>
      <c r="S8" s="30">
        <f t="shared" si="2"/>
        <v>1367778</v>
      </c>
      <c r="T8" s="31">
        <f t="shared" si="2"/>
        <v>0</v>
      </c>
    </row>
    <row r="9" spans="1:20" ht="14.25" thickTop="1">
      <c r="A9" s="5" t="s">
        <v>0</v>
      </c>
      <c r="B9" s="33">
        <f>C9+K9+L9+M9+N9+O9</f>
        <v>153410801</v>
      </c>
      <c r="C9" s="6">
        <f>D9+H9+I9+J9</f>
        <v>105497192</v>
      </c>
      <c r="D9" s="6">
        <f>SUM(E9:G9)</f>
        <v>71498342</v>
      </c>
      <c r="E9" s="6">
        <v>32472020</v>
      </c>
      <c r="F9" s="6">
        <v>16194797</v>
      </c>
      <c r="G9" s="6">
        <v>22831525</v>
      </c>
      <c r="H9" s="6">
        <v>19730590</v>
      </c>
      <c r="I9" s="6">
        <v>1484550</v>
      </c>
      <c r="J9" s="7">
        <v>12783710</v>
      </c>
      <c r="K9" s="12">
        <v>2276813</v>
      </c>
      <c r="L9" s="10">
        <v>1232678</v>
      </c>
      <c r="M9" s="10">
        <v>5823437</v>
      </c>
      <c r="N9" s="10">
        <v>0</v>
      </c>
      <c r="O9" s="6">
        <f>P9+S9+T9</f>
        <v>38580681</v>
      </c>
      <c r="P9" s="10">
        <v>38361791</v>
      </c>
      <c r="Q9" s="6">
        <f>P9-R9</f>
        <v>13288281</v>
      </c>
      <c r="R9" s="10">
        <v>25073510</v>
      </c>
      <c r="S9" s="10">
        <v>218890</v>
      </c>
      <c r="T9" s="34">
        <v>0</v>
      </c>
    </row>
    <row r="10" spans="1:20" ht="13.5">
      <c r="A10" s="9" t="s">
        <v>1</v>
      </c>
      <c r="B10" s="33">
        <f aca="true" t="shared" si="3" ref="B10:B73">C10+K10+L10+M10+N10+O10</f>
        <v>187575997</v>
      </c>
      <c r="C10" s="10">
        <f aca="true" t="shared" si="4" ref="C10:C35">D10+H10+I10+J10</f>
        <v>114746493</v>
      </c>
      <c r="D10" s="10">
        <f aca="true" t="shared" si="5" ref="D10:D73">SUM(E10:G10)</f>
        <v>77260840</v>
      </c>
      <c r="E10" s="10">
        <v>35110883</v>
      </c>
      <c r="F10" s="10">
        <v>18812330</v>
      </c>
      <c r="G10" s="10">
        <v>23337627</v>
      </c>
      <c r="H10" s="10">
        <v>20422549</v>
      </c>
      <c r="I10" s="10">
        <v>2353102</v>
      </c>
      <c r="J10" s="11">
        <v>14710002</v>
      </c>
      <c r="K10" s="12">
        <v>44829</v>
      </c>
      <c r="L10" s="10">
        <v>11229195</v>
      </c>
      <c r="M10" s="10">
        <v>9380798</v>
      </c>
      <c r="N10" s="10">
        <v>0</v>
      </c>
      <c r="O10" s="10">
        <f aca="true" t="shared" si="6" ref="O10:O73">P10+S10+T10</f>
        <v>52174682</v>
      </c>
      <c r="P10" s="10">
        <v>52174682</v>
      </c>
      <c r="Q10" s="10">
        <f aca="true" t="shared" si="7" ref="Q10:Q73">P10-R10</f>
        <v>13132735</v>
      </c>
      <c r="R10" s="10">
        <v>39041947</v>
      </c>
      <c r="S10" s="10">
        <v>0</v>
      </c>
      <c r="T10" s="34">
        <v>0</v>
      </c>
    </row>
    <row r="11" spans="1:20" ht="13.5">
      <c r="A11" s="9" t="s">
        <v>2</v>
      </c>
      <c r="B11" s="33">
        <f t="shared" si="3"/>
        <v>66043339</v>
      </c>
      <c r="C11" s="10">
        <f t="shared" si="4"/>
        <v>39001331</v>
      </c>
      <c r="D11" s="10">
        <f t="shared" si="5"/>
        <v>27539340</v>
      </c>
      <c r="E11" s="10">
        <v>13886494</v>
      </c>
      <c r="F11" s="10">
        <v>6739569</v>
      </c>
      <c r="G11" s="10">
        <v>6913277</v>
      </c>
      <c r="H11" s="10">
        <v>7537136</v>
      </c>
      <c r="I11" s="10">
        <v>917249</v>
      </c>
      <c r="J11" s="11">
        <v>3007606</v>
      </c>
      <c r="K11" s="12">
        <v>1789311</v>
      </c>
      <c r="L11" s="10">
        <v>1447621</v>
      </c>
      <c r="M11" s="10">
        <v>6353492</v>
      </c>
      <c r="N11" s="10">
        <v>0</v>
      </c>
      <c r="O11" s="10">
        <f t="shared" si="6"/>
        <v>17451584</v>
      </c>
      <c r="P11" s="10">
        <v>17422667</v>
      </c>
      <c r="Q11" s="10">
        <f t="shared" si="7"/>
        <v>4438320</v>
      </c>
      <c r="R11" s="10">
        <v>12984347</v>
      </c>
      <c r="S11" s="10">
        <v>28917</v>
      </c>
      <c r="T11" s="34">
        <v>0</v>
      </c>
    </row>
    <row r="12" spans="1:20" ht="13.5">
      <c r="A12" s="9" t="s">
        <v>3</v>
      </c>
      <c r="B12" s="33">
        <f t="shared" si="3"/>
        <v>71386225</v>
      </c>
      <c r="C12" s="10">
        <f t="shared" si="4"/>
        <v>53045241</v>
      </c>
      <c r="D12" s="10">
        <f t="shared" si="5"/>
        <v>33322455</v>
      </c>
      <c r="E12" s="10">
        <v>13675352</v>
      </c>
      <c r="F12" s="10">
        <v>6080467</v>
      </c>
      <c r="G12" s="10">
        <v>13566636</v>
      </c>
      <c r="H12" s="10">
        <v>8674641</v>
      </c>
      <c r="I12" s="10">
        <v>773891</v>
      </c>
      <c r="J12" s="11">
        <v>10274254</v>
      </c>
      <c r="K12" s="12">
        <v>61569</v>
      </c>
      <c r="L12" s="10">
        <v>811132</v>
      </c>
      <c r="M12" s="10">
        <v>2236373</v>
      </c>
      <c r="N12" s="10">
        <v>0</v>
      </c>
      <c r="O12" s="10">
        <f t="shared" si="6"/>
        <v>15231910</v>
      </c>
      <c r="P12" s="10">
        <v>15197594</v>
      </c>
      <c r="Q12" s="10">
        <f t="shared" si="7"/>
        <v>3165250</v>
      </c>
      <c r="R12" s="10">
        <v>12032344</v>
      </c>
      <c r="S12" s="10">
        <v>34316</v>
      </c>
      <c r="T12" s="34">
        <v>0</v>
      </c>
    </row>
    <row r="13" spans="1:20" ht="13.5">
      <c r="A13" s="9" t="s">
        <v>4</v>
      </c>
      <c r="B13" s="33">
        <f t="shared" si="3"/>
        <v>24455485</v>
      </c>
      <c r="C13" s="10">
        <f t="shared" si="4"/>
        <v>14883916</v>
      </c>
      <c r="D13" s="10">
        <f t="shared" si="5"/>
        <v>10978332</v>
      </c>
      <c r="E13" s="10">
        <v>6539904</v>
      </c>
      <c r="F13" s="10">
        <v>1874549</v>
      </c>
      <c r="G13" s="10">
        <v>2563879</v>
      </c>
      <c r="H13" s="10">
        <v>2652588</v>
      </c>
      <c r="I13" s="10">
        <v>80897</v>
      </c>
      <c r="J13" s="11">
        <v>1172099</v>
      </c>
      <c r="K13" s="12">
        <v>3640699</v>
      </c>
      <c r="L13" s="10">
        <v>542683</v>
      </c>
      <c r="M13" s="10">
        <v>1417333</v>
      </c>
      <c r="N13" s="10">
        <v>0</v>
      </c>
      <c r="O13" s="10">
        <f t="shared" si="6"/>
        <v>3970854</v>
      </c>
      <c r="P13" s="10">
        <v>3945100</v>
      </c>
      <c r="Q13" s="10">
        <f t="shared" si="7"/>
        <v>983576</v>
      </c>
      <c r="R13" s="10">
        <v>2961524</v>
      </c>
      <c r="S13" s="10">
        <v>25754</v>
      </c>
      <c r="T13" s="34">
        <v>0</v>
      </c>
    </row>
    <row r="14" spans="1:20" ht="13.5">
      <c r="A14" s="9" t="s">
        <v>5</v>
      </c>
      <c r="B14" s="33">
        <f t="shared" si="3"/>
        <v>31446645</v>
      </c>
      <c r="C14" s="10">
        <f t="shared" si="4"/>
        <v>20994447</v>
      </c>
      <c r="D14" s="10">
        <f t="shared" si="5"/>
        <v>14636199</v>
      </c>
      <c r="E14" s="10">
        <v>8240887</v>
      </c>
      <c r="F14" s="10">
        <v>2841127</v>
      </c>
      <c r="G14" s="10">
        <v>3554185</v>
      </c>
      <c r="H14" s="10">
        <v>4280049</v>
      </c>
      <c r="I14" s="10">
        <v>165561</v>
      </c>
      <c r="J14" s="11">
        <v>1912638</v>
      </c>
      <c r="K14" s="12">
        <v>146096</v>
      </c>
      <c r="L14" s="10">
        <v>882967</v>
      </c>
      <c r="M14" s="10">
        <v>3150541</v>
      </c>
      <c r="N14" s="10">
        <v>0</v>
      </c>
      <c r="O14" s="10">
        <f t="shared" si="6"/>
        <v>6272594</v>
      </c>
      <c r="P14" s="10">
        <v>6261703</v>
      </c>
      <c r="Q14" s="10">
        <f t="shared" si="7"/>
        <v>2583118</v>
      </c>
      <c r="R14" s="10">
        <v>3678585</v>
      </c>
      <c r="S14" s="10">
        <v>10891</v>
      </c>
      <c r="T14" s="34">
        <v>0</v>
      </c>
    </row>
    <row r="15" spans="1:20" ht="13.5">
      <c r="A15" s="9" t="s">
        <v>6</v>
      </c>
      <c r="B15" s="33">
        <f t="shared" si="3"/>
        <v>31389038</v>
      </c>
      <c r="C15" s="10">
        <f t="shared" si="4"/>
        <v>24016370</v>
      </c>
      <c r="D15" s="10">
        <f t="shared" si="5"/>
        <v>14346672</v>
      </c>
      <c r="E15" s="10">
        <v>7281775</v>
      </c>
      <c r="F15" s="10">
        <v>2555908</v>
      </c>
      <c r="G15" s="10">
        <v>4508989</v>
      </c>
      <c r="H15" s="10">
        <v>4467664</v>
      </c>
      <c r="I15" s="10">
        <v>381622</v>
      </c>
      <c r="J15" s="11">
        <v>4820412</v>
      </c>
      <c r="K15" s="12">
        <v>23897</v>
      </c>
      <c r="L15" s="10">
        <v>777744</v>
      </c>
      <c r="M15" s="10">
        <v>3398141</v>
      </c>
      <c r="N15" s="10">
        <v>0</v>
      </c>
      <c r="O15" s="10">
        <f t="shared" si="6"/>
        <v>3172886</v>
      </c>
      <c r="P15" s="10">
        <v>3172886</v>
      </c>
      <c r="Q15" s="10">
        <f t="shared" si="7"/>
        <v>596525</v>
      </c>
      <c r="R15" s="10">
        <v>2576361</v>
      </c>
      <c r="S15" s="10">
        <v>0</v>
      </c>
      <c r="T15" s="34">
        <v>0</v>
      </c>
    </row>
    <row r="16" spans="1:20" ht="13.5">
      <c r="A16" s="9" t="s">
        <v>15</v>
      </c>
      <c r="B16" s="33">
        <f t="shared" si="3"/>
        <v>22480221</v>
      </c>
      <c r="C16" s="10">
        <f t="shared" si="4"/>
        <v>17023936</v>
      </c>
      <c r="D16" s="10">
        <f t="shared" si="5"/>
        <v>12333639</v>
      </c>
      <c r="E16" s="10">
        <v>7011875</v>
      </c>
      <c r="F16" s="10">
        <v>2824962</v>
      </c>
      <c r="G16" s="10">
        <v>2496802</v>
      </c>
      <c r="H16" s="10">
        <v>3259340</v>
      </c>
      <c r="I16" s="10">
        <v>199521</v>
      </c>
      <c r="J16" s="11">
        <v>1231436</v>
      </c>
      <c r="K16" s="12">
        <v>39833</v>
      </c>
      <c r="L16" s="10">
        <v>510848</v>
      </c>
      <c r="M16" s="10">
        <v>2452315</v>
      </c>
      <c r="N16" s="10">
        <v>0</v>
      </c>
      <c r="O16" s="10">
        <f t="shared" si="6"/>
        <v>2453289</v>
      </c>
      <c r="P16" s="10">
        <v>2453289</v>
      </c>
      <c r="Q16" s="10">
        <f t="shared" si="7"/>
        <v>373567</v>
      </c>
      <c r="R16" s="10">
        <v>2079722</v>
      </c>
      <c r="S16" s="10">
        <v>0</v>
      </c>
      <c r="T16" s="34">
        <v>0</v>
      </c>
    </row>
    <row r="17" spans="1:20" ht="13.5">
      <c r="A17" s="9" t="s">
        <v>16</v>
      </c>
      <c r="B17" s="33">
        <f t="shared" si="3"/>
        <v>23596964</v>
      </c>
      <c r="C17" s="10">
        <f t="shared" si="4"/>
        <v>14305925</v>
      </c>
      <c r="D17" s="10">
        <f t="shared" si="5"/>
        <v>8707720</v>
      </c>
      <c r="E17" s="10">
        <v>4292311</v>
      </c>
      <c r="F17" s="10">
        <v>1952170</v>
      </c>
      <c r="G17" s="10">
        <v>2463239</v>
      </c>
      <c r="H17" s="10">
        <v>2213861</v>
      </c>
      <c r="I17" s="10">
        <v>121656</v>
      </c>
      <c r="J17" s="11">
        <v>3262688</v>
      </c>
      <c r="K17" s="12">
        <v>428517</v>
      </c>
      <c r="L17" s="10">
        <v>52472</v>
      </c>
      <c r="M17" s="10">
        <v>2019594</v>
      </c>
      <c r="N17" s="10">
        <v>0</v>
      </c>
      <c r="O17" s="10">
        <f t="shared" si="6"/>
        <v>6790456</v>
      </c>
      <c r="P17" s="10">
        <v>6756123</v>
      </c>
      <c r="Q17" s="10">
        <f t="shared" si="7"/>
        <v>2179363</v>
      </c>
      <c r="R17" s="10">
        <v>4576760</v>
      </c>
      <c r="S17" s="10">
        <v>34333</v>
      </c>
      <c r="T17" s="34">
        <v>0</v>
      </c>
    </row>
    <row r="18" spans="1:20" ht="13.5">
      <c r="A18" s="9" t="s">
        <v>17</v>
      </c>
      <c r="B18" s="33">
        <f t="shared" si="3"/>
        <v>66295699</v>
      </c>
      <c r="C18" s="10">
        <f t="shared" si="4"/>
        <v>44523782</v>
      </c>
      <c r="D18" s="10">
        <f t="shared" si="5"/>
        <v>29341702</v>
      </c>
      <c r="E18" s="10">
        <v>15189331</v>
      </c>
      <c r="F18" s="10">
        <v>5221754</v>
      </c>
      <c r="G18" s="10">
        <v>8930617</v>
      </c>
      <c r="H18" s="10">
        <v>9682776</v>
      </c>
      <c r="I18" s="10">
        <v>1256505</v>
      </c>
      <c r="J18" s="11">
        <v>4242799</v>
      </c>
      <c r="K18" s="12">
        <v>820322</v>
      </c>
      <c r="L18" s="10">
        <v>2545600</v>
      </c>
      <c r="M18" s="10">
        <v>6492529</v>
      </c>
      <c r="N18" s="10">
        <v>0</v>
      </c>
      <c r="O18" s="10">
        <f t="shared" si="6"/>
        <v>11913466</v>
      </c>
      <c r="P18" s="10">
        <v>11908067</v>
      </c>
      <c r="Q18" s="10">
        <f t="shared" si="7"/>
        <v>3164678</v>
      </c>
      <c r="R18" s="10">
        <v>8743389</v>
      </c>
      <c r="S18" s="10">
        <v>5399</v>
      </c>
      <c r="T18" s="34">
        <v>0</v>
      </c>
    </row>
    <row r="19" spans="1:20" ht="13.5">
      <c r="A19" s="9" t="s">
        <v>18</v>
      </c>
      <c r="B19" s="33">
        <f t="shared" si="3"/>
        <v>28254441</v>
      </c>
      <c r="C19" s="10">
        <f t="shared" si="4"/>
        <v>17730449</v>
      </c>
      <c r="D19" s="10">
        <f t="shared" si="5"/>
        <v>10254519</v>
      </c>
      <c r="E19" s="10">
        <v>5207054</v>
      </c>
      <c r="F19" s="10">
        <v>1843996</v>
      </c>
      <c r="G19" s="10">
        <v>3203469</v>
      </c>
      <c r="H19" s="10">
        <v>3124950</v>
      </c>
      <c r="I19" s="10">
        <v>322354</v>
      </c>
      <c r="J19" s="11">
        <v>4028626</v>
      </c>
      <c r="K19" s="12">
        <v>172797</v>
      </c>
      <c r="L19" s="10">
        <v>1986055</v>
      </c>
      <c r="M19" s="10">
        <v>2342043</v>
      </c>
      <c r="N19" s="10">
        <v>0</v>
      </c>
      <c r="O19" s="10">
        <f t="shared" si="6"/>
        <v>6023097</v>
      </c>
      <c r="P19" s="10">
        <v>6022103</v>
      </c>
      <c r="Q19" s="10">
        <f t="shared" si="7"/>
        <v>2039473</v>
      </c>
      <c r="R19" s="10">
        <v>3982630</v>
      </c>
      <c r="S19" s="10">
        <v>994</v>
      </c>
      <c r="T19" s="34">
        <v>0</v>
      </c>
    </row>
    <row r="20" spans="1:20" ht="13.5">
      <c r="A20" s="9" t="s">
        <v>19</v>
      </c>
      <c r="B20" s="33">
        <f t="shared" si="3"/>
        <v>35799686</v>
      </c>
      <c r="C20" s="10">
        <f t="shared" si="4"/>
        <v>19363652</v>
      </c>
      <c r="D20" s="10">
        <f t="shared" si="5"/>
        <v>11665061</v>
      </c>
      <c r="E20" s="10">
        <v>5645229</v>
      </c>
      <c r="F20" s="10">
        <v>2523502</v>
      </c>
      <c r="G20" s="10">
        <v>3496330</v>
      </c>
      <c r="H20" s="10">
        <v>3483643</v>
      </c>
      <c r="I20" s="10">
        <v>371081</v>
      </c>
      <c r="J20" s="11">
        <v>3843867</v>
      </c>
      <c r="K20" s="12">
        <v>184376</v>
      </c>
      <c r="L20" s="10">
        <v>849440</v>
      </c>
      <c r="M20" s="10">
        <v>3222468</v>
      </c>
      <c r="N20" s="10">
        <v>0</v>
      </c>
      <c r="O20" s="10">
        <f t="shared" si="6"/>
        <v>12179750</v>
      </c>
      <c r="P20" s="10">
        <v>12179750</v>
      </c>
      <c r="Q20" s="10">
        <f t="shared" si="7"/>
        <v>4527114</v>
      </c>
      <c r="R20" s="10">
        <v>7652636</v>
      </c>
      <c r="S20" s="10">
        <v>0</v>
      </c>
      <c r="T20" s="34">
        <v>0</v>
      </c>
    </row>
    <row r="21" spans="1:20" ht="13.5">
      <c r="A21" s="9" t="s">
        <v>20</v>
      </c>
      <c r="B21" s="33">
        <f t="shared" si="3"/>
        <v>29071285</v>
      </c>
      <c r="C21" s="10">
        <f t="shared" si="4"/>
        <v>16989901</v>
      </c>
      <c r="D21" s="10">
        <f t="shared" si="5"/>
        <v>10854331</v>
      </c>
      <c r="E21" s="10">
        <v>4530640</v>
      </c>
      <c r="F21" s="10">
        <v>2128270</v>
      </c>
      <c r="G21" s="10">
        <v>4195421</v>
      </c>
      <c r="H21" s="10">
        <v>3401925</v>
      </c>
      <c r="I21" s="10">
        <v>352281</v>
      </c>
      <c r="J21" s="11">
        <v>2381364</v>
      </c>
      <c r="K21" s="12">
        <v>82585</v>
      </c>
      <c r="L21" s="10">
        <v>801626</v>
      </c>
      <c r="M21" s="10">
        <v>1439740</v>
      </c>
      <c r="N21" s="10">
        <v>0</v>
      </c>
      <c r="O21" s="10">
        <f t="shared" si="6"/>
        <v>9757433</v>
      </c>
      <c r="P21" s="10">
        <v>9694185</v>
      </c>
      <c r="Q21" s="10">
        <f t="shared" si="7"/>
        <v>3802053</v>
      </c>
      <c r="R21" s="10">
        <v>5892132</v>
      </c>
      <c r="S21" s="10">
        <v>63248</v>
      </c>
      <c r="T21" s="11">
        <v>0</v>
      </c>
    </row>
    <row r="22" spans="1:20" ht="13.5">
      <c r="A22" s="9" t="s">
        <v>21</v>
      </c>
      <c r="B22" s="33">
        <f t="shared" si="3"/>
        <v>38123555</v>
      </c>
      <c r="C22" s="10">
        <f t="shared" si="4"/>
        <v>23217597</v>
      </c>
      <c r="D22" s="10">
        <f t="shared" si="5"/>
        <v>13855248</v>
      </c>
      <c r="E22" s="10">
        <v>6575447</v>
      </c>
      <c r="F22" s="10">
        <v>2408076</v>
      </c>
      <c r="G22" s="10">
        <v>4871725</v>
      </c>
      <c r="H22" s="10">
        <v>4476810</v>
      </c>
      <c r="I22" s="10">
        <v>344428</v>
      </c>
      <c r="J22" s="11">
        <v>4541111</v>
      </c>
      <c r="K22" s="12">
        <v>326370</v>
      </c>
      <c r="L22" s="10">
        <v>2111678</v>
      </c>
      <c r="M22" s="10">
        <v>4078440</v>
      </c>
      <c r="N22" s="10">
        <v>0</v>
      </c>
      <c r="O22" s="10">
        <f t="shared" si="6"/>
        <v>8389470</v>
      </c>
      <c r="P22" s="10">
        <v>8372702</v>
      </c>
      <c r="Q22" s="10">
        <f t="shared" si="7"/>
        <v>3864986</v>
      </c>
      <c r="R22" s="10">
        <v>4507716</v>
      </c>
      <c r="S22" s="10">
        <v>16768</v>
      </c>
      <c r="T22" s="11">
        <v>0</v>
      </c>
    </row>
    <row r="23" spans="1:20" ht="13.5">
      <c r="A23" s="9" t="s">
        <v>7</v>
      </c>
      <c r="B23" s="33">
        <f t="shared" si="3"/>
        <v>31254902</v>
      </c>
      <c r="C23" s="10">
        <f t="shared" si="4"/>
        <v>19123673</v>
      </c>
      <c r="D23" s="10">
        <f t="shared" si="5"/>
        <v>9932159</v>
      </c>
      <c r="E23" s="10">
        <v>5534580</v>
      </c>
      <c r="F23" s="10">
        <v>2413408</v>
      </c>
      <c r="G23" s="10">
        <v>1984171</v>
      </c>
      <c r="H23" s="10">
        <v>4165553</v>
      </c>
      <c r="I23" s="10">
        <v>151605</v>
      </c>
      <c r="J23" s="11">
        <v>4874356</v>
      </c>
      <c r="K23" s="12">
        <v>71592</v>
      </c>
      <c r="L23" s="10">
        <v>1069985</v>
      </c>
      <c r="M23" s="10">
        <v>1837536</v>
      </c>
      <c r="N23" s="10">
        <v>0</v>
      </c>
      <c r="O23" s="10">
        <f t="shared" si="6"/>
        <v>9152116</v>
      </c>
      <c r="P23" s="10">
        <v>9146195</v>
      </c>
      <c r="Q23" s="10">
        <f t="shared" si="7"/>
        <v>2091721</v>
      </c>
      <c r="R23" s="10">
        <v>7054474</v>
      </c>
      <c r="S23" s="10">
        <v>5921</v>
      </c>
      <c r="T23" s="11">
        <v>0</v>
      </c>
    </row>
    <row r="24" spans="1:20" ht="13.5">
      <c r="A24" s="9" t="s">
        <v>22</v>
      </c>
      <c r="B24" s="33">
        <f t="shared" si="3"/>
        <v>19619049</v>
      </c>
      <c r="C24" s="10">
        <f t="shared" si="4"/>
        <v>12634753</v>
      </c>
      <c r="D24" s="10">
        <f t="shared" si="5"/>
        <v>7154464</v>
      </c>
      <c r="E24" s="10">
        <v>3387179</v>
      </c>
      <c r="F24" s="10">
        <v>1342625</v>
      </c>
      <c r="G24" s="10">
        <v>2424660</v>
      </c>
      <c r="H24" s="10">
        <v>2612132</v>
      </c>
      <c r="I24" s="10">
        <v>79980</v>
      </c>
      <c r="J24" s="11">
        <v>2788177</v>
      </c>
      <c r="K24" s="12">
        <v>94481</v>
      </c>
      <c r="L24" s="10">
        <v>453390</v>
      </c>
      <c r="M24" s="10">
        <v>1577711</v>
      </c>
      <c r="N24" s="10">
        <v>0</v>
      </c>
      <c r="O24" s="10">
        <f t="shared" si="6"/>
        <v>4858714</v>
      </c>
      <c r="P24" s="10">
        <v>4858679</v>
      </c>
      <c r="Q24" s="10">
        <f t="shared" si="7"/>
        <v>1714680</v>
      </c>
      <c r="R24" s="10">
        <v>3143999</v>
      </c>
      <c r="S24" s="10">
        <v>35</v>
      </c>
      <c r="T24" s="11">
        <v>0</v>
      </c>
    </row>
    <row r="25" spans="1:20" ht="13.5">
      <c r="A25" s="9" t="s">
        <v>23</v>
      </c>
      <c r="B25" s="33">
        <f t="shared" si="3"/>
        <v>10813461</v>
      </c>
      <c r="C25" s="10">
        <f t="shared" si="4"/>
        <v>6718961</v>
      </c>
      <c r="D25" s="10">
        <f t="shared" si="5"/>
        <v>4339507</v>
      </c>
      <c r="E25" s="10">
        <v>2196191</v>
      </c>
      <c r="F25" s="10">
        <v>600252</v>
      </c>
      <c r="G25" s="10">
        <v>1543064</v>
      </c>
      <c r="H25" s="10">
        <v>1344802</v>
      </c>
      <c r="I25" s="10">
        <v>38201</v>
      </c>
      <c r="J25" s="11">
        <v>996451</v>
      </c>
      <c r="K25" s="12">
        <v>68106</v>
      </c>
      <c r="L25" s="10">
        <v>214944</v>
      </c>
      <c r="M25" s="10">
        <v>796680</v>
      </c>
      <c r="N25" s="10">
        <v>0</v>
      </c>
      <c r="O25" s="10">
        <f t="shared" si="6"/>
        <v>3014770</v>
      </c>
      <c r="P25" s="10">
        <v>3012491</v>
      </c>
      <c r="Q25" s="10">
        <f t="shared" si="7"/>
        <v>568402</v>
      </c>
      <c r="R25" s="10">
        <v>2444089</v>
      </c>
      <c r="S25" s="10">
        <v>2279</v>
      </c>
      <c r="T25" s="11">
        <v>0</v>
      </c>
    </row>
    <row r="26" spans="1:20" ht="13.5">
      <c r="A26" s="9" t="s">
        <v>24</v>
      </c>
      <c r="B26" s="33">
        <f t="shared" si="3"/>
        <v>25401383</v>
      </c>
      <c r="C26" s="10">
        <f t="shared" si="4"/>
        <v>14317148</v>
      </c>
      <c r="D26" s="10">
        <f t="shared" si="5"/>
        <v>10107365</v>
      </c>
      <c r="E26" s="10">
        <v>4974934</v>
      </c>
      <c r="F26" s="10">
        <v>1833973</v>
      </c>
      <c r="G26" s="10">
        <v>3298458</v>
      </c>
      <c r="H26" s="10">
        <v>3153904</v>
      </c>
      <c r="I26" s="10">
        <v>158202</v>
      </c>
      <c r="J26" s="11">
        <v>897677</v>
      </c>
      <c r="K26" s="12">
        <v>385396</v>
      </c>
      <c r="L26" s="10">
        <v>678118</v>
      </c>
      <c r="M26" s="10">
        <v>2016054</v>
      </c>
      <c r="N26" s="10">
        <v>0</v>
      </c>
      <c r="O26" s="10">
        <f t="shared" si="6"/>
        <v>8004667</v>
      </c>
      <c r="P26" s="10">
        <v>8004667</v>
      </c>
      <c r="Q26" s="10">
        <f t="shared" si="7"/>
        <v>1983135</v>
      </c>
      <c r="R26" s="10">
        <v>6021532</v>
      </c>
      <c r="S26" s="10">
        <v>0</v>
      </c>
      <c r="T26" s="11">
        <v>0</v>
      </c>
    </row>
    <row r="27" spans="1:20" ht="13.5">
      <c r="A27" s="9" t="s">
        <v>25</v>
      </c>
      <c r="B27" s="33">
        <f t="shared" si="3"/>
        <v>9493705</v>
      </c>
      <c r="C27" s="10">
        <f t="shared" si="4"/>
        <v>7002136</v>
      </c>
      <c r="D27" s="10">
        <f t="shared" si="5"/>
        <v>4684800</v>
      </c>
      <c r="E27" s="10">
        <v>2371543</v>
      </c>
      <c r="F27" s="10">
        <v>981292</v>
      </c>
      <c r="G27" s="10">
        <v>1331965</v>
      </c>
      <c r="H27" s="10">
        <v>1033556</v>
      </c>
      <c r="I27" s="10">
        <v>54648</v>
      </c>
      <c r="J27" s="11">
        <v>1229132</v>
      </c>
      <c r="K27" s="12">
        <v>43006</v>
      </c>
      <c r="L27" s="10">
        <v>9000</v>
      </c>
      <c r="M27" s="10">
        <v>1242437</v>
      </c>
      <c r="N27" s="10">
        <v>0</v>
      </c>
      <c r="O27" s="10">
        <f t="shared" si="6"/>
        <v>1197126</v>
      </c>
      <c r="P27" s="10">
        <v>1196369</v>
      </c>
      <c r="Q27" s="10">
        <f t="shared" si="7"/>
        <v>584285</v>
      </c>
      <c r="R27" s="10">
        <v>612084</v>
      </c>
      <c r="S27" s="10">
        <v>757</v>
      </c>
      <c r="T27" s="11">
        <v>0</v>
      </c>
    </row>
    <row r="28" spans="1:20" ht="13.5">
      <c r="A28" s="9" t="s">
        <v>26</v>
      </c>
      <c r="B28" s="33">
        <f t="shared" si="3"/>
        <v>17566821</v>
      </c>
      <c r="C28" s="10">
        <f t="shared" si="4"/>
        <v>10707931</v>
      </c>
      <c r="D28" s="10">
        <f t="shared" si="5"/>
        <v>6541088</v>
      </c>
      <c r="E28" s="10">
        <v>3815521</v>
      </c>
      <c r="F28" s="10">
        <v>1058433</v>
      </c>
      <c r="G28" s="10">
        <v>1667134</v>
      </c>
      <c r="H28" s="10">
        <v>3006825</v>
      </c>
      <c r="I28" s="10">
        <v>160697</v>
      </c>
      <c r="J28" s="11">
        <v>999321</v>
      </c>
      <c r="K28" s="12">
        <v>203504</v>
      </c>
      <c r="L28" s="10">
        <v>299980</v>
      </c>
      <c r="M28" s="10">
        <v>1147876</v>
      </c>
      <c r="N28" s="10">
        <v>0</v>
      </c>
      <c r="O28" s="10">
        <f t="shared" si="6"/>
        <v>5207530</v>
      </c>
      <c r="P28" s="10">
        <v>5207530</v>
      </c>
      <c r="Q28" s="10">
        <f t="shared" si="7"/>
        <v>577309</v>
      </c>
      <c r="R28" s="10">
        <v>4630221</v>
      </c>
      <c r="S28" s="10">
        <v>0</v>
      </c>
      <c r="T28" s="11">
        <v>0</v>
      </c>
    </row>
    <row r="29" spans="1:20" ht="14.25" thickBot="1">
      <c r="A29" s="13" t="s">
        <v>27</v>
      </c>
      <c r="B29" s="35">
        <f t="shared" si="3"/>
        <v>14884558</v>
      </c>
      <c r="C29" s="14">
        <f t="shared" si="4"/>
        <v>10080876</v>
      </c>
      <c r="D29" s="14">
        <f t="shared" si="5"/>
        <v>5520089</v>
      </c>
      <c r="E29" s="14">
        <v>2610690</v>
      </c>
      <c r="F29" s="14">
        <v>940026</v>
      </c>
      <c r="G29" s="14">
        <v>1969373</v>
      </c>
      <c r="H29" s="14">
        <v>2216455</v>
      </c>
      <c r="I29" s="14">
        <v>547426</v>
      </c>
      <c r="J29" s="15">
        <v>1796906</v>
      </c>
      <c r="K29" s="16">
        <v>40785</v>
      </c>
      <c r="L29" s="14">
        <v>751239</v>
      </c>
      <c r="M29" s="14">
        <v>867448</v>
      </c>
      <c r="N29" s="14">
        <v>0</v>
      </c>
      <c r="O29" s="14">
        <f t="shared" si="6"/>
        <v>3144210</v>
      </c>
      <c r="P29" s="14">
        <v>3142919</v>
      </c>
      <c r="Q29" s="14">
        <f t="shared" si="7"/>
        <v>652548</v>
      </c>
      <c r="R29" s="14">
        <v>2490371</v>
      </c>
      <c r="S29" s="14">
        <v>1291</v>
      </c>
      <c r="T29" s="15">
        <v>0</v>
      </c>
    </row>
    <row r="30" spans="1:20" ht="14.25" thickTop="1">
      <c r="A30" s="5" t="s">
        <v>8</v>
      </c>
      <c r="B30" s="33">
        <f t="shared" si="3"/>
        <v>4922363</v>
      </c>
      <c r="C30" s="6">
        <f t="shared" si="4"/>
        <v>3955122</v>
      </c>
      <c r="D30" s="6">
        <f t="shared" si="5"/>
        <v>2407531</v>
      </c>
      <c r="E30" s="6">
        <v>1599647</v>
      </c>
      <c r="F30" s="6">
        <v>151228</v>
      </c>
      <c r="G30" s="6">
        <v>656656</v>
      </c>
      <c r="H30" s="6">
        <v>656467</v>
      </c>
      <c r="I30" s="6">
        <v>50855</v>
      </c>
      <c r="J30" s="7">
        <v>840269</v>
      </c>
      <c r="K30" s="8">
        <v>16009</v>
      </c>
      <c r="L30" s="6">
        <v>7780</v>
      </c>
      <c r="M30" s="6">
        <v>304864</v>
      </c>
      <c r="N30" s="6">
        <v>0</v>
      </c>
      <c r="O30" s="6">
        <f t="shared" si="6"/>
        <v>638588</v>
      </c>
      <c r="P30" s="6">
        <v>621998</v>
      </c>
      <c r="Q30" s="6">
        <f t="shared" si="7"/>
        <v>192149</v>
      </c>
      <c r="R30" s="6">
        <v>429849</v>
      </c>
      <c r="S30" s="6">
        <v>16590</v>
      </c>
      <c r="T30" s="7">
        <v>0</v>
      </c>
    </row>
    <row r="31" spans="1:20" ht="13.5">
      <c r="A31" s="9" t="s">
        <v>28</v>
      </c>
      <c r="B31" s="33">
        <f t="shared" si="3"/>
        <v>4981102</v>
      </c>
      <c r="C31" s="10">
        <f t="shared" si="4"/>
        <v>2778019</v>
      </c>
      <c r="D31" s="10">
        <f t="shared" si="5"/>
        <v>1453180</v>
      </c>
      <c r="E31" s="10">
        <v>833593</v>
      </c>
      <c r="F31" s="10">
        <v>139901</v>
      </c>
      <c r="G31" s="10">
        <v>479686</v>
      </c>
      <c r="H31" s="10">
        <v>596081</v>
      </c>
      <c r="I31" s="10">
        <v>57353</v>
      </c>
      <c r="J31" s="11">
        <v>671405</v>
      </c>
      <c r="K31" s="12">
        <v>287596</v>
      </c>
      <c r="L31" s="10">
        <v>22900</v>
      </c>
      <c r="M31" s="10">
        <v>163522</v>
      </c>
      <c r="N31" s="10">
        <v>0</v>
      </c>
      <c r="O31" s="10">
        <f t="shared" si="6"/>
        <v>1729065</v>
      </c>
      <c r="P31" s="10">
        <v>1715594</v>
      </c>
      <c r="Q31" s="10">
        <f t="shared" si="7"/>
        <v>266431</v>
      </c>
      <c r="R31" s="10">
        <v>1449163</v>
      </c>
      <c r="S31" s="10">
        <v>13471</v>
      </c>
      <c r="T31" s="11">
        <v>0</v>
      </c>
    </row>
    <row r="32" spans="1:20" ht="13.5">
      <c r="A32" s="9" t="s">
        <v>29</v>
      </c>
      <c r="B32" s="33">
        <f t="shared" si="3"/>
        <v>5216737</v>
      </c>
      <c r="C32" s="10">
        <f t="shared" si="4"/>
        <v>3332680</v>
      </c>
      <c r="D32" s="10">
        <f t="shared" si="5"/>
        <v>1964705</v>
      </c>
      <c r="E32" s="10">
        <v>1145835</v>
      </c>
      <c r="F32" s="10">
        <v>187541</v>
      </c>
      <c r="G32" s="10">
        <v>631329</v>
      </c>
      <c r="H32" s="10">
        <v>685256</v>
      </c>
      <c r="I32" s="10">
        <v>35625</v>
      </c>
      <c r="J32" s="11">
        <v>647094</v>
      </c>
      <c r="K32" s="12">
        <v>1250</v>
      </c>
      <c r="L32" s="10">
        <v>54900</v>
      </c>
      <c r="M32" s="10">
        <v>436744</v>
      </c>
      <c r="N32" s="10">
        <v>0</v>
      </c>
      <c r="O32" s="10">
        <f t="shared" si="6"/>
        <v>1391163</v>
      </c>
      <c r="P32" s="10">
        <v>1303313</v>
      </c>
      <c r="Q32" s="10">
        <f t="shared" si="7"/>
        <v>639816</v>
      </c>
      <c r="R32" s="10">
        <v>663497</v>
      </c>
      <c r="S32" s="10">
        <v>87850</v>
      </c>
      <c r="T32" s="11">
        <v>0</v>
      </c>
    </row>
    <row r="33" spans="1:20" ht="13.5">
      <c r="A33" s="9" t="s">
        <v>30</v>
      </c>
      <c r="B33" s="33">
        <f t="shared" si="3"/>
        <v>3846524</v>
      </c>
      <c r="C33" s="10">
        <f t="shared" si="4"/>
        <v>2843710</v>
      </c>
      <c r="D33" s="10">
        <f t="shared" si="5"/>
        <v>1512412</v>
      </c>
      <c r="E33" s="10">
        <v>788733</v>
      </c>
      <c r="F33" s="10">
        <v>181293</v>
      </c>
      <c r="G33" s="10">
        <v>542386</v>
      </c>
      <c r="H33" s="10">
        <v>738233</v>
      </c>
      <c r="I33" s="10">
        <v>27778</v>
      </c>
      <c r="J33" s="11">
        <v>565287</v>
      </c>
      <c r="K33" s="12">
        <v>298524</v>
      </c>
      <c r="L33" s="10">
        <v>2776</v>
      </c>
      <c r="M33" s="10">
        <v>212609</v>
      </c>
      <c r="N33" s="10">
        <v>0</v>
      </c>
      <c r="O33" s="10">
        <f t="shared" si="6"/>
        <v>488905</v>
      </c>
      <c r="P33" s="10">
        <v>486000</v>
      </c>
      <c r="Q33" s="10">
        <f t="shared" si="7"/>
        <v>371707</v>
      </c>
      <c r="R33" s="10">
        <v>114293</v>
      </c>
      <c r="S33" s="10">
        <v>2905</v>
      </c>
      <c r="T33" s="11">
        <v>0</v>
      </c>
    </row>
    <row r="34" spans="1:20" ht="13.5">
      <c r="A34" s="9" t="s">
        <v>9</v>
      </c>
      <c r="B34" s="33">
        <f t="shared" si="3"/>
        <v>3504928</v>
      </c>
      <c r="C34" s="10">
        <f t="shared" si="4"/>
        <v>2693449</v>
      </c>
      <c r="D34" s="10">
        <f t="shared" si="5"/>
        <v>1701649</v>
      </c>
      <c r="E34" s="10">
        <v>826632</v>
      </c>
      <c r="F34" s="10">
        <v>84384</v>
      </c>
      <c r="G34" s="10">
        <v>790633</v>
      </c>
      <c r="H34" s="10">
        <v>564684</v>
      </c>
      <c r="I34" s="10">
        <v>14198</v>
      </c>
      <c r="J34" s="11">
        <v>412918</v>
      </c>
      <c r="K34" s="12">
        <v>156351</v>
      </c>
      <c r="L34" s="10">
        <v>0</v>
      </c>
      <c r="M34" s="10">
        <v>186162</v>
      </c>
      <c r="N34" s="10">
        <v>0</v>
      </c>
      <c r="O34" s="10">
        <f t="shared" si="6"/>
        <v>468966</v>
      </c>
      <c r="P34" s="10">
        <v>446754</v>
      </c>
      <c r="Q34" s="10">
        <f t="shared" si="7"/>
        <v>271851</v>
      </c>
      <c r="R34" s="10">
        <v>174903</v>
      </c>
      <c r="S34" s="10">
        <v>22212</v>
      </c>
      <c r="T34" s="11">
        <v>0</v>
      </c>
    </row>
    <row r="35" spans="1:20" ht="13.5">
      <c r="A35" s="9" t="s">
        <v>31</v>
      </c>
      <c r="B35" s="33">
        <f t="shared" si="3"/>
        <v>2795605</v>
      </c>
      <c r="C35" s="10">
        <f t="shared" si="4"/>
        <v>1599449</v>
      </c>
      <c r="D35" s="10">
        <f t="shared" si="5"/>
        <v>1072413</v>
      </c>
      <c r="E35" s="10">
        <v>435863</v>
      </c>
      <c r="F35" s="10">
        <v>40684</v>
      </c>
      <c r="G35" s="10">
        <v>595866</v>
      </c>
      <c r="H35" s="10">
        <v>265646</v>
      </c>
      <c r="I35" s="10">
        <v>3413</v>
      </c>
      <c r="J35" s="11">
        <v>257977</v>
      </c>
      <c r="K35" s="12">
        <v>352</v>
      </c>
      <c r="L35" s="10">
        <v>0</v>
      </c>
      <c r="M35" s="10">
        <v>99998</v>
      </c>
      <c r="N35" s="10">
        <v>0</v>
      </c>
      <c r="O35" s="10">
        <f t="shared" si="6"/>
        <v>1095806</v>
      </c>
      <c r="P35" s="10">
        <v>1095175</v>
      </c>
      <c r="Q35" s="10">
        <f t="shared" si="7"/>
        <v>509734</v>
      </c>
      <c r="R35" s="10">
        <v>585441</v>
      </c>
      <c r="S35" s="10">
        <v>631</v>
      </c>
      <c r="T35" s="11">
        <v>0</v>
      </c>
    </row>
    <row r="36" spans="1:20" ht="13.5">
      <c r="A36" s="9" t="s">
        <v>10</v>
      </c>
      <c r="B36" s="33">
        <f t="shared" si="3"/>
        <v>5214561</v>
      </c>
      <c r="C36" s="10">
        <f>D36+H36+I36+J36</f>
        <v>3597888</v>
      </c>
      <c r="D36" s="10">
        <f t="shared" si="5"/>
        <v>1872807</v>
      </c>
      <c r="E36" s="10">
        <v>888814</v>
      </c>
      <c r="F36" s="10">
        <v>331071</v>
      </c>
      <c r="G36" s="10">
        <v>652922</v>
      </c>
      <c r="H36" s="10">
        <v>1004660</v>
      </c>
      <c r="I36" s="10">
        <v>56256</v>
      </c>
      <c r="J36" s="11">
        <v>664165</v>
      </c>
      <c r="K36" s="12">
        <v>16321</v>
      </c>
      <c r="L36" s="10">
        <v>20496</v>
      </c>
      <c r="M36" s="10">
        <v>550409</v>
      </c>
      <c r="N36" s="10">
        <v>0</v>
      </c>
      <c r="O36" s="10">
        <f t="shared" si="6"/>
        <v>1029447</v>
      </c>
      <c r="P36" s="10">
        <v>939179</v>
      </c>
      <c r="Q36" s="10">
        <f t="shared" si="7"/>
        <v>184672</v>
      </c>
      <c r="R36" s="10">
        <v>754507</v>
      </c>
      <c r="S36" s="10">
        <v>90268</v>
      </c>
      <c r="T36" s="11">
        <v>0</v>
      </c>
    </row>
    <row r="37" spans="1:20" ht="13.5">
      <c r="A37" s="9" t="s">
        <v>32</v>
      </c>
      <c r="B37" s="33">
        <f t="shared" si="3"/>
        <v>6013493</v>
      </c>
      <c r="C37" s="10">
        <f aca="true" t="shared" si="8" ref="C37:C82">D37+H37+I37+J37</f>
        <v>4469473</v>
      </c>
      <c r="D37" s="10">
        <f t="shared" si="5"/>
        <v>2122763</v>
      </c>
      <c r="E37" s="10">
        <v>1200084</v>
      </c>
      <c r="F37" s="10">
        <v>255019</v>
      </c>
      <c r="G37" s="10">
        <v>667660</v>
      </c>
      <c r="H37" s="10">
        <v>1315653</v>
      </c>
      <c r="I37" s="10">
        <v>78207</v>
      </c>
      <c r="J37" s="11">
        <v>952850</v>
      </c>
      <c r="K37" s="12">
        <v>17111</v>
      </c>
      <c r="L37" s="10">
        <v>0</v>
      </c>
      <c r="M37" s="10">
        <v>637287</v>
      </c>
      <c r="N37" s="10">
        <v>0</v>
      </c>
      <c r="O37" s="10">
        <f t="shared" si="6"/>
        <v>889622</v>
      </c>
      <c r="P37" s="10">
        <v>734803</v>
      </c>
      <c r="Q37" s="10">
        <f t="shared" si="7"/>
        <v>68366</v>
      </c>
      <c r="R37" s="10">
        <v>666437</v>
      </c>
      <c r="S37" s="10">
        <v>154819</v>
      </c>
      <c r="T37" s="11">
        <v>0</v>
      </c>
    </row>
    <row r="38" spans="1:20" ht="13.5">
      <c r="A38" s="9" t="s">
        <v>33</v>
      </c>
      <c r="B38" s="33">
        <f t="shared" si="3"/>
        <v>2453744</v>
      </c>
      <c r="C38" s="10">
        <f t="shared" si="8"/>
        <v>1698021</v>
      </c>
      <c r="D38" s="10">
        <f t="shared" si="5"/>
        <v>928074</v>
      </c>
      <c r="E38" s="10">
        <v>667118</v>
      </c>
      <c r="F38" s="10">
        <v>29723</v>
      </c>
      <c r="G38" s="10">
        <v>231233</v>
      </c>
      <c r="H38" s="10">
        <v>371955</v>
      </c>
      <c r="I38" s="10">
        <v>4779</v>
      </c>
      <c r="J38" s="11">
        <v>393213</v>
      </c>
      <c r="K38" s="12">
        <v>59425</v>
      </c>
      <c r="L38" s="10">
        <v>10752</v>
      </c>
      <c r="M38" s="10">
        <v>110328</v>
      </c>
      <c r="N38" s="10">
        <v>0</v>
      </c>
      <c r="O38" s="10">
        <f t="shared" si="6"/>
        <v>575218</v>
      </c>
      <c r="P38" s="10">
        <v>539786</v>
      </c>
      <c r="Q38" s="10">
        <f t="shared" si="7"/>
        <v>126494</v>
      </c>
      <c r="R38" s="10">
        <v>413292</v>
      </c>
      <c r="S38" s="10">
        <v>35432</v>
      </c>
      <c r="T38" s="11">
        <v>0</v>
      </c>
    </row>
    <row r="39" spans="1:20" ht="13.5">
      <c r="A39" s="9" t="s">
        <v>34</v>
      </c>
      <c r="B39" s="33">
        <f t="shared" si="3"/>
        <v>2978131</v>
      </c>
      <c r="C39" s="10">
        <f t="shared" si="8"/>
        <v>2139077</v>
      </c>
      <c r="D39" s="10">
        <f t="shared" si="5"/>
        <v>1304939</v>
      </c>
      <c r="E39" s="10">
        <v>664478</v>
      </c>
      <c r="F39" s="10">
        <v>65515</v>
      </c>
      <c r="G39" s="10">
        <v>574946</v>
      </c>
      <c r="H39" s="10">
        <v>379920</v>
      </c>
      <c r="I39" s="10">
        <v>13001</v>
      </c>
      <c r="J39" s="11">
        <v>441217</v>
      </c>
      <c r="K39" s="12">
        <v>81121</v>
      </c>
      <c r="L39" s="10">
        <v>14880</v>
      </c>
      <c r="M39" s="10">
        <v>316200</v>
      </c>
      <c r="N39" s="10">
        <v>0</v>
      </c>
      <c r="O39" s="10">
        <f t="shared" si="6"/>
        <v>426853</v>
      </c>
      <c r="P39" s="10">
        <v>365142</v>
      </c>
      <c r="Q39" s="10">
        <f t="shared" si="7"/>
        <v>166745</v>
      </c>
      <c r="R39" s="10">
        <v>198397</v>
      </c>
      <c r="S39" s="10">
        <v>61711</v>
      </c>
      <c r="T39" s="11">
        <v>0</v>
      </c>
    </row>
    <row r="40" spans="1:20" ht="13.5">
      <c r="A40" s="9" t="s">
        <v>35</v>
      </c>
      <c r="B40" s="33">
        <f t="shared" si="3"/>
        <v>11190778</v>
      </c>
      <c r="C40" s="10">
        <f t="shared" si="8"/>
        <v>5944126</v>
      </c>
      <c r="D40" s="10">
        <f t="shared" si="5"/>
        <v>3254295</v>
      </c>
      <c r="E40" s="10">
        <v>1714254</v>
      </c>
      <c r="F40" s="10">
        <v>645203</v>
      </c>
      <c r="G40" s="10">
        <v>894838</v>
      </c>
      <c r="H40" s="10">
        <v>1723314</v>
      </c>
      <c r="I40" s="10">
        <v>71599</v>
      </c>
      <c r="J40" s="11">
        <v>894918</v>
      </c>
      <c r="K40" s="12">
        <v>437487</v>
      </c>
      <c r="L40" s="10">
        <v>17448</v>
      </c>
      <c r="M40" s="10">
        <v>1184795</v>
      </c>
      <c r="N40" s="10">
        <v>0</v>
      </c>
      <c r="O40" s="10">
        <f t="shared" si="6"/>
        <v>3606922</v>
      </c>
      <c r="P40" s="10">
        <v>3492992</v>
      </c>
      <c r="Q40" s="10">
        <f t="shared" si="7"/>
        <v>485631</v>
      </c>
      <c r="R40" s="10">
        <v>3007361</v>
      </c>
      <c r="S40" s="10">
        <v>113930</v>
      </c>
      <c r="T40" s="11">
        <v>0</v>
      </c>
    </row>
    <row r="41" spans="1:20" ht="13.5">
      <c r="A41" s="9" t="s">
        <v>36</v>
      </c>
      <c r="B41" s="33">
        <f t="shared" si="3"/>
        <v>6747862</v>
      </c>
      <c r="C41" s="10">
        <f t="shared" si="8"/>
        <v>4024565</v>
      </c>
      <c r="D41" s="10">
        <f t="shared" si="5"/>
        <v>2563329</v>
      </c>
      <c r="E41" s="10">
        <v>1146942</v>
      </c>
      <c r="F41" s="10">
        <v>333295</v>
      </c>
      <c r="G41" s="10">
        <v>1083092</v>
      </c>
      <c r="H41" s="10">
        <v>921193</v>
      </c>
      <c r="I41" s="10">
        <v>23458</v>
      </c>
      <c r="J41" s="11">
        <v>516585</v>
      </c>
      <c r="K41" s="12">
        <v>231111</v>
      </c>
      <c r="L41" s="10">
        <v>39920</v>
      </c>
      <c r="M41" s="10">
        <v>634201</v>
      </c>
      <c r="N41" s="10">
        <v>0</v>
      </c>
      <c r="O41" s="10">
        <f t="shared" si="6"/>
        <v>1818065</v>
      </c>
      <c r="P41" s="10">
        <v>1660977</v>
      </c>
      <c r="Q41" s="10">
        <f t="shared" si="7"/>
        <v>641734</v>
      </c>
      <c r="R41" s="10">
        <v>1019243</v>
      </c>
      <c r="S41" s="10">
        <v>157088</v>
      </c>
      <c r="T41" s="11">
        <v>0</v>
      </c>
    </row>
    <row r="42" spans="1:20" ht="13.5">
      <c r="A42" s="9" t="s">
        <v>37</v>
      </c>
      <c r="B42" s="33">
        <f t="shared" si="3"/>
        <v>5539377</v>
      </c>
      <c r="C42" s="10">
        <f t="shared" si="8"/>
        <v>3382143</v>
      </c>
      <c r="D42" s="10">
        <f t="shared" si="5"/>
        <v>1988701</v>
      </c>
      <c r="E42" s="10">
        <v>1177645</v>
      </c>
      <c r="F42" s="10">
        <v>236643</v>
      </c>
      <c r="G42" s="10">
        <v>574413</v>
      </c>
      <c r="H42" s="10">
        <v>784552</v>
      </c>
      <c r="I42" s="10">
        <v>6633</v>
      </c>
      <c r="J42" s="11">
        <v>602257</v>
      </c>
      <c r="K42" s="12">
        <v>141390</v>
      </c>
      <c r="L42" s="10">
        <v>196035</v>
      </c>
      <c r="M42" s="10">
        <v>646491</v>
      </c>
      <c r="N42" s="10">
        <v>0</v>
      </c>
      <c r="O42" s="10">
        <f t="shared" si="6"/>
        <v>1173318</v>
      </c>
      <c r="P42" s="10">
        <v>1133594</v>
      </c>
      <c r="Q42" s="10">
        <f t="shared" si="7"/>
        <v>359894</v>
      </c>
      <c r="R42" s="10">
        <v>773700</v>
      </c>
      <c r="S42" s="10">
        <v>39724</v>
      </c>
      <c r="T42" s="11">
        <v>0</v>
      </c>
    </row>
    <row r="43" spans="1:20" ht="13.5">
      <c r="A43" s="9" t="s">
        <v>11</v>
      </c>
      <c r="B43" s="33">
        <f t="shared" si="3"/>
        <v>4714320</v>
      </c>
      <c r="C43" s="10">
        <f t="shared" si="8"/>
        <v>3009711</v>
      </c>
      <c r="D43" s="10">
        <f t="shared" si="5"/>
        <v>1588672</v>
      </c>
      <c r="E43" s="10">
        <v>732542</v>
      </c>
      <c r="F43" s="10">
        <v>96524</v>
      </c>
      <c r="G43" s="10">
        <v>759606</v>
      </c>
      <c r="H43" s="10">
        <v>673976</v>
      </c>
      <c r="I43" s="10">
        <v>26069</v>
      </c>
      <c r="J43" s="11">
        <v>720994</v>
      </c>
      <c r="K43" s="12">
        <v>119863</v>
      </c>
      <c r="L43" s="10">
        <v>20995</v>
      </c>
      <c r="M43" s="10">
        <v>353384</v>
      </c>
      <c r="N43" s="10">
        <v>0</v>
      </c>
      <c r="O43" s="10">
        <f t="shared" si="6"/>
        <v>1210367</v>
      </c>
      <c r="P43" s="10">
        <v>1120683</v>
      </c>
      <c r="Q43" s="10">
        <f t="shared" si="7"/>
        <v>588968</v>
      </c>
      <c r="R43" s="10">
        <v>531715</v>
      </c>
      <c r="S43" s="10">
        <v>89684</v>
      </c>
      <c r="T43" s="11">
        <v>0</v>
      </c>
    </row>
    <row r="44" spans="1:20" ht="13.5">
      <c r="A44" s="9" t="s">
        <v>38</v>
      </c>
      <c r="B44" s="33">
        <f t="shared" si="3"/>
        <v>4655848</v>
      </c>
      <c r="C44" s="10">
        <f t="shared" si="8"/>
        <v>2442285</v>
      </c>
      <c r="D44" s="10">
        <f t="shared" si="5"/>
        <v>1324307</v>
      </c>
      <c r="E44" s="10">
        <v>851509</v>
      </c>
      <c r="F44" s="10">
        <v>104768</v>
      </c>
      <c r="G44" s="10">
        <v>368030</v>
      </c>
      <c r="H44" s="10">
        <v>522792</v>
      </c>
      <c r="I44" s="10">
        <v>25391</v>
      </c>
      <c r="J44" s="11">
        <v>569795</v>
      </c>
      <c r="K44" s="12">
        <v>181982</v>
      </c>
      <c r="L44" s="10">
        <v>13440</v>
      </c>
      <c r="M44" s="10">
        <v>331760</v>
      </c>
      <c r="N44" s="10">
        <v>0</v>
      </c>
      <c r="O44" s="10">
        <f t="shared" si="6"/>
        <v>1686381</v>
      </c>
      <c r="P44" s="10">
        <v>1658180</v>
      </c>
      <c r="Q44" s="10">
        <f t="shared" si="7"/>
        <v>162426</v>
      </c>
      <c r="R44" s="10">
        <v>1495754</v>
      </c>
      <c r="S44" s="10">
        <v>28201</v>
      </c>
      <c r="T44" s="11">
        <v>0</v>
      </c>
    </row>
    <row r="45" spans="1:20" ht="13.5">
      <c r="A45" s="9" t="s">
        <v>39</v>
      </c>
      <c r="B45" s="33">
        <f t="shared" si="3"/>
        <v>8756368</v>
      </c>
      <c r="C45" s="10">
        <f t="shared" si="8"/>
        <v>5488747</v>
      </c>
      <c r="D45" s="10">
        <f t="shared" si="5"/>
        <v>3142849</v>
      </c>
      <c r="E45" s="10">
        <v>2026257</v>
      </c>
      <c r="F45" s="10">
        <v>432070</v>
      </c>
      <c r="G45" s="10">
        <v>684522</v>
      </c>
      <c r="H45" s="10">
        <v>1919156</v>
      </c>
      <c r="I45" s="10">
        <v>52817</v>
      </c>
      <c r="J45" s="11">
        <v>373925</v>
      </c>
      <c r="K45" s="12">
        <v>231508</v>
      </c>
      <c r="L45" s="10">
        <v>34640</v>
      </c>
      <c r="M45" s="10">
        <v>851468</v>
      </c>
      <c r="N45" s="10">
        <v>0</v>
      </c>
      <c r="O45" s="10">
        <f t="shared" si="6"/>
        <v>2150005</v>
      </c>
      <c r="P45" s="10">
        <v>2150005</v>
      </c>
      <c r="Q45" s="10">
        <f t="shared" si="7"/>
        <v>204749</v>
      </c>
      <c r="R45" s="10">
        <v>1945256</v>
      </c>
      <c r="S45" s="10">
        <v>0</v>
      </c>
      <c r="T45" s="11">
        <v>0</v>
      </c>
    </row>
    <row r="46" spans="1:20" ht="13.5">
      <c r="A46" s="9" t="s">
        <v>40</v>
      </c>
      <c r="B46" s="33">
        <f t="shared" si="3"/>
        <v>11167896</v>
      </c>
      <c r="C46" s="10">
        <f t="shared" si="8"/>
        <v>6949335</v>
      </c>
      <c r="D46" s="10">
        <f t="shared" si="5"/>
        <v>3977615</v>
      </c>
      <c r="E46" s="10">
        <v>2302490</v>
      </c>
      <c r="F46" s="10">
        <v>777784</v>
      </c>
      <c r="G46" s="10">
        <v>897341</v>
      </c>
      <c r="H46" s="10">
        <v>2215360</v>
      </c>
      <c r="I46" s="10">
        <v>83375</v>
      </c>
      <c r="J46" s="11">
        <v>672985</v>
      </c>
      <c r="K46" s="12">
        <v>215387</v>
      </c>
      <c r="L46" s="10">
        <v>67720</v>
      </c>
      <c r="M46" s="10">
        <v>969907</v>
      </c>
      <c r="N46" s="10">
        <v>0</v>
      </c>
      <c r="O46" s="10">
        <f t="shared" si="6"/>
        <v>2965547</v>
      </c>
      <c r="P46" s="10">
        <v>2965547</v>
      </c>
      <c r="Q46" s="10">
        <f t="shared" si="7"/>
        <v>479202</v>
      </c>
      <c r="R46" s="10">
        <v>2486345</v>
      </c>
      <c r="S46" s="10">
        <v>0</v>
      </c>
      <c r="T46" s="11">
        <v>0</v>
      </c>
    </row>
    <row r="47" spans="1:20" ht="13.5">
      <c r="A47" s="9" t="s">
        <v>41</v>
      </c>
      <c r="B47" s="33">
        <f t="shared" si="3"/>
        <v>8549790</v>
      </c>
      <c r="C47" s="10">
        <f t="shared" si="8"/>
        <v>5761641</v>
      </c>
      <c r="D47" s="10">
        <f t="shared" si="5"/>
        <v>3284484</v>
      </c>
      <c r="E47" s="10">
        <v>2154466</v>
      </c>
      <c r="F47" s="10">
        <v>321465</v>
      </c>
      <c r="G47" s="10">
        <v>808553</v>
      </c>
      <c r="H47" s="10">
        <v>1127293</v>
      </c>
      <c r="I47" s="10">
        <v>45532</v>
      </c>
      <c r="J47" s="11">
        <v>1304332</v>
      </c>
      <c r="K47" s="12">
        <v>124398</v>
      </c>
      <c r="L47" s="10">
        <v>31354</v>
      </c>
      <c r="M47" s="10">
        <v>471549</v>
      </c>
      <c r="N47" s="10">
        <v>0</v>
      </c>
      <c r="O47" s="10">
        <f t="shared" si="6"/>
        <v>2160848</v>
      </c>
      <c r="P47" s="10">
        <v>2150260</v>
      </c>
      <c r="Q47" s="10">
        <f t="shared" si="7"/>
        <v>829930</v>
      </c>
      <c r="R47" s="10">
        <v>1320330</v>
      </c>
      <c r="S47" s="10">
        <v>10588</v>
      </c>
      <c r="T47" s="11">
        <v>0</v>
      </c>
    </row>
    <row r="48" spans="1:20" ht="13.5">
      <c r="A48" s="9" t="s">
        <v>42</v>
      </c>
      <c r="B48" s="33">
        <f t="shared" si="3"/>
        <v>3820152</v>
      </c>
      <c r="C48" s="10">
        <f t="shared" si="8"/>
        <v>2621248</v>
      </c>
      <c r="D48" s="10">
        <f t="shared" si="5"/>
        <v>1424615</v>
      </c>
      <c r="E48" s="10">
        <v>965880</v>
      </c>
      <c r="F48" s="10">
        <v>75404</v>
      </c>
      <c r="G48" s="10">
        <v>383331</v>
      </c>
      <c r="H48" s="10">
        <v>664173</v>
      </c>
      <c r="I48" s="10">
        <v>20399</v>
      </c>
      <c r="J48" s="11">
        <v>512061</v>
      </c>
      <c r="K48" s="12">
        <v>188317</v>
      </c>
      <c r="L48" s="10">
        <v>22000</v>
      </c>
      <c r="M48" s="10">
        <v>207413</v>
      </c>
      <c r="N48" s="10">
        <v>0</v>
      </c>
      <c r="O48" s="10">
        <f t="shared" si="6"/>
        <v>781174</v>
      </c>
      <c r="P48" s="10">
        <v>755949</v>
      </c>
      <c r="Q48" s="10">
        <f t="shared" si="7"/>
        <v>139700</v>
      </c>
      <c r="R48" s="10">
        <v>616249</v>
      </c>
      <c r="S48" s="10">
        <v>25225</v>
      </c>
      <c r="T48" s="11">
        <v>0</v>
      </c>
    </row>
    <row r="49" spans="1:20" ht="13.5">
      <c r="A49" s="9" t="s">
        <v>43</v>
      </c>
      <c r="B49" s="33">
        <f t="shared" si="3"/>
        <v>5333125</v>
      </c>
      <c r="C49" s="10">
        <f t="shared" si="8"/>
        <v>4349278</v>
      </c>
      <c r="D49" s="10">
        <f t="shared" si="5"/>
        <v>1975193</v>
      </c>
      <c r="E49" s="10">
        <v>1017967</v>
      </c>
      <c r="F49" s="10">
        <v>143916</v>
      </c>
      <c r="G49" s="10">
        <v>813310</v>
      </c>
      <c r="H49" s="10">
        <v>1082613</v>
      </c>
      <c r="I49" s="10">
        <v>35970</v>
      </c>
      <c r="J49" s="11">
        <v>1255502</v>
      </c>
      <c r="K49" s="12">
        <v>93580</v>
      </c>
      <c r="L49" s="10">
        <v>15660</v>
      </c>
      <c r="M49" s="10">
        <v>306581</v>
      </c>
      <c r="N49" s="10">
        <v>0</v>
      </c>
      <c r="O49" s="10">
        <f t="shared" si="6"/>
        <v>568026</v>
      </c>
      <c r="P49" s="10">
        <v>557023</v>
      </c>
      <c r="Q49" s="10">
        <f t="shared" si="7"/>
        <v>58009</v>
      </c>
      <c r="R49" s="10">
        <v>499014</v>
      </c>
      <c r="S49" s="10">
        <v>11003</v>
      </c>
      <c r="T49" s="11">
        <v>0</v>
      </c>
    </row>
    <row r="50" spans="1:20" ht="13.5">
      <c r="A50" s="9" t="s">
        <v>44</v>
      </c>
      <c r="B50" s="33">
        <f t="shared" si="3"/>
        <v>4810819</v>
      </c>
      <c r="C50" s="10">
        <f t="shared" si="8"/>
        <v>3260016</v>
      </c>
      <c r="D50" s="10">
        <f t="shared" si="5"/>
        <v>1528282</v>
      </c>
      <c r="E50" s="10">
        <v>1035842</v>
      </c>
      <c r="F50" s="10">
        <v>172783</v>
      </c>
      <c r="G50" s="10">
        <v>319657</v>
      </c>
      <c r="H50" s="10">
        <v>822007</v>
      </c>
      <c r="I50" s="10">
        <v>56599</v>
      </c>
      <c r="J50" s="11">
        <v>853128</v>
      </c>
      <c r="K50" s="12">
        <v>348338</v>
      </c>
      <c r="L50" s="10">
        <v>8806</v>
      </c>
      <c r="M50" s="10">
        <v>284704</v>
      </c>
      <c r="N50" s="10">
        <v>0</v>
      </c>
      <c r="O50" s="10">
        <f t="shared" si="6"/>
        <v>908955</v>
      </c>
      <c r="P50" s="10">
        <v>908955</v>
      </c>
      <c r="Q50" s="10">
        <f t="shared" si="7"/>
        <v>104312</v>
      </c>
      <c r="R50" s="10">
        <v>804643</v>
      </c>
      <c r="S50" s="10">
        <v>0</v>
      </c>
      <c r="T50" s="11">
        <v>0</v>
      </c>
    </row>
    <row r="51" spans="1:20" ht="13.5">
      <c r="A51" s="9" t="s">
        <v>45</v>
      </c>
      <c r="B51" s="33">
        <f t="shared" si="3"/>
        <v>3901960</v>
      </c>
      <c r="C51" s="10">
        <f t="shared" si="8"/>
        <v>2444067</v>
      </c>
      <c r="D51" s="10">
        <f t="shared" si="5"/>
        <v>1386543</v>
      </c>
      <c r="E51" s="10">
        <v>809762</v>
      </c>
      <c r="F51" s="10">
        <v>100139</v>
      </c>
      <c r="G51" s="10">
        <v>476642</v>
      </c>
      <c r="H51" s="10">
        <v>512073</v>
      </c>
      <c r="I51" s="10">
        <v>17998</v>
      </c>
      <c r="J51" s="11">
        <v>527453</v>
      </c>
      <c r="K51" s="12">
        <v>2900</v>
      </c>
      <c r="L51" s="10">
        <v>4300</v>
      </c>
      <c r="M51" s="10">
        <v>187215</v>
      </c>
      <c r="N51" s="10">
        <v>0</v>
      </c>
      <c r="O51" s="10">
        <f t="shared" si="6"/>
        <v>1263478</v>
      </c>
      <c r="P51" s="10">
        <v>1247069</v>
      </c>
      <c r="Q51" s="10">
        <f t="shared" si="7"/>
        <v>774562</v>
      </c>
      <c r="R51" s="10">
        <v>472507</v>
      </c>
      <c r="S51" s="10">
        <v>16409</v>
      </c>
      <c r="T51" s="11">
        <v>0</v>
      </c>
    </row>
    <row r="52" spans="1:20" ht="13.5">
      <c r="A52" s="9" t="s">
        <v>46</v>
      </c>
      <c r="B52" s="33">
        <f t="shared" si="3"/>
        <v>4830844</v>
      </c>
      <c r="C52" s="10">
        <f t="shared" si="8"/>
        <v>3123383</v>
      </c>
      <c r="D52" s="10">
        <f t="shared" si="5"/>
        <v>1710087</v>
      </c>
      <c r="E52" s="10">
        <v>919056</v>
      </c>
      <c r="F52" s="10">
        <v>187160</v>
      </c>
      <c r="G52" s="10">
        <v>603871</v>
      </c>
      <c r="H52" s="10">
        <v>776440</v>
      </c>
      <c r="I52" s="10">
        <v>18671</v>
      </c>
      <c r="J52" s="11">
        <v>618185</v>
      </c>
      <c r="K52" s="12">
        <v>87477</v>
      </c>
      <c r="L52" s="10">
        <v>17862</v>
      </c>
      <c r="M52" s="10">
        <v>184586</v>
      </c>
      <c r="N52" s="10">
        <v>0</v>
      </c>
      <c r="O52" s="10">
        <f t="shared" si="6"/>
        <v>1417536</v>
      </c>
      <c r="P52" s="10">
        <v>1403777</v>
      </c>
      <c r="Q52" s="10">
        <f t="shared" si="7"/>
        <v>960952</v>
      </c>
      <c r="R52" s="10">
        <v>442825</v>
      </c>
      <c r="S52" s="10">
        <v>13759</v>
      </c>
      <c r="T52" s="11">
        <v>0</v>
      </c>
    </row>
    <row r="53" spans="1:20" ht="13.5">
      <c r="A53" s="9" t="s">
        <v>47</v>
      </c>
      <c r="B53" s="33">
        <f t="shared" si="3"/>
        <v>8690293</v>
      </c>
      <c r="C53" s="10">
        <f t="shared" si="8"/>
        <v>4788140</v>
      </c>
      <c r="D53" s="10">
        <f t="shared" si="5"/>
        <v>2534817</v>
      </c>
      <c r="E53" s="10">
        <v>1564155</v>
      </c>
      <c r="F53" s="10">
        <v>237355</v>
      </c>
      <c r="G53" s="10">
        <v>733307</v>
      </c>
      <c r="H53" s="10">
        <v>1257619</v>
      </c>
      <c r="I53" s="10">
        <v>20257</v>
      </c>
      <c r="J53" s="11">
        <v>975447</v>
      </c>
      <c r="K53" s="12">
        <v>254172</v>
      </c>
      <c r="L53" s="10">
        <v>294957</v>
      </c>
      <c r="M53" s="10">
        <v>281748</v>
      </c>
      <c r="N53" s="10">
        <v>0</v>
      </c>
      <c r="O53" s="10">
        <f t="shared" si="6"/>
        <v>3071276</v>
      </c>
      <c r="P53" s="10">
        <v>3071276</v>
      </c>
      <c r="Q53" s="10">
        <f t="shared" si="7"/>
        <v>1216375</v>
      </c>
      <c r="R53" s="10">
        <v>1854901</v>
      </c>
      <c r="S53" s="10">
        <v>0</v>
      </c>
      <c r="T53" s="11">
        <v>0</v>
      </c>
    </row>
    <row r="54" spans="1:20" ht="13.5">
      <c r="A54" s="9" t="s">
        <v>48</v>
      </c>
      <c r="B54" s="33">
        <f t="shared" si="3"/>
        <v>5671496</v>
      </c>
      <c r="C54" s="10">
        <f t="shared" si="8"/>
        <v>3199237</v>
      </c>
      <c r="D54" s="10">
        <f t="shared" si="5"/>
        <v>1533937</v>
      </c>
      <c r="E54" s="10">
        <v>1050405</v>
      </c>
      <c r="F54" s="10">
        <v>115255</v>
      </c>
      <c r="G54" s="10">
        <v>368277</v>
      </c>
      <c r="H54" s="10">
        <v>786394</v>
      </c>
      <c r="I54" s="10">
        <v>26656</v>
      </c>
      <c r="J54" s="11">
        <v>852250</v>
      </c>
      <c r="K54" s="12">
        <v>159715</v>
      </c>
      <c r="L54" s="10">
        <v>124100</v>
      </c>
      <c r="M54" s="10">
        <v>216706</v>
      </c>
      <c r="N54" s="10">
        <v>0</v>
      </c>
      <c r="O54" s="10">
        <f t="shared" si="6"/>
        <v>1971738</v>
      </c>
      <c r="P54" s="10">
        <v>1961313</v>
      </c>
      <c r="Q54" s="10">
        <f t="shared" si="7"/>
        <v>506957</v>
      </c>
      <c r="R54" s="10">
        <v>1454356</v>
      </c>
      <c r="S54" s="10">
        <v>10425</v>
      </c>
      <c r="T54" s="11">
        <v>0</v>
      </c>
    </row>
    <row r="55" spans="1:20" ht="13.5">
      <c r="A55" s="9" t="s">
        <v>49</v>
      </c>
      <c r="B55" s="33">
        <f t="shared" si="3"/>
        <v>9369574</v>
      </c>
      <c r="C55" s="10">
        <f t="shared" si="8"/>
        <v>5698342</v>
      </c>
      <c r="D55" s="10">
        <f t="shared" si="5"/>
        <v>2814631</v>
      </c>
      <c r="E55" s="10">
        <v>1598785</v>
      </c>
      <c r="F55" s="10">
        <v>347499</v>
      </c>
      <c r="G55" s="10">
        <v>868347</v>
      </c>
      <c r="H55" s="10">
        <v>1048705</v>
      </c>
      <c r="I55" s="10">
        <v>75844</v>
      </c>
      <c r="J55" s="11">
        <v>1759162</v>
      </c>
      <c r="K55" s="12">
        <v>62126</v>
      </c>
      <c r="L55" s="10">
        <v>102267</v>
      </c>
      <c r="M55" s="10">
        <v>476904</v>
      </c>
      <c r="N55" s="10">
        <v>0</v>
      </c>
      <c r="O55" s="10">
        <f t="shared" si="6"/>
        <v>3029935</v>
      </c>
      <c r="P55" s="10">
        <v>3016561</v>
      </c>
      <c r="Q55" s="10">
        <f t="shared" si="7"/>
        <v>618400</v>
      </c>
      <c r="R55" s="10">
        <v>2398161</v>
      </c>
      <c r="S55" s="10">
        <v>13374</v>
      </c>
      <c r="T55" s="11">
        <v>0</v>
      </c>
    </row>
    <row r="56" spans="1:20" ht="13.5">
      <c r="A56" s="9" t="s">
        <v>50</v>
      </c>
      <c r="B56" s="33">
        <f t="shared" si="3"/>
        <v>10066898</v>
      </c>
      <c r="C56" s="10">
        <f t="shared" si="8"/>
        <v>5742082</v>
      </c>
      <c r="D56" s="10">
        <f t="shared" si="5"/>
        <v>2712260</v>
      </c>
      <c r="E56" s="10">
        <v>1549290</v>
      </c>
      <c r="F56" s="10">
        <v>240864</v>
      </c>
      <c r="G56" s="10">
        <v>922106</v>
      </c>
      <c r="H56" s="10">
        <v>718664</v>
      </c>
      <c r="I56" s="10">
        <v>74915</v>
      </c>
      <c r="J56" s="11">
        <v>2236243</v>
      </c>
      <c r="K56" s="12">
        <v>342553</v>
      </c>
      <c r="L56" s="10">
        <v>39781</v>
      </c>
      <c r="M56" s="10">
        <v>398197</v>
      </c>
      <c r="N56" s="10">
        <v>0</v>
      </c>
      <c r="O56" s="10">
        <f t="shared" si="6"/>
        <v>3544285</v>
      </c>
      <c r="P56" s="10">
        <v>3442538</v>
      </c>
      <c r="Q56" s="10">
        <f t="shared" si="7"/>
        <v>1005946</v>
      </c>
      <c r="R56" s="10">
        <v>2436592</v>
      </c>
      <c r="S56" s="10">
        <v>101747</v>
      </c>
      <c r="T56" s="11">
        <v>0</v>
      </c>
    </row>
    <row r="57" spans="1:20" ht="13.5">
      <c r="A57" s="9" t="s">
        <v>51</v>
      </c>
      <c r="B57" s="33">
        <f t="shared" si="3"/>
        <v>10299325</v>
      </c>
      <c r="C57" s="10">
        <f t="shared" si="8"/>
        <v>5446857</v>
      </c>
      <c r="D57" s="10">
        <f t="shared" si="5"/>
        <v>2452258</v>
      </c>
      <c r="E57" s="10">
        <v>1418057</v>
      </c>
      <c r="F57" s="10">
        <v>229470</v>
      </c>
      <c r="G57" s="10">
        <v>804731</v>
      </c>
      <c r="H57" s="10">
        <v>1084069</v>
      </c>
      <c r="I57" s="10">
        <v>20062</v>
      </c>
      <c r="J57" s="11">
        <v>1890468</v>
      </c>
      <c r="K57" s="12">
        <v>190141</v>
      </c>
      <c r="L57" s="10">
        <v>28452</v>
      </c>
      <c r="M57" s="10">
        <v>1029556</v>
      </c>
      <c r="N57" s="10">
        <v>0</v>
      </c>
      <c r="O57" s="10">
        <f t="shared" si="6"/>
        <v>3604319</v>
      </c>
      <c r="P57" s="10">
        <v>3604319</v>
      </c>
      <c r="Q57" s="10">
        <f t="shared" si="7"/>
        <v>566188</v>
      </c>
      <c r="R57" s="10">
        <v>3038131</v>
      </c>
      <c r="S57" s="10">
        <v>0</v>
      </c>
      <c r="T57" s="11">
        <v>0</v>
      </c>
    </row>
    <row r="58" spans="1:20" ht="13.5">
      <c r="A58" s="9" t="s">
        <v>52</v>
      </c>
      <c r="B58" s="33">
        <f t="shared" si="3"/>
        <v>7397244</v>
      </c>
      <c r="C58" s="10">
        <f t="shared" si="8"/>
        <v>4428285</v>
      </c>
      <c r="D58" s="10">
        <f t="shared" si="5"/>
        <v>2623203</v>
      </c>
      <c r="E58" s="10">
        <v>1305224</v>
      </c>
      <c r="F58" s="10">
        <v>403801</v>
      </c>
      <c r="G58" s="10">
        <v>914178</v>
      </c>
      <c r="H58" s="10">
        <v>731733</v>
      </c>
      <c r="I58" s="10">
        <v>23763</v>
      </c>
      <c r="J58" s="11">
        <v>1049586</v>
      </c>
      <c r="K58" s="12">
        <v>2400</v>
      </c>
      <c r="L58" s="10">
        <v>3726</v>
      </c>
      <c r="M58" s="10">
        <v>409776</v>
      </c>
      <c r="N58" s="10">
        <v>0</v>
      </c>
      <c r="O58" s="10">
        <f t="shared" si="6"/>
        <v>2553057</v>
      </c>
      <c r="P58" s="10">
        <v>2551627</v>
      </c>
      <c r="Q58" s="10">
        <f t="shared" si="7"/>
        <v>665818</v>
      </c>
      <c r="R58" s="10">
        <v>1885809</v>
      </c>
      <c r="S58" s="10">
        <v>1430</v>
      </c>
      <c r="T58" s="11">
        <v>0</v>
      </c>
    </row>
    <row r="59" spans="1:20" ht="13.5">
      <c r="A59" s="9" t="s">
        <v>53</v>
      </c>
      <c r="B59" s="33">
        <f t="shared" si="3"/>
        <v>3443872</v>
      </c>
      <c r="C59" s="10">
        <f t="shared" si="8"/>
        <v>2535174</v>
      </c>
      <c r="D59" s="10">
        <f t="shared" si="5"/>
        <v>1551269</v>
      </c>
      <c r="E59" s="10">
        <v>803066</v>
      </c>
      <c r="F59" s="10">
        <v>68177</v>
      </c>
      <c r="G59" s="10">
        <v>680026</v>
      </c>
      <c r="H59" s="10">
        <v>487381</v>
      </c>
      <c r="I59" s="10">
        <v>20415</v>
      </c>
      <c r="J59" s="11">
        <v>476109</v>
      </c>
      <c r="K59" s="12">
        <v>21821</v>
      </c>
      <c r="L59" s="10">
        <v>0</v>
      </c>
      <c r="M59" s="10">
        <v>187278</v>
      </c>
      <c r="N59" s="10">
        <v>0</v>
      </c>
      <c r="O59" s="10">
        <f t="shared" si="6"/>
        <v>699599</v>
      </c>
      <c r="P59" s="10">
        <v>658583</v>
      </c>
      <c r="Q59" s="10">
        <f t="shared" si="7"/>
        <v>213299</v>
      </c>
      <c r="R59" s="10">
        <v>445284</v>
      </c>
      <c r="S59" s="10">
        <v>41016</v>
      </c>
      <c r="T59" s="11">
        <v>0</v>
      </c>
    </row>
    <row r="60" spans="1:20" ht="13.5">
      <c r="A60" s="9" t="s">
        <v>54</v>
      </c>
      <c r="B60" s="33">
        <f t="shared" si="3"/>
        <v>3522145</v>
      </c>
      <c r="C60" s="10">
        <f t="shared" si="8"/>
        <v>2282337</v>
      </c>
      <c r="D60" s="10">
        <f t="shared" si="5"/>
        <v>1182896</v>
      </c>
      <c r="E60" s="10">
        <v>713947</v>
      </c>
      <c r="F60" s="10">
        <v>92086</v>
      </c>
      <c r="G60" s="10">
        <v>376863</v>
      </c>
      <c r="H60" s="10">
        <v>502742</v>
      </c>
      <c r="I60" s="10">
        <v>28014</v>
      </c>
      <c r="J60" s="11">
        <v>568685</v>
      </c>
      <c r="K60" s="12">
        <v>525</v>
      </c>
      <c r="L60" s="10">
        <v>0</v>
      </c>
      <c r="M60" s="10">
        <v>286678</v>
      </c>
      <c r="N60" s="10">
        <v>0</v>
      </c>
      <c r="O60" s="10">
        <f t="shared" si="6"/>
        <v>952605</v>
      </c>
      <c r="P60" s="10">
        <v>929002</v>
      </c>
      <c r="Q60" s="10">
        <f t="shared" si="7"/>
        <v>205172</v>
      </c>
      <c r="R60" s="10">
        <v>723830</v>
      </c>
      <c r="S60" s="10">
        <v>23603</v>
      </c>
      <c r="T60" s="11">
        <v>0</v>
      </c>
    </row>
    <row r="61" spans="1:20" ht="13.5">
      <c r="A61" s="9" t="s">
        <v>55</v>
      </c>
      <c r="B61" s="33">
        <f t="shared" si="3"/>
        <v>3232933</v>
      </c>
      <c r="C61" s="10">
        <f t="shared" si="8"/>
        <v>2252462</v>
      </c>
      <c r="D61" s="10">
        <f t="shared" si="5"/>
        <v>1261871</v>
      </c>
      <c r="E61" s="10">
        <v>726407</v>
      </c>
      <c r="F61" s="10">
        <v>28552</v>
      </c>
      <c r="G61" s="10">
        <v>506912</v>
      </c>
      <c r="H61" s="10">
        <v>420971</v>
      </c>
      <c r="I61" s="10">
        <v>35294</v>
      </c>
      <c r="J61" s="11">
        <v>534326</v>
      </c>
      <c r="K61" s="12">
        <v>6673</v>
      </c>
      <c r="L61" s="10">
        <v>0</v>
      </c>
      <c r="M61" s="10">
        <v>264457</v>
      </c>
      <c r="N61" s="10">
        <v>0</v>
      </c>
      <c r="O61" s="10">
        <f t="shared" si="6"/>
        <v>709341</v>
      </c>
      <c r="P61" s="10">
        <v>655905</v>
      </c>
      <c r="Q61" s="10">
        <f t="shared" si="7"/>
        <v>171678</v>
      </c>
      <c r="R61" s="10">
        <v>484227</v>
      </c>
      <c r="S61" s="10">
        <v>53436</v>
      </c>
      <c r="T61" s="11">
        <v>0</v>
      </c>
    </row>
    <row r="62" spans="1:20" ht="13.5">
      <c r="A62" s="9" t="s">
        <v>56</v>
      </c>
      <c r="B62" s="33">
        <f t="shared" si="3"/>
        <v>6082824</v>
      </c>
      <c r="C62" s="10">
        <f t="shared" si="8"/>
        <v>3317873</v>
      </c>
      <c r="D62" s="10">
        <f t="shared" si="5"/>
        <v>1495094</v>
      </c>
      <c r="E62" s="10">
        <v>827857</v>
      </c>
      <c r="F62" s="10">
        <v>121403</v>
      </c>
      <c r="G62" s="10">
        <v>545834</v>
      </c>
      <c r="H62" s="10">
        <v>621955</v>
      </c>
      <c r="I62" s="10">
        <v>29262</v>
      </c>
      <c r="J62" s="11">
        <v>1171562</v>
      </c>
      <c r="K62" s="12">
        <v>572</v>
      </c>
      <c r="L62" s="10">
        <v>99360</v>
      </c>
      <c r="M62" s="10">
        <v>346924</v>
      </c>
      <c r="N62" s="10">
        <v>0</v>
      </c>
      <c r="O62" s="10">
        <f t="shared" si="6"/>
        <v>2318095</v>
      </c>
      <c r="P62" s="10">
        <v>2318095</v>
      </c>
      <c r="Q62" s="10">
        <f t="shared" si="7"/>
        <v>1056247</v>
      </c>
      <c r="R62" s="10">
        <v>1261848</v>
      </c>
      <c r="S62" s="10">
        <v>0</v>
      </c>
      <c r="T62" s="11">
        <v>0</v>
      </c>
    </row>
    <row r="63" spans="1:20" ht="13.5">
      <c r="A63" s="9" t="s">
        <v>57</v>
      </c>
      <c r="B63" s="33">
        <f t="shared" si="3"/>
        <v>14785936</v>
      </c>
      <c r="C63" s="10">
        <f t="shared" si="8"/>
        <v>8811092</v>
      </c>
      <c r="D63" s="10">
        <f t="shared" si="5"/>
        <v>2262872</v>
      </c>
      <c r="E63" s="10">
        <v>1674971</v>
      </c>
      <c r="F63" s="10">
        <v>365777</v>
      </c>
      <c r="G63" s="10">
        <v>222124</v>
      </c>
      <c r="H63" s="10">
        <v>1887237</v>
      </c>
      <c r="I63" s="10">
        <v>91312</v>
      </c>
      <c r="J63" s="11">
        <v>4569671</v>
      </c>
      <c r="K63" s="12">
        <v>66952</v>
      </c>
      <c r="L63" s="10">
        <v>688157</v>
      </c>
      <c r="M63" s="10">
        <v>2237004</v>
      </c>
      <c r="N63" s="10">
        <v>0</v>
      </c>
      <c r="O63" s="10">
        <f t="shared" si="6"/>
        <v>2982731</v>
      </c>
      <c r="P63" s="10">
        <v>2982731</v>
      </c>
      <c r="Q63" s="10">
        <f t="shared" si="7"/>
        <v>286606</v>
      </c>
      <c r="R63" s="10">
        <v>2696125</v>
      </c>
      <c r="S63" s="10">
        <v>0</v>
      </c>
      <c r="T63" s="11">
        <v>0</v>
      </c>
    </row>
    <row r="64" spans="1:20" ht="13.5">
      <c r="A64" s="9" t="s">
        <v>58</v>
      </c>
      <c r="B64" s="33">
        <f t="shared" si="3"/>
        <v>5734545</v>
      </c>
      <c r="C64" s="10">
        <f t="shared" si="8"/>
        <v>3919001</v>
      </c>
      <c r="D64" s="10">
        <f t="shared" si="5"/>
        <v>1959768</v>
      </c>
      <c r="E64" s="10">
        <v>1077912</v>
      </c>
      <c r="F64" s="10">
        <v>409106</v>
      </c>
      <c r="G64" s="10">
        <v>472750</v>
      </c>
      <c r="H64" s="10">
        <v>648571</v>
      </c>
      <c r="I64" s="10">
        <v>61276</v>
      </c>
      <c r="J64" s="11">
        <v>1249386</v>
      </c>
      <c r="K64" s="12">
        <v>166190</v>
      </c>
      <c r="L64" s="10">
        <v>160855</v>
      </c>
      <c r="M64" s="10">
        <v>249942</v>
      </c>
      <c r="N64" s="10">
        <v>0</v>
      </c>
      <c r="O64" s="10">
        <f t="shared" si="6"/>
        <v>1238557</v>
      </c>
      <c r="P64" s="10">
        <v>1232785</v>
      </c>
      <c r="Q64" s="10">
        <f t="shared" si="7"/>
        <v>411202</v>
      </c>
      <c r="R64" s="10">
        <v>821583</v>
      </c>
      <c r="S64" s="10">
        <v>5772</v>
      </c>
      <c r="T64" s="11">
        <v>0</v>
      </c>
    </row>
    <row r="65" spans="1:20" ht="13.5">
      <c r="A65" s="9" t="s">
        <v>59</v>
      </c>
      <c r="B65" s="33">
        <f t="shared" si="3"/>
        <v>10801161</v>
      </c>
      <c r="C65" s="10">
        <f t="shared" si="8"/>
        <v>6443473</v>
      </c>
      <c r="D65" s="10">
        <f t="shared" si="5"/>
        <v>3466436</v>
      </c>
      <c r="E65" s="10">
        <v>1555957</v>
      </c>
      <c r="F65" s="10">
        <v>787315</v>
      </c>
      <c r="G65" s="10">
        <v>1123164</v>
      </c>
      <c r="H65" s="10">
        <v>1216981</v>
      </c>
      <c r="I65" s="10">
        <v>34907</v>
      </c>
      <c r="J65" s="11">
        <v>1725149</v>
      </c>
      <c r="K65" s="12">
        <v>462</v>
      </c>
      <c r="L65" s="10">
        <v>429485</v>
      </c>
      <c r="M65" s="10">
        <v>564075</v>
      </c>
      <c r="N65" s="10">
        <v>0</v>
      </c>
      <c r="O65" s="10">
        <f t="shared" si="6"/>
        <v>3363666</v>
      </c>
      <c r="P65" s="10">
        <v>3359565</v>
      </c>
      <c r="Q65" s="10">
        <f t="shared" si="7"/>
        <v>1168932</v>
      </c>
      <c r="R65" s="10">
        <v>2190633</v>
      </c>
      <c r="S65" s="10">
        <v>4101</v>
      </c>
      <c r="T65" s="11">
        <v>0</v>
      </c>
    </row>
    <row r="66" spans="1:20" ht="13.5">
      <c r="A66" s="9" t="s">
        <v>60</v>
      </c>
      <c r="B66" s="33">
        <f t="shared" si="3"/>
        <v>7592446</v>
      </c>
      <c r="C66" s="10">
        <f t="shared" si="8"/>
        <v>5022880</v>
      </c>
      <c r="D66" s="10">
        <f t="shared" si="5"/>
        <v>2626559</v>
      </c>
      <c r="E66" s="10">
        <v>1200874</v>
      </c>
      <c r="F66" s="10">
        <v>503816</v>
      </c>
      <c r="G66" s="10">
        <v>921869</v>
      </c>
      <c r="H66" s="10">
        <v>1314199</v>
      </c>
      <c r="I66" s="10">
        <v>22031</v>
      </c>
      <c r="J66" s="11">
        <v>1060091</v>
      </c>
      <c r="K66" s="12">
        <v>215031</v>
      </c>
      <c r="L66" s="10">
        <v>79872</v>
      </c>
      <c r="M66" s="10">
        <v>693035</v>
      </c>
      <c r="N66" s="10">
        <v>0</v>
      </c>
      <c r="O66" s="10">
        <f t="shared" si="6"/>
        <v>1581628</v>
      </c>
      <c r="P66" s="10">
        <v>1581628</v>
      </c>
      <c r="Q66" s="10">
        <f t="shared" si="7"/>
        <v>293584</v>
      </c>
      <c r="R66" s="10">
        <v>1288044</v>
      </c>
      <c r="S66" s="10">
        <v>0</v>
      </c>
      <c r="T66" s="11">
        <v>0</v>
      </c>
    </row>
    <row r="67" spans="1:20" ht="13.5">
      <c r="A67" s="9" t="s">
        <v>61</v>
      </c>
      <c r="B67" s="33">
        <f t="shared" si="3"/>
        <v>6834398</v>
      </c>
      <c r="C67" s="10">
        <f t="shared" si="8"/>
        <v>5171262</v>
      </c>
      <c r="D67" s="10">
        <f t="shared" si="5"/>
        <v>2810961</v>
      </c>
      <c r="E67" s="10">
        <v>1563493</v>
      </c>
      <c r="F67" s="10">
        <v>441337</v>
      </c>
      <c r="G67" s="10">
        <v>806131</v>
      </c>
      <c r="H67" s="10">
        <v>906671</v>
      </c>
      <c r="I67" s="10">
        <v>33381</v>
      </c>
      <c r="J67" s="11">
        <v>1420249</v>
      </c>
      <c r="K67" s="12">
        <v>5674</v>
      </c>
      <c r="L67" s="10">
        <v>18192</v>
      </c>
      <c r="M67" s="10">
        <v>530943</v>
      </c>
      <c r="N67" s="10">
        <v>0</v>
      </c>
      <c r="O67" s="10">
        <f t="shared" si="6"/>
        <v>1108327</v>
      </c>
      <c r="P67" s="10">
        <v>1103600</v>
      </c>
      <c r="Q67" s="10">
        <f t="shared" si="7"/>
        <v>425202</v>
      </c>
      <c r="R67" s="10">
        <v>678398</v>
      </c>
      <c r="S67" s="10">
        <v>4727</v>
      </c>
      <c r="T67" s="11">
        <v>0</v>
      </c>
    </row>
    <row r="68" spans="1:20" ht="13.5">
      <c r="A68" s="9" t="s">
        <v>62</v>
      </c>
      <c r="B68" s="33">
        <f t="shared" si="3"/>
        <v>4440080</v>
      </c>
      <c r="C68" s="10">
        <f t="shared" si="8"/>
        <v>2925501</v>
      </c>
      <c r="D68" s="10">
        <f t="shared" si="5"/>
        <v>1786442</v>
      </c>
      <c r="E68" s="10">
        <v>1001562</v>
      </c>
      <c r="F68" s="10">
        <v>92390</v>
      </c>
      <c r="G68" s="10">
        <v>692490</v>
      </c>
      <c r="H68" s="10">
        <v>655530</v>
      </c>
      <c r="I68" s="10">
        <v>14761</v>
      </c>
      <c r="J68" s="11">
        <v>468768</v>
      </c>
      <c r="K68" s="12">
        <v>152926</v>
      </c>
      <c r="L68" s="10">
        <v>0</v>
      </c>
      <c r="M68" s="10">
        <v>300384</v>
      </c>
      <c r="N68" s="10">
        <v>0</v>
      </c>
      <c r="O68" s="10">
        <f t="shared" si="6"/>
        <v>1061269</v>
      </c>
      <c r="P68" s="10">
        <v>1045188</v>
      </c>
      <c r="Q68" s="10">
        <f t="shared" si="7"/>
        <v>251398</v>
      </c>
      <c r="R68" s="10">
        <v>793790</v>
      </c>
      <c r="S68" s="10">
        <v>16081</v>
      </c>
      <c r="T68" s="11">
        <v>0</v>
      </c>
    </row>
    <row r="69" spans="1:20" ht="13.5">
      <c r="A69" s="9" t="s">
        <v>63</v>
      </c>
      <c r="B69" s="33">
        <f t="shared" si="3"/>
        <v>5447559</v>
      </c>
      <c r="C69" s="10">
        <f t="shared" si="8"/>
        <v>3824999</v>
      </c>
      <c r="D69" s="10">
        <f t="shared" si="5"/>
        <v>1760040</v>
      </c>
      <c r="E69" s="10">
        <v>1030152</v>
      </c>
      <c r="F69" s="10">
        <v>238909</v>
      </c>
      <c r="G69" s="10">
        <v>490979</v>
      </c>
      <c r="H69" s="10">
        <v>791919</v>
      </c>
      <c r="I69" s="10">
        <v>27294</v>
      </c>
      <c r="J69" s="11">
        <v>1245746</v>
      </c>
      <c r="K69" s="12">
        <v>113235</v>
      </c>
      <c r="L69" s="10">
        <v>0</v>
      </c>
      <c r="M69" s="10">
        <v>345919</v>
      </c>
      <c r="N69" s="10">
        <v>0</v>
      </c>
      <c r="O69" s="10">
        <f t="shared" si="6"/>
        <v>1163406</v>
      </c>
      <c r="P69" s="10">
        <v>1163406</v>
      </c>
      <c r="Q69" s="10">
        <f t="shared" si="7"/>
        <v>284093</v>
      </c>
      <c r="R69" s="10">
        <v>879313</v>
      </c>
      <c r="S69" s="10">
        <v>0</v>
      </c>
      <c r="T69" s="11">
        <v>0</v>
      </c>
    </row>
    <row r="70" spans="1:20" ht="13.5">
      <c r="A70" s="9" t="s">
        <v>64</v>
      </c>
      <c r="B70" s="33">
        <f t="shared" si="3"/>
        <v>6125780</v>
      </c>
      <c r="C70" s="10">
        <f t="shared" si="8"/>
        <v>3679947</v>
      </c>
      <c r="D70" s="10">
        <f t="shared" si="5"/>
        <v>1756492</v>
      </c>
      <c r="E70" s="10">
        <v>1076417</v>
      </c>
      <c r="F70" s="10">
        <v>162045</v>
      </c>
      <c r="G70" s="10">
        <v>518030</v>
      </c>
      <c r="H70" s="10">
        <v>918101</v>
      </c>
      <c r="I70" s="10">
        <v>51967</v>
      </c>
      <c r="J70" s="11">
        <v>953387</v>
      </c>
      <c r="K70" s="12">
        <v>706</v>
      </c>
      <c r="L70" s="10">
        <v>24925</v>
      </c>
      <c r="M70" s="10">
        <v>672416</v>
      </c>
      <c r="N70" s="10">
        <v>0</v>
      </c>
      <c r="O70" s="10">
        <f t="shared" si="6"/>
        <v>1747786</v>
      </c>
      <c r="P70" s="10">
        <v>1747786</v>
      </c>
      <c r="Q70" s="10">
        <f t="shared" si="7"/>
        <v>47163</v>
      </c>
      <c r="R70" s="10">
        <v>1700623</v>
      </c>
      <c r="S70" s="10">
        <v>0</v>
      </c>
      <c r="T70" s="11">
        <v>0</v>
      </c>
    </row>
    <row r="71" spans="1:20" ht="13.5">
      <c r="A71" s="9" t="s">
        <v>65</v>
      </c>
      <c r="B71" s="33">
        <f t="shared" si="3"/>
        <v>6881356</v>
      </c>
      <c r="C71" s="10">
        <f t="shared" si="8"/>
        <v>3961614</v>
      </c>
      <c r="D71" s="10">
        <f t="shared" si="5"/>
        <v>1917553</v>
      </c>
      <c r="E71" s="10">
        <v>1004400</v>
      </c>
      <c r="F71" s="10">
        <v>161394</v>
      </c>
      <c r="G71" s="10">
        <v>751759</v>
      </c>
      <c r="H71" s="10">
        <v>838703</v>
      </c>
      <c r="I71" s="10">
        <v>81058</v>
      </c>
      <c r="J71" s="11">
        <v>1124300</v>
      </c>
      <c r="K71" s="12">
        <v>239913</v>
      </c>
      <c r="L71" s="10">
        <v>14610</v>
      </c>
      <c r="M71" s="10">
        <v>940770</v>
      </c>
      <c r="N71" s="10">
        <v>0</v>
      </c>
      <c r="O71" s="10">
        <f t="shared" si="6"/>
        <v>1724449</v>
      </c>
      <c r="P71" s="10">
        <v>1724449</v>
      </c>
      <c r="Q71" s="10">
        <f t="shared" si="7"/>
        <v>864823</v>
      </c>
      <c r="R71" s="10">
        <v>859626</v>
      </c>
      <c r="S71" s="10">
        <v>0</v>
      </c>
      <c r="T71" s="11">
        <v>0</v>
      </c>
    </row>
    <row r="72" spans="1:20" ht="13.5">
      <c r="A72" s="9" t="s">
        <v>66</v>
      </c>
      <c r="B72" s="33">
        <f t="shared" si="3"/>
        <v>8765765</v>
      </c>
      <c r="C72" s="10">
        <f t="shared" si="8"/>
        <v>5551176</v>
      </c>
      <c r="D72" s="10">
        <f t="shared" si="5"/>
        <v>2937586</v>
      </c>
      <c r="E72" s="10">
        <v>1639119</v>
      </c>
      <c r="F72" s="10">
        <v>239296</v>
      </c>
      <c r="G72" s="10">
        <v>1059171</v>
      </c>
      <c r="H72" s="10">
        <v>1426640</v>
      </c>
      <c r="I72" s="10">
        <v>141917</v>
      </c>
      <c r="J72" s="11">
        <v>1045033</v>
      </c>
      <c r="K72" s="12">
        <v>53835</v>
      </c>
      <c r="L72" s="10">
        <v>68755</v>
      </c>
      <c r="M72" s="10">
        <v>716942</v>
      </c>
      <c r="N72" s="10">
        <v>0</v>
      </c>
      <c r="O72" s="10">
        <f t="shared" si="6"/>
        <v>2375057</v>
      </c>
      <c r="P72" s="10">
        <v>2375057</v>
      </c>
      <c r="Q72" s="10">
        <f t="shared" si="7"/>
        <v>849199</v>
      </c>
      <c r="R72" s="10">
        <v>1525858</v>
      </c>
      <c r="S72" s="10">
        <v>0</v>
      </c>
      <c r="T72" s="11">
        <v>0</v>
      </c>
    </row>
    <row r="73" spans="1:20" ht="13.5">
      <c r="A73" s="9" t="s">
        <v>67</v>
      </c>
      <c r="B73" s="33">
        <f t="shared" si="3"/>
        <v>4762245</v>
      </c>
      <c r="C73" s="10">
        <f t="shared" si="8"/>
        <v>2827212</v>
      </c>
      <c r="D73" s="10">
        <f t="shared" si="5"/>
        <v>1482586</v>
      </c>
      <c r="E73" s="10">
        <v>896919</v>
      </c>
      <c r="F73" s="10">
        <v>196580</v>
      </c>
      <c r="G73" s="10">
        <v>389087</v>
      </c>
      <c r="H73" s="10">
        <v>661745</v>
      </c>
      <c r="I73" s="10">
        <v>54880</v>
      </c>
      <c r="J73" s="11">
        <v>628001</v>
      </c>
      <c r="K73" s="12">
        <v>111131</v>
      </c>
      <c r="L73" s="10">
        <v>67185</v>
      </c>
      <c r="M73" s="10">
        <v>367913</v>
      </c>
      <c r="N73" s="10">
        <v>0</v>
      </c>
      <c r="O73" s="10">
        <f t="shared" si="6"/>
        <v>1388804</v>
      </c>
      <c r="P73" s="10">
        <v>1388804</v>
      </c>
      <c r="Q73" s="10">
        <f t="shared" si="7"/>
        <v>388982</v>
      </c>
      <c r="R73" s="10">
        <v>999822</v>
      </c>
      <c r="S73" s="10">
        <v>0</v>
      </c>
      <c r="T73" s="11">
        <v>0</v>
      </c>
    </row>
    <row r="74" spans="1:20" ht="13.5">
      <c r="A74" s="9" t="s">
        <v>68</v>
      </c>
      <c r="B74" s="33">
        <f aca="true" t="shared" si="9" ref="B74:B82">C74+K74+L74+M74+N74+O74</f>
        <v>1940038</v>
      </c>
      <c r="C74" s="10">
        <f t="shared" si="8"/>
        <v>962838</v>
      </c>
      <c r="D74" s="10">
        <f aca="true" t="shared" si="10" ref="D74:D82">SUM(E74:G74)</f>
        <v>616170</v>
      </c>
      <c r="E74" s="10">
        <v>363042</v>
      </c>
      <c r="F74" s="10">
        <v>27961</v>
      </c>
      <c r="G74" s="10">
        <v>225167</v>
      </c>
      <c r="H74" s="10">
        <v>220117</v>
      </c>
      <c r="I74" s="10">
        <v>1894</v>
      </c>
      <c r="J74" s="11">
        <v>124657</v>
      </c>
      <c r="K74" s="12">
        <v>143671</v>
      </c>
      <c r="L74" s="10">
        <v>235</v>
      </c>
      <c r="M74" s="10">
        <v>36298</v>
      </c>
      <c r="N74" s="10">
        <v>0</v>
      </c>
      <c r="O74" s="10">
        <f aca="true" t="shared" si="11" ref="O74:O82">P74+S74+T74</f>
        <v>796996</v>
      </c>
      <c r="P74" s="10">
        <v>791424</v>
      </c>
      <c r="Q74" s="10">
        <f aca="true" t="shared" si="12" ref="Q74:Q82">P74-R74</f>
        <v>315390</v>
      </c>
      <c r="R74" s="10">
        <v>476034</v>
      </c>
      <c r="S74" s="10">
        <v>5572</v>
      </c>
      <c r="T74" s="11">
        <v>0</v>
      </c>
    </row>
    <row r="75" spans="1:20" ht="13.5">
      <c r="A75" s="9" t="s">
        <v>69</v>
      </c>
      <c r="B75" s="33">
        <f t="shared" si="9"/>
        <v>4334143</v>
      </c>
      <c r="C75" s="10">
        <f t="shared" si="8"/>
        <v>2861894</v>
      </c>
      <c r="D75" s="10">
        <f t="shared" si="10"/>
        <v>1612897</v>
      </c>
      <c r="E75" s="10">
        <v>899235</v>
      </c>
      <c r="F75" s="10">
        <v>63279</v>
      </c>
      <c r="G75" s="10">
        <v>650383</v>
      </c>
      <c r="H75" s="10">
        <v>512516</v>
      </c>
      <c r="I75" s="10">
        <v>20396</v>
      </c>
      <c r="J75" s="11">
        <v>716085</v>
      </c>
      <c r="K75" s="12">
        <v>40872</v>
      </c>
      <c r="L75" s="10">
        <v>30000</v>
      </c>
      <c r="M75" s="10">
        <v>555064</v>
      </c>
      <c r="N75" s="10">
        <v>0</v>
      </c>
      <c r="O75" s="10">
        <f t="shared" si="11"/>
        <v>846313</v>
      </c>
      <c r="P75" s="10">
        <v>840325</v>
      </c>
      <c r="Q75" s="10">
        <f t="shared" si="12"/>
        <v>314281</v>
      </c>
      <c r="R75" s="10">
        <v>526044</v>
      </c>
      <c r="S75" s="10">
        <v>5988</v>
      </c>
      <c r="T75" s="11">
        <v>0</v>
      </c>
    </row>
    <row r="76" spans="1:20" ht="13.5">
      <c r="A76" s="9" t="s">
        <v>70</v>
      </c>
      <c r="B76" s="33">
        <f t="shared" si="9"/>
        <v>3753721</v>
      </c>
      <c r="C76" s="10">
        <f t="shared" si="8"/>
        <v>1931489</v>
      </c>
      <c r="D76" s="10">
        <f t="shared" si="10"/>
        <v>1196707</v>
      </c>
      <c r="E76" s="10">
        <v>657566</v>
      </c>
      <c r="F76" s="10">
        <v>35778</v>
      </c>
      <c r="G76" s="10">
        <v>503363</v>
      </c>
      <c r="H76" s="10">
        <v>461289</v>
      </c>
      <c r="I76" s="10">
        <v>23105</v>
      </c>
      <c r="J76" s="11">
        <v>250388</v>
      </c>
      <c r="K76" s="12">
        <v>130887</v>
      </c>
      <c r="L76" s="10">
        <v>5000</v>
      </c>
      <c r="M76" s="10">
        <v>226664</v>
      </c>
      <c r="N76" s="10">
        <v>0</v>
      </c>
      <c r="O76" s="10">
        <f t="shared" si="11"/>
        <v>1459681</v>
      </c>
      <c r="P76" s="10">
        <v>1372523</v>
      </c>
      <c r="Q76" s="10">
        <f t="shared" si="12"/>
        <v>731903</v>
      </c>
      <c r="R76" s="10">
        <v>640620</v>
      </c>
      <c r="S76" s="10">
        <v>87158</v>
      </c>
      <c r="T76" s="11">
        <v>0</v>
      </c>
    </row>
    <row r="77" spans="1:20" ht="13.5">
      <c r="A77" s="9" t="s">
        <v>71</v>
      </c>
      <c r="B77" s="33">
        <f t="shared" si="9"/>
        <v>5264453</v>
      </c>
      <c r="C77" s="10">
        <f t="shared" si="8"/>
        <v>3263463</v>
      </c>
      <c r="D77" s="10">
        <f t="shared" si="10"/>
        <v>1434883</v>
      </c>
      <c r="E77" s="10">
        <v>1031190</v>
      </c>
      <c r="F77" s="10">
        <v>99673</v>
      </c>
      <c r="G77" s="10">
        <v>304020</v>
      </c>
      <c r="H77" s="10">
        <v>925056</v>
      </c>
      <c r="I77" s="10">
        <v>34442</v>
      </c>
      <c r="J77" s="11">
        <v>869082</v>
      </c>
      <c r="K77" s="12">
        <v>320000</v>
      </c>
      <c r="L77" s="10">
        <v>95748</v>
      </c>
      <c r="M77" s="10">
        <v>378150</v>
      </c>
      <c r="N77" s="10">
        <v>0</v>
      </c>
      <c r="O77" s="10">
        <f t="shared" si="11"/>
        <v>1207092</v>
      </c>
      <c r="P77" s="10">
        <v>1207092</v>
      </c>
      <c r="Q77" s="10">
        <f t="shared" si="12"/>
        <v>232467</v>
      </c>
      <c r="R77" s="10">
        <v>974625</v>
      </c>
      <c r="S77" s="10">
        <v>0</v>
      </c>
      <c r="T77" s="11">
        <v>0</v>
      </c>
    </row>
    <row r="78" spans="1:20" ht="13.5">
      <c r="A78" s="9" t="s">
        <v>72</v>
      </c>
      <c r="B78" s="33">
        <f t="shared" si="9"/>
        <v>5943839</v>
      </c>
      <c r="C78" s="10">
        <f t="shared" si="8"/>
        <v>3793180</v>
      </c>
      <c r="D78" s="10">
        <f t="shared" si="10"/>
        <v>1866986</v>
      </c>
      <c r="E78" s="10">
        <v>1278194</v>
      </c>
      <c r="F78" s="10">
        <v>193119</v>
      </c>
      <c r="G78" s="10">
        <v>395673</v>
      </c>
      <c r="H78" s="10">
        <v>981449</v>
      </c>
      <c r="I78" s="10">
        <v>49409</v>
      </c>
      <c r="J78" s="11">
        <v>895336</v>
      </c>
      <c r="K78" s="12">
        <v>1910</v>
      </c>
      <c r="L78" s="10">
        <v>114500</v>
      </c>
      <c r="M78" s="10">
        <v>447679</v>
      </c>
      <c r="N78" s="10">
        <v>0</v>
      </c>
      <c r="O78" s="10">
        <f t="shared" si="11"/>
        <v>1586570</v>
      </c>
      <c r="P78" s="10">
        <v>1586570</v>
      </c>
      <c r="Q78" s="10">
        <f t="shared" si="12"/>
        <v>335078</v>
      </c>
      <c r="R78" s="10">
        <v>1251492</v>
      </c>
      <c r="S78" s="10">
        <v>0</v>
      </c>
      <c r="T78" s="11">
        <v>0</v>
      </c>
    </row>
    <row r="79" spans="1:20" ht="13.5">
      <c r="A79" s="9" t="s">
        <v>73</v>
      </c>
      <c r="B79" s="33">
        <f t="shared" si="9"/>
        <v>4762161</v>
      </c>
      <c r="C79" s="10">
        <f t="shared" si="8"/>
        <v>3074739</v>
      </c>
      <c r="D79" s="10">
        <f t="shared" si="10"/>
        <v>1532386</v>
      </c>
      <c r="E79" s="10">
        <v>1078577</v>
      </c>
      <c r="F79" s="10">
        <v>122365</v>
      </c>
      <c r="G79" s="10">
        <v>331444</v>
      </c>
      <c r="H79" s="10">
        <v>980321</v>
      </c>
      <c r="I79" s="10">
        <v>16999</v>
      </c>
      <c r="J79" s="11">
        <v>545033</v>
      </c>
      <c r="K79" s="12">
        <v>192234</v>
      </c>
      <c r="L79" s="10">
        <v>103910</v>
      </c>
      <c r="M79" s="10">
        <v>502147</v>
      </c>
      <c r="N79" s="10">
        <v>0</v>
      </c>
      <c r="O79" s="10">
        <f t="shared" si="11"/>
        <v>889131</v>
      </c>
      <c r="P79" s="10">
        <v>889131</v>
      </c>
      <c r="Q79" s="10">
        <f t="shared" si="12"/>
        <v>439500</v>
      </c>
      <c r="R79" s="10">
        <v>449631</v>
      </c>
      <c r="S79" s="10">
        <v>0</v>
      </c>
      <c r="T79" s="11">
        <v>0</v>
      </c>
    </row>
    <row r="80" spans="1:20" ht="13.5">
      <c r="A80" s="9" t="s">
        <v>74</v>
      </c>
      <c r="B80" s="33">
        <f t="shared" si="9"/>
        <v>6441428</v>
      </c>
      <c r="C80" s="10">
        <f t="shared" si="8"/>
        <v>4352537</v>
      </c>
      <c r="D80" s="10">
        <f t="shared" si="10"/>
        <v>2008459</v>
      </c>
      <c r="E80" s="10">
        <v>1158237</v>
      </c>
      <c r="F80" s="10">
        <v>379596</v>
      </c>
      <c r="G80" s="10">
        <v>470626</v>
      </c>
      <c r="H80" s="10">
        <v>951956</v>
      </c>
      <c r="I80" s="10">
        <v>65698</v>
      </c>
      <c r="J80" s="11">
        <v>1326424</v>
      </c>
      <c r="K80" s="12">
        <v>22470</v>
      </c>
      <c r="L80" s="10">
        <v>0</v>
      </c>
      <c r="M80" s="10">
        <v>790664</v>
      </c>
      <c r="N80" s="10">
        <v>0</v>
      </c>
      <c r="O80" s="10">
        <f t="shared" si="11"/>
        <v>1275757</v>
      </c>
      <c r="P80" s="10">
        <v>1275757</v>
      </c>
      <c r="Q80" s="10">
        <f t="shared" si="12"/>
        <v>292704</v>
      </c>
      <c r="R80" s="10">
        <v>983053</v>
      </c>
      <c r="S80" s="10">
        <v>0</v>
      </c>
      <c r="T80" s="11">
        <v>0</v>
      </c>
    </row>
    <row r="81" spans="1:20" ht="13.5">
      <c r="A81" s="9" t="s">
        <v>75</v>
      </c>
      <c r="B81" s="33">
        <f t="shared" si="9"/>
        <v>6408376</v>
      </c>
      <c r="C81" s="10">
        <f t="shared" si="8"/>
        <v>3869997</v>
      </c>
      <c r="D81" s="10">
        <f t="shared" si="10"/>
        <v>1959573</v>
      </c>
      <c r="E81" s="10">
        <v>1129327</v>
      </c>
      <c r="F81" s="10">
        <v>162226</v>
      </c>
      <c r="G81" s="10">
        <v>668020</v>
      </c>
      <c r="H81" s="10">
        <v>866318</v>
      </c>
      <c r="I81" s="10">
        <v>12819</v>
      </c>
      <c r="J81" s="11">
        <v>1031287</v>
      </c>
      <c r="K81" s="12">
        <v>40030</v>
      </c>
      <c r="L81" s="10">
        <v>0</v>
      </c>
      <c r="M81" s="10">
        <v>475868</v>
      </c>
      <c r="N81" s="10">
        <v>0</v>
      </c>
      <c r="O81" s="10">
        <f t="shared" si="11"/>
        <v>2022481</v>
      </c>
      <c r="P81" s="10">
        <v>2020633</v>
      </c>
      <c r="Q81" s="10">
        <f t="shared" si="12"/>
        <v>1010801</v>
      </c>
      <c r="R81" s="10">
        <v>1009832</v>
      </c>
      <c r="S81" s="10">
        <v>1848</v>
      </c>
      <c r="T81" s="11">
        <v>0</v>
      </c>
    </row>
    <row r="82" spans="1:20" ht="14.25" thickBot="1">
      <c r="A82" s="17" t="s">
        <v>76</v>
      </c>
      <c r="B82" s="36">
        <f t="shared" si="9"/>
        <v>5597722</v>
      </c>
      <c r="C82" s="18">
        <f t="shared" si="8"/>
        <v>4099420</v>
      </c>
      <c r="D82" s="18">
        <f t="shared" si="10"/>
        <v>2050892</v>
      </c>
      <c r="E82" s="18">
        <v>1125987</v>
      </c>
      <c r="F82" s="18">
        <v>147894</v>
      </c>
      <c r="G82" s="18">
        <v>777011</v>
      </c>
      <c r="H82" s="18">
        <v>794290</v>
      </c>
      <c r="I82" s="18">
        <v>36121</v>
      </c>
      <c r="J82" s="19">
        <v>1218117</v>
      </c>
      <c r="K82" s="20">
        <v>392</v>
      </c>
      <c r="L82" s="18">
        <v>0</v>
      </c>
      <c r="M82" s="18">
        <v>403488</v>
      </c>
      <c r="N82" s="18">
        <v>0</v>
      </c>
      <c r="O82" s="18">
        <f t="shared" si="11"/>
        <v>1094422</v>
      </c>
      <c r="P82" s="18">
        <v>1094422</v>
      </c>
      <c r="Q82" s="18">
        <f t="shared" si="12"/>
        <v>744162</v>
      </c>
      <c r="R82" s="18">
        <v>350260</v>
      </c>
      <c r="S82" s="18">
        <v>0</v>
      </c>
      <c r="T82" s="19">
        <v>0</v>
      </c>
    </row>
  </sheetData>
  <mergeCells count="21">
    <mergeCell ref="A3:A5"/>
    <mergeCell ref="B3:B5"/>
    <mergeCell ref="C3:C5"/>
    <mergeCell ref="D3:J3"/>
    <mergeCell ref="S4:S5"/>
    <mergeCell ref="T4:T5"/>
    <mergeCell ref="I2:J2"/>
    <mergeCell ref="S2:T2"/>
    <mergeCell ref="K3:K5"/>
    <mergeCell ref="L3:L5"/>
    <mergeCell ref="M3:M5"/>
    <mergeCell ref="N3:N5"/>
    <mergeCell ref="O3:O5"/>
    <mergeCell ref="P3:T3"/>
    <mergeCell ref="D4:D5"/>
    <mergeCell ref="E4:G4"/>
    <mergeCell ref="H4:H5"/>
    <mergeCell ref="I4:I5"/>
    <mergeCell ref="J4:J5"/>
    <mergeCell ref="P4:P5"/>
    <mergeCell ref="Q4:R4"/>
  </mergeCells>
  <printOptions vertic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2003-11-17T04:28:03Z</cp:lastPrinted>
  <dcterms:created xsi:type="dcterms:W3CDTF">2002-08-12T02:30:58Z</dcterms:created>
  <dcterms:modified xsi:type="dcterms:W3CDTF">2002-08-12T02:31:02Z</dcterms:modified>
  <cp:category/>
  <cp:version/>
  <cp:contentType/>
  <cp:contentStatus/>
</cp:coreProperties>
</file>