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歳入状況" sheetId="1" r:id="rId1"/>
  </sheets>
  <definedNames>
    <definedName name="_xlnm.Print_Titles" localSheetId="0">'歳入状況'!$A:$A</definedName>
  </definedNames>
  <calcPr fullCalcOnLoad="1"/>
</workbook>
</file>

<file path=xl/sharedStrings.xml><?xml version="1.0" encoding="utf-8"?>
<sst xmlns="http://schemas.openxmlformats.org/spreadsheetml/2006/main" count="113" uniqueCount="109">
  <si>
    <t>静岡市</t>
  </si>
  <si>
    <t>浜松市</t>
  </si>
  <si>
    <t>沼津市</t>
  </si>
  <si>
    <t>清水市</t>
  </si>
  <si>
    <t>熱海市</t>
  </si>
  <si>
    <t>三島市</t>
  </si>
  <si>
    <t>富士宮市</t>
  </si>
  <si>
    <t>御殿場市</t>
  </si>
  <si>
    <t>東伊豆町</t>
  </si>
  <si>
    <t>西伊豆町</t>
  </si>
  <si>
    <t>伊豆長岡町</t>
  </si>
  <si>
    <t>天城湯ケ島町</t>
  </si>
  <si>
    <t xml:space="preserve">平成１４年度  </t>
  </si>
  <si>
    <t>歳入状況</t>
  </si>
  <si>
    <t>（単位：千円）</t>
  </si>
  <si>
    <t>歳入合計</t>
  </si>
  <si>
    <t>自主財源</t>
  </si>
  <si>
    <t>依存財源</t>
  </si>
  <si>
    <t>地方税</t>
  </si>
  <si>
    <t>分担金・負担金</t>
  </si>
  <si>
    <t>使用料・手数料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</si>
  <si>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</si>
  <si>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</si>
  <si>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</si>
  <si>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</si>
  <si>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</si>
  <si>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</si>
  <si>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</si>
  <si>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</si>
  <si>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</si>
  <si>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</si>
  <si>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</si>
  <si>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</si>
  <si>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</si>
  <si>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</si>
  <si>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</si>
  <si>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国有提供施設等所在市町村助成交付金</t>
  </si>
  <si>
    <t>県支出金</t>
  </si>
  <si>
    <t>地方債</t>
  </si>
  <si>
    <t>法人税割</t>
  </si>
  <si>
    <t>貸付金元利収入</t>
  </si>
  <si>
    <t>普通交付税</t>
  </si>
  <si>
    <t>特別交付税</t>
  </si>
  <si>
    <t>臨財財政対策債</t>
  </si>
  <si>
    <t>県計</t>
  </si>
  <si>
    <t>市計</t>
  </si>
  <si>
    <t>町村計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</si>
  <si>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</si>
  <si>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</si>
  <si>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</si>
  <si>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</si>
  <si>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</si>
  <si>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</si>
  <si>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</si>
  <si>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</si>
  <si>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</si>
  <si>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</si>
  <si>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</si>
  <si>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</si>
  <si>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</si>
  <si>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河津町</t>
  </si>
  <si>
    <t>南伊豆町</t>
  </si>
  <si>
    <t>松崎町</t>
  </si>
  <si>
    <t>賀茂村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</si>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</sst>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3" xfId="0" applyFont="1" applyBorder="1" applyAlignment="1">
      <alignment horizontal="distributed"/>
    </xf>
    <xf numFmtId="38" fontId="0" fillId="0" borderId="14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7" xfId="16" applyFont="1" applyBorder="1" applyAlignment="1">
      <alignment/>
    </xf>
    <xf numFmtId="0" fontId="0" fillId="0" borderId="18" xfId="0" applyFont="1" applyBorder="1" applyAlignment="1">
      <alignment horizontal="distributed"/>
    </xf>
    <xf numFmtId="38" fontId="0" fillId="0" borderId="6" xfId="16" applyFont="1" applyBorder="1" applyAlignment="1">
      <alignment/>
    </xf>
    <xf numFmtId="38" fontId="0" fillId="0" borderId="19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5" xfId="16" applyFont="1" applyBorder="1" applyAlignment="1">
      <alignment/>
    </xf>
    <xf numFmtId="0" fontId="0" fillId="0" borderId="21" xfId="0" applyFont="1" applyBorder="1" applyAlignment="1">
      <alignment horizontal="distributed"/>
    </xf>
    <xf numFmtId="38" fontId="0" fillId="0" borderId="22" xfId="16" applyFont="1" applyBorder="1" applyAlignment="1">
      <alignment/>
    </xf>
    <xf numFmtId="38" fontId="0" fillId="0" borderId="23" xfId="16" applyFont="1" applyBorder="1" applyAlignment="1">
      <alignment/>
    </xf>
    <xf numFmtId="38" fontId="0" fillId="0" borderId="24" xfId="16" applyFont="1" applyBorder="1" applyAlignment="1">
      <alignment/>
    </xf>
    <xf numFmtId="38" fontId="0" fillId="0" borderId="25" xfId="16" applyFont="1" applyBorder="1" applyAlignment="1">
      <alignment/>
    </xf>
    <xf numFmtId="38" fontId="0" fillId="0" borderId="14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38" fontId="0" fillId="0" borderId="19" xfId="0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0" fillId="0" borderId="23" xfId="0" applyNumberFormat="1" applyFont="1" applyBorder="1" applyAlignment="1">
      <alignment/>
    </xf>
    <xf numFmtId="0" fontId="0" fillId="0" borderId="26" xfId="0" applyFont="1" applyBorder="1" applyAlignment="1">
      <alignment horizontal="distributed"/>
    </xf>
    <xf numFmtId="38" fontId="0" fillId="0" borderId="10" xfId="0" applyNumberFormat="1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1" xfId="16" applyFont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right"/>
    </xf>
    <xf numFmtId="38" fontId="0" fillId="0" borderId="29" xfId="16" applyFont="1" applyBorder="1" applyAlignment="1">
      <alignment horizontal="center" vertical="top" wrapText="1"/>
    </xf>
    <xf numFmtId="38" fontId="0" fillId="0" borderId="30" xfId="16" applyFont="1" applyBorder="1" applyAlignment="1">
      <alignment horizontal="center" vertical="top" wrapText="1"/>
    </xf>
    <xf numFmtId="38" fontId="0" fillId="0" borderId="31" xfId="16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38" fontId="0" fillId="0" borderId="36" xfId="16" applyFont="1" applyBorder="1" applyAlignment="1">
      <alignment horizontal="center" vertical="top" wrapText="1"/>
    </xf>
    <xf numFmtId="38" fontId="0" fillId="0" borderId="37" xfId="16" applyFont="1" applyBorder="1" applyAlignment="1">
      <alignment horizontal="center" vertical="top" wrapText="1"/>
    </xf>
    <xf numFmtId="38" fontId="0" fillId="0" borderId="38" xfId="16" applyFont="1" applyBorder="1" applyAlignment="1">
      <alignment horizontal="center" vertical="top" wrapText="1"/>
    </xf>
    <xf numFmtId="0" fontId="2" fillId="0" borderId="0" xfId="0" applyFont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3" customWidth="1"/>
    <col min="2" max="2" width="12.25390625" style="3" customWidth="1"/>
    <col min="3" max="3" width="10.875" style="2" customWidth="1"/>
    <col min="4" max="4" width="11.125" style="3" customWidth="1"/>
    <col min="5" max="6" width="10.125" style="3" customWidth="1"/>
    <col min="7" max="7" width="9.875" style="3" customWidth="1"/>
    <col min="8" max="8" width="10.125" style="3" customWidth="1"/>
    <col min="9" max="9" width="9.00390625" style="3" customWidth="1"/>
    <col min="10" max="11" width="10.125" style="3" customWidth="1"/>
    <col min="12" max="13" width="11.125" style="3" customWidth="1"/>
    <col min="14" max="14" width="10.875" style="2" customWidth="1"/>
    <col min="15" max="30" width="11.125" style="3" customWidth="1"/>
    <col min="31" max="16384" width="9.00390625" style="3" customWidth="1"/>
  </cols>
  <sheetData>
    <row r="1" spans="1:23" ht="14.25">
      <c r="A1" s="64" t="s">
        <v>12</v>
      </c>
      <c r="B1" s="1" t="s">
        <v>13</v>
      </c>
      <c r="M1" s="1" t="s">
        <v>13</v>
      </c>
      <c r="W1" s="1" t="s">
        <v>13</v>
      </c>
    </row>
    <row r="2" spans="11:30" ht="14.25" thickBot="1">
      <c r="K2" s="48" t="s">
        <v>14</v>
      </c>
      <c r="L2" s="48"/>
      <c r="U2" s="48" t="s">
        <v>14</v>
      </c>
      <c r="V2" s="48"/>
      <c r="AC2" s="48" t="s">
        <v>14</v>
      </c>
      <c r="AD2" s="48"/>
    </row>
    <row r="3" spans="1:30" ht="14.25" customHeight="1">
      <c r="A3" s="55"/>
      <c r="B3" s="58" t="s">
        <v>15</v>
      </c>
      <c r="C3" s="61" t="s">
        <v>16</v>
      </c>
      <c r="D3" s="4"/>
      <c r="E3" s="5"/>
      <c r="F3" s="5"/>
      <c r="G3" s="5"/>
      <c r="H3" s="5"/>
      <c r="I3" s="5"/>
      <c r="J3" s="5"/>
      <c r="K3" s="5"/>
      <c r="L3" s="6"/>
      <c r="M3" s="7"/>
      <c r="N3" s="49" t="s">
        <v>17</v>
      </c>
      <c r="O3" s="5"/>
      <c r="P3" s="5"/>
      <c r="Q3" s="5"/>
      <c r="R3" s="5"/>
      <c r="S3" s="5"/>
      <c r="T3" s="5"/>
      <c r="U3" s="5"/>
      <c r="V3" s="6"/>
      <c r="W3" s="5"/>
      <c r="X3" s="8"/>
      <c r="Y3" s="5"/>
      <c r="Z3" s="5"/>
      <c r="AA3" s="5"/>
      <c r="AB3" s="5"/>
      <c r="AC3" s="5"/>
      <c r="AD3" s="6"/>
    </row>
    <row r="4" spans="1:30" ht="13.5" customHeight="1">
      <c r="A4" s="56"/>
      <c r="B4" s="59"/>
      <c r="C4" s="62"/>
      <c r="D4" s="46" t="s">
        <v>18</v>
      </c>
      <c r="E4" s="9"/>
      <c r="F4" s="52" t="s">
        <v>19</v>
      </c>
      <c r="G4" s="52" t="s">
        <v>20</v>
      </c>
      <c r="H4" s="52" t="s">
        <v>21</v>
      </c>
      <c r="I4" s="52" t="s">
        <v>22</v>
      </c>
      <c r="J4" s="52" t="s">
        <v>23</v>
      </c>
      <c r="K4" s="52" t="s">
        <v>24</v>
      </c>
      <c r="L4" s="53" t="s">
        <v>25</v>
      </c>
      <c r="M4" s="10"/>
      <c r="N4" s="50"/>
      <c r="O4" s="46" t="s">
        <v>26</v>
      </c>
      <c r="P4" s="46" t="s">
        <v>27</v>
      </c>
      <c r="Q4" s="46" t="s">
        <v>28</v>
      </c>
      <c r="R4" s="46" t="s">
        <v>29</v>
      </c>
      <c r="S4" s="46" t="s">
        <v>30</v>
      </c>
      <c r="T4" s="46" t="s">
        <v>31</v>
      </c>
      <c r="U4" s="46" t="s">
        <v>32</v>
      </c>
      <c r="V4" s="53" t="s">
        <v>33</v>
      </c>
      <c r="W4" s="11"/>
      <c r="X4" s="9"/>
      <c r="Y4" s="46" t="s">
        <v>34</v>
      </c>
      <c r="Z4" s="46" t="s">
        <v>35</v>
      </c>
      <c r="AA4" s="46" t="s">
        <v>36</v>
      </c>
      <c r="AB4" s="46" t="s">
        <v>37</v>
      </c>
      <c r="AC4" s="46" t="s">
        <v>38</v>
      </c>
      <c r="AD4" s="12"/>
    </row>
    <row r="5" spans="1:30" ht="14.25" thickBot="1">
      <c r="A5" s="57"/>
      <c r="B5" s="60"/>
      <c r="C5" s="63"/>
      <c r="D5" s="47"/>
      <c r="E5" s="13" t="s">
        <v>39</v>
      </c>
      <c r="F5" s="47"/>
      <c r="G5" s="47"/>
      <c r="H5" s="47"/>
      <c r="I5" s="47"/>
      <c r="J5" s="47"/>
      <c r="K5" s="47"/>
      <c r="L5" s="54"/>
      <c r="M5" s="14" t="s">
        <v>40</v>
      </c>
      <c r="N5" s="51"/>
      <c r="O5" s="47"/>
      <c r="P5" s="47"/>
      <c r="Q5" s="47"/>
      <c r="R5" s="47"/>
      <c r="S5" s="47"/>
      <c r="T5" s="47"/>
      <c r="U5" s="47"/>
      <c r="V5" s="54"/>
      <c r="W5" s="15" t="s">
        <v>41</v>
      </c>
      <c r="X5" s="16" t="s">
        <v>42</v>
      </c>
      <c r="Y5" s="47"/>
      <c r="Z5" s="47"/>
      <c r="AA5" s="47"/>
      <c r="AB5" s="47"/>
      <c r="AC5" s="47"/>
      <c r="AD5" s="17" t="s">
        <v>43</v>
      </c>
    </row>
    <row r="6" spans="1:30" ht="13.5">
      <c r="A6" s="18" t="s">
        <v>44</v>
      </c>
      <c r="B6" s="19">
        <f>SUM(B7:B8)</f>
        <v>1318616797</v>
      </c>
      <c r="C6" s="20">
        <f aca="true" t="shared" si="0" ref="C6:AD6">SUM(C7:C8)</f>
        <v>834212227</v>
      </c>
      <c r="D6" s="20">
        <f t="shared" si="0"/>
        <v>603277486</v>
      </c>
      <c r="E6" s="20">
        <f t="shared" si="0"/>
        <v>43510446</v>
      </c>
      <c r="F6" s="20">
        <f t="shared" si="0"/>
        <v>17519571</v>
      </c>
      <c r="G6" s="20">
        <f t="shared" si="0"/>
        <v>32577636</v>
      </c>
      <c r="H6" s="20">
        <f t="shared" si="0"/>
        <v>10916136</v>
      </c>
      <c r="I6" s="20">
        <f t="shared" si="0"/>
        <v>1512128</v>
      </c>
      <c r="J6" s="20">
        <f t="shared" si="0"/>
        <v>66380072</v>
      </c>
      <c r="K6" s="20">
        <f t="shared" si="0"/>
        <v>58638488</v>
      </c>
      <c r="L6" s="21">
        <f t="shared" si="0"/>
        <v>43390710</v>
      </c>
      <c r="M6" s="19">
        <f t="shared" si="0"/>
        <v>24321068</v>
      </c>
      <c r="N6" s="20">
        <f t="shared" si="0"/>
        <v>484404570</v>
      </c>
      <c r="O6" s="20">
        <f t="shared" si="0"/>
        <v>14185281</v>
      </c>
      <c r="P6" s="20">
        <f t="shared" si="0"/>
        <v>6375522</v>
      </c>
      <c r="Q6" s="20">
        <f t="shared" si="0"/>
        <v>32678879</v>
      </c>
      <c r="R6" s="20">
        <f t="shared" si="0"/>
        <v>2417194</v>
      </c>
      <c r="S6" s="20">
        <f t="shared" si="0"/>
        <v>15701</v>
      </c>
      <c r="T6" s="20">
        <f t="shared" si="0"/>
        <v>9745064</v>
      </c>
      <c r="U6" s="20">
        <f t="shared" si="0"/>
        <v>21532835</v>
      </c>
      <c r="V6" s="21">
        <f t="shared" si="0"/>
        <v>123597516</v>
      </c>
      <c r="W6" s="22">
        <f t="shared" si="0"/>
        <v>101091744</v>
      </c>
      <c r="X6" s="20">
        <f t="shared" si="0"/>
        <v>22505772</v>
      </c>
      <c r="Y6" s="20">
        <f t="shared" si="0"/>
        <v>906753</v>
      </c>
      <c r="Z6" s="20">
        <f t="shared" si="0"/>
        <v>97245954</v>
      </c>
      <c r="AA6" s="20">
        <f t="shared" si="0"/>
        <v>572534</v>
      </c>
      <c r="AB6" s="20">
        <f t="shared" si="0"/>
        <v>49463949</v>
      </c>
      <c r="AC6" s="20">
        <f t="shared" si="0"/>
        <v>125667388</v>
      </c>
      <c r="AD6" s="21">
        <f t="shared" si="0"/>
        <v>34649400</v>
      </c>
    </row>
    <row r="7" spans="1:30" ht="13.5">
      <c r="A7" s="23" t="s">
        <v>45</v>
      </c>
      <c r="B7" s="24">
        <f>SUM(B9:B29)</f>
        <v>980759836</v>
      </c>
      <c r="C7" s="25">
        <f aca="true" t="shared" si="1" ref="C7:AD7">SUM(C9:C29)</f>
        <v>648069397</v>
      </c>
      <c r="D7" s="25">
        <f t="shared" si="1"/>
        <v>483463089</v>
      </c>
      <c r="E7" s="25">
        <f t="shared" si="1"/>
        <v>35925997</v>
      </c>
      <c r="F7" s="25">
        <f t="shared" si="1"/>
        <v>12653939</v>
      </c>
      <c r="G7" s="25">
        <f t="shared" si="1"/>
        <v>24923023</v>
      </c>
      <c r="H7" s="25">
        <f t="shared" si="1"/>
        <v>7939066</v>
      </c>
      <c r="I7" s="25">
        <f t="shared" si="1"/>
        <v>840524</v>
      </c>
      <c r="J7" s="25">
        <f t="shared" si="1"/>
        <v>42975366</v>
      </c>
      <c r="K7" s="25">
        <f t="shared" si="1"/>
        <v>39107667</v>
      </c>
      <c r="L7" s="26">
        <f t="shared" si="1"/>
        <v>36166723</v>
      </c>
      <c r="M7" s="24">
        <f t="shared" si="1"/>
        <v>22697562</v>
      </c>
      <c r="N7" s="25">
        <f t="shared" si="1"/>
        <v>332690439</v>
      </c>
      <c r="O7" s="25">
        <f t="shared" si="1"/>
        <v>9763557</v>
      </c>
      <c r="P7" s="25">
        <f t="shared" si="1"/>
        <v>5145585</v>
      </c>
      <c r="Q7" s="25">
        <f t="shared" si="1"/>
        <v>25817062</v>
      </c>
      <c r="R7" s="25">
        <f t="shared" si="1"/>
        <v>1150260</v>
      </c>
      <c r="S7" s="25">
        <f t="shared" si="1"/>
        <v>13087</v>
      </c>
      <c r="T7" s="25">
        <f t="shared" si="1"/>
        <v>6685201</v>
      </c>
      <c r="U7" s="25">
        <f t="shared" si="1"/>
        <v>17550658</v>
      </c>
      <c r="V7" s="26">
        <f t="shared" si="1"/>
        <v>59545222</v>
      </c>
      <c r="W7" s="27">
        <f t="shared" si="1"/>
        <v>47155581</v>
      </c>
      <c r="X7" s="25">
        <f t="shared" si="1"/>
        <v>12389641</v>
      </c>
      <c r="Y7" s="25">
        <f t="shared" si="1"/>
        <v>720774</v>
      </c>
      <c r="Z7" s="25">
        <f t="shared" si="1"/>
        <v>79738536</v>
      </c>
      <c r="AA7" s="25">
        <f t="shared" si="1"/>
        <v>500238</v>
      </c>
      <c r="AB7" s="25">
        <f t="shared" si="1"/>
        <v>30808959</v>
      </c>
      <c r="AC7" s="25">
        <f t="shared" si="1"/>
        <v>95251300</v>
      </c>
      <c r="AD7" s="26">
        <f t="shared" si="1"/>
        <v>24871900</v>
      </c>
    </row>
    <row r="8" spans="1:30" ht="14.25" thickBot="1">
      <c r="A8" s="28" t="s">
        <v>46</v>
      </c>
      <c r="B8" s="29">
        <f>SUM(B30:B82)</f>
        <v>337856961</v>
      </c>
      <c r="C8" s="30">
        <f aca="true" t="shared" si="2" ref="C8:AD8">SUM(C30:C82)</f>
        <v>186142830</v>
      </c>
      <c r="D8" s="30">
        <f t="shared" si="2"/>
        <v>119814397</v>
      </c>
      <c r="E8" s="30">
        <f t="shared" si="2"/>
        <v>7584449</v>
      </c>
      <c r="F8" s="30">
        <f t="shared" si="2"/>
        <v>4865632</v>
      </c>
      <c r="G8" s="30">
        <f t="shared" si="2"/>
        <v>7654613</v>
      </c>
      <c r="H8" s="30">
        <f t="shared" si="2"/>
        <v>2977070</v>
      </c>
      <c r="I8" s="30">
        <f t="shared" si="2"/>
        <v>671604</v>
      </c>
      <c r="J8" s="30">
        <f t="shared" si="2"/>
        <v>23404706</v>
      </c>
      <c r="K8" s="30">
        <f t="shared" si="2"/>
        <v>19530821</v>
      </c>
      <c r="L8" s="31">
        <f t="shared" si="2"/>
        <v>7223987</v>
      </c>
      <c r="M8" s="29">
        <f t="shared" si="2"/>
        <v>1623506</v>
      </c>
      <c r="N8" s="30">
        <f t="shared" si="2"/>
        <v>151714131</v>
      </c>
      <c r="O8" s="30">
        <f t="shared" si="2"/>
        <v>4421724</v>
      </c>
      <c r="P8" s="30">
        <f t="shared" si="2"/>
        <v>1229937</v>
      </c>
      <c r="Q8" s="30">
        <f t="shared" si="2"/>
        <v>6861817</v>
      </c>
      <c r="R8" s="30">
        <f t="shared" si="2"/>
        <v>1266934</v>
      </c>
      <c r="S8" s="30">
        <f t="shared" si="2"/>
        <v>2614</v>
      </c>
      <c r="T8" s="30">
        <f t="shared" si="2"/>
        <v>3059863</v>
      </c>
      <c r="U8" s="30">
        <f t="shared" si="2"/>
        <v>3982177</v>
      </c>
      <c r="V8" s="31">
        <f t="shared" si="2"/>
        <v>64052294</v>
      </c>
      <c r="W8" s="32">
        <f t="shared" si="2"/>
        <v>53936163</v>
      </c>
      <c r="X8" s="30">
        <f t="shared" si="2"/>
        <v>10116131</v>
      </c>
      <c r="Y8" s="30">
        <f t="shared" si="2"/>
        <v>185979</v>
      </c>
      <c r="Z8" s="30">
        <f t="shared" si="2"/>
        <v>17507418</v>
      </c>
      <c r="AA8" s="30">
        <f t="shared" si="2"/>
        <v>72296</v>
      </c>
      <c r="AB8" s="30">
        <f t="shared" si="2"/>
        <v>18654990</v>
      </c>
      <c r="AC8" s="30">
        <f t="shared" si="2"/>
        <v>30416088</v>
      </c>
      <c r="AD8" s="31">
        <f t="shared" si="2"/>
        <v>9777500</v>
      </c>
    </row>
    <row r="9" spans="1:30" ht="14.25" thickTop="1">
      <c r="A9" s="18" t="s">
        <v>0</v>
      </c>
      <c r="B9" s="33">
        <f>C9+N9</f>
        <v>163465044</v>
      </c>
      <c r="C9" s="20">
        <f aca="true" t="shared" si="3" ref="C9:C72">SUM(F9:L9)+D9</f>
        <v>107145520</v>
      </c>
      <c r="D9" s="20">
        <v>80081576</v>
      </c>
      <c r="E9" s="20">
        <v>5939579</v>
      </c>
      <c r="F9" s="20">
        <v>1876176</v>
      </c>
      <c r="G9" s="34">
        <v>4731877</v>
      </c>
      <c r="H9" s="20">
        <v>713877</v>
      </c>
      <c r="I9" s="20">
        <v>47449</v>
      </c>
      <c r="J9" s="20">
        <v>9480815</v>
      </c>
      <c r="K9" s="20">
        <v>8152870</v>
      </c>
      <c r="L9" s="21">
        <v>2060880</v>
      </c>
      <c r="M9" s="19">
        <v>160685</v>
      </c>
      <c r="N9" s="20">
        <f>O9+P9+Q9+R9+S9+T9+U9+V9+Y9+Z9+AA9+AB9+AC9</f>
        <v>56319524</v>
      </c>
      <c r="O9" s="20">
        <v>1197776</v>
      </c>
      <c r="P9" s="20">
        <v>873581</v>
      </c>
      <c r="Q9" s="20">
        <v>4391964</v>
      </c>
      <c r="R9" s="20">
        <v>969</v>
      </c>
      <c r="S9" s="20">
        <v>660</v>
      </c>
      <c r="T9" s="20">
        <v>836071</v>
      </c>
      <c r="U9" s="20">
        <v>2977398</v>
      </c>
      <c r="V9" s="21">
        <v>10172173</v>
      </c>
      <c r="W9" s="22">
        <v>8767146</v>
      </c>
      <c r="X9" s="20">
        <v>1405027</v>
      </c>
      <c r="Y9" s="20">
        <v>125602</v>
      </c>
      <c r="Z9" s="20">
        <v>16229295</v>
      </c>
      <c r="AA9" s="20">
        <v>0</v>
      </c>
      <c r="AB9" s="20">
        <v>3204659</v>
      </c>
      <c r="AC9" s="20">
        <v>16309376</v>
      </c>
      <c r="AD9" s="21">
        <v>5106600</v>
      </c>
    </row>
    <row r="10" spans="1:30" ht="13.5">
      <c r="A10" s="23" t="s">
        <v>1</v>
      </c>
      <c r="B10" s="35">
        <f aca="true" t="shared" si="4" ref="B10:B73">C10+N10</f>
        <v>192854793</v>
      </c>
      <c r="C10" s="25">
        <f t="shared" si="3"/>
        <v>127032381</v>
      </c>
      <c r="D10" s="25">
        <v>99478954</v>
      </c>
      <c r="E10" s="25">
        <v>8682350</v>
      </c>
      <c r="F10" s="25">
        <v>2001069</v>
      </c>
      <c r="G10" s="36">
        <v>5824980</v>
      </c>
      <c r="H10" s="25">
        <v>1265260</v>
      </c>
      <c r="I10" s="25">
        <v>55838</v>
      </c>
      <c r="J10" s="25">
        <v>1700341</v>
      </c>
      <c r="K10" s="25">
        <v>5299643</v>
      </c>
      <c r="L10" s="26">
        <v>11406296</v>
      </c>
      <c r="M10" s="24">
        <v>10232969</v>
      </c>
      <c r="N10" s="25">
        <f aca="true" t="shared" si="5" ref="N10:N73">O10+P10+Q10+R10+S10+T10+U10+V10+Y10+Z10+AA10+AB10+AC10</f>
        <v>65822412</v>
      </c>
      <c r="O10" s="25">
        <v>2002894</v>
      </c>
      <c r="P10" s="25">
        <v>1052582</v>
      </c>
      <c r="Q10" s="25">
        <v>5149845</v>
      </c>
      <c r="R10" s="25">
        <v>0</v>
      </c>
      <c r="S10" s="25">
        <v>3525</v>
      </c>
      <c r="T10" s="25">
        <v>1397924</v>
      </c>
      <c r="U10" s="25">
        <v>3849567</v>
      </c>
      <c r="V10" s="26">
        <v>9621632</v>
      </c>
      <c r="W10" s="27">
        <v>8949460</v>
      </c>
      <c r="X10" s="25">
        <v>672172</v>
      </c>
      <c r="Y10" s="25">
        <v>155490</v>
      </c>
      <c r="Z10" s="25">
        <v>18286053</v>
      </c>
      <c r="AA10" s="25">
        <v>281457</v>
      </c>
      <c r="AB10" s="25">
        <v>3925612</v>
      </c>
      <c r="AC10" s="25">
        <v>20095831</v>
      </c>
      <c r="AD10" s="26">
        <v>5206100</v>
      </c>
    </row>
    <row r="11" spans="1:30" ht="13.5">
      <c r="A11" s="23" t="s">
        <v>2</v>
      </c>
      <c r="B11" s="35">
        <f t="shared" si="4"/>
        <v>70531271</v>
      </c>
      <c r="C11" s="25">
        <f t="shared" si="3"/>
        <v>49266833</v>
      </c>
      <c r="D11" s="25">
        <v>34683901</v>
      </c>
      <c r="E11" s="25">
        <v>2354970</v>
      </c>
      <c r="F11" s="25">
        <v>1431627</v>
      </c>
      <c r="G11" s="36">
        <v>1621289</v>
      </c>
      <c r="H11" s="25">
        <v>482142</v>
      </c>
      <c r="I11" s="25">
        <v>312640</v>
      </c>
      <c r="J11" s="25">
        <v>6215325</v>
      </c>
      <c r="K11" s="25">
        <v>3447869</v>
      </c>
      <c r="L11" s="26">
        <v>1072040</v>
      </c>
      <c r="M11" s="24">
        <v>151729</v>
      </c>
      <c r="N11" s="25">
        <f t="shared" si="5"/>
        <v>21264438</v>
      </c>
      <c r="O11" s="25">
        <v>581937</v>
      </c>
      <c r="P11" s="25">
        <v>387397</v>
      </c>
      <c r="Q11" s="25">
        <v>1981623</v>
      </c>
      <c r="R11" s="25">
        <v>114815</v>
      </c>
      <c r="S11" s="25">
        <v>378</v>
      </c>
      <c r="T11" s="25">
        <v>406147</v>
      </c>
      <c r="U11" s="25">
        <v>1288155</v>
      </c>
      <c r="V11" s="26">
        <v>388029</v>
      </c>
      <c r="W11" s="27">
        <v>0</v>
      </c>
      <c r="X11" s="25">
        <v>388029</v>
      </c>
      <c r="Y11" s="25">
        <v>56382</v>
      </c>
      <c r="Z11" s="25">
        <v>6585706</v>
      </c>
      <c r="AA11" s="25">
        <v>200</v>
      </c>
      <c r="AB11" s="25">
        <v>2839869</v>
      </c>
      <c r="AC11" s="25">
        <v>6633800</v>
      </c>
      <c r="AD11" s="26">
        <v>1738300</v>
      </c>
    </row>
    <row r="12" spans="1:30" ht="13.5">
      <c r="A12" s="23" t="s">
        <v>3</v>
      </c>
      <c r="B12" s="35">
        <f t="shared" si="4"/>
        <v>76120026</v>
      </c>
      <c r="C12" s="25">
        <f t="shared" si="3"/>
        <v>51778223</v>
      </c>
      <c r="D12" s="25">
        <v>37277208</v>
      </c>
      <c r="E12" s="25">
        <v>1974433</v>
      </c>
      <c r="F12" s="25">
        <v>624265</v>
      </c>
      <c r="G12" s="36">
        <v>2064487</v>
      </c>
      <c r="H12" s="25">
        <v>532638</v>
      </c>
      <c r="I12" s="25">
        <v>118698</v>
      </c>
      <c r="J12" s="25">
        <v>6916550</v>
      </c>
      <c r="K12" s="25">
        <v>2329871</v>
      </c>
      <c r="L12" s="26">
        <v>1914506</v>
      </c>
      <c r="M12" s="24">
        <v>661928</v>
      </c>
      <c r="N12" s="25">
        <f t="shared" si="5"/>
        <v>24341803</v>
      </c>
      <c r="O12" s="25">
        <v>746399</v>
      </c>
      <c r="P12" s="25">
        <v>399663</v>
      </c>
      <c r="Q12" s="25">
        <v>2020492</v>
      </c>
      <c r="R12" s="25">
        <v>29582</v>
      </c>
      <c r="S12" s="25">
        <v>0</v>
      </c>
      <c r="T12" s="25">
        <v>412240</v>
      </c>
      <c r="U12" s="25">
        <v>1296871</v>
      </c>
      <c r="V12" s="26">
        <v>3538951</v>
      </c>
      <c r="W12" s="27">
        <v>2473736</v>
      </c>
      <c r="X12" s="25">
        <v>1065215</v>
      </c>
      <c r="Y12" s="25">
        <v>55309</v>
      </c>
      <c r="Z12" s="25">
        <v>4486806</v>
      </c>
      <c r="AA12" s="25">
        <v>0</v>
      </c>
      <c r="AB12" s="25">
        <v>1683877</v>
      </c>
      <c r="AC12" s="25">
        <v>9671613</v>
      </c>
      <c r="AD12" s="26">
        <v>2020400</v>
      </c>
    </row>
    <row r="13" spans="1:30" ht="13.5">
      <c r="A13" s="23" t="s">
        <v>4</v>
      </c>
      <c r="B13" s="35">
        <f t="shared" si="4"/>
        <v>24833899</v>
      </c>
      <c r="C13" s="25">
        <f t="shared" si="3"/>
        <v>19585188</v>
      </c>
      <c r="D13" s="25">
        <v>11630344</v>
      </c>
      <c r="E13" s="25">
        <v>288282</v>
      </c>
      <c r="F13" s="25">
        <v>63318</v>
      </c>
      <c r="G13" s="36">
        <v>504341</v>
      </c>
      <c r="H13" s="25">
        <v>93693</v>
      </c>
      <c r="I13" s="25">
        <v>31880</v>
      </c>
      <c r="J13" s="25">
        <v>6060363</v>
      </c>
      <c r="K13" s="25">
        <v>591893</v>
      </c>
      <c r="L13" s="26">
        <v>609356</v>
      </c>
      <c r="M13" s="24">
        <v>333777</v>
      </c>
      <c r="N13" s="25">
        <f t="shared" si="5"/>
        <v>5248711</v>
      </c>
      <c r="O13" s="25">
        <v>126922</v>
      </c>
      <c r="P13" s="25">
        <v>75177</v>
      </c>
      <c r="Q13" s="25">
        <v>416101</v>
      </c>
      <c r="R13" s="25">
        <v>27519</v>
      </c>
      <c r="S13" s="25">
        <v>6937</v>
      </c>
      <c r="T13" s="25">
        <v>88559</v>
      </c>
      <c r="U13" s="25">
        <v>198665</v>
      </c>
      <c r="V13" s="26">
        <v>657258</v>
      </c>
      <c r="W13" s="27">
        <v>0</v>
      </c>
      <c r="X13" s="25">
        <v>657258</v>
      </c>
      <c r="Y13" s="25">
        <v>9374</v>
      </c>
      <c r="Z13" s="25">
        <v>1632909</v>
      </c>
      <c r="AA13" s="25">
        <v>0</v>
      </c>
      <c r="AB13" s="25">
        <v>727490</v>
      </c>
      <c r="AC13" s="25">
        <v>1281800</v>
      </c>
      <c r="AD13" s="26">
        <v>432700</v>
      </c>
    </row>
    <row r="14" spans="1:30" ht="13.5">
      <c r="A14" s="23" t="s">
        <v>5</v>
      </c>
      <c r="B14" s="35">
        <f t="shared" si="4"/>
        <v>32426788</v>
      </c>
      <c r="C14" s="25">
        <f t="shared" si="3"/>
        <v>20208240</v>
      </c>
      <c r="D14" s="25">
        <v>15676376</v>
      </c>
      <c r="E14" s="25">
        <v>799946</v>
      </c>
      <c r="F14" s="25">
        <v>387253</v>
      </c>
      <c r="G14" s="36">
        <v>745166</v>
      </c>
      <c r="H14" s="25">
        <v>44889</v>
      </c>
      <c r="I14" s="25">
        <v>15186</v>
      </c>
      <c r="J14" s="25">
        <v>781206</v>
      </c>
      <c r="K14" s="25">
        <v>1314596</v>
      </c>
      <c r="L14" s="26">
        <v>1243568</v>
      </c>
      <c r="M14" s="24">
        <v>836743</v>
      </c>
      <c r="N14" s="25">
        <f t="shared" si="5"/>
        <v>12218548</v>
      </c>
      <c r="O14" s="25">
        <v>309079</v>
      </c>
      <c r="P14" s="25">
        <v>207013</v>
      </c>
      <c r="Q14" s="25">
        <v>916369</v>
      </c>
      <c r="R14" s="25">
        <v>66291</v>
      </c>
      <c r="S14" s="25">
        <v>109</v>
      </c>
      <c r="T14" s="25">
        <v>215675</v>
      </c>
      <c r="U14" s="25">
        <v>638401</v>
      </c>
      <c r="V14" s="26">
        <v>2603127</v>
      </c>
      <c r="W14" s="27">
        <v>2276862</v>
      </c>
      <c r="X14" s="25">
        <v>326265</v>
      </c>
      <c r="Y14" s="25">
        <v>26304</v>
      </c>
      <c r="Z14" s="25">
        <v>2589166</v>
      </c>
      <c r="AA14" s="25">
        <v>0</v>
      </c>
      <c r="AB14" s="25">
        <v>1410014</v>
      </c>
      <c r="AC14" s="25">
        <v>3237000</v>
      </c>
      <c r="AD14" s="26">
        <v>962200</v>
      </c>
    </row>
    <row r="15" spans="1:30" ht="13.5">
      <c r="A15" s="23" t="s">
        <v>6</v>
      </c>
      <c r="B15" s="35">
        <f t="shared" si="4"/>
        <v>32508221</v>
      </c>
      <c r="C15" s="25">
        <f t="shared" si="3"/>
        <v>22442144</v>
      </c>
      <c r="D15" s="25">
        <v>17948936</v>
      </c>
      <c r="E15" s="25">
        <v>1564300</v>
      </c>
      <c r="F15" s="25">
        <v>485044</v>
      </c>
      <c r="G15" s="36">
        <v>816394</v>
      </c>
      <c r="H15" s="25">
        <v>285021</v>
      </c>
      <c r="I15" s="25">
        <v>32466</v>
      </c>
      <c r="J15" s="25">
        <v>573182</v>
      </c>
      <c r="K15" s="25">
        <v>1279101</v>
      </c>
      <c r="L15" s="26">
        <v>1022000</v>
      </c>
      <c r="M15" s="24">
        <v>329956</v>
      </c>
      <c r="N15" s="25">
        <f t="shared" si="5"/>
        <v>10066077</v>
      </c>
      <c r="O15" s="25">
        <v>420796</v>
      </c>
      <c r="P15" s="25">
        <v>192739</v>
      </c>
      <c r="Q15" s="25">
        <v>948646</v>
      </c>
      <c r="R15" s="25">
        <v>113077</v>
      </c>
      <c r="S15" s="25">
        <v>0</v>
      </c>
      <c r="T15" s="25">
        <v>293565</v>
      </c>
      <c r="U15" s="25">
        <v>689732</v>
      </c>
      <c r="V15" s="26">
        <v>2436658</v>
      </c>
      <c r="W15" s="27">
        <v>1928464</v>
      </c>
      <c r="X15" s="25">
        <v>508194</v>
      </c>
      <c r="Y15" s="25">
        <v>25725</v>
      </c>
      <c r="Z15" s="25">
        <v>1888512</v>
      </c>
      <c r="AA15" s="25">
        <v>0</v>
      </c>
      <c r="AB15" s="25">
        <v>1190327</v>
      </c>
      <c r="AC15" s="25">
        <v>1866300</v>
      </c>
      <c r="AD15" s="26">
        <v>1115000</v>
      </c>
    </row>
    <row r="16" spans="1:30" ht="13.5">
      <c r="A16" s="23" t="s">
        <v>47</v>
      </c>
      <c r="B16" s="35">
        <f t="shared" si="4"/>
        <v>22604226</v>
      </c>
      <c r="C16" s="25">
        <f t="shared" si="3"/>
        <v>15034083</v>
      </c>
      <c r="D16" s="25">
        <v>13046375</v>
      </c>
      <c r="E16" s="25">
        <v>305511</v>
      </c>
      <c r="F16" s="25">
        <v>164604</v>
      </c>
      <c r="G16" s="36">
        <v>789879</v>
      </c>
      <c r="H16" s="25">
        <v>127562</v>
      </c>
      <c r="I16" s="25">
        <v>25308</v>
      </c>
      <c r="J16" s="25">
        <v>539881</v>
      </c>
      <c r="K16" s="25">
        <v>68708</v>
      </c>
      <c r="L16" s="26">
        <v>271766</v>
      </c>
      <c r="M16" s="24">
        <v>171398</v>
      </c>
      <c r="N16" s="25">
        <f t="shared" si="5"/>
        <v>7570143</v>
      </c>
      <c r="O16" s="25">
        <v>199872</v>
      </c>
      <c r="P16" s="25">
        <v>107247</v>
      </c>
      <c r="Q16" s="25">
        <v>630995</v>
      </c>
      <c r="R16" s="25">
        <v>91902</v>
      </c>
      <c r="S16" s="25">
        <v>397</v>
      </c>
      <c r="T16" s="25">
        <v>139463</v>
      </c>
      <c r="U16" s="25">
        <v>261076</v>
      </c>
      <c r="V16" s="26">
        <v>951966</v>
      </c>
      <c r="W16" s="27">
        <v>634903</v>
      </c>
      <c r="X16" s="25">
        <v>317063</v>
      </c>
      <c r="Y16" s="25">
        <v>14829</v>
      </c>
      <c r="Z16" s="25">
        <v>2430860</v>
      </c>
      <c r="AA16" s="25">
        <v>0</v>
      </c>
      <c r="AB16" s="25">
        <v>935636</v>
      </c>
      <c r="AC16" s="25">
        <v>1805900</v>
      </c>
      <c r="AD16" s="26">
        <v>686000</v>
      </c>
    </row>
    <row r="17" spans="1:30" ht="13.5">
      <c r="A17" s="23" t="s">
        <v>48</v>
      </c>
      <c r="B17" s="35">
        <f t="shared" si="4"/>
        <v>24901722</v>
      </c>
      <c r="C17" s="25">
        <f t="shared" si="3"/>
        <v>13996448</v>
      </c>
      <c r="D17" s="25">
        <v>10300906</v>
      </c>
      <c r="E17" s="25">
        <v>513039</v>
      </c>
      <c r="F17" s="25">
        <v>398011</v>
      </c>
      <c r="G17" s="36">
        <v>382268</v>
      </c>
      <c r="H17" s="25">
        <v>81037</v>
      </c>
      <c r="I17" s="25">
        <v>24612</v>
      </c>
      <c r="J17" s="25">
        <v>1406949</v>
      </c>
      <c r="K17" s="25">
        <v>1182024</v>
      </c>
      <c r="L17" s="26">
        <v>220641</v>
      </c>
      <c r="M17" s="24">
        <v>54105</v>
      </c>
      <c r="N17" s="25">
        <f t="shared" si="5"/>
        <v>10905274</v>
      </c>
      <c r="O17" s="25">
        <v>304915</v>
      </c>
      <c r="P17" s="25">
        <v>118924</v>
      </c>
      <c r="Q17" s="25">
        <v>611468</v>
      </c>
      <c r="R17" s="25">
        <v>36895</v>
      </c>
      <c r="S17" s="25">
        <v>0</v>
      </c>
      <c r="T17" s="25">
        <v>212735</v>
      </c>
      <c r="U17" s="25">
        <v>367609</v>
      </c>
      <c r="V17" s="26">
        <v>3710010</v>
      </c>
      <c r="W17" s="27">
        <v>2907917</v>
      </c>
      <c r="X17" s="25">
        <v>802093</v>
      </c>
      <c r="Y17" s="25">
        <v>14987</v>
      </c>
      <c r="Z17" s="25">
        <v>2214213</v>
      </c>
      <c r="AA17" s="25">
        <v>0</v>
      </c>
      <c r="AB17" s="25">
        <v>1276718</v>
      </c>
      <c r="AC17" s="25">
        <v>2036800</v>
      </c>
      <c r="AD17" s="26">
        <v>709000</v>
      </c>
    </row>
    <row r="18" spans="1:30" ht="13.5">
      <c r="A18" s="23" t="s">
        <v>49</v>
      </c>
      <c r="B18" s="35">
        <f t="shared" si="4"/>
        <v>69567388</v>
      </c>
      <c r="C18" s="25">
        <f t="shared" si="3"/>
        <v>52770808</v>
      </c>
      <c r="D18" s="25">
        <v>42577234</v>
      </c>
      <c r="E18" s="25">
        <v>2411513</v>
      </c>
      <c r="F18" s="25">
        <v>1330630</v>
      </c>
      <c r="G18" s="36">
        <v>2021917</v>
      </c>
      <c r="H18" s="25">
        <v>612782</v>
      </c>
      <c r="I18" s="25">
        <v>10166</v>
      </c>
      <c r="J18" s="25">
        <v>418248</v>
      </c>
      <c r="K18" s="25">
        <v>2858696</v>
      </c>
      <c r="L18" s="26">
        <v>2941135</v>
      </c>
      <c r="M18" s="24">
        <v>2512600</v>
      </c>
      <c r="N18" s="25">
        <f t="shared" si="5"/>
        <v>16796580</v>
      </c>
      <c r="O18" s="25">
        <v>695798</v>
      </c>
      <c r="P18" s="25">
        <v>428182</v>
      </c>
      <c r="Q18" s="25">
        <v>2112419</v>
      </c>
      <c r="R18" s="25">
        <v>53930</v>
      </c>
      <c r="S18" s="25">
        <v>507</v>
      </c>
      <c r="T18" s="25">
        <v>465423</v>
      </c>
      <c r="U18" s="25">
        <v>1381101</v>
      </c>
      <c r="V18" s="26">
        <v>187029</v>
      </c>
      <c r="W18" s="27">
        <v>0</v>
      </c>
      <c r="X18" s="25">
        <v>187029</v>
      </c>
      <c r="Y18" s="25">
        <v>57412</v>
      </c>
      <c r="Z18" s="25">
        <v>4550487</v>
      </c>
      <c r="AA18" s="25">
        <v>0</v>
      </c>
      <c r="AB18" s="25">
        <v>2639967</v>
      </c>
      <c r="AC18" s="25">
        <v>4224325</v>
      </c>
      <c r="AD18" s="26">
        <v>0</v>
      </c>
    </row>
    <row r="19" spans="1:30" ht="13.5">
      <c r="A19" s="23" t="s">
        <v>50</v>
      </c>
      <c r="B19" s="35">
        <f t="shared" si="4"/>
        <v>29245455</v>
      </c>
      <c r="C19" s="25">
        <f t="shared" si="3"/>
        <v>18398776</v>
      </c>
      <c r="D19" s="25">
        <v>14154694</v>
      </c>
      <c r="E19" s="25">
        <v>1676711</v>
      </c>
      <c r="F19" s="25">
        <v>515418</v>
      </c>
      <c r="G19" s="36">
        <v>470909</v>
      </c>
      <c r="H19" s="25">
        <v>80921</v>
      </c>
      <c r="I19" s="25">
        <v>1310</v>
      </c>
      <c r="J19" s="25">
        <v>1026430</v>
      </c>
      <c r="K19" s="25">
        <v>708259</v>
      </c>
      <c r="L19" s="26">
        <v>1440835</v>
      </c>
      <c r="M19" s="24">
        <v>993155</v>
      </c>
      <c r="N19" s="25">
        <f t="shared" si="5"/>
        <v>10846679</v>
      </c>
      <c r="O19" s="25">
        <v>401354</v>
      </c>
      <c r="P19" s="25">
        <v>147523</v>
      </c>
      <c r="Q19" s="25">
        <v>765243</v>
      </c>
      <c r="R19" s="25">
        <v>17857</v>
      </c>
      <c r="S19" s="25">
        <v>0</v>
      </c>
      <c r="T19" s="25">
        <v>280129</v>
      </c>
      <c r="U19" s="25">
        <v>561141</v>
      </c>
      <c r="V19" s="26">
        <v>2625299</v>
      </c>
      <c r="W19" s="27">
        <v>2070206</v>
      </c>
      <c r="X19" s="25">
        <v>555093</v>
      </c>
      <c r="Y19" s="25">
        <v>22991</v>
      </c>
      <c r="Z19" s="25">
        <v>1828706</v>
      </c>
      <c r="AA19" s="25">
        <v>0</v>
      </c>
      <c r="AB19" s="25">
        <v>1103694</v>
      </c>
      <c r="AC19" s="25">
        <v>3092742</v>
      </c>
      <c r="AD19" s="26">
        <v>733400</v>
      </c>
    </row>
    <row r="20" spans="1:30" ht="13.5">
      <c r="A20" s="23" t="s">
        <v>51</v>
      </c>
      <c r="B20" s="35">
        <f t="shared" si="4"/>
        <v>37234331</v>
      </c>
      <c r="C20" s="25">
        <f t="shared" si="3"/>
        <v>22406645</v>
      </c>
      <c r="D20" s="25">
        <v>16138257</v>
      </c>
      <c r="E20" s="25">
        <v>852608</v>
      </c>
      <c r="F20" s="25">
        <v>541645</v>
      </c>
      <c r="G20" s="36">
        <v>870552</v>
      </c>
      <c r="H20" s="25">
        <v>180646</v>
      </c>
      <c r="I20" s="25">
        <v>21650</v>
      </c>
      <c r="J20" s="25">
        <v>1778424</v>
      </c>
      <c r="K20" s="25">
        <v>2007834</v>
      </c>
      <c r="L20" s="26">
        <v>867637</v>
      </c>
      <c r="M20" s="24">
        <v>521499</v>
      </c>
      <c r="N20" s="25">
        <f t="shared" si="5"/>
        <v>14827686</v>
      </c>
      <c r="O20" s="25">
        <v>363703</v>
      </c>
      <c r="P20" s="25">
        <v>195917</v>
      </c>
      <c r="Q20" s="25">
        <v>944462</v>
      </c>
      <c r="R20" s="25">
        <v>0</v>
      </c>
      <c r="S20" s="25">
        <v>0</v>
      </c>
      <c r="T20" s="25">
        <v>253896</v>
      </c>
      <c r="U20" s="25">
        <v>595278</v>
      </c>
      <c r="V20" s="26">
        <v>3660469</v>
      </c>
      <c r="W20" s="27">
        <v>3017291</v>
      </c>
      <c r="X20" s="25">
        <v>643178</v>
      </c>
      <c r="Y20" s="25">
        <v>27839</v>
      </c>
      <c r="Z20" s="25">
        <v>2903797</v>
      </c>
      <c r="AA20" s="25">
        <v>200</v>
      </c>
      <c r="AB20" s="25">
        <v>1779425</v>
      </c>
      <c r="AC20" s="25">
        <v>4102700</v>
      </c>
      <c r="AD20" s="26">
        <v>877200</v>
      </c>
    </row>
    <row r="21" spans="1:30" ht="13.5">
      <c r="A21" s="23" t="s">
        <v>52</v>
      </c>
      <c r="B21" s="35">
        <f t="shared" si="4"/>
        <v>30093281</v>
      </c>
      <c r="C21" s="25">
        <f t="shared" si="3"/>
        <v>19740549</v>
      </c>
      <c r="D21" s="25">
        <v>13282204</v>
      </c>
      <c r="E21" s="25">
        <v>763818</v>
      </c>
      <c r="F21" s="25">
        <v>341384</v>
      </c>
      <c r="G21" s="36">
        <v>634081</v>
      </c>
      <c r="H21" s="25">
        <v>707434</v>
      </c>
      <c r="I21" s="25">
        <v>27150</v>
      </c>
      <c r="J21" s="25">
        <v>388853</v>
      </c>
      <c r="K21" s="25">
        <v>1130298</v>
      </c>
      <c r="L21" s="26">
        <v>3229145</v>
      </c>
      <c r="M21" s="24">
        <v>729431</v>
      </c>
      <c r="N21" s="25">
        <f t="shared" si="5"/>
        <v>10352732</v>
      </c>
      <c r="O21" s="25">
        <v>337951</v>
      </c>
      <c r="P21" s="25">
        <v>133158</v>
      </c>
      <c r="Q21" s="25">
        <v>670433</v>
      </c>
      <c r="R21" s="25">
        <v>54366</v>
      </c>
      <c r="S21" s="25">
        <v>0</v>
      </c>
      <c r="T21" s="25">
        <v>235913</v>
      </c>
      <c r="U21" s="25">
        <v>447850</v>
      </c>
      <c r="V21" s="26">
        <v>1950126</v>
      </c>
      <c r="W21" s="27">
        <v>1055932</v>
      </c>
      <c r="X21" s="25">
        <v>894194</v>
      </c>
      <c r="Y21" s="25">
        <v>17648</v>
      </c>
      <c r="Z21" s="25">
        <v>1582106</v>
      </c>
      <c r="AA21" s="25">
        <v>0</v>
      </c>
      <c r="AB21" s="25">
        <v>1181346</v>
      </c>
      <c r="AC21" s="25">
        <v>3741835</v>
      </c>
      <c r="AD21" s="26">
        <v>731400</v>
      </c>
    </row>
    <row r="22" spans="1:30" ht="13.5">
      <c r="A22" s="23" t="s">
        <v>53</v>
      </c>
      <c r="B22" s="35">
        <f t="shared" si="4"/>
        <v>39614256</v>
      </c>
      <c r="C22" s="25">
        <f t="shared" si="3"/>
        <v>24194052</v>
      </c>
      <c r="D22" s="25">
        <v>17405813</v>
      </c>
      <c r="E22" s="25">
        <v>985697</v>
      </c>
      <c r="F22" s="25">
        <v>504032</v>
      </c>
      <c r="G22" s="36">
        <v>637191</v>
      </c>
      <c r="H22" s="25">
        <v>334316</v>
      </c>
      <c r="I22" s="25">
        <v>16526</v>
      </c>
      <c r="J22" s="25">
        <v>1182253</v>
      </c>
      <c r="K22" s="25">
        <v>1840367</v>
      </c>
      <c r="L22" s="26">
        <v>2273554</v>
      </c>
      <c r="M22" s="24">
        <v>1927057</v>
      </c>
      <c r="N22" s="25">
        <f t="shared" si="5"/>
        <v>15420204</v>
      </c>
      <c r="O22" s="25">
        <v>459506</v>
      </c>
      <c r="P22" s="25">
        <v>217053</v>
      </c>
      <c r="Q22" s="25">
        <v>1030182</v>
      </c>
      <c r="R22" s="25">
        <v>32777</v>
      </c>
      <c r="S22" s="25">
        <v>0</v>
      </c>
      <c r="T22" s="25">
        <v>320696</v>
      </c>
      <c r="U22" s="25">
        <v>684576</v>
      </c>
      <c r="V22" s="26">
        <v>4950207</v>
      </c>
      <c r="W22" s="27">
        <v>4176096</v>
      </c>
      <c r="X22" s="25">
        <v>774111</v>
      </c>
      <c r="Y22" s="25">
        <v>30489</v>
      </c>
      <c r="Z22" s="25">
        <v>2573473</v>
      </c>
      <c r="AA22" s="25">
        <v>0</v>
      </c>
      <c r="AB22" s="25">
        <v>1697613</v>
      </c>
      <c r="AC22" s="25">
        <v>3423632</v>
      </c>
      <c r="AD22" s="26">
        <v>1097600</v>
      </c>
    </row>
    <row r="23" spans="1:30" ht="13.5">
      <c r="A23" s="23" t="s">
        <v>7</v>
      </c>
      <c r="B23" s="35">
        <f t="shared" si="4"/>
        <v>32228728</v>
      </c>
      <c r="C23" s="25">
        <f t="shared" si="3"/>
        <v>23024516</v>
      </c>
      <c r="D23" s="25">
        <v>13976992</v>
      </c>
      <c r="E23" s="25">
        <v>1172497</v>
      </c>
      <c r="F23" s="25">
        <v>340113</v>
      </c>
      <c r="G23" s="36">
        <v>801046</v>
      </c>
      <c r="H23" s="25">
        <v>1969628</v>
      </c>
      <c r="I23" s="25">
        <v>16511</v>
      </c>
      <c r="J23" s="25">
        <v>2325755</v>
      </c>
      <c r="K23" s="25">
        <v>1757096</v>
      </c>
      <c r="L23" s="26">
        <v>1837375</v>
      </c>
      <c r="M23" s="24">
        <v>1048231</v>
      </c>
      <c r="N23" s="25">
        <f t="shared" si="5"/>
        <v>9204212</v>
      </c>
      <c r="O23" s="25">
        <v>307434</v>
      </c>
      <c r="P23" s="25">
        <v>150548</v>
      </c>
      <c r="Q23" s="25">
        <v>730691</v>
      </c>
      <c r="R23" s="25">
        <v>266435</v>
      </c>
      <c r="S23" s="25">
        <v>0</v>
      </c>
      <c r="T23" s="25">
        <v>214598</v>
      </c>
      <c r="U23" s="25">
        <v>545438</v>
      </c>
      <c r="V23" s="26">
        <v>390149</v>
      </c>
      <c r="W23" s="27">
        <v>0</v>
      </c>
      <c r="X23" s="25">
        <v>390149</v>
      </c>
      <c r="Y23" s="25">
        <v>20082</v>
      </c>
      <c r="Z23" s="25">
        <v>3022893</v>
      </c>
      <c r="AA23" s="25">
        <v>175700</v>
      </c>
      <c r="AB23" s="25">
        <v>1040844</v>
      </c>
      <c r="AC23" s="25">
        <v>2339400</v>
      </c>
      <c r="AD23" s="26">
        <v>752300</v>
      </c>
    </row>
    <row r="24" spans="1:30" ht="13.5">
      <c r="A24" s="23" t="s">
        <v>54</v>
      </c>
      <c r="B24" s="35">
        <f t="shared" si="4"/>
        <v>20143601</v>
      </c>
      <c r="C24" s="25">
        <f t="shared" si="3"/>
        <v>12978216</v>
      </c>
      <c r="D24" s="25">
        <v>10472236</v>
      </c>
      <c r="E24" s="25">
        <v>1082607</v>
      </c>
      <c r="F24" s="25">
        <v>430499</v>
      </c>
      <c r="G24" s="36">
        <v>354221</v>
      </c>
      <c r="H24" s="25">
        <v>118199</v>
      </c>
      <c r="I24" s="25">
        <v>17875</v>
      </c>
      <c r="J24" s="25">
        <v>297433</v>
      </c>
      <c r="K24" s="25">
        <v>644099</v>
      </c>
      <c r="L24" s="26">
        <v>643654</v>
      </c>
      <c r="M24" s="24">
        <v>298609</v>
      </c>
      <c r="N24" s="25">
        <f t="shared" si="5"/>
        <v>7165385</v>
      </c>
      <c r="O24" s="25">
        <v>292100</v>
      </c>
      <c r="P24" s="25">
        <v>92865</v>
      </c>
      <c r="Q24" s="25">
        <v>512017</v>
      </c>
      <c r="R24" s="25">
        <v>61314</v>
      </c>
      <c r="S24" s="25">
        <v>0</v>
      </c>
      <c r="T24" s="25">
        <v>203913</v>
      </c>
      <c r="U24" s="25">
        <v>359108</v>
      </c>
      <c r="V24" s="26">
        <v>1264829</v>
      </c>
      <c r="W24" s="27">
        <v>661593</v>
      </c>
      <c r="X24" s="25">
        <v>603236</v>
      </c>
      <c r="Y24" s="25">
        <v>12961</v>
      </c>
      <c r="Z24" s="25">
        <v>1597084</v>
      </c>
      <c r="AA24" s="25">
        <v>0</v>
      </c>
      <c r="AB24" s="25">
        <v>668494</v>
      </c>
      <c r="AC24" s="25">
        <v>2100700</v>
      </c>
      <c r="AD24" s="26">
        <v>510000</v>
      </c>
    </row>
    <row r="25" spans="1:30" ht="13.5">
      <c r="A25" s="23" t="s">
        <v>55</v>
      </c>
      <c r="B25" s="35">
        <f t="shared" si="4"/>
        <v>11258404</v>
      </c>
      <c r="C25" s="25">
        <f t="shared" si="3"/>
        <v>4682717</v>
      </c>
      <c r="D25" s="25">
        <v>2256926</v>
      </c>
      <c r="E25" s="25">
        <v>125638</v>
      </c>
      <c r="F25" s="25">
        <v>128425</v>
      </c>
      <c r="G25" s="36">
        <v>257241</v>
      </c>
      <c r="H25" s="25">
        <v>20491</v>
      </c>
      <c r="I25" s="25">
        <v>35419</v>
      </c>
      <c r="J25" s="25">
        <v>202256</v>
      </c>
      <c r="K25" s="25">
        <v>1360292</v>
      </c>
      <c r="L25" s="26">
        <v>421667</v>
      </c>
      <c r="M25" s="24">
        <v>233170</v>
      </c>
      <c r="N25" s="25">
        <f t="shared" si="5"/>
        <v>6575687</v>
      </c>
      <c r="O25" s="25">
        <v>169207</v>
      </c>
      <c r="P25" s="25">
        <v>28082</v>
      </c>
      <c r="Q25" s="25">
        <v>184529</v>
      </c>
      <c r="R25" s="25">
        <v>31186</v>
      </c>
      <c r="S25" s="25">
        <v>0</v>
      </c>
      <c r="T25" s="25">
        <v>117979</v>
      </c>
      <c r="U25" s="25">
        <v>87096</v>
      </c>
      <c r="V25" s="26">
        <v>3803004</v>
      </c>
      <c r="W25" s="27">
        <v>3139971</v>
      </c>
      <c r="X25" s="25">
        <v>663033</v>
      </c>
      <c r="Y25" s="25">
        <v>4867</v>
      </c>
      <c r="Z25" s="25">
        <v>355348</v>
      </c>
      <c r="AA25" s="25">
        <v>0</v>
      </c>
      <c r="AB25" s="25">
        <v>822089</v>
      </c>
      <c r="AC25" s="25">
        <v>972300</v>
      </c>
      <c r="AD25" s="26">
        <v>289300</v>
      </c>
    </row>
    <row r="26" spans="1:30" ht="13.5">
      <c r="A26" s="23" t="s">
        <v>56</v>
      </c>
      <c r="B26" s="35">
        <f t="shared" si="4"/>
        <v>26421068</v>
      </c>
      <c r="C26" s="25">
        <f t="shared" si="3"/>
        <v>14001424</v>
      </c>
      <c r="D26" s="25">
        <v>10044959</v>
      </c>
      <c r="E26" s="25">
        <v>612764</v>
      </c>
      <c r="F26" s="25">
        <v>279575</v>
      </c>
      <c r="G26" s="36">
        <v>425433</v>
      </c>
      <c r="H26" s="25">
        <v>84474</v>
      </c>
      <c r="I26" s="25">
        <v>3600</v>
      </c>
      <c r="J26" s="25">
        <v>688070</v>
      </c>
      <c r="K26" s="25">
        <v>1233888</v>
      </c>
      <c r="L26" s="26">
        <v>1241425</v>
      </c>
      <c r="M26" s="24">
        <v>625419</v>
      </c>
      <c r="N26" s="25">
        <f t="shared" si="5"/>
        <v>12419644</v>
      </c>
      <c r="O26" s="25">
        <v>340861</v>
      </c>
      <c r="P26" s="25">
        <v>134208</v>
      </c>
      <c r="Q26" s="25">
        <v>645542</v>
      </c>
      <c r="R26" s="25">
        <v>6276</v>
      </c>
      <c r="S26" s="25">
        <v>0</v>
      </c>
      <c r="T26" s="25">
        <v>237849</v>
      </c>
      <c r="U26" s="25">
        <v>430621</v>
      </c>
      <c r="V26" s="26">
        <v>3307786</v>
      </c>
      <c r="W26" s="27">
        <v>2903699</v>
      </c>
      <c r="X26" s="25">
        <v>404087</v>
      </c>
      <c r="Y26" s="25">
        <v>18669</v>
      </c>
      <c r="Z26" s="25">
        <v>1605146</v>
      </c>
      <c r="AA26" s="25">
        <v>0</v>
      </c>
      <c r="AB26" s="25">
        <v>1060840</v>
      </c>
      <c r="AC26" s="25">
        <v>4631846</v>
      </c>
      <c r="AD26" s="26">
        <v>704000</v>
      </c>
    </row>
    <row r="27" spans="1:30" ht="13.5">
      <c r="A27" s="23" t="s">
        <v>57</v>
      </c>
      <c r="B27" s="35">
        <f t="shared" si="4"/>
        <v>9684755</v>
      </c>
      <c r="C27" s="25">
        <f t="shared" si="3"/>
        <v>4518849</v>
      </c>
      <c r="D27" s="25">
        <v>3323630</v>
      </c>
      <c r="E27" s="25">
        <v>115538</v>
      </c>
      <c r="F27" s="25">
        <v>83746</v>
      </c>
      <c r="G27" s="36">
        <v>245895</v>
      </c>
      <c r="H27" s="25">
        <v>80929</v>
      </c>
      <c r="I27" s="25">
        <v>6987</v>
      </c>
      <c r="J27" s="25">
        <v>356628</v>
      </c>
      <c r="K27" s="25">
        <v>354805</v>
      </c>
      <c r="L27" s="26">
        <v>66229</v>
      </c>
      <c r="M27" s="24">
        <v>319</v>
      </c>
      <c r="N27" s="25">
        <f t="shared" si="5"/>
        <v>5165906</v>
      </c>
      <c r="O27" s="25">
        <v>85822</v>
      </c>
      <c r="P27" s="25">
        <v>35916</v>
      </c>
      <c r="Q27" s="25">
        <v>261445</v>
      </c>
      <c r="R27" s="25">
        <v>13211</v>
      </c>
      <c r="S27" s="25">
        <v>574</v>
      </c>
      <c r="T27" s="25">
        <v>59867</v>
      </c>
      <c r="U27" s="25">
        <v>90088</v>
      </c>
      <c r="V27" s="26">
        <v>2687321</v>
      </c>
      <c r="W27" s="27">
        <v>2192305</v>
      </c>
      <c r="X27" s="25">
        <v>495016</v>
      </c>
      <c r="Y27" s="25">
        <v>4332</v>
      </c>
      <c r="Z27" s="25">
        <v>830226</v>
      </c>
      <c r="AA27" s="25">
        <v>0</v>
      </c>
      <c r="AB27" s="25">
        <v>447204</v>
      </c>
      <c r="AC27" s="25">
        <v>649900</v>
      </c>
      <c r="AD27" s="26">
        <v>299500</v>
      </c>
    </row>
    <row r="28" spans="1:30" ht="13.5">
      <c r="A28" s="23" t="s">
        <v>58</v>
      </c>
      <c r="B28" s="35">
        <f t="shared" si="4"/>
        <v>19375742</v>
      </c>
      <c r="C28" s="25">
        <f t="shared" si="3"/>
        <v>13536711</v>
      </c>
      <c r="D28" s="25">
        <v>11202737</v>
      </c>
      <c r="E28" s="25">
        <v>2381338</v>
      </c>
      <c r="F28" s="25">
        <v>159288</v>
      </c>
      <c r="G28" s="36">
        <v>341897</v>
      </c>
      <c r="H28" s="25">
        <v>59923</v>
      </c>
      <c r="I28" s="25">
        <v>8748</v>
      </c>
      <c r="J28" s="25">
        <v>19729</v>
      </c>
      <c r="K28" s="25">
        <v>1210275</v>
      </c>
      <c r="L28" s="26">
        <v>534114</v>
      </c>
      <c r="M28" s="24">
        <v>124773</v>
      </c>
      <c r="N28" s="25">
        <f t="shared" si="5"/>
        <v>5839031</v>
      </c>
      <c r="O28" s="25">
        <v>220408</v>
      </c>
      <c r="P28" s="25">
        <v>94033</v>
      </c>
      <c r="Q28" s="25">
        <v>453013</v>
      </c>
      <c r="R28" s="25">
        <v>104110</v>
      </c>
      <c r="S28" s="25">
        <v>0</v>
      </c>
      <c r="T28" s="25">
        <v>153849</v>
      </c>
      <c r="U28" s="25">
        <v>489801</v>
      </c>
      <c r="V28" s="26">
        <v>234172</v>
      </c>
      <c r="W28" s="27">
        <v>0</v>
      </c>
      <c r="X28" s="25">
        <v>234172</v>
      </c>
      <c r="Y28" s="25">
        <v>11511</v>
      </c>
      <c r="Z28" s="25">
        <v>1325530</v>
      </c>
      <c r="AA28" s="25">
        <v>42681</v>
      </c>
      <c r="AB28" s="25">
        <v>591023</v>
      </c>
      <c r="AC28" s="25">
        <v>2118900</v>
      </c>
      <c r="AD28" s="26">
        <v>492600</v>
      </c>
    </row>
    <row r="29" spans="1:30" ht="14.25" thickBot="1">
      <c r="A29" s="28" t="s">
        <v>59</v>
      </c>
      <c r="B29" s="37">
        <f t="shared" si="4"/>
        <v>15646837</v>
      </c>
      <c r="C29" s="30">
        <f t="shared" si="3"/>
        <v>11327074</v>
      </c>
      <c r="D29" s="30">
        <v>8502831</v>
      </c>
      <c r="E29" s="30">
        <v>1322858</v>
      </c>
      <c r="F29" s="30">
        <v>567817</v>
      </c>
      <c r="G29" s="38">
        <v>381959</v>
      </c>
      <c r="H29" s="30">
        <v>63204</v>
      </c>
      <c r="I29" s="30">
        <v>10505</v>
      </c>
      <c r="J29" s="30">
        <v>616675</v>
      </c>
      <c r="K29" s="30">
        <v>335183</v>
      </c>
      <c r="L29" s="31">
        <v>848900</v>
      </c>
      <c r="M29" s="29">
        <v>750009</v>
      </c>
      <c r="N29" s="30">
        <f t="shared" si="5"/>
        <v>4319763</v>
      </c>
      <c r="O29" s="30">
        <v>198823</v>
      </c>
      <c r="P29" s="30">
        <v>73777</v>
      </c>
      <c r="Q29" s="30">
        <v>439583</v>
      </c>
      <c r="R29" s="30">
        <v>27748</v>
      </c>
      <c r="S29" s="30">
        <v>0</v>
      </c>
      <c r="T29" s="30">
        <v>138710</v>
      </c>
      <c r="U29" s="30">
        <v>311086</v>
      </c>
      <c r="V29" s="31">
        <v>405027</v>
      </c>
      <c r="W29" s="32">
        <v>0</v>
      </c>
      <c r="X29" s="30">
        <v>405027</v>
      </c>
      <c r="Y29" s="30">
        <v>7971</v>
      </c>
      <c r="Z29" s="30">
        <v>1220220</v>
      </c>
      <c r="AA29" s="30">
        <v>0</v>
      </c>
      <c r="AB29" s="30">
        <v>582218</v>
      </c>
      <c r="AC29" s="30">
        <v>914600</v>
      </c>
      <c r="AD29" s="31">
        <v>408300</v>
      </c>
    </row>
    <row r="30" spans="1:30" ht="14.25" thickTop="1">
      <c r="A30" s="18" t="s">
        <v>8</v>
      </c>
      <c r="B30" s="33">
        <f t="shared" si="4"/>
        <v>5035356</v>
      </c>
      <c r="C30" s="20">
        <f t="shared" si="3"/>
        <v>3046288</v>
      </c>
      <c r="D30" s="20">
        <v>2351951</v>
      </c>
      <c r="E30" s="20">
        <v>30701</v>
      </c>
      <c r="F30" s="20">
        <v>7205</v>
      </c>
      <c r="G30" s="34">
        <v>63664</v>
      </c>
      <c r="H30" s="20">
        <v>100136</v>
      </c>
      <c r="I30" s="20">
        <v>762</v>
      </c>
      <c r="J30" s="20">
        <v>386727</v>
      </c>
      <c r="K30" s="20">
        <v>81446</v>
      </c>
      <c r="L30" s="21">
        <v>54397</v>
      </c>
      <c r="M30" s="19">
        <v>1558</v>
      </c>
      <c r="N30" s="20">
        <f t="shared" si="5"/>
        <v>1989068</v>
      </c>
      <c r="O30" s="20">
        <v>74268</v>
      </c>
      <c r="P30" s="20">
        <v>19526</v>
      </c>
      <c r="Q30" s="20">
        <v>143304</v>
      </c>
      <c r="R30" s="20">
        <v>35021</v>
      </c>
      <c r="S30" s="20">
        <v>515</v>
      </c>
      <c r="T30" s="20">
        <v>51811</v>
      </c>
      <c r="U30" s="20">
        <v>44816</v>
      </c>
      <c r="V30" s="21">
        <v>856365</v>
      </c>
      <c r="W30" s="22">
        <v>654384</v>
      </c>
      <c r="X30" s="20">
        <v>201981</v>
      </c>
      <c r="Y30" s="20">
        <v>2181</v>
      </c>
      <c r="Z30" s="20">
        <v>141013</v>
      </c>
      <c r="AA30" s="20">
        <v>0</v>
      </c>
      <c r="AB30" s="20">
        <v>248648</v>
      </c>
      <c r="AC30" s="20">
        <v>371600</v>
      </c>
      <c r="AD30" s="21">
        <v>195800</v>
      </c>
    </row>
    <row r="31" spans="1:30" ht="13.5">
      <c r="A31" s="23" t="s">
        <v>60</v>
      </c>
      <c r="B31" s="35">
        <f t="shared" si="4"/>
        <v>5202785</v>
      </c>
      <c r="C31" s="25">
        <f t="shared" si="3"/>
        <v>2556696</v>
      </c>
      <c r="D31" s="25">
        <v>1069856</v>
      </c>
      <c r="E31" s="25">
        <v>21824</v>
      </c>
      <c r="F31" s="25">
        <v>22092</v>
      </c>
      <c r="G31" s="36">
        <v>136602</v>
      </c>
      <c r="H31" s="25">
        <v>37033</v>
      </c>
      <c r="I31" s="25">
        <v>0</v>
      </c>
      <c r="J31" s="25">
        <v>891310</v>
      </c>
      <c r="K31" s="25">
        <v>311219</v>
      </c>
      <c r="L31" s="26">
        <v>88584</v>
      </c>
      <c r="M31" s="24">
        <v>240</v>
      </c>
      <c r="N31" s="25">
        <f t="shared" si="5"/>
        <v>2646089</v>
      </c>
      <c r="O31" s="25">
        <v>51527</v>
      </c>
      <c r="P31" s="25">
        <v>9569</v>
      </c>
      <c r="Q31" s="25">
        <v>69510</v>
      </c>
      <c r="R31" s="25">
        <v>0</v>
      </c>
      <c r="S31" s="25">
        <v>0</v>
      </c>
      <c r="T31" s="25">
        <v>35932</v>
      </c>
      <c r="U31" s="25">
        <v>20548</v>
      </c>
      <c r="V31" s="26">
        <v>1617518</v>
      </c>
      <c r="W31" s="27">
        <v>1285626</v>
      </c>
      <c r="X31" s="25">
        <v>331892</v>
      </c>
      <c r="Y31" s="25">
        <v>1701</v>
      </c>
      <c r="Z31" s="25">
        <v>181195</v>
      </c>
      <c r="AA31" s="25">
        <v>0</v>
      </c>
      <c r="AB31" s="25">
        <v>209089</v>
      </c>
      <c r="AC31" s="25">
        <v>449500</v>
      </c>
      <c r="AD31" s="26">
        <v>162500</v>
      </c>
    </row>
    <row r="32" spans="1:30" ht="13.5">
      <c r="A32" s="23" t="s">
        <v>61</v>
      </c>
      <c r="B32" s="35">
        <f t="shared" si="4"/>
        <v>5496461</v>
      </c>
      <c r="C32" s="25">
        <f t="shared" si="3"/>
        <v>1876942</v>
      </c>
      <c r="D32" s="25">
        <v>957555</v>
      </c>
      <c r="E32" s="25">
        <v>16693</v>
      </c>
      <c r="F32" s="25">
        <v>27767</v>
      </c>
      <c r="G32" s="36">
        <v>134653</v>
      </c>
      <c r="H32" s="25">
        <v>2357</v>
      </c>
      <c r="I32" s="25">
        <v>1859</v>
      </c>
      <c r="J32" s="25">
        <v>406046</v>
      </c>
      <c r="K32" s="25">
        <v>292985</v>
      </c>
      <c r="L32" s="26">
        <v>53720</v>
      </c>
      <c r="M32" s="24">
        <v>388</v>
      </c>
      <c r="N32" s="25">
        <f t="shared" si="5"/>
        <v>3619519</v>
      </c>
      <c r="O32" s="25">
        <v>72222</v>
      </c>
      <c r="P32" s="25">
        <v>10862</v>
      </c>
      <c r="Q32" s="25">
        <v>82367</v>
      </c>
      <c r="R32" s="25">
        <v>17128</v>
      </c>
      <c r="S32" s="25">
        <v>0</v>
      </c>
      <c r="T32" s="25">
        <v>50364</v>
      </c>
      <c r="U32" s="25">
        <v>23906</v>
      </c>
      <c r="V32" s="26">
        <v>2126293</v>
      </c>
      <c r="W32" s="27">
        <v>1810031</v>
      </c>
      <c r="X32" s="25">
        <v>316262</v>
      </c>
      <c r="Y32" s="25">
        <v>1164</v>
      </c>
      <c r="Z32" s="25">
        <v>350846</v>
      </c>
      <c r="AA32" s="25">
        <v>0</v>
      </c>
      <c r="AB32" s="25">
        <v>253367</v>
      </c>
      <c r="AC32" s="25">
        <v>631000</v>
      </c>
      <c r="AD32" s="26">
        <v>173900</v>
      </c>
    </row>
    <row r="33" spans="1:30" ht="13.5">
      <c r="A33" s="23" t="s">
        <v>62</v>
      </c>
      <c r="B33" s="35">
        <f t="shared" si="4"/>
        <v>4114885</v>
      </c>
      <c r="C33" s="25">
        <f t="shared" si="3"/>
        <v>1680027</v>
      </c>
      <c r="D33" s="25">
        <v>848362</v>
      </c>
      <c r="E33" s="25">
        <v>17181</v>
      </c>
      <c r="F33" s="25">
        <v>31291</v>
      </c>
      <c r="G33" s="36">
        <v>109986</v>
      </c>
      <c r="H33" s="25">
        <v>5977</v>
      </c>
      <c r="I33" s="25">
        <v>16456</v>
      </c>
      <c r="J33" s="25">
        <v>214566</v>
      </c>
      <c r="K33" s="25">
        <v>304219</v>
      </c>
      <c r="L33" s="26">
        <v>149170</v>
      </c>
      <c r="M33" s="24">
        <v>6066</v>
      </c>
      <c r="N33" s="25">
        <f t="shared" si="5"/>
        <v>2434858</v>
      </c>
      <c r="O33" s="25">
        <v>36276</v>
      </c>
      <c r="P33" s="25">
        <v>9072</v>
      </c>
      <c r="Q33" s="25">
        <v>69250</v>
      </c>
      <c r="R33" s="25">
        <v>0</v>
      </c>
      <c r="S33" s="25">
        <v>0</v>
      </c>
      <c r="T33" s="25">
        <v>25298</v>
      </c>
      <c r="U33" s="25">
        <v>21401</v>
      </c>
      <c r="V33" s="26">
        <v>1609528</v>
      </c>
      <c r="W33" s="27">
        <v>1364697</v>
      </c>
      <c r="X33" s="25">
        <v>244831</v>
      </c>
      <c r="Y33" s="25">
        <v>692</v>
      </c>
      <c r="Z33" s="25">
        <v>113906</v>
      </c>
      <c r="AA33" s="25">
        <v>0</v>
      </c>
      <c r="AB33" s="25">
        <v>248735</v>
      </c>
      <c r="AC33" s="25">
        <v>300700</v>
      </c>
      <c r="AD33" s="26">
        <v>154900</v>
      </c>
    </row>
    <row r="34" spans="1:30" ht="13.5">
      <c r="A34" s="23" t="s">
        <v>9</v>
      </c>
      <c r="B34" s="35">
        <f t="shared" si="4"/>
        <v>3670677</v>
      </c>
      <c r="C34" s="25">
        <f t="shared" si="3"/>
        <v>1543375</v>
      </c>
      <c r="D34" s="25">
        <v>852005</v>
      </c>
      <c r="E34" s="25">
        <v>19537</v>
      </c>
      <c r="F34" s="25">
        <v>18227</v>
      </c>
      <c r="G34" s="36">
        <v>117740</v>
      </c>
      <c r="H34" s="25">
        <v>5257</v>
      </c>
      <c r="I34" s="25">
        <v>1018</v>
      </c>
      <c r="J34" s="25">
        <v>251963</v>
      </c>
      <c r="K34" s="25">
        <v>182788</v>
      </c>
      <c r="L34" s="26">
        <v>114377</v>
      </c>
      <c r="M34" s="24">
        <v>78386</v>
      </c>
      <c r="N34" s="25">
        <f t="shared" si="5"/>
        <v>2127302</v>
      </c>
      <c r="O34" s="25">
        <v>26197</v>
      </c>
      <c r="P34" s="25">
        <v>7960</v>
      </c>
      <c r="Q34" s="25">
        <v>70448</v>
      </c>
      <c r="R34" s="25">
        <v>0</v>
      </c>
      <c r="S34" s="25">
        <v>0</v>
      </c>
      <c r="T34" s="25">
        <v>18271</v>
      </c>
      <c r="U34" s="25">
        <v>16893</v>
      </c>
      <c r="V34" s="26">
        <v>1342958</v>
      </c>
      <c r="W34" s="27">
        <v>1162733</v>
      </c>
      <c r="X34" s="25">
        <v>180225</v>
      </c>
      <c r="Y34" s="25">
        <v>482</v>
      </c>
      <c r="Z34" s="25">
        <v>179593</v>
      </c>
      <c r="AA34" s="25">
        <v>0</v>
      </c>
      <c r="AB34" s="25">
        <v>151600</v>
      </c>
      <c r="AC34" s="25">
        <v>312900</v>
      </c>
      <c r="AD34" s="26">
        <v>144600</v>
      </c>
    </row>
    <row r="35" spans="1:30" ht="13.5">
      <c r="A35" s="23" t="s">
        <v>63</v>
      </c>
      <c r="B35" s="35">
        <f t="shared" si="4"/>
        <v>2973619</v>
      </c>
      <c r="C35" s="25">
        <f t="shared" si="3"/>
        <v>1184890</v>
      </c>
      <c r="D35" s="25">
        <v>381011</v>
      </c>
      <c r="E35" s="25">
        <v>17455</v>
      </c>
      <c r="F35" s="25">
        <v>37529</v>
      </c>
      <c r="G35" s="36">
        <v>11042</v>
      </c>
      <c r="H35" s="25">
        <v>11947</v>
      </c>
      <c r="I35" s="25">
        <v>1840</v>
      </c>
      <c r="J35" s="25">
        <v>474980</v>
      </c>
      <c r="K35" s="25">
        <v>236926</v>
      </c>
      <c r="L35" s="26">
        <v>29615</v>
      </c>
      <c r="M35" s="24">
        <v>7342</v>
      </c>
      <c r="N35" s="25">
        <f t="shared" si="5"/>
        <v>1788729</v>
      </c>
      <c r="O35" s="25">
        <v>15891</v>
      </c>
      <c r="P35" s="25">
        <v>4094</v>
      </c>
      <c r="Q35" s="25">
        <v>28583</v>
      </c>
      <c r="R35" s="25">
        <v>0</v>
      </c>
      <c r="S35" s="25">
        <v>0</v>
      </c>
      <c r="T35" s="25">
        <v>11086</v>
      </c>
      <c r="U35" s="25">
        <v>11884</v>
      </c>
      <c r="V35" s="26">
        <v>1051204</v>
      </c>
      <c r="W35" s="27">
        <v>892027</v>
      </c>
      <c r="X35" s="25">
        <v>159177</v>
      </c>
      <c r="Y35" s="25">
        <v>524</v>
      </c>
      <c r="Z35" s="25">
        <v>271812</v>
      </c>
      <c r="AA35" s="25">
        <v>0</v>
      </c>
      <c r="AB35" s="25">
        <v>201051</v>
      </c>
      <c r="AC35" s="25">
        <v>192600</v>
      </c>
      <c r="AD35" s="26">
        <v>97900</v>
      </c>
    </row>
    <row r="36" spans="1:30" ht="13.5">
      <c r="A36" s="23" t="s">
        <v>10</v>
      </c>
      <c r="B36" s="35">
        <f t="shared" si="4"/>
        <v>5402719</v>
      </c>
      <c r="C36" s="25">
        <f t="shared" si="3"/>
        <v>3266676</v>
      </c>
      <c r="D36" s="25">
        <v>2135341</v>
      </c>
      <c r="E36" s="25">
        <v>75162</v>
      </c>
      <c r="F36" s="25">
        <v>166802</v>
      </c>
      <c r="G36" s="36">
        <v>125790</v>
      </c>
      <c r="H36" s="25">
        <v>29349</v>
      </c>
      <c r="I36" s="25">
        <v>2473</v>
      </c>
      <c r="J36" s="25">
        <v>229078</v>
      </c>
      <c r="K36" s="25">
        <v>549919</v>
      </c>
      <c r="L36" s="26">
        <v>27924</v>
      </c>
      <c r="M36" s="24">
        <v>0</v>
      </c>
      <c r="N36" s="25">
        <f t="shared" si="5"/>
        <v>2136043</v>
      </c>
      <c r="O36" s="25">
        <v>52792</v>
      </c>
      <c r="P36" s="25">
        <v>22062</v>
      </c>
      <c r="Q36" s="25">
        <v>131559</v>
      </c>
      <c r="R36" s="25">
        <v>0</v>
      </c>
      <c r="S36" s="25">
        <v>965</v>
      </c>
      <c r="T36" s="25">
        <v>36838</v>
      </c>
      <c r="U36" s="25">
        <v>55470</v>
      </c>
      <c r="V36" s="26">
        <v>1061444</v>
      </c>
      <c r="W36" s="27">
        <v>944474</v>
      </c>
      <c r="X36" s="25">
        <v>116970</v>
      </c>
      <c r="Y36" s="25">
        <v>3519</v>
      </c>
      <c r="Z36" s="25">
        <v>205574</v>
      </c>
      <c r="AA36" s="25">
        <v>0</v>
      </c>
      <c r="AB36" s="25">
        <v>206420</v>
      </c>
      <c r="AC36" s="25">
        <v>359400</v>
      </c>
      <c r="AD36" s="26">
        <v>187600</v>
      </c>
    </row>
    <row r="37" spans="1:30" ht="13.5">
      <c r="A37" s="23" t="s">
        <v>64</v>
      </c>
      <c r="B37" s="35">
        <f t="shared" si="4"/>
        <v>6559007</v>
      </c>
      <c r="C37" s="25">
        <f t="shared" si="3"/>
        <v>3908448</v>
      </c>
      <c r="D37" s="25">
        <v>2201300</v>
      </c>
      <c r="E37" s="25">
        <v>70472</v>
      </c>
      <c r="F37" s="25">
        <v>70306</v>
      </c>
      <c r="G37" s="36">
        <v>625870</v>
      </c>
      <c r="H37" s="25">
        <v>121050</v>
      </c>
      <c r="I37" s="25">
        <v>36506</v>
      </c>
      <c r="J37" s="25">
        <v>420550</v>
      </c>
      <c r="K37" s="25">
        <v>401255</v>
      </c>
      <c r="L37" s="26">
        <v>31611</v>
      </c>
      <c r="M37" s="24">
        <v>241</v>
      </c>
      <c r="N37" s="25">
        <f t="shared" si="5"/>
        <v>2650559</v>
      </c>
      <c r="O37" s="25">
        <v>111341</v>
      </c>
      <c r="P37" s="25">
        <v>23822</v>
      </c>
      <c r="Q37" s="25">
        <v>141314</v>
      </c>
      <c r="R37" s="25">
        <v>75777</v>
      </c>
      <c r="S37" s="25">
        <v>0</v>
      </c>
      <c r="T37" s="25">
        <v>77639</v>
      </c>
      <c r="U37" s="25">
        <v>60585</v>
      </c>
      <c r="V37" s="26">
        <v>1492101</v>
      </c>
      <c r="W37" s="27">
        <v>1367778</v>
      </c>
      <c r="X37" s="25">
        <v>124323</v>
      </c>
      <c r="Y37" s="25">
        <v>4301</v>
      </c>
      <c r="Z37" s="25">
        <v>220713</v>
      </c>
      <c r="AA37" s="25">
        <v>0</v>
      </c>
      <c r="AB37" s="25">
        <v>172666</v>
      </c>
      <c r="AC37" s="25">
        <v>270300</v>
      </c>
      <c r="AD37" s="26">
        <v>202200</v>
      </c>
    </row>
    <row r="38" spans="1:30" ht="13.5">
      <c r="A38" s="23" t="s">
        <v>65</v>
      </c>
      <c r="B38" s="35">
        <f t="shared" si="4"/>
        <v>2596663</v>
      </c>
      <c r="C38" s="25">
        <f t="shared" si="3"/>
        <v>1181662</v>
      </c>
      <c r="D38" s="25">
        <v>503054</v>
      </c>
      <c r="E38" s="25">
        <v>22423</v>
      </c>
      <c r="F38" s="25">
        <v>19838</v>
      </c>
      <c r="G38" s="36">
        <v>23332</v>
      </c>
      <c r="H38" s="25">
        <v>94000</v>
      </c>
      <c r="I38" s="25">
        <v>590</v>
      </c>
      <c r="J38" s="25">
        <v>413900</v>
      </c>
      <c r="K38" s="25">
        <v>89911</v>
      </c>
      <c r="L38" s="26">
        <v>37037</v>
      </c>
      <c r="M38" s="24">
        <v>0</v>
      </c>
      <c r="N38" s="25">
        <f t="shared" si="5"/>
        <v>1415001</v>
      </c>
      <c r="O38" s="25">
        <v>24463</v>
      </c>
      <c r="P38" s="25">
        <v>6730</v>
      </c>
      <c r="Q38" s="25">
        <v>36916</v>
      </c>
      <c r="R38" s="25">
        <v>0</v>
      </c>
      <c r="S38" s="25">
        <v>230</v>
      </c>
      <c r="T38" s="25">
        <v>17052</v>
      </c>
      <c r="U38" s="25">
        <v>18956</v>
      </c>
      <c r="V38" s="26">
        <v>897927</v>
      </c>
      <c r="W38" s="27">
        <v>730866</v>
      </c>
      <c r="X38" s="25">
        <v>167061</v>
      </c>
      <c r="Y38" s="25">
        <v>0</v>
      </c>
      <c r="Z38" s="25">
        <v>45402</v>
      </c>
      <c r="AA38" s="25">
        <v>0</v>
      </c>
      <c r="AB38" s="25">
        <v>112725</v>
      </c>
      <c r="AC38" s="25">
        <v>254600</v>
      </c>
      <c r="AD38" s="26">
        <v>105000</v>
      </c>
    </row>
    <row r="39" spans="1:30" ht="13.5">
      <c r="A39" s="23" t="s">
        <v>66</v>
      </c>
      <c r="B39" s="35">
        <f t="shared" si="4"/>
        <v>3147611</v>
      </c>
      <c r="C39" s="25">
        <f t="shared" si="3"/>
        <v>1157312</v>
      </c>
      <c r="D39" s="25">
        <v>666898</v>
      </c>
      <c r="E39" s="25">
        <v>27044</v>
      </c>
      <c r="F39" s="25">
        <v>33529</v>
      </c>
      <c r="G39" s="36">
        <v>30621</v>
      </c>
      <c r="H39" s="25">
        <v>60592</v>
      </c>
      <c r="I39" s="25">
        <v>236</v>
      </c>
      <c r="J39" s="25">
        <v>187782</v>
      </c>
      <c r="K39" s="25">
        <v>143733</v>
      </c>
      <c r="L39" s="26">
        <v>33921</v>
      </c>
      <c r="M39" s="24">
        <v>10265</v>
      </c>
      <c r="N39" s="25">
        <f t="shared" si="5"/>
        <v>1990299</v>
      </c>
      <c r="O39" s="25">
        <v>31922</v>
      </c>
      <c r="P39" s="25">
        <v>6044</v>
      </c>
      <c r="Q39" s="25">
        <v>51360</v>
      </c>
      <c r="R39" s="25">
        <v>0</v>
      </c>
      <c r="S39" s="25">
        <v>0</v>
      </c>
      <c r="T39" s="25">
        <v>22248</v>
      </c>
      <c r="U39" s="25">
        <v>13357</v>
      </c>
      <c r="V39" s="26">
        <v>1401245</v>
      </c>
      <c r="W39" s="27">
        <v>1263043</v>
      </c>
      <c r="X39" s="25">
        <v>138202</v>
      </c>
      <c r="Y39" s="25">
        <v>1594</v>
      </c>
      <c r="Z39" s="25">
        <v>134655</v>
      </c>
      <c r="AA39" s="25">
        <v>0</v>
      </c>
      <c r="AB39" s="25">
        <v>131774</v>
      </c>
      <c r="AC39" s="25">
        <v>196100</v>
      </c>
      <c r="AD39" s="26">
        <v>119000</v>
      </c>
    </row>
    <row r="40" spans="1:30" ht="13.5">
      <c r="A40" s="23" t="s">
        <v>67</v>
      </c>
      <c r="B40" s="35">
        <f t="shared" si="4"/>
        <v>11814196</v>
      </c>
      <c r="C40" s="25">
        <f t="shared" si="3"/>
        <v>7423471</v>
      </c>
      <c r="D40" s="25">
        <v>4861896</v>
      </c>
      <c r="E40" s="25">
        <v>121108</v>
      </c>
      <c r="F40" s="25">
        <v>145131</v>
      </c>
      <c r="G40" s="36">
        <v>269893</v>
      </c>
      <c r="H40" s="25">
        <v>182927</v>
      </c>
      <c r="I40" s="25">
        <v>4194</v>
      </c>
      <c r="J40" s="25">
        <v>602778</v>
      </c>
      <c r="K40" s="25">
        <v>1235546</v>
      </c>
      <c r="L40" s="26">
        <v>121106</v>
      </c>
      <c r="M40" s="24">
        <v>0</v>
      </c>
      <c r="N40" s="25">
        <f t="shared" si="5"/>
        <v>4390725</v>
      </c>
      <c r="O40" s="25">
        <v>175081</v>
      </c>
      <c r="P40" s="25">
        <v>60185</v>
      </c>
      <c r="Q40" s="25">
        <v>265685</v>
      </c>
      <c r="R40" s="25">
        <v>66568</v>
      </c>
      <c r="S40" s="25">
        <v>360</v>
      </c>
      <c r="T40" s="25">
        <v>122190</v>
      </c>
      <c r="U40" s="25">
        <v>156694</v>
      </c>
      <c r="V40" s="26">
        <v>1599744</v>
      </c>
      <c r="W40" s="27">
        <v>1446407</v>
      </c>
      <c r="X40" s="25">
        <v>153337</v>
      </c>
      <c r="Y40" s="25">
        <v>10183</v>
      </c>
      <c r="Z40" s="25">
        <v>729928</v>
      </c>
      <c r="AA40" s="25">
        <v>0</v>
      </c>
      <c r="AB40" s="25">
        <v>399807</v>
      </c>
      <c r="AC40" s="25">
        <v>804300</v>
      </c>
      <c r="AD40" s="26">
        <v>170000</v>
      </c>
    </row>
    <row r="41" spans="1:30" ht="13.5">
      <c r="A41" s="23" t="s">
        <v>68</v>
      </c>
      <c r="B41" s="35">
        <f t="shared" si="4"/>
        <v>7016826</v>
      </c>
      <c r="C41" s="25">
        <f t="shared" si="3"/>
        <v>3605714</v>
      </c>
      <c r="D41" s="25">
        <v>2248431</v>
      </c>
      <c r="E41" s="25">
        <v>34266</v>
      </c>
      <c r="F41" s="25">
        <v>191255</v>
      </c>
      <c r="G41" s="36">
        <v>164168</v>
      </c>
      <c r="H41" s="25">
        <v>40541</v>
      </c>
      <c r="I41" s="25">
        <v>2496</v>
      </c>
      <c r="J41" s="25">
        <v>500345</v>
      </c>
      <c r="K41" s="25">
        <v>424947</v>
      </c>
      <c r="L41" s="26">
        <v>33531</v>
      </c>
      <c r="M41" s="24">
        <v>1768</v>
      </c>
      <c r="N41" s="25">
        <f t="shared" si="5"/>
        <v>3411112</v>
      </c>
      <c r="O41" s="25">
        <v>88200</v>
      </c>
      <c r="P41" s="25">
        <v>30457</v>
      </c>
      <c r="Q41" s="25">
        <v>140797</v>
      </c>
      <c r="R41" s="25">
        <v>62079</v>
      </c>
      <c r="S41" s="25">
        <v>444</v>
      </c>
      <c r="T41" s="25">
        <v>61535</v>
      </c>
      <c r="U41" s="25">
        <v>82342</v>
      </c>
      <c r="V41" s="26">
        <v>1369694</v>
      </c>
      <c r="W41" s="27">
        <v>1219218</v>
      </c>
      <c r="X41" s="25">
        <v>150476</v>
      </c>
      <c r="Y41" s="25">
        <v>4848</v>
      </c>
      <c r="Z41" s="25">
        <v>622157</v>
      </c>
      <c r="AA41" s="25">
        <v>0</v>
      </c>
      <c r="AB41" s="25">
        <v>248059</v>
      </c>
      <c r="AC41" s="25">
        <v>700500</v>
      </c>
      <c r="AD41" s="26">
        <v>217600</v>
      </c>
    </row>
    <row r="42" spans="1:30" ht="13.5">
      <c r="A42" s="23" t="s">
        <v>69</v>
      </c>
      <c r="B42" s="35">
        <f t="shared" si="4"/>
        <v>5747402</v>
      </c>
      <c r="C42" s="25">
        <f t="shared" si="3"/>
        <v>3236000</v>
      </c>
      <c r="D42" s="25">
        <v>2463784</v>
      </c>
      <c r="E42" s="25">
        <v>141381</v>
      </c>
      <c r="F42" s="25">
        <v>127381</v>
      </c>
      <c r="G42" s="36">
        <v>97384</v>
      </c>
      <c r="H42" s="25">
        <v>20954</v>
      </c>
      <c r="I42" s="25">
        <v>4495</v>
      </c>
      <c r="J42" s="25">
        <v>126261</v>
      </c>
      <c r="K42" s="25">
        <v>306001</v>
      </c>
      <c r="L42" s="26">
        <v>89740</v>
      </c>
      <c r="M42" s="24">
        <v>50796</v>
      </c>
      <c r="N42" s="25">
        <f t="shared" si="5"/>
        <v>2511402</v>
      </c>
      <c r="O42" s="25">
        <v>81899</v>
      </c>
      <c r="P42" s="25">
        <v>24848</v>
      </c>
      <c r="Q42" s="25">
        <v>147717</v>
      </c>
      <c r="R42" s="25">
        <v>71622</v>
      </c>
      <c r="S42" s="25">
        <v>0</v>
      </c>
      <c r="T42" s="25">
        <v>57131</v>
      </c>
      <c r="U42" s="25">
        <v>95169</v>
      </c>
      <c r="V42" s="26">
        <v>644069</v>
      </c>
      <c r="W42" s="27">
        <v>537294</v>
      </c>
      <c r="X42" s="25">
        <v>106775</v>
      </c>
      <c r="Y42" s="25">
        <v>4481</v>
      </c>
      <c r="Z42" s="25">
        <v>193022</v>
      </c>
      <c r="AA42" s="25">
        <v>0</v>
      </c>
      <c r="AB42" s="25">
        <v>244793</v>
      </c>
      <c r="AC42" s="25">
        <v>946651</v>
      </c>
      <c r="AD42" s="26">
        <v>194800</v>
      </c>
    </row>
    <row r="43" spans="1:30" ht="13.5">
      <c r="A43" s="23" t="s">
        <v>11</v>
      </c>
      <c r="B43" s="35">
        <f t="shared" si="4"/>
        <v>4942835</v>
      </c>
      <c r="C43" s="25">
        <f t="shared" si="3"/>
        <v>2195929</v>
      </c>
      <c r="D43" s="25">
        <v>872067</v>
      </c>
      <c r="E43" s="25">
        <v>9792</v>
      </c>
      <c r="F43" s="25">
        <v>75361</v>
      </c>
      <c r="G43" s="36">
        <v>72404</v>
      </c>
      <c r="H43" s="25">
        <v>132025</v>
      </c>
      <c r="I43" s="25">
        <v>26704</v>
      </c>
      <c r="J43" s="25">
        <v>757123</v>
      </c>
      <c r="K43" s="25">
        <v>225898</v>
      </c>
      <c r="L43" s="26">
        <v>34347</v>
      </c>
      <c r="M43" s="24">
        <v>4575</v>
      </c>
      <c r="N43" s="25">
        <f t="shared" si="5"/>
        <v>2746906</v>
      </c>
      <c r="O43" s="25">
        <v>65943</v>
      </c>
      <c r="P43" s="25">
        <v>10109</v>
      </c>
      <c r="Q43" s="25">
        <v>64567</v>
      </c>
      <c r="R43" s="25">
        <v>29510</v>
      </c>
      <c r="S43" s="25">
        <v>100</v>
      </c>
      <c r="T43" s="25">
        <v>45986</v>
      </c>
      <c r="U43" s="25">
        <v>24979</v>
      </c>
      <c r="V43" s="26">
        <v>1748248</v>
      </c>
      <c r="W43" s="27">
        <v>1537555</v>
      </c>
      <c r="X43" s="25">
        <v>210693</v>
      </c>
      <c r="Y43" s="25">
        <v>1792</v>
      </c>
      <c r="Z43" s="25">
        <v>187277</v>
      </c>
      <c r="AA43" s="25">
        <v>0</v>
      </c>
      <c r="AB43" s="25">
        <v>303195</v>
      </c>
      <c r="AC43" s="25">
        <v>265200</v>
      </c>
      <c r="AD43" s="26">
        <v>165000</v>
      </c>
    </row>
    <row r="44" spans="1:30" ht="13.5">
      <c r="A44" s="23" t="s">
        <v>70</v>
      </c>
      <c r="B44" s="35">
        <f t="shared" si="4"/>
        <v>5076487</v>
      </c>
      <c r="C44" s="25">
        <f t="shared" si="3"/>
        <v>2600437</v>
      </c>
      <c r="D44" s="25">
        <v>1179550</v>
      </c>
      <c r="E44" s="25">
        <v>7960</v>
      </c>
      <c r="F44" s="25">
        <v>58235</v>
      </c>
      <c r="G44" s="36">
        <v>79243</v>
      </c>
      <c r="H44" s="25">
        <v>3659</v>
      </c>
      <c r="I44" s="25">
        <v>28958</v>
      </c>
      <c r="J44" s="25">
        <v>937496</v>
      </c>
      <c r="K44" s="25">
        <v>278903</v>
      </c>
      <c r="L44" s="26">
        <v>34393</v>
      </c>
      <c r="M44" s="24">
        <v>0</v>
      </c>
      <c r="N44" s="25">
        <f t="shared" si="5"/>
        <v>2476050</v>
      </c>
      <c r="O44" s="25">
        <v>60131</v>
      </c>
      <c r="P44" s="25">
        <v>10077</v>
      </c>
      <c r="Q44" s="25">
        <v>64166</v>
      </c>
      <c r="R44" s="25">
        <v>70692</v>
      </c>
      <c r="S44" s="25">
        <v>0</v>
      </c>
      <c r="T44" s="25">
        <v>41983</v>
      </c>
      <c r="U44" s="25">
        <v>23888</v>
      </c>
      <c r="V44" s="26">
        <v>1013827</v>
      </c>
      <c r="W44" s="27">
        <v>883071</v>
      </c>
      <c r="X44" s="25">
        <v>130756</v>
      </c>
      <c r="Y44" s="25">
        <v>1956</v>
      </c>
      <c r="Z44" s="25">
        <v>73325</v>
      </c>
      <c r="AA44" s="25">
        <v>0</v>
      </c>
      <c r="AB44" s="25">
        <v>261005</v>
      </c>
      <c r="AC44" s="25">
        <v>855000</v>
      </c>
      <c r="AD44" s="26">
        <v>163000</v>
      </c>
    </row>
    <row r="45" spans="1:30" ht="13.5">
      <c r="A45" s="23" t="s">
        <v>71</v>
      </c>
      <c r="B45" s="35">
        <f t="shared" si="4"/>
        <v>9279319</v>
      </c>
      <c r="C45" s="25">
        <f t="shared" si="3"/>
        <v>6197377</v>
      </c>
      <c r="D45" s="25">
        <v>4550238</v>
      </c>
      <c r="E45" s="25">
        <v>281998</v>
      </c>
      <c r="F45" s="25">
        <v>8788</v>
      </c>
      <c r="G45" s="36">
        <v>240189</v>
      </c>
      <c r="H45" s="25">
        <v>189261</v>
      </c>
      <c r="I45" s="25">
        <v>1513</v>
      </c>
      <c r="J45" s="25">
        <v>658571</v>
      </c>
      <c r="K45" s="25">
        <v>477657</v>
      </c>
      <c r="L45" s="26">
        <v>71160</v>
      </c>
      <c r="M45" s="24">
        <v>26269</v>
      </c>
      <c r="N45" s="25">
        <f t="shared" si="5"/>
        <v>3081942</v>
      </c>
      <c r="O45" s="25">
        <v>79807</v>
      </c>
      <c r="P45" s="25">
        <v>53449</v>
      </c>
      <c r="Q45" s="25">
        <v>275163</v>
      </c>
      <c r="R45" s="25">
        <v>0</v>
      </c>
      <c r="S45" s="25">
        <v>0</v>
      </c>
      <c r="T45" s="25">
        <v>55697</v>
      </c>
      <c r="U45" s="25">
        <v>159981</v>
      </c>
      <c r="V45" s="26">
        <v>665263</v>
      </c>
      <c r="W45" s="27">
        <v>584123</v>
      </c>
      <c r="X45" s="25">
        <v>81140</v>
      </c>
      <c r="Y45" s="25">
        <v>8889</v>
      </c>
      <c r="Z45" s="25">
        <v>332919</v>
      </c>
      <c r="AA45" s="25">
        <v>0</v>
      </c>
      <c r="AB45" s="25">
        <v>464274</v>
      </c>
      <c r="AC45" s="25">
        <v>986500</v>
      </c>
      <c r="AD45" s="26">
        <v>300600</v>
      </c>
    </row>
    <row r="46" spans="1:30" ht="13.5">
      <c r="A46" s="23" t="s">
        <v>72</v>
      </c>
      <c r="B46" s="35">
        <f t="shared" si="4"/>
        <v>12145536</v>
      </c>
      <c r="C46" s="25">
        <f t="shared" si="3"/>
        <v>9655705</v>
      </c>
      <c r="D46" s="25">
        <v>7157636</v>
      </c>
      <c r="E46" s="25">
        <v>597076</v>
      </c>
      <c r="F46" s="25">
        <v>165504</v>
      </c>
      <c r="G46" s="36">
        <v>206773</v>
      </c>
      <c r="H46" s="25">
        <v>160736</v>
      </c>
      <c r="I46" s="25">
        <v>56732</v>
      </c>
      <c r="J46" s="25">
        <v>662514</v>
      </c>
      <c r="K46" s="25">
        <v>936376</v>
      </c>
      <c r="L46" s="26">
        <v>309434</v>
      </c>
      <c r="M46" s="24">
        <v>25513</v>
      </c>
      <c r="N46" s="25">
        <f t="shared" si="5"/>
        <v>2489831</v>
      </c>
      <c r="O46" s="25">
        <v>120007</v>
      </c>
      <c r="P46" s="25">
        <v>67700</v>
      </c>
      <c r="Q46" s="25">
        <v>333221</v>
      </c>
      <c r="R46" s="25">
        <v>56501</v>
      </c>
      <c r="S46" s="25">
        <v>0</v>
      </c>
      <c r="T46" s="25">
        <v>83765</v>
      </c>
      <c r="U46" s="25">
        <v>268228</v>
      </c>
      <c r="V46" s="26">
        <v>48739</v>
      </c>
      <c r="W46" s="27">
        <v>0</v>
      </c>
      <c r="X46" s="25">
        <v>48739</v>
      </c>
      <c r="Y46" s="25">
        <v>10242</v>
      </c>
      <c r="Z46" s="25">
        <v>739467</v>
      </c>
      <c r="AA46" s="25">
        <v>0</v>
      </c>
      <c r="AB46" s="25">
        <v>461961</v>
      </c>
      <c r="AC46" s="25">
        <v>300000</v>
      </c>
      <c r="AD46" s="26">
        <v>170000</v>
      </c>
    </row>
    <row r="47" spans="1:30" ht="13.5">
      <c r="A47" s="23" t="s">
        <v>73</v>
      </c>
      <c r="B47" s="35">
        <f t="shared" si="4"/>
        <v>8801349</v>
      </c>
      <c r="C47" s="25">
        <f t="shared" si="3"/>
        <v>5826029</v>
      </c>
      <c r="D47" s="25">
        <v>4152273</v>
      </c>
      <c r="E47" s="25">
        <v>197105</v>
      </c>
      <c r="F47" s="25">
        <v>55937</v>
      </c>
      <c r="G47" s="36">
        <v>235111</v>
      </c>
      <c r="H47" s="25">
        <v>374201</v>
      </c>
      <c r="I47" s="25">
        <v>28077</v>
      </c>
      <c r="J47" s="25">
        <v>409519</v>
      </c>
      <c r="K47" s="25">
        <v>294980</v>
      </c>
      <c r="L47" s="26">
        <v>275931</v>
      </c>
      <c r="M47" s="24">
        <v>17647</v>
      </c>
      <c r="N47" s="25">
        <f t="shared" si="5"/>
        <v>2975320</v>
      </c>
      <c r="O47" s="25">
        <v>115934</v>
      </c>
      <c r="P47" s="25">
        <v>37779</v>
      </c>
      <c r="Q47" s="25">
        <v>206329</v>
      </c>
      <c r="R47" s="25">
        <v>354280</v>
      </c>
      <c r="S47" s="25">
        <v>0</v>
      </c>
      <c r="T47" s="25">
        <v>80894</v>
      </c>
      <c r="U47" s="25">
        <v>110741</v>
      </c>
      <c r="V47" s="26">
        <v>152571</v>
      </c>
      <c r="W47" s="27">
        <v>0</v>
      </c>
      <c r="X47" s="25">
        <v>152571</v>
      </c>
      <c r="Y47" s="25">
        <v>4446</v>
      </c>
      <c r="Z47" s="25">
        <v>811408</v>
      </c>
      <c r="AA47" s="25">
        <v>38904</v>
      </c>
      <c r="AB47" s="25">
        <v>337234</v>
      </c>
      <c r="AC47" s="25">
        <v>724800</v>
      </c>
      <c r="AD47" s="26">
        <v>246200</v>
      </c>
    </row>
    <row r="48" spans="1:30" ht="13.5">
      <c r="A48" s="23" t="s">
        <v>74</v>
      </c>
      <c r="B48" s="35">
        <f t="shared" si="4"/>
        <v>4080895</v>
      </c>
      <c r="C48" s="25">
        <f t="shared" si="3"/>
        <v>1888894</v>
      </c>
      <c r="D48" s="25">
        <v>1139653</v>
      </c>
      <c r="E48" s="25">
        <v>73702</v>
      </c>
      <c r="F48" s="25">
        <v>5395</v>
      </c>
      <c r="G48" s="36">
        <v>120210</v>
      </c>
      <c r="H48" s="25">
        <v>1699</v>
      </c>
      <c r="I48" s="25">
        <v>412</v>
      </c>
      <c r="J48" s="25">
        <v>235108</v>
      </c>
      <c r="K48" s="25">
        <v>330058</v>
      </c>
      <c r="L48" s="26">
        <v>56359</v>
      </c>
      <c r="M48" s="24">
        <v>35439</v>
      </c>
      <c r="N48" s="25">
        <f t="shared" si="5"/>
        <v>2192001</v>
      </c>
      <c r="O48" s="25">
        <v>50519</v>
      </c>
      <c r="P48" s="25">
        <v>13833</v>
      </c>
      <c r="Q48" s="25">
        <v>72604</v>
      </c>
      <c r="R48" s="25">
        <v>62174</v>
      </c>
      <c r="S48" s="25">
        <v>0</v>
      </c>
      <c r="T48" s="25">
        <v>35218</v>
      </c>
      <c r="U48" s="25">
        <v>42504</v>
      </c>
      <c r="V48" s="26">
        <v>1254112</v>
      </c>
      <c r="W48" s="27">
        <v>1115985</v>
      </c>
      <c r="X48" s="25">
        <v>138127</v>
      </c>
      <c r="Y48" s="25">
        <v>1522</v>
      </c>
      <c r="Z48" s="25">
        <v>105586</v>
      </c>
      <c r="AA48" s="25">
        <v>0</v>
      </c>
      <c r="AB48" s="25">
        <v>256429</v>
      </c>
      <c r="AC48" s="25">
        <v>297500</v>
      </c>
      <c r="AD48" s="26">
        <v>162800</v>
      </c>
    </row>
    <row r="49" spans="1:30" ht="13.5">
      <c r="A49" s="23" t="s">
        <v>75</v>
      </c>
      <c r="B49" s="35">
        <f t="shared" si="4"/>
        <v>5673793</v>
      </c>
      <c r="C49" s="25">
        <f t="shared" si="3"/>
        <v>3903262</v>
      </c>
      <c r="D49" s="25">
        <v>2609492</v>
      </c>
      <c r="E49" s="25">
        <v>89563</v>
      </c>
      <c r="F49" s="25">
        <v>3789</v>
      </c>
      <c r="G49" s="36">
        <v>302701</v>
      </c>
      <c r="H49" s="25">
        <v>20648</v>
      </c>
      <c r="I49" s="25">
        <v>11838</v>
      </c>
      <c r="J49" s="25">
        <v>538212</v>
      </c>
      <c r="K49" s="25">
        <v>359899</v>
      </c>
      <c r="L49" s="26">
        <v>56683</v>
      </c>
      <c r="M49" s="24">
        <v>16668</v>
      </c>
      <c r="N49" s="25">
        <f t="shared" si="5"/>
        <v>1770531</v>
      </c>
      <c r="O49" s="25">
        <v>60191</v>
      </c>
      <c r="P49" s="25">
        <v>29285</v>
      </c>
      <c r="Q49" s="25">
        <v>136143</v>
      </c>
      <c r="R49" s="25">
        <v>33883</v>
      </c>
      <c r="S49" s="25">
        <v>0</v>
      </c>
      <c r="T49" s="25">
        <v>42005</v>
      </c>
      <c r="U49" s="25">
        <v>86956</v>
      </c>
      <c r="V49" s="26">
        <v>835938</v>
      </c>
      <c r="W49" s="27">
        <v>686667</v>
      </c>
      <c r="X49" s="25">
        <v>149271</v>
      </c>
      <c r="Y49" s="25">
        <v>3022</v>
      </c>
      <c r="Z49" s="25">
        <v>114071</v>
      </c>
      <c r="AA49" s="25">
        <v>0</v>
      </c>
      <c r="AB49" s="25">
        <v>167337</v>
      </c>
      <c r="AC49" s="25">
        <v>261700</v>
      </c>
      <c r="AD49" s="26">
        <v>204400</v>
      </c>
    </row>
    <row r="50" spans="1:30" ht="13.5">
      <c r="A50" s="23" t="s">
        <v>76</v>
      </c>
      <c r="B50" s="35">
        <f t="shared" si="4"/>
        <v>4995144</v>
      </c>
      <c r="C50" s="25">
        <f t="shared" si="3"/>
        <v>3689949</v>
      </c>
      <c r="D50" s="25">
        <v>2639023</v>
      </c>
      <c r="E50" s="25">
        <v>133526</v>
      </c>
      <c r="F50" s="25">
        <v>29702</v>
      </c>
      <c r="G50" s="36">
        <v>106125</v>
      </c>
      <c r="H50" s="25">
        <v>12953</v>
      </c>
      <c r="I50" s="25">
        <v>113161</v>
      </c>
      <c r="J50" s="25">
        <v>475368</v>
      </c>
      <c r="K50" s="25">
        <v>252842</v>
      </c>
      <c r="L50" s="26">
        <v>60775</v>
      </c>
      <c r="M50" s="24">
        <v>24803</v>
      </c>
      <c r="N50" s="25">
        <f t="shared" si="5"/>
        <v>1305195</v>
      </c>
      <c r="O50" s="25">
        <v>41635</v>
      </c>
      <c r="P50" s="25">
        <v>21729</v>
      </c>
      <c r="Q50" s="25">
        <v>135246</v>
      </c>
      <c r="R50" s="25">
        <v>0</v>
      </c>
      <c r="S50" s="25">
        <v>0</v>
      </c>
      <c r="T50" s="25">
        <v>29053</v>
      </c>
      <c r="U50" s="25">
        <v>67826</v>
      </c>
      <c r="V50" s="26">
        <v>337622</v>
      </c>
      <c r="W50" s="27">
        <v>153772</v>
      </c>
      <c r="X50" s="25">
        <v>183850</v>
      </c>
      <c r="Y50" s="25">
        <v>3135</v>
      </c>
      <c r="Z50" s="25">
        <v>151905</v>
      </c>
      <c r="AA50" s="25">
        <v>0</v>
      </c>
      <c r="AB50" s="25">
        <v>144694</v>
      </c>
      <c r="AC50" s="25">
        <v>372350</v>
      </c>
      <c r="AD50" s="26">
        <v>184000</v>
      </c>
    </row>
    <row r="51" spans="1:30" ht="13.5">
      <c r="A51" s="23" t="s">
        <v>77</v>
      </c>
      <c r="B51" s="35">
        <f t="shared" si="4"/>
        <v>4047650</v>
      </c>
      <c r="C51" s="25">
        <f t="shared" si="3"/>
        <v>1823537</v>
      </c>
      <c r="D51" s="25">
        <v>1145550</v>
      </c>
      <c r="E51" s="25">
        <v>31396</v>
      </c>
      <c r="F51" s="25">
        <v>42792</v>
      </c>
      <c r="G51" s="36">
        <v>158589</v>
      </c>
      <c r="H51" s="25">
        <v>15602</v>
      </c>
      <c r="I51" s="25">
        <v>2480</v>
      </c>
      <c r="J51" s="25">
        <v>275707</v>
      </c>
      <c r="K51" s="25">
        <v>161310</v>
      </c>
      <c r="L51" s="26">
        <v>21507</v>
      </c>
      <c r="M51" s="24">
        <v>0</v>
      </c>
      <c r="N51" s="25">
        <f t="shared" si="5"/>
        <v>2224113</v>
      </c>
      <c r="O51" s="25">
        <v>32297</v>
      </c>
      <c r="P51" s="25">
        <v>15761</v>
      </c>
      <c r="Q51" s="25">
        <v>73112</v>
      </c>
      <c r="R51" s="25">
        <v>0</v>
      </c>
      <c r="S51" s="25">
        <v>0</v>
      </c>
      <c r="T51" s="25">
        <v>22523</v>
      </c>
      <c r="U51" s="25">
        <v>43825</v>
      </c>
      <c r="V51" s="26">
        <v>1388590</v>
      </c>
      <c r="W51" s="27">
        <v>1127646</v>
      </c>
      <c r="X51" s="25">
        <v>260944</v>
      </c>
      <c r="Y51" s="25">
        <v>2164</v>
      </c>
      <c r="Z51" s="25">
        <v>266577</v>
      </c>
      <c r="AA51" s="25">
        <v>0</v>
      </c>
      <c r="AB51" s="25">
        <v>244635</v>
      </c>
      <c r="AC51" s="25">
        <v>134629</v>
      </c>
      <c r="AD51" s="26">
        <v>0</v>
      </c>
    </row>
    <row r="52" spans="1:30" ht="13.5">
      <c r="A52" s="23" t="s">
        <v>78</v>
      </c>
      <c r="B52" s="35">
        <f t="shared" si="4"/>
        <v>5121196</v>
      </c>
      <c r="C52" s="25">
        <f t="shared" si="3"/>
        <v>2047744</v>
      </c>
      <c r="D52" s="25">
        <v>1338528</v>
      </c>
      <c r="E52" s="25">
        <v>46421</v>
      </c>
      <c r="F52" s="25">
        <v>41228</v>
      </c>
      <c r="G52" s="36">
        <v>105161</v>
      </c>
      <c r="H52" s="25">
        <v>4549</v>
      </c>
      <c r="I52" s="25">
        <v>0</v>
      </c>
      <c r="J52" s="25">
        <v>6561</v>
      </c>
      <c r="K52" s="25">
        <v>456457</v>
      </c>
      <c r="L52" s="26">
        <v>95260</v>
      </c>
      <c r="M52" s="24">
        <v>3420</v>
      </c>
      <c r="N52" s="25">
        <f t="shared" si="5"/>
        <v>3073452</v>
      </c>
      <c r="O52" s="25">
        <v>56701</v>
      </c>
      <c r="P52" s="25">
        <v>18272</v>
      </c>
      <c r="Q52" s="25">
        <v>92616</v>
      </c>
      <c r="R52" s="25">
        <v>0</v>
      </c>
      <c r="S52" s="25">
        <v>0</v>
      </c>
      <c r="T52" s="25">
        <v>39554</v>
      </c>
      <c r="U52" s="25">
        <v>49061</v>
      </c>
      <c r="V52" s="26">
        <v>1533679</v>
      </c>
      <c r="W52" s="27">
        <v>1278191</v>
      </c>
      <c r="X52" s="25">
        <v>255488</v>
      </c>
      <c r="Y52" s="25">
        <v>1930</v>
      </c>
      <c r="Z52" s="25">
        <v>349147</v>
      </c>
      <c r="AA52" s="25">
        <v>0</v>
      </c>
      <c r="AB52" s="25">
        <v>366792</v>
      </c>
      <c r="AC52" s="25">
        <v>565700</v>
      </c>
      <c r="AD52" s="26">
        <v>181000</v>
      </c>
    </row>
    <row r="53" spans="1:30" ht="13.5">
      <c r="A53" s="23" t="s">
        <v>79</v>
      </c>
      <c r="B53" s="35">
        <f t="shared" si="4"/>
        <v>9501319</v>
      </c>
      <c r="C53" s="25">
        <f t="shared" si="3"/>
        <v>6757024</v>
      </c>
      <c r="D53" s="25">
        <v>4757995</v>
      </c>
      <c r="E53" s="25">
        <v>680767</v>
      </c>
      <c r="F53" s="25">
        <v>4850</v>
      </c>
      <c r="G53" s="36">
        <v>398292</v>
      </c>
      <c r="H53" s="25">
        <v>124539</v>
      </c>
      <c r="I53" s="25">
        <v>123183</v>
      </c>
      <c r="J53" s="25">
        <v>686879</v>
      </c>
      <c r="K53" s="25">
        <v>297497</v>
      </c>
      <c r="L53" s="26">
        <v>363789</v>
      </c>
      <c r="M53" s="24">
        <v>234180</v>
      </c>
      <c r="N53" s="25">
        <f t="shared" si="5"/>
        <v>2744295</v>
      </c>
      <c r="O53" s="25">
        <v>111080</v>
      </c>
      <c r="P53" s="25">
        <v>35569</v>
      </c>
      <c r="Q53" s="25">
        <v>230359</v>
      </c>
      <c r="R53" s="25">
        <v>0</v>
      </c>
      <c r="S53" s="25">
        <v>0</v>
      </c>
      <c r="T53" s="25">
        <v>77490</v>
      </c>
      <c r="U53" s="25">
        <v>171737</v>
      </c>
      <c r="V53" s="26">
        <v>167524</v>
      </c>
      <c r="W53" s="27">
        <v>0</v>
      </c>
      <c r="X53" s="25">
        <v>167524</v>
      </c>
      <c r="Y53" s="25">
        <v>5136</v>
      </c>
      <c r="Z53" s="25">
        <v>731793</v>
      </c>
      <c r="AA53" s="25">
        <v>33392</v>
      </c>
      <c r="AB53" s="25">
        <v>519315</v>
      </c>
      <c r="AC53" s="25">
        <v>660900</v>
      </c>
      <c r="AD53" s="26">
        <v>232700</v>
      </c>
    </row>
    <row r="54" spans="1:30" ht="13.5">
      <c r="A54" s="23" t="s">
        <v>80</v>
      </c>
      <c r="B54" s="35">
        <f t="shared" si="4"/>
        <v>5871916</v>
      </c>
      <c r="C54" s="25">
        <f t="shared" si="3"/>
        <v>2562671</v>
      </c>
      <c r="D54" s="25">
        <v>1323346</v>
      </c>
      <c r="E54" s="25">
        <v>55734</v>
      </c>
      <c r="F54" s="25">
        <v>50771</v>
      </c>
      <c r="G54" s="36">
        <v>149121</v>
      </c>
      <c r="H54" s="25">
        <v>11629</v>
      </c>
      <c r="I54" s="25">
        <v>22201</v>
      </c>
      <c r="J54" s="25">
        <v>450906</v>
      </c>
      <c r="K54" s="25">
        <v>303201</v>
      </c>
      <c r="L54" s="26">
        <v>251496</v>
      </c>
      <c r="M54" s="24">
        <v>0</v>
      </c>
      <c r="N54" s="25">
        <f t="shared" si="5"/>
        <v>3309245</v>
      </c>
      <c r="O54" s="25">
        <v>87053</v>
      </c>
      <c r="P54" s="25">
        <v>16849</v>
      </c>
      <c r="Q54" s="25">
        <v>87428</v>
      </c>
      <c r="R54" s="25">
        <v>0</v>
      </c>
      <c r="S54" s="25">
        <v>0</v>
      </c>
      <c r="T54" s="25">
        <v>35274</v>
      </c>
      <c r="U54" s="25">
        <v>46261</v>
      </c>
      <c r="V54" s="26">
        <v>1043962</v>
      </c>
      <c r="W54" s="27">
        <v>788579</v>
      </c>
      <c r="X54" s="25">
        <v>255383</v>
      </c>
      <c r="Y54" s="25">
        <v>2007</v>
      </c>
      <c r="Z54" s="25">
        <v>324509</v>
      </c>
      <c r="AA54" s="25">
        <v>0</v>
      </c>
      <c r="AB54" s="25">
        <v>1045602</v>
      </c>
      <c r="AC54" s="25">
        <v>620300</v>
      </c>
      <c r="AD54" s="26">
        <v>156000</v>
      </c>
    </row>
    <row r="55" spans="1:30" ht="13.5">
      <c r="A55" s="23" t="s">
        <v>81</v>
      </c>
      <c r="B55" s="35">
        <f t="shared" si="4"/>
        <v>9771379</v>
      </c>
      <c r="C55" s="25">
        <f t="shared" si="3"/>
        <v>5625925</v>
      </c>
      <c r="D55" s="25">
        <v>4131279</v>
      </c>
      <c r="E55" s="25">
        <v>333404</v>
      </c>
      <c r="F55" s="25">
        <v>60335</v>
      </c>
      <c r="G55" s="36">
        <v>206537</v>
      </c>
      <c r="H55" s="25">
        <v>10949</v>
      </c>
      <c r="I55" s="25">
        <v>80</v>
      </c>
      <c r="J55" s="25">
        <v>531549</v>
      </c>
      <c r="K55" s="25">
        <v>432515</v>
      </c>
      <c r="L55" s="26">
        <v>252681</v>
      </c>
      <c r="M55" s="24">
        <v>19303</v>
      </c>
      <c r="N55" s="25">
        <f t="shared" si="5"/>
        <v>4145454</v>
      </c>
      <c r="O55" s="25">
        <v>123193</v>
      </c>
      <c r="P55" s="25">
        <v>37064</v>
      </c>
      <c r="Q55" s="25">
        <v>215300</v>
      </c>
      <c r="R55" s="25">
        <v>23825</v>
      </c>
      <c r="S55" s="25">
        <v>0</v>
      </c>
      <c r="T55" s="25">
        <v>85977</v>
      </c>
      <c r="U55" s="25">
        <v>135158</v>
      </c>
      <c r="V55" s="26">
        <v>1141876</v>
      </c>
      <c r="W55" s="27">
        <v>920487</v>
      </c>
      <c r="X55" s="25">
        <v>221389</v>
      </c>
      <c r="Y55" s="25">
        <v>5001</v>
      </c>
      <c r="Z55" s="25">
        <v>454982</v>
      </c>
      <c r="AA55" s="25">
        <v>0</v>
      </c>
      <c r="AB55" s="25">
        <v>983378</v>
      </c>
      <c r="AC55" s="25">
        <v>939700</v>
      </c>
      <c r="AD55" s="26">
        <v>265700</v>
      </c>
    </row>
    <row r="56" spans="1:30" ht="13.5">
      <c r="A56" s="23" t="s">
        <v>82</v>
      </c>
      <c r="B56" s="35">
        <f t="shared" si="4"/>
        <v>10323500</v>
      </c>
      <c r="C56" s="25">
        <f t="shared" si="3"/>
        <v>5453135</v>
      </c>
      <c r="D56" s="25">
        <v>3690064</v>
      </c>
      <c r="E56" s="25">
        <v>290987</v>
      </c>
      <c r="F56" s="25">
        <v>93050</v>
      </c>
      <c r="G56" s="36">
        <v>185441</v>
      </c>
      <c r="H56" s="25">
        <v>21681</v>
      </c>
      <c r="I56" s="25">
        <v>103</v>
      </c>
      <c r="J56" s="25">
        <v>1071396</v>
      </c>
      <c r="K56" s="25">
        <v>299952</v>
      </c>
      <c r="L56" s="26">
        <v>91448</v>
      </c>
      <c r="M56" s="24">
        <v>13416</v>
      </c>
      <c r="N56" s="25">
        <f t="shared" si="5"/>
        <v>4870365</v>
      </c>
      <c r="O56" s="25">
        <v>139246</v>
      </c>
      <c r="P56" s="25">
        <v>36106</v>
      </c>
      <c r="Q56" s="25">
        <v>230675</v>
      </c>
      <c r="R56" s="25">
        <v>0</v>
      </c>
      <c r="S56" s="25">
        <v>0</v>
      </c>
      <c r="T56" s="25">
        <v>97158</v>
      </c>
      <c r="U56" s="25">
        <v>126404</v>
      </c>
      <c r="V56" s="26">
        <v>1175856</v>
      </c>
      <c r="W56" s="27">
        <v>863928</v>
      </c>
      <c r="X56" s="25">
        <v>311928</v>
      </c>
      <c r="Y56" s="25">
        <v>6826</v>
      </c>
      <c r="Z56" s="25">
        <v>311084</v>
      </c>
      <c r="AA56" s="25">
        <v>0</v>
      </c>
      <c r="AB56" s="25">
        <v>1309610</v>
      </c>
      <c r="AC56" s="25">
        <v>1437400</v>
      </c>
      <c r="AD56" s="26">
        <v>262800</v>
      </c>
    </row>
    <row r="57" spans="1:30" ht="13.5">
      <c r="A57" s="23" t="s">
        <v>83</v>
      </c>
      <c r="B57" s="35">
        <f t="shared" si="4"/>
        <v>10645658</v>
      </c>
      <c r="C57" s="25">
        <f t="shared" si="3"/>
        <v>6561006</v>
      </c>
      <c r="D57" s="25">
        <v>4813223</v>
      </c>
      <c r="E57" s="25">
        <v>429984</v>
      </c>
      <c r="F57" s="25">
        <v>12139</v>
      </c>
      <c r="G57" s="36">
        <v>192925</v>
      </c>
      <c r="H57" s="25">
        <v>206197</v>
      </c>
      <c r="I57" s="25">
        <v>649</v>
      </c>
      <c r="J57" s="25">
        <v>610942</v>
      </c>
      <c r="K57" s="25">
        <v>674109</v>
      </c>
      <c r="L57" s="26">
        <v>50822</v>
      </c>
      <c r="M57" s="24">
        <v>1853</v>
      </c>
      <c r="N57" s="25">
        <f t="shared" si="5"/>
        <v>4084652</v>
      </c>
      <c r="O57" s="25">
        <v>111429</v>
      </c>
      <c r="P57" s="25">
        <v>42170</v>
      </c>
      <c r="Q57" s="25">
        <v>249539</v>
      </c>
      <c r="R57" s="25">
        <v>0</v>
      </c>
      <c r="S57" s="25">
        <v>0</v>
      </c>
      <c r="T57" s="25">
        <v>77806</v>
      </c>
      <c r="U57" s="25">
        <v>183935</v>
      </c>
      <c r="V57" s="26">
        <v>214663</v>
      </c>
      <c r="W57" s="27">
        <v>0</v>
      </c>
      <c r="X57" s="25">
        <v>214663</v>
      </c>
      <c r="Y57" s="25">
        <v>5775</v>
      </c>
      <c r="Z57" s="25">
        <v>439055</v>
      </c>
      <c r="AA57" s="25">
        <v>0</v>
      </c>
      <c r="AB57" s="25">
        <v>454716</v>
      </c>
      <c r="AC57" s="25">
        <v>2305564</v>
      </c>
      <c r="AD57" s="26">
        <v>268600</v>
      </c>
    </row>
    <row r="58" spans="1:30" ht="13.5">
      <c r="A58" s="23" t="s">
        <v>84</v>
      </c>
      <c r="B58" s="35">
        <f t="shared" si="4"/>
        <v>7803043</v>
      </c>
      <c r="C58" s="25">
        <f t="shared" si="3"/>
        <v>4165005</v>
      </c>
      <c r="D58" s="25">
        <v>2788290</v>
      </c>
      <c r="E58" s="25">
        <v>324464</v>
      </c>
      <c r="F58" s="25">
        <v>154291</v>
      </c>
      <c r="G58" s="36">
        <v>57957</v>
      </c>
      <c r="H58" s="25">
        <v>50496</v>
      </c>
      <c r="I58" s="25">
        <v>1276</v>
      </c>
      <c r="J58" s="25">
        <v>359245</v>
      </c>
      <c r="K58" s="25">
        <v>422215</v>
      </c>
      <c r="L58" s="26">
        <v>331235</v>
      </c>
      <c r="M58" s="24">
        <v>13892</v>
      </c>
      <c r="N58" s="25">
        <f t="shared" si="5"/>
        <v>3638038</v>
      </c>
      <c r="O58" s="25">
        <v>82451</v>
      </c>
      <c r="P58" s="25">
        <v>33046</v>
      </c>
      <c r="Q58" s="25">
        <v>166669</v>
      </c>
      <c r="R58" s="25">
        <v>0</v>
      </c>
      <c r="S58" s="25">
        <v>0</v>
      </c>
      <c r="T58" s="25">
        <v>57552</v>
      </c>
      <c r="U58" s="25">
        <v>121426</v>
      </c>
      <c r="V58" s="26">
        <v>1305105</v>
      </c>
      <c r="W58" s="27">
        <v>1024994</v>
      </c>
      <c r="X58" s="25">
        <v>280111</v>
      </c>
      <c r="Y58" s="25">
        <v>4351</v>
      </c>
      <c r="Z58" s="25">
        <v>373377</v>
      </c>
      <c r="AA58" s="25">
        <v>0</v>
      </c>
      <c r="AB58" s="25">
        <v>860961</v>
      </c>
      <c r="AC58" s="25">
        <v>633100</v>
      </c>
      <c r="AD58" s="26">
        <v>236300</v>
      </c>
    </row>
    <row r="59" spans="1:30" ht="13.5">
      <c r="A59" s="23" t="s">
        <v>85</v>
      </c>
      <c r="B59" s="35">
        <f t="shared" si="4"/>
        <v>3651573</v>
      </c>
      <c r="C59" s="25">
        <f t="shared" si="3"/>
        <v>1073067</v>
      </c>
      <c r="D59" s="25">
        <v>578180</v>
      </c>
      <c r="E59" s="25">
        <v>22090</v>
      </c>
      <c r="F59" s="25">
        <v>11314</v>
      </c>
      <c r="G59" s="36">
        <v>76750</v>
      </c>
      <c r="H59" s="25">
        <v>7168</v>
      </c>
      <c r="I59" s="25">
        <v>40300</v>
      </c>
      <c r="J59" s="25">
        <v>40071</v>
      </c>
      <c r="K59" s="25">
        <v>264976</v>
      </c>
      <c r="L59" s="26">
        <v>54308</v>
      </c>
      <c r="M59" s="24">
        <v>0</v>
      </c>
      <c r="N59" s="25">
        <f t="shared" si="5"/>
        <v>2578506</v>
      </c>
      <c r="O59" s="25">
        <v>27488</v>
      </c>
      <c r="P59" s="25">
        <v>7894</v>
      </c>
      <c r="Q59" s="25">
        <v>50212</v>
      </c>
      <c r="R59" s="25">
        <v>0</v>
      </c>
      <c r="S59" s="25">
        <v>0</v>
      </c>
      <c r="T59" s="25">
        <v>19175</v>
      </c>
      <c r="U59" s="25">
        <v>21782</v>
      </c>
      <c r="V59" s="26">
        <v>1741028</v>
      </c>
      <c r="W59" s="27">
        <v>1511100</v>
      </c>
      <c r="X59" s="25">
        <v>229928</v>
      </c>
      <c r="Y59" s="25">
        <v>784</v>
      </c>
      <c r="Z59" s="25">
        <v>89499</v>
      </c>
      <c r="AA59" s="25">
        <v>0</v>
      </c>
      <c r="AB59" s="25">
        <v>282344</v>
      </c>
      <c r="AC59" s="25">
        <v>338300</v>
      </c>
      <c r="AD59" s="26">
        <v>151700</v>
      </c>
    </row>
    <row r="60" spans="1:30" ht="13.5">
      <c r="A60" s="23" t="s">
        <v>86</v>
      </c>
      <c r="B60" s="35">
        <f t="shared" si="4"/>
        <v>3643608</v>
      </c>
      <c r="C60" s="25">
        <f t="shared" si="3"/>
        <v>908564</v>
      </c>
      <c r="D60" s="25">
        <v>460052</v>
      </c>
      <c r="E60" s="25">
        <v>21897</v>
      </c>
      <c r="F60" s="25">
        <v>4671</v>
      </c>
      <c r="G60" s="36">
        <v>74045</v>
      </c>
      <c r="H60" s="25">
        <v>9301</v>
      </c>
      <c r="I60" s="25">
        <v>364</v>
      </c>
      <c r="J60" s="25">
        <v>118827</v>
      </c>
      <c r="K60" s="25">
        <v>180727</v>
      </c>
      <c r="L60" s="26">
        <v>60577</v>
      </c>
      <c r="M60" s="24">
        <v>0</v>
      </c>
      <c r="N60" s="25">
        <f t="shared" si="5"/>
        <v>2735044</v>
      </c>
      <c r="O60" s="25">
        <v>29512</v>
      </c>
      <c r="P60" s="25">
        <v>6801</v>
      </c>
      <c r="Q60" s="25">
        <v>49235</v>
      </c>
      <c r="R60" s="25">
        <v>0</v>
      </c>
      <c r="S60" s="25">
        <v>0</v>
      </c>
      <c r="T60" s="25">
        <v>20581</v>
      </c>
      <c r="U60" s="25">
        <v>17774</v>
      </c>
      <c r="V60" s="26">
        <v>1676724</v>
      </c>
      <c r="W60" s="27">
        <v>1444765</v>
      </c>
      <c r="X60" s="25">
        <v>231959</v>
      </c>
      <c r="Y60" s="25">
        <v>688</v>
      </c>
      <c r="Z60" s="25">
        <v>96687</v>
      </c>
      <c r="AA60" s="25">
        <v>0</v>
      </c>
      <c r="AB60" s="25">
        <v>395442</v>
      </c>
      <c r="AC60" s="25">
        <v>441600</v>
      </c>
      <c r="AD60" s="26">
        <v>150500</v>
      </c>
    </row>
    <row r="61" spans="1:30" ht="13.5">
      <c r="A61" s="23" t="s">
        <v>87</v>
      </c>
      <c r="B61" s="35">
        <f t="shared" si="4"/>
        <v>3372614</v>
      </c>
      <c r="C61" s="25">
        <f t="shared" si="3"/>
        <v>1178387</v>
      </c>
      <c r="D61" s="25">
        <v>607389</v>
      </c>
      <c r="E61" s="25">
        <v>63551</v>
      </c>
      <c r="F61" s="25">
        <v>173</v>
      </c>
      <c r="G61" s="36">
        <v>55751</v>
      </c>
      <c r="H61" s="25">
        <v>12858</v>
      </c>
      <c r="I61" s="25">
        <v>4800</v>
      </c>
      <c r="J61" s="25">
        <v>241241</v>
      </c>
      <c r="K61" s="25">
        <v>187866</v>
      </c>
      <c r="L61" s="26">
        <v>68309</v>
      </c>
      <c r="M61" s="24">
        <v>270</v>
      </c>
      <c r="N61" s="25">
        <f t="shared" si="5"/>
        <v>2194227</v>
      </c>
      <c r="O61" s="25">
        <v>30713</v>
      </c>
      <c r="P61" s="25">
        <v>4338</v>
      </c>
      <c r="Q61" s="25">
        <v>32483</v>
      </c>
      <c r="R61" s="25">
        <v>0</v>
      </c>
      <c r="S61" s="25">
        <v>0</v>
      </c>
      <c r="T61" s="25">
        <v>21421</v>
      </c>
      <c r="U61" s="25">
        <v>16543</v>
      </c>
      <c r="V61" s="26">
        <v>1310952</v>
      </c>
      <c r="W61" s="27">
        <v>1052180</v>
      </c>
      <c r="X61" s="25">
        <v>258772</v>
      </c>
      <c r="Y61" s="25">
        <v>732</v>
      </c>
      <c r="Z61" s="25">
        <v>80021</v>
      </c>
      <c r="AA61" s="25">
        <v>0</v>
      </c>
      <c r="AB61" s="25">
        <v>396124</v>
      </c>
      <c r="AC61" s="25">
        <v>300900</v>
      </c>
      <c r="AD61" s="26">
        <v>185800</v>
      </c>
    </row>
    <row r="62" spans="1:30" ht="13.5">
      <c r="A62" s="23" t="s">
        <v>88</v>
      </c>
      <c r="B62" s="35">
        <f t="shared" si="4"/>
        <v>6166992</v>
      </c>
      <c r="C62" s="25">
        <f t="shared" si="3"/>
        <v>2765410</v>
      </c>
      <c r="D62" s="25">
        <v>1897101</v>
      </c>
      <c r="E62" s="25">
        <v>416236</v>
      </c>
      <c r="F62" s="25">
        <v>114345</v>
      </c>
      <c r="G62" s="36">
        <v>37309</v>
      </c>
      <c r="H62" s="25">
        <v>22644</v>
      </c>
      <c r="I62" s="25">
        <v>100</v>
      </c>
      <c r="J62" s="25">
        <v>366351</v>
      </c>
      <c r="K62" s="25">
        <v>191232</v>
      </c>
      <c r="L62" s="26">
        <v>136328</v>
      </c>
      <c r="M62" s="24">
        <v>99371</v>
      </c>
      <c r="N62" s="25">
        <f t="shared" si="5"/>
        <v>3401582</v>
      </c>
      <c r="O62" s="25">
        <v>94594</v>
      </c>
      <c r="P62" s="25">
        <v>17928</v>
      </c>
      <c r="Q62" s="25">
        <v>99327</v>
      </c>
      <c r="R62" s="25">
        <v>0</v>
      </c>
      <c r="S62" s="25">
        <v>0</v>
      </c>
      <c r="T62" s="25">
        <v>66005</v>
      </c>
      <c r="U62" s="25">
        <v>92368</v>
      </c>
      <c r="V62" s="26">
        <v>851331</v>
      </c>
      <c r="W62" s="27">
        <v>628062</v>
      </c>
      <c r="X62" s="25">
        <v>223269</v>
      </c>
      <c r="Y62" s="25">
        <v>3518</v>
      </c>
      <c r="Z62" s="25">
        <v>670951</v>
      </c>
      <c r="AA62" s="25">
        <v>0</v>
      </c>
      <c r="AB62" s="25">
        <v>192260</v>
      </c>
      <c r="AC62" s="25">
        <v>1313300</v>
      </c>
      <c r="AD62" s="26">
        <v>167300</v>
      </c>
    </row>
    <row r="63" spans="1:30" ht="13.5">
      <c r="A63" s="23" t="s">
        <v>89</v>
      </c>
      <c r="B63" s="35">
        <f t="shared" si="4"/>
        <v>16331063</v>
      </c>
      <c r="C63" s="25">
        <f t="shared" si="3"/>
        <v>13691996</v>
      </c>
      <c r="D63" s="25">
        <v>7443761</v>
      </c>
      <c r="E63" s="25">
        <v>553486</v>
      </c>
      <c r="F63" s="25">
        <v>1713644</v>
      </c>
      <c r="G63" s="36">
        <v>361362</v>
      </c>
      <c r="H63" s="25">
        <v>31361</v>
      </c>
      <c r="I63" s="25">
        <v>11128</v>
      </c>
      <c r="J63" s="25">
        <v>2520336</v>
      </c>
      <c r="K63" s="25">
        <v>1441484</v>
      </c>
      <c r="L63" s="26">
        <v>168920</v>
      </c>
      <c r="M63" s="24">
        <v>60239</v>
      </c>
      <c r="N63" s="25">
        <f t="shared" si="5"/>
        <v>2639067</v>
      </c>
      <c r="O63" s="25">
        <v>178129</v>
      </c>
      <c r="P63" s="25">
        <v>36319</v>
      </c>
      <c r="Q63" s="25">
        <v>207062</v>
      </c>
      <c r="R63" s="25">
        <v>40025</v>
      </c>
      <c r="S63" s="25">
        <v>0</v>
      </c>
      <c r="T63" s="25">
        <v>124331</v>
      </c>
      <c r="U63" s="25">
        <v>142466</v>
      </c>
      <c r="V63" s="26">
        <v>58545</v>
      </c>
      <c r="W63" s="27">
        <v>0</v>
      </c>
      <c r="X63" s="25">
        <v>58545</v>
      </c>
      <c r="Y63" s="25">
        <v>7346</v>
      </c>
      <c r="Z63" s="25">
        <v>1527278</v>
      </c>
      <c r="AA63" s="25">
        <v>0</v>
      </c>
      <c r="AB63" s="25">
        <v>302966</v>
      </c>
      <c r="AC63" s="25">
        <v>14600</v>
      </c>
      <c r="AD63" s="26">
        <v>0</v>
      </c>
    </row>
    <row r="64" spans="1:30" ht="13.5">
      <c r="A64" s="23" t="s">
        <v>90</v>
      </c>
      <c r="B64" s="35">
        <f t="shared" si="4"/>
        <v>6114855</v>
      </c>
      <c r="C64" s="25">
        <f t="shared" si="3"/>
        <v>2691101</v>
      </c>
      <c r="D64" s="25">
        <v>1731415</v>
      </c>
      <c r="E64" s="25">
        <v>108530</v>
      </c>
      <c r="F64" s="25">
        <v>97419</v>
      </c>
      <c r="G64" s="36">
        <v>144211</v>
      </c>
      <c r="H64" s="25">
        <v>7477</v>
      </c>
      <c r="I64" s="25">
        <v>1154</v>
      </c>
      <c r="J64" s="25">
        <v>191580</v>
      </c>
      <c r="K64" s="25">
        <v>170586</v>
      </c>
      <c r="L64" s="26">
        <v>347259</v>
      </c>
      <c r="M64" s="24">
        <v>55464</v>
      </c>
      <c r="N64" s="25">
        <f t="shared" si="5"/>
        <v>3423754</v>
      </c>
      <c r="O64" s="25">
        <v>120536</v>
      </c>
      <c r="P64" s="25">
        <v>19977</v>
      </c>
      <c r="Q64" s="25">
        <v>119314</v>
      </c>
      <c r="R64" s="25">
        <v>14077</v>
      </c>
      <c r="S64" s="25">
        <v>0</v>
      </c>
      <c r="T64" s="25">
        <v>84058</v>
      </c>
      <c r="U64" s="25">
        <v>63024</v>
      </c>
      <c r="V64" s="26">
        <v>1612992</v>
      </c>
      <c r="W64" s="27">
        <v>1352856</v>
      </c>
      <c r="X64" s="25">
        <v>260136</v>
      </c>
      <c r="Y64" s="25">
        <v>3338</v>
      </c>
      <c r="Z64" s="25">
        <v>420149</v>
      </c>
      <c r="AA64" s="25">
        <v>0</v>
      </c>
      <c r="AB64" s="25">
        <v>507389</v>
      </c>
      <c r="AC64" s="25">
        <v>458900</v>
      </c>
      <c r="AD64" s="26">
        <v>183000</v>
      </c>
    </row>
    <row r="65" spans="1:30" ht="13.5">
      <c r="A65" s="23" t="s">
        <v>91</v>
      </c>
      <c r="B65" s="35">
        <f t="shared" si="4"/>
        <v>11258646</v>
      </c>
      <c r="C65" s="25">
        <f t="shared" si="3"/>
        <v>6554078</v>
      </c>
      <c r="D65" s="25">
        <v>4727087</v>
      </c>
      <c r="E65" s="25">
        <v>182532</v>
      </c>
      <c r="F65" s="25">
        <v>426371</v>
      </c>
      <c r="G65" s="36">
        <v>203180</v>
      </c>
      <c r="H65" s="25">
        <v>30144</v>
      </c>
      <c r="I65" s="25">
        <v>7354</v>
      </c>
      <c r="J65" s="25">
        <v>208954</v>
      </c>
      <c r="K65" s="25">
        <v>515822</v>
      </c>
      <c r="L65" s="26">
        <v>435166</v>
      </c>
      <c r="M65" s="24">
        <v>213927</v>
      </c>
      <c r="N65" s="25">
        <f t="shared" si="5"/>
        <v>4704568</v>
      </c>
      <c r="O65" s="25">
        <v>218481</v>
      </c>
      <c r="P65" s="25">
        <v>47635</v>
      </c>
      <c r="Q65" s="25">
        <v>262485</v>
      </c>
      <c r="R65" s="25">
        <v>55979</v>
      </c>
      <c r="S65" s="25">
        <v>0</v>
      </c>
      <c r="T65" s="25">
        <v>152428</v>
      </c>
      <c r="U65" s="25">
        <v>148956</v>
      </c>
      <c r="V65" s="26">
        <v>1394421</v>
      </c>
      <c r="W65" s="27">
        <v>1107021</v>
      </c>
      <c r="X65" s="25">
        <v>287400</v>
      </c>
      <c r="Y65" s="25">
        <v>5094</v>
      </c>
      <c r="Z65" s="25">
        <v>936326</v>
      </c>
      <c r="AA65" s="25">
        <v>0</v>
      </c>
      <c r="AB65" s="25">
        <v>408263</v>
      </c>
      <c r="AC65" s="25">
        <v>1074500</v>
      </c>
      <c r="AD65" s="26">
        <v>305700</v>
      </c>
    </row>
    <row r="66" spans="1:30" ht="13.5">
      <c r="A66" s="23" t="s">
        <v>92</v>
      </c>
      <c r="B66" s="35">
        <f t="shared" si="4"/>
        <v>8169027</v>
      </c>
      <c r="C66" s="25">
        <f t="shared" si="3"/>
        <v>4863192</v>
      </c>
      <c r="D66" s="25">
        <v>3246969</v>
      </c>
      <c r="E66" s="25">
        <v>351048</v>
      </c>
      <c r="F66" s="25">
        <v>126082</v>
      </c>
      <c r="G66" s="36">
        <v>242082</v>
      </c>
      <c r="H66" s="25">
        <v>22633</v>
      </c>
      <c r="I66" s="25">
        <v>27300</v>
      </c>
      <c r="J66" s="25">
        <v>336092</v>
      </c>
      <c r="K66" s="25">
        <v>585444</v>
      </c>
      <c r="L66" s="26">
        <v>276590</v>
      </c>
      <c r="M66" s="24">
        <v>104620</v>
      </c>
      <c r="N66" s="25">
        <f t="shared" si="5"/>
        <v>3305835</v>
      </c>
      <c r="O66" s="25">
        <v>155339</v>
      </c>
      <c r="P66" s="25">
        <v>30243</v>
      </c>
      <c r="Q66" s="25">
        <v>194412</v>
      </c>
      <c r="R66" s="25">
        <v>34336</v>
      </c>
      <c r="S66" s="25">
        <v>0</v>
      </c>
      <c r="T66" s="25">
        <v>108422</v>
      </c>
      <c r="U66" s="25">
        <v>127862</v>
      </c>
      <c r="V66" s="26">
        <v>1516321</v>
      </c>
      <c r="W66" s="27">
        <v>1213279</v>
      </c>
      <c r="X66" s="25">
        <v>303042</v>
      </c>
      <c r="Y66" s="25">
        <v>5918</v>
      </c>
      <c r="Z66" s="25">
        <v>311908</v>
      </c>
      <c r="AA66" s="25">
        <v>0</v>
      </c>
      <c r="AB66" s="25">
        <v>289474</v>
      </c>
      <c r="AC66" s="25">
        <v>531600</v>
      </c>
      <c r="AD66" s="26">
        <v>227200</v>
      </c>
    </row>
    <row r="67" spans="1:30" ht="13.5">
      <c r="A67" s="23" t="s">
        <v>93</v>
      </c>
      <c r="B67" s="35">
        <f t="shared" si="4"/>
        <v>7561082</v>
      </c>
      <c r="C67" s="25">
        <f t="shared" si="3"/>
        <v>3531439</v>
      </c>
      <c r="D67" s="25">
        <v>2442915</v>
      </c>
      <c r="E67" s="25">
        <v>167331</v>
      </c>
      <c r="F67" s="25">
        <v>97398</v>
      </c>
      <c r="G67" s="36">
        <v>97593</v>
      </c>
      <c r="H67" s="25">
        <v>8183</v>
      </c>
      <c r="I67" s="25">
        <v>0</v>
      </c>
      <c r="J67" s="25">
        <v>258320</v>
      </c>
      <c r="K67" s="25">
        <v>524354</v>
      </c>
      <c r="L67" s="26">
        <v>102676</v>
      </c>
      <c r="M67" s="24">
        <v>18481</v>
      </c>
      <c r="N67" s="25">
        <f t="shared" si="5"/>
        <v>4029643</v>
      </c>
      <c r="O67" s="25">
        <v>141807</v>
      </c>
      <c r="P67" s="25">
        <v>29891</v>
      </c>
      <c r="Q67" s="25">
        <v>163400</v>
      </c>
      <c r="R67" s="25">
        <v>79150</v>
      </c>
      <c r="S67" s="25">
        <v>0</v>
      </c>
      <c r="T67" s="25">
        <v>98952</v>
      </c>
      <c r="U67" s="25">
        <v>88856</v>
      </c>
      <c r="V67" s="26">
        <v>2088354</v>
      </c>
      <c r="W67" s="27">
        <v>1786662</v>
      </c>
      <c r="X67" s="25">
        <v>301692</v>
      </c>
      <c r="Y67" s="25">
        <v>2353</v>
      </c>
      <c r="Z67" s="25">
        <v>329781</v>
      </c>
      <c r="AA67" s="25">
        <v>0</v>
      </c>
      <c r="AB67" s="25">
        <v>396099</v>
      </c>
      <c r="AC67" s="25">
        <v>611000</v>
      </c>
      <c r="AD67" s="26">
        <v>238700</v>
      </c>
    </row>
    <row r="68" spans="1:30" ht="13.5">
      <c r="A68" s="23" t="s">
        <v>94</v>
      </c>
      <c r="B68" s="35">
        <f t="shared" si="4"/>
        <v>4721609</v>
      </c>
      <c r="C68" s="25">
        <f t="shared" si="3"/>
        <v>1187083</v>
      </c>
      <c r="D68" s="25">
        <v>526805</v>
      </c>
      <c r="E68" s="25">
        <v>12856</v>
      </c>
      <c r="F68" s="25">
        <v>0</v>
      </c>
      <c r="G68" s="36">
        <v>43380</v>
      </c>
      <c r="H68" s="25">
        <v>11273</v>
      </c>
      <c r="I68" s="25">
        <v>11956</v>
      </c>
      <c r="J68" s="25">
        <v>232239</v>
      </c>
      <c r="K68" s="25">
        <v>286310</v>
      </c>
      <c r="L68" s="26">
        <v>75120</v>
      </c>
      <c r="M68" s="24">
        <v>0</v>
      </c>
      <c r="N68" s="25">
        <f t="shared" si="5"/>
        <v>3534526</v>
      </c>
      <c r="O68" s="25">
        <v>70341</v>
      </c>
      <c r="P68" s="25">
        <v>6588</v>
      </c>
      <c r="Q68" s="25">
        <v>51002</v>
      </c>
      <c r="R68" s="25">
        <v>0</v>
      </c>
      <c r="S68" s="25">
        <v>0</v>
      </c>
      <c r="T68" s="25">
        <v>49058</v>
      </c>
      <c r="U68" s="25">
        <v>19801</v>
      </c>
      <c r="V68" s="26">
        <v>2354267</v>
      </c>
      <c r="W68" s="27">
        <v>2012360</v>
      </c>
      <c r="X68" s="25">
        <v>341907</v>
      </c>
      <c r="Y68" s="25">
        <v>3072</v>
      </c>
      <c r="Z68" s="25">
        <v>68876</v>
      </c>
      <c r="AA68" s="25">
        <v>0</v>
      </c>
      <c r="AB68" s="25">
        <v>472721</v>
      </c>
      <c r="AC68" s="25">
        <v>438800</v>
      </c>
      <c r="AD68" s="26">
        <v>183500</v>
      </c>
    </row>
    <row r="69" spans="1:30" ht="13.5">
      <c r="A69" s="23" t="s">
        <v>95</v>
      </c>
      <c r="B69" s="35">
        <f t="shared" si="4"/>
        <v>5662589</v>
      </c>
      <c r="C69" s="25">
        <f t="shared" si="3"/>
        <v>3155453</v>
      </c>
      <c r="D69" s="25">
        <v>2510624</v>
      </c>
      <c r="E69" s="25">
        <v>144824</v>
      </c>
      <c r="F69" s="25">
        <v>106404</v>
      </c>
      <c r="G69" s="36">
        <v>60492</v>
      </c>
      <c r="H69" s="25">
        <v>4077</v>
      </c>
      <c r="I69" s="25">
        <v>28690</v>
      </c>
      <c r="J69" s="25">
        <v>140295</v>
      </c>
      <c r="K69" s="25">
        <v>222124</v>
      </c>
      <c r="L69" s="26">
        <v>82747</v>
      </c>
      <c r="M69" s="24">
        <v>0</v>
      </c>
      <c r="N69" s="25">
        <f t="shared" si="5"/>
        <v>2507136</v>
      </c>
      <c r="O69" s="25">
        <v>132300</v>
      </c>
      <c r="P69" s="25">
        <v>27176</v>
      </c>
      <c r="Q69" s="25">
        <v>155767</v>
      </c>
      <c r="R69" s="25">
        <v>0</v>
      </c>
      <c r="S69" s="25">
        <v>0</v>
      </c>
      <c r="T69" s="25">
        <v>92364</v>
      </c>
      <c r="U69" s="25">
        <v>91498</v>
      </c>
      <c r="V69" s="26">
        <v>1099472</v>
      </c>
      <c r="W69" s="27">
        <v>967492</v>
      </c>
      <c r="X69" s="25">
        <v>131980</v>
      </c>
      <c r="Y69" s="25">
        <v>5540</v>
      </c>
      <c r="Z69" s="25">
        <v>193270</v>
      </c>
      <c r="AA69" s="25">
        <v>0</v>
      </c>
      <c r="AB69" s="25">
        <v>270749</v>
      </c>
      <c r="AC69" s="25">
        <v>439000</v>
      </c>
      <c r="AD69" s="26">
        <v>208000</v>
      </c>
    </row>
    <row r="70" spans="1:30" ht="13.5">
      <c r="A70" s="23" t="s">
        <v>96</v>
      </c>
      <c r="B70" s="35">
        <f t="shared" si="4"/>
        <v>6446484</v>
      </c>
      <c r="C70" s="25">
        <f t="shared" si="3"/>
        <v>3537809</v>
      </c>
      <c r="D70" s="25">
        <v>1978170</v>
      </c>
      <c r="E70" s="25">
        <v>65958</v>
      </c>
      <c r="F70" s="25">
        <v>4224</v>
      </c>
      <c r="G70" s="36">
        <v>146800</v>
      </c>
      <c r="H70" s="25">
        <v>4854</v>
      </c>
      <c r="I70" s="25">
        <v>3529</v>
      </c>
      <c r="J70" s="25">
        <v>962052</v>
      </c>
      <c r="K70" s="25">
        <v>338168</v>
      </c>
      <c r="L70" s="26">
        <v>100012</v>
      </c>
      <c r="M70" s="24">
        <v>19795</v>
      </c>
      <c r="N70" s="25">
        <f t="shared" si="5"/>
        <v>2908675</v>
      </c>
      <c r="O70" s="25">
        <v>92457</v>
      </c>
      <c r="P70" s="25">
        <v>25281</v>
      </c>
      <c r="Q70" s="25">
        <v>139617</v>
      </c>
      <c r="R70" s="25">
        <v>0</v>
      </c>
      <c r="S70" s="25">
        <v>0</v>
      </c>
      <c r="T70" s="25">
        <v>64537</v>
      </c>
      <c r="U70" s="25">
        <v>72957</v>
      </c>
      <c r="V70" s="26">
        <v>1751877</v>
      </c>
      <c r="W70" s="27">
        <v>1617210</v>
      </c>
      <c r="X70" s="25">
        <v>134667</v>
      </c>
      <c r="Y70" s="25">
        <v>4402</v>
      </c>
      <c r="Z70" s="25">
        <v>161959</v>
      </c>
      <c r="AA70" s="25">
        <v>0</v>
      </c>
      <c r="AB70" s="25">
        <v>208388</v>
      </c>
      <c r="AC70" s="25">
        <v>387200</v>
      </c>
      <c r="AD70" s="26">
        <v>215500</v>
      </c>
    </row>
    <row r="71" spans="1:30" ht="13.5">
      <c r="A71" s="23" t="s">
        <v>97</v>
      </c>
      <c r="B71" s="35">
        <f t="shared" si="4"/>
        <v>7168975</v>
      </c>
      <c r="C71" s="25">
        <f t="shared" si="3"/>
        <v>4261533</v>
      </c>
      <c r="D71" s="25">
        <v>3029020</v>
      </c>
      <c r="E71" s="25">
        <v>285193</v>
      </c>
      <c r="F71" s="25">
        <v>17171</v>
      </c>
      <c r="G71" s="36">
        <v>133602</v>
      </c>
      <c r="H71" s="25">
        <v>5719</v>
      </c>
      <c r="I71" s="25">
        <v>390</v>
      </c>
      <c r="J71" s="25">
        <v>574364</v>
      </c>
      <c r="K71" s="25">
        <v>444355</v>
      </c>
      <c r="L71" s="26">
        <v>56912</v>
      </c>
      <c r="M71" s="24">
        <v>0</v>
      </c>
      <c r="N71" s="25">
        <f t="shared" si="5"/>
        <v>2907442</v>
      </c>
      <c r="O71" s="25">
        <v>111036</v>
      </c>
      <c r="P71" s="25">
        <v>29752</v>
      </c>
      <c r="Q71" s="25">
        <v>179825</v>
      </c>
      <c r="R71" s="25">
        <v>4042</v>
      </c>
      <c r="S71" s="25">
        <v>0</v>
      </c>
      <c r="T71" s="25">
        <v>77481</v>
      </c>
      <c r="U71" s="25">
        <v>108595</v>
      </c>
      <c r="V71" s="26">
        <v>853880</v>
      </c>
      <c r="W71" s="27">
        <v>720948</v>
      </c>
      <c r="X71" s="25">
        <v>132932</v>
      </c>
      <c r="Y71" s="25">
        <v>4062</v>
      </c>
      <c r="Z71" s="25">
        <v>609523</v>
      </c>
      <c r="AA71" s="25">
        <v>0</v>
      </c>
      <c r="AB71" s="25">
        <v>177646</v>
      </c>
      <c r="AC71" s="25">
        <v>751600</v>
      </c>
      <c r="AD71" s="26">
        <v>214400</v>
      </c>
    </row>
    <row r="72" spans="1:30" ht="13.5">
      <c r="A72" s="23" t="s">
        <v>98</v>
      </c>
      <c r="B72" s="35">
        <f t="shared" si="4"/>
        <v>8947077</v>
      </c>
      <c r="C72" s="25">
        <f t="shared" si="3"/>
        <v>4627219</v>
      </c>
      <c r="D72" s="25">
        <v>3820150</v>
      </c>
      <c r="E72" s="25">
        <v>241164</v>
      </c>
      <c r="F72" s="25">
        <v>11934</v>
      </c>
      <c r="G72" s="36">
        <v>262954</v>
      </c>
      <c r="H72" s="25">
        <v>22093</v>
      </c>
      <c r="I72" s="25">
        <v>908</v>
      </c>
      <c r="J72" s="25">
        <v>111130</v>
      </c>
      <c r="K72" s="25">
        <v>197057</v>
      </c>
      <c r="L72" s="26">
        <v>200993</v>
      </c>
      <c r="M72" s="24">
        <v>50743</v>
      </c>
      <c r="N72" s="25">
        <f t="shared" si="5"/>
        <v>4319858</v>
      </c>
      <c r="O72" s="25">
        <v>153741</v>
      </c>
      <c r="P72" s="25">
        <v>50646</v>
      </c>
      <c r="Q72" s="25">
        <v>226371</v>
      </c>
      <c r="R72" s="25">
        <v>0</v>
      </c>
      <c r="S72" s="25">
        <v>0</v>
      </c>
      <c r="T72" s="25">
        <v>107318</v>
      </c>
      <c r="U72" s="25">
        <v>160113</v>
      </c>
      <c r="V72" s="26">
        <v>1543786</v>
      </c>
      <c r="W72" s="27">
        <v>1366322</v>
      </c>
      <c r="X72" s="25">
        <v>177464</v>
      </c>
      <c r="Y72" s="25">
        <v>8981</v>
      </c>
      <c r="Z72" s="25">
        <v>1057573</v>
      </c>
      <c r="AA72" s="25">
        <v>0</v>
      </c>
      <c r="AB72" s="25">
        <v>320729</v>
      </c>
      <c r="AC72" s="25">
        <v>690600</v>
      </c>
      <c r="AD72" s="26">
        <v>270000</v>
      </c>
    </row>
    <row r="73" spans="1:30" ht="13.5">
      <c r="A73" s="23" t="s">
        <v>99</v>
      </c>
      <c r="B73" s="35">
        <f t="shared" si="4"/>
        <v>4974807</v>
      </c>
      <c r="C73" s="25">
        <f aca="true" t="shared" si="6" ref="C73:C82">SUM(F73:L73)+D73</f>
        <v>2648659</v>
      </c>
      <c r="D73" s="25">
        <v>1702830</v>
      </c>
      <c r="E73" s="25">
        <v>177674</v>
      </c>
      <c r="F73" s="25">
        <v>40167</v>
      </c>
      <c r="G73" s="36">
        <v>33836</v>
      </c>
      <c r="H73" s="25">
        <v>1556</v>
      </c>
      <c r="I73" s="25">
        <v>10500</v>
      </c>
      <c r="J73" s="25">
        <v>503858</v>
      </c>
      <c r="K73" s="25">
        <v>190511</v>
      </c>
      <c r="L73" s="26">
        <v>165401</v>
      </c>
      <c r="M73" s="24">
        <v>48330</v>
      </c>
      <c r="N73" s="25">
        <f t="shared" si="5"/>
        <v>2326148</v>
      </c>
      <c r="O73" s="25">
        <v>83072</v>
      </c>
      <c r="P73" s="25">
        <v>16404</v>
      </c>
      <c r="Q73" s="25">
        <v>114576</v>
      </c>
      <c r="R73" s="25">
        <v>35881</v>
      </c>
      <c r="S73" s="25">
        <v>0</v>
      </c>
      <c r="T73" s="25">
        <v>57967</v>
      </c>
      <c r="U73" s="25">
        <v>59533</v>
      </c>
      <c r="V73" s="26">
        <v>964738</v>
      </c>
      <c r="W73" s="27">
        <v>741436</v>
      </c>
      <c r="X73" s="25">
        <v>223302</v>
      </c>
      <c r="Y73" s="25">
        <v>3221</v>
      </c>
      <c r="Z73" s="25">
        <v>242402</v>
      </c>
      <c r="AA73" s="25">
        <v>0</v>
      </c>
      <c r="AB73" s="25">
        <v>221954</v>
      </c>
      <c r="AC73" s="25">
        <v>526400</v>
      </c>
      <c r="AD73" s="26">
        <v>163500</v>
      </c>
    </row>
    <row r="74" spans="1:30" ht="13.5">
      <c r="A74" s="23" t="s">
        <v>100</v>
      </c>
      <c r="B74" s="35">
        <f aca="true" t="shared" si="7" ref="B74:B82">C74+N74</f>
        <v>1996703</v>
      </c>
      <c r="C74" s="25">
        <f t="shared" si="6"/>
        <v>497529</v>
      </c>
      <c r="D74" s="25">
        <v>280674</v>
      </c>
      <c r="E74" s="25">
        <v>3580</v>
      </c>
      <c r="F74" s="25">
        <v>14310</v>
      </c>
      <c r="G74" s="36">
        <v>27040</v>
      </c>
      <c r="H74" s="25">
        <v>1829</v>
      </c>
      <c r="I74" s="25">
        <v>3763</v>
      </c>
      <c r="J74" s="25">
        <v>76548</v>
      </c>
      <c r="K74" s="25">
        <v>71463</v>
      </c>
      <c r="L74" s="26">
        <v>21902</v>
      </c>
      <c r="M74" s="24">
        <v>0</v>
      </c>
      <c r="N74" s="25">
        <f aca="true" t="shared" si="8" ref="N74:N82">O74+P74+Q74+R74+S74+T74+U74+V74+Y74+Z74+AA74+AB74+AC74</f>
        <v>1499174</v>
      </c>
      <c r="O74" s="25">
        <v>10831</v>
      </c>
      <c r="P74" s="25">
        <v>1239</v>
      </c>
      <c r="Q74" s="25">
        <v>10795</v>
      </c>
      <c r="R74" s="25">
        <v>0</v>
      </c>
      <c r="S74" s="25">
        <v>0</v>
      </c>
      <c r="T74" s="25">
        <v>7557</v>
      </c>
      <c r="U74" s="25">
        <v>3324</v>
      </c>
      <c r="V74" s="26">
        <v>697170</v>
      </c>
      <c r="W74" s="27">
        <v>503276</v>
      </c>
      <c r="X74" s="25">
        <v>193894</v>
      </c>
      <c r="Y74" s="25">
        <v>599</v>
      </c>
      <c r="Z74" s="25">
        <v>37603</v>
      </c>
      <c r="AA74" s="25">
        <v>0</v>
      </c>
      <c r="AB74" s="25">
        <v>400756</v>
      </c>
      <c r="AC74" s="25">
        <v>329300</v>
      </c>
      <c r="AD74" s="26">
        <v>73800</v>
      </c>
    </row>
    <row r="75" spans="1:30" ht="13.5">
      <c r="A75" s="23" t="s">
        <v>101</v>
      </c>
      <c r="B75" s="35">
        <f t="shared" si="7"/>
        <v>4508857</v>
      </c>
      <c r="C75" s="25">
        <f t="shared" si="6"/>
        <v>1663584</v>
      </c>
      <c r="D75" s="25">
        <v>872083</v>
      </c>
      <c r="E75" s="25">
        <v>37432</v>
      </c>
      <c r="F75" s="25">
        <v>6984</v>
      </c>
      <c r="G75" s="36">
        <v>29643</v>
      </c>
      <c r="H75" s="25">
        <v>5033</v>
      </c>
      <c r="I75" s="25">
        <v>5310</v>
      </c>
      <c r="J75" s="25">
        <v>286716</v>
      </c>
      <c r="K75" s="25">
        <v>273698</v>
      </c>
      <c r="L75" s="26">
        <v>184117</v>
      </c>
      <c r="M75" s="24">
        <v>30000</v>
      </c>
      <c r="N75" s="25">
        <f t="shared" si="8"/>
        <v>2845273</v>
      </c>
      <c r="O75" s="25">
        <v>34798</v>
      </c>
      <c r="P75" s="25">
        <v>6316</v>
      </c>
      <c r="Q75" s="25">
        <v>47834</v>
      </c>
      <c r="R75" s="25">
        <v>0</v>
      </c>
      <c r="S75" s="25">
        <v>0</v>
      </c>
      <c r="T75" s="25">
        <v>24257</v>
      </c>
      <c r="U75" s="25">
        <v>19730</v>
      </c>
      <c r="V75" s="26">
        <v>1818326</v>
      </c>
      <c r="W75" s="27">
        <v>1562875</v>
      </c>
      <c r="X75" s="25">
        <v>255451</v>
      </c>
      <c r="Y75" s="25">
        <v>915</v>
      </c>
      <c r="Z75" s="25">
        <v>85300</v>
      </c>
      <c r="AA75" s="25">
        <v>0</v>
      </c>
      <c r="AB75" s="25">
        <v>390097</v>
      </c>
      <c r="AC75" s="25">
        <v>417700</v>
      </c>
      <c r="AD75" s="26">
        <v>156600</v>
      </c>
    </row>
    <row r="76" spans="1:30" ht="13.5">
      <c r="A76" s="23" t="s">
        <v>102</v>
      </c>
      <c r="B76" s="35">
        <f t="shared" si="7"/>
        <v>3892206</v>
      </c>
      <c r="C76" s="25">
        <f t="shared" si="6"/>
        <v>950429</v>
      </c>
      <c r="D76" s="25">
        <v>302022</v>
      </c>
      <c r="E76" s="25">
        <v>6321</v>
      </c>
      <c r="F76" s="25">
        <v>69133</v>
      </c>
      <c r="G76" s="36">
        <v>26973</v>
      </c>
      <c r="H76" s="25">
        <v>10181</v>
      </c>
      <c r="I76" s="25">
        <v>10105</v>
      </c>
      <c r="J76" s="25">
        <v>342537</v>
      </c>
      <c r="K76" s="25">
        <v>167775</v>
      </c>
      <c r="L76" s="26">
        <v>21703</v>
      </c>
      <c r="M76" s="24">
        <v>0</v>
      </c>
      <c r="N76" s="25">
        <f t="shared" si="8"/>
        <v>2941777</v>
      </c>
      <c r="O76" s="25">
        <v>25072</v>
      </c>
      <c r="P76" s="25">
        <v>3771</v>
      </c>
      <c r="Q76" s="25">
        <v>30190</v>
      </c>
      <c r="R76" s="25">
        <v>0</v>
      </c>
      <c r="S76" s="25">
        <v>0</v>
      </c>
      <c r="T76" s="25">
        <v>17494</v>
      </c>
      <c r="U76" s="25">
        <v>9803</v>
      </c>
      <c r="V76" s="26">
        <v>1655302</v>
      </c>
      <c r="W76" s="27">
        <v>1411169</v>
      </c>
      <c r="X76" s="25">
        <v>244133</v>
      </c>
      <c r="Y76" s="25">
        <v>537</v>
      </c>
      <c r="Z76" s="25">
        <v>140134</v>
      </c>
      <c r="AA76" s="25">
        <v>0</v>
      </c>
      <c r="AB76" s="25">
        <v>330594</v>
      </c>
      <c r="AC76" s="25">
        <v>728880</v>
      </c>
      <c r="AD76" s="26">
        <v>163700</v>
      </c>
    </row>
    <row r="77" spans="1:30" ht="13.5">
      <c r="A77" s="23" t="s">
        <v>103</v>
      </c>
      <c r="B77" s="35">
        <f t="shared" si="7"/>
        <v>5527876</v>
      </c>
      <c r="C77" s="25">
        <f t="shared" si="6"/>
        <v>3554880</v>
      </c>
      <c r="D77" s="25">
        <v>1382831</v>
      </c>
      <c r="E77" s="25">
        <v>14565</v>
      </c>
      <c r="F77" s="25">
        <v>71338</v>
      </c>
      <c r="G77" s="36">
        <v>188015</v>
      </c>
      <c r="H77" s="25">
        <v>94386</v>
      </c>
      <c r="I77" s="25">
        <v>178</v>
      </c>
      <c r="J77" s="25">
        <v>991561</v>
      </c>
      <c r="K77" s="25">
        <v>399934</v>
      </c>
      <c r="L77" s="26">
        <v>426637</v>
      </c>
      <c r="M77" s="24">
        <v>96021</v>
      </c>
      <c r="N77" s="25">
        <f t="shared" si="8"/>
        <v>1972996</v>
      </c>
      <c r="O77" s="25">
        <v>42568</v>
      </c>
      <c r="P77" s="25">
        <v>17500</v>
      </c>
      <c r="Q77" s="25">
        <v>81233</v>
      </c>
      <c r="R77" s="25">
        <v>0</v>
      </c>
      <c r="S77" s="25">
        <v>0</v>
      </c>
      <c r="T77" s="25">
        <v>29720</v>
      </c>
      <c r="U77" s="25">
        <v>44835</v>
      </c>
      <c r="V77" s="26">
        <v>914421</v>
      </c>
      <c r="W77" s="27">
        <v>891560</v>
      </c>
      <c r="X77" s="25">
        <v>22861</v>
      </c>
      <c r="Y77" s="25">
        <v>2783</v>
      </c>
      <c r="Z77" s="25">
        <v>155380</v>
      </c>
      <c r="AA77" s="25">
        <v>0</v>
      </c>
      <c r="AB77" s="25">
        <v>175556</v>
      </c>
      <c r="AC77" s="25">
        <v>509000</v>
      </c>
      <c r="AD77" s="26">
        <v>170900</v>
      </c>
    </row>
    <row r="78" spans="1:30" ht="13.5">
      <c r="A78" s="23" t="s">
        <v>104</v>
      </c>
      <c r="B78" s="35">
        <f t="shared" si="7"/>
        <v>6373882</v>
      </c>
      <c r="C78" s="25">
        <f t="shared" si="6"/>
        <v>4001045</v>
      </c>
      <c r="D78" s="25">
        <v>2433521</v>
      </c>
      <c r="E78" s="25">
        <v>120620</v>
      </c>
      <c r="F78" s="25">
        <v>3960</v>
      </c>
      <c r="G78" s="36">
        <v>268384</v>
      </c>
      <c r="H78" s="25">
        <v>115562</v>
      </c>
      <c r="I78" s="25">
        <v>1030</v>
      </c>
      <c r="J78" s="25">
        <v>251870</v>
      </c>
      <c r="K78" s="25">
        <v>489574</v>
      </c>
      <c r="L78" s="26">
        <v>437144</v>
      </c>
      <c r="M78" s="24">
        <v>128108</v>
      </c>
      <c r="N78" s="25">
        <f t="shared" si="8"/>
        <v>2372837</v>
      </c>
      <c r="O78" s="25">
        <v>76631</v>
      </c>
      <c r="P78" s="25">
        <v>28216</v>
      </c>
      <c r="Q78" s="25">
        <v>144422</v>
      </c>
      <c r="R78" s="25">
        <v>0</v>
      </c>
      <c r="S78" s="25">
        <v>0</v>
      </c>
      <c r="T78" s="25">
        <v>53541</v>
      </c>
      <c r="U78" s="25">
        <v>82076</v>
      </c>
      <c r="V78" s="26">
        <v>710816</v>
      </c>
      <c r="W78" s="27">
        <v>682770</v>
      </c>
      <c r="X78" s="25">
        <v>28046</v>
      </c>
      <c r="Y78" s="25">
        <v>3811</v>
      </c>
      <c r="Z78" s="25">
        <v>167105</v>
      </c>
      <c r="AA78" s="25">
        <v>0</v>
      </c>
      <c r="AB78" s="25">
        <v>295105</v>
      </c>
      <c r="AC78" s="25">
        <v>811114</v>
      </c>
      <c r="AD78" s="26">
        <v>206600</v>
      </c>
    </row>
    <row r="79" spans="1:30" ht="13.5">
      <c r="A79" s="23" t="s">
        <v>105</v>
      </c>
      <c r="B79" s="35">
        <f t="shared" si="7"/>
        <v>4902580</v>
      </c>
      <c r="C79" s="25">
        <f t="shared" si="6"/>
        <v>2753004</v>
      </c>
      <c r="D79" s="25">
        <v>1446326</v>
      </c>
      <c r="E79" s="25">
        <v>46909</v>
      </c>
      <c r="F79" s="25">
        <v>15722</v>
      </c>
      <c r="G79" s="36">
        <v>159237</v>
      </c>
      <c r="H79" s="25">
        <v>43065</v>
      </c>
      <c r="I79" s="25">
        <v>0</v>
      </c>
      <c r="J79" s="25">
        <v>427390</v>
      </c>
      <c r="K79" s="25">
        <v>176271</v>
      </c>
      <c r="L79" s="26">
        <v>484993</v>
      </c>
      <c r="M79" s="24">
        <v>103959</v>
      </c>
      <c r="N79" s="25">
        <f t="shared" si="8"/>
        <v>2149576</v>
      </c>
      <c r="O79" s="25">
        <v>58124</v>
      </c>
      <c r="P79" s="25">
        <v>23664</v>
      </c>
      <c r="Q79" s="25">
        <v>95068</v>
      </c>
      <c r="R79" s="25">
        <v>0</v>
      </c>
      <c r="S79" s="25">
        <v>0</v>
      </c>
      <c r="T79" s="25">
        <v>40570</v>
      </c>
      <c r="U79" s="25">
        <v>67956</v>
      </c>
      <c r="V79" s="26">
        <v>1175546</v>
      </c>
      <c r="W79" s="27">
        <v>1161836</v>
      </c>
      <c r="X79" s="25">
        <v>13710</v>
      </c>
      <c r="Y79" s="25">
        <v>3077</v>
      </c>
      <c r="Z79" s="25">
        <v>239505</v>
      </c>
      <c r="AA79" s="25">
        <v>0</v>
      </c>
      <c r="AB79" s="25">
        <v>135366</v>
      </c>
      <c r="AC79" s="25">
        <v>310700</v>
      </c>
      <c r="AD79" s="26">
        <v>179300</v>
      </c>
    </row>
    <row r="80" spans="1:30" ht="13.5">
      <c r="A80" s="23" t="s">
        <v>106</v>
      </c>
      <c r="B80" s="35">
        <f t="shared" si="7"/>
        <v>6904982</v>
      </c>
      <c r="C80" s="25">
        <f t="shared" si="6"/>
        <v>3678944</v>
      </c>
      <c r="D80" s="25">
        <v>2703840</v>
      </c>
      <c r="E80" s="25">
        <v>213150</v>
      </c>
      <c r="F80" s="25">
        <v>98404</v>
      </c>
      <c r="G80" s="36">
        <v>77095</v>
      </c>
      <c r="H80" s="25">
        <v>3469</v>
      </c>
      <c r="I80" s="25">
        <v>10165</v>
      </c>
      <c r="J80" s="25">
        <v>404203</v>
      </c>
      <c r="K80" s="25">
        <v>350766</v>
      </c>
      <c r="L80" s="26">
        <v>31002</v>
      </c>
      <c r="M80" s="24">
        <v>150</v>
      </c>
      <c r="N80" s="25">
        <f t="shared" si="8"/>
        <v>3226038</v>
      </c>
      <c r="O80" s="25">
        <v>119027</v>
      </c>
      <c r="P80" s="25">
        <v>32410</v>
      </c>
      <c r="Q80" s="25">
        <v>168588</v>
      </c>
      <c r="R80" s="25">
        <v>0</v>
      </c>
      <c r="S80" s="25">
        <v>0</v>
      </c>
      <c r="T80" s="25">
        <v>83038</v>
      </c>
      <c r="U80" s="25">
        <v>112904</v>
      </c>
      <c r="V80" s="26">
        <v>1484178</v>
      </c>
      <c r="W80" s="27">
        <v>1281466</v>
      </c>
      <c r="X80" s="25">
        <v>202712</v>
      </c>
      <c r="Y80" s="25">
        <v>4181</v>
      </c>
      <c r="Z80" s="25">
        <v>303335</v>
      </c>
      <c r="AA80" s="25">
        <v>0</v>
      </c>
      <c r="AB80" s="25">
        <v>343577</v>
      </c>
      <c r="AC80" s="25">
        <v>574800</v>
      </c>
      <c r="AD80" s="26">
        <v>226100</v>
      </c>
    </row>
    <row r="81" spans="1:30" ht="13.5">
      <c r="A81" s="23" t="s">
        <v>107</v>
      </c>
      <c r="B81" s="35">
        <f t="shared" si="7"/>
        <v>6693393</v>
      </c>
      <c r="C81" s="25">
        <f t="shared" si="6"/>
        <v>2628009</v>
      </c>
      <c r="D81" s="25">
        <v>1611636</v>
      </c>
      <c r="E81" s="25">
        <v>55239</v>
      </c>
      <c r="F81" s="25">
        <v>47500</v>
      </c>
      <c r="G81" s="36">
        <v>62717</v>
      </c>
      <c r="H81" s="25">
        <v>416947</v>
      </c>
      <c r="I81" s="25">
        <v>2288</v>
      </c>
      <c r="J81" s="25">
        <v>8628</v>
      </c>
      <c r="K81" s="25">
        <v>446623</v>
      </c>
      <c r="L81" s="26">
        <v>31670</v>
      </c>
      <c r="M81" s="24">
        <v>0</v>
      </c>
      <c r="N81" s="25">
        <f t="shared" si="8"/>
        <v>4065384</v>
      </c>
      <c r="O81" s="25">
        <v>113774</v>
      </c>
      <c r="P81" s="25">
        <v>20890</v>
      </c>
      <c r="Q81" s="25">
        <v>107373</v>
      </c>
      <c r="R81" s="25">
        <v>44384</v>
      </c>
      <c r="S81" s="25">
        <v>0</v>
      </c>
      <c r="T81" s="25">
        <v>79396</v>
      </c>
      <c r="U81" s="25">
        <v>57489</v>
      </c>
      <c r="V81" s="26">
        <v>2208613</v>
      </c>
      <c r="W81" s="27">
        <v>2006394</v>
      </c>
      <c r="X81" s="25">
        <v>202219</v>
      </c>
      <c r="Y81" s="25">
        <v>3124</v>
      </c>
      <c r="Z81" s="25">
        <v>266272</v>
      </c>
      <c r="AA81" s="25">
        <v>0</v>
      </c>
      <c r="AB81" s="25">
        <v>345169</v>
      </c>
      <c r="AC81" s="25">
        <v>818900</v>
      </c>
      <c r="AD81" s="26">
        <v>205900</v>
      </c>
    </row>
    <row r="82" spans="1:30" ht="14.25" thickBot="1">
      <c r="A82" s="39" t="s">
        <v>108</v>
      </c>
      <c r="B82" s="40">
        <f t="shared" si="7"/>
        <v>6006255</v>
      </c>
      <c r="C82" s="41">
        <f t="shared" si="6"/>
        <v>3119286</v>
      </c>
      <c r="D82" s="41">
        <v>2249345</v>
      </c>
      <c r="E82" s="41">
        <v>73137</v>
      </c>
      <c r="F82" s="41">
        <v>6444</v>
      </c>
      <c r="G82" s="42">
        <v>114638</v>
      </c>
      <c r="H82" s="41">
        <v>32313</v>
      </c>
      <c r="I82" s="41">
        <v>0</v>
      </c>
      <c r="J82" s="41">
        <v>36161</v>
      </c>
      <c r="K82" s="41">
        <v>648937</v>
      </c>
      <c r="L82" s="43">
        <v>31448</v>
      </c>
      <c r="M82" s="44">
        <v>0</v>
      </c>
      <c r="N82" s="41">
        <f t="shared" si="8"/>
        <v>2886969</v>
      </c>
      <c r="O82" s="41">
        <v>121657</v>
      </c>
      <c r="P82" s="41">
        <v>25029</v>
      </c>
      <c r="Q82" s="41">
        <v>119279</v>
      </c>
      <c r="R82" s="41">
        <v>0</v>
      </c>
      <c r="S82" s="41">
        <v>0</v>
      </c>
      <c r="T82" s="41">
        <v>84862</v>
      </c>
      <c r="U82" s="41">
        <v>67001</v>
      </c>
      <c r="V82" s="43">
        <v>1471569</v>
      </c>
      <c r="W82" s="45">
        <v>1269548</v>
      </c>
      <c r="X82" s="41">
        <v>202021</v>
      </c>
      <c r="Y82" s="41">
        <v>4039</v>
      </c>
      <c r="Z82" s="41">
        <v>160283</v>
      </c>
      <c r="AA82" s="41">
        <v>0</v>
      </c>
      <c r="AB82" s="41">
        <v>386350</v>
      </c>
      <c r="AC82" s="41">
        <v>446900</v>
      </c>
      <c r="AD82" s="43">
        <v>204900</v>
      </c>
    </row>
  </sheetData>
  <mergeCells count="28">
    <mergeCell ref="F4:F5"/>
    <mergeCell ref="G4:G5"/>
    <mergeCell ref="A3:A5"/>
    <mergeCell ref="B3:B5"/>
    <mergeCell ref="C3:C5"/>
    <mergeCell ref="D4:D5"/>
    <mergeCell ref="Q4:Q5"/>
    <mergeCell ref="H4:H5"/>
    <mergeCell ref="I4:I5"/>
    <mergeCell ref="J4:J5"/>
    <mergeCell ref="R4:R5"/>
    <mergeCell ref="S4:S5"/>
    <mergeCell ref="T4:T5"/>
    <mergeCell ref="U4:U5"/>
    <mergeCell ref="V4:V5"/>
    <mergeCell ref="Y4:Y5"/>
    <mergeCell ref="Z4:Z5"/>
    <mergeCell ref="AA4:AA5"/>
    <mergeCell ref="AB4:AB5"/>
    <mergeCell ref="AC4:AC5"/>
    <mergeCell ref="K2:L2"/>
    <mergeCell ref="U2:V2"/>
    <mergeCell ref="AC2:AD2"/>
    <mergeCell ref="N3:N5"/>
    <mergeCell ref="K4:K5"/>
    <mergeCell ref="L4:L5"/>
    <mergeCell ref="O4:O5"/>
    <mergeCell ref="P4:P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2003-10-27T00:33:23Z</cp:lastPrinted>
  <dcterms:created xsi:type="dcterms:W3CDTF">2002-08-12T02:30:58Z</dcterms:created>
  <dcterms:modified xsi:type="dcterms:W3CDTF">2002-08-12T02:31:02Z</dcterms:modified>
  <cp:category/>
  <cp:version/>
  <cp:contentType/>
  <cp:contentStatus/>
</cp:coreProperties>
</file>