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25" activeTab="0"/>
  </bookViews>
  <sheets>
    <sheet name="積立金と負債の状況" sheetId="1" r:id="rId1"/>
  </sheets>
  <definedNames>
    <definedName name="_xlnm.Print_Area" localSheetId="0">'積立金と負債の状況'!$A$1:$N$84</definedName>
  </definedNames>
  <calcPr fullCalcOnLoad="1"/>
</workbook>
</file>

<file path=xl/sharedStrings.xml><?xml version="1.0" encoding="utf-8"?>
<sst xmlns="http://schemas.openxmlformats.org/spreadsheetml/2006/main" count="124" uniqueCount="103">
  <si>
    <t>沼  津  市</t>
  </si>
  <si>
    <t>清  水  市</t>
  </si>
  <si>
    <t>熱  海  市</t>
  </si>
  <si>
    <t>三  島  市</t>
  </si>
  <si>
    <t>富 士 宮 市</t>
  </si>
  <si>
    <t>伊  東  市</t>
  </si>
  <si>
    <t>島  田  市</t>
  </si>
  <si>
    <t>富  士  市</t>
  </si>
  <si>
    <t>磐  田  市</t>
  </si>
  <si>
    <t>焼  津  市</t>
  </si>
  <si>
    <t>掛  川  市</t>
  </si>
  <si>
    <t>藤  枝  市</t>
  </si>
  <si>
    <t>御 殿 場 市</t>
  </si>
  <si>
    <t>袋  井  市</t>
  </si>
  <si>
    <t>天  竜  市</t>
  </si>
  <si>
    <t>浜  北  市</t>
  </si>
  <si>
    <t>下  田  市</t>
  </si>
  <si>
    <t>裾  野  市</t>
  </si>
  <si>
    <t>湖  西  市</t>
  </si>
  <si>
    <t>東 伊 豆 町</t>
  </si>
  <si>
    <t>河  津  町</t>
  </si>
  <si>
    <t>南 伊 豆 町</t>
  </si>
  <si>
    <t>松  崎  町</t>
  </si>
  <si>
    <t>西 伊 豆 町</t>
  </si>
  <si>
    <t>賀  茂  村</t>
  </si>
  <si>
    <t>伊豆長岡町</t>
  </si>
  <si>
    <t>修 善 寺 町</t>
  </si>
  <si>
    <t>戸  田  村</t>
  </si>
  <si>
    <t>土  肥  町</t>
  </si>
  <si>
    <t>函  南  町</t>
  </si>
  <si>
    <t>韮  山  町</t>
  </si>
  <si>
    <t>大  仁  町</t>
  </si>
  <si>
    <t>天城湯ケ島町</t>
  </si>
  <si>
    <t>中 伊 豆 町</t>
  </si>
  <si>
    <t>清  水  町</t>
  </si>
  <si>
    <t>長  泉  町</t>
  </si>
  <si>
    <t>小  山  町</t>
  </si>
  <si>
    <t>芝  川  町</t>
  </si>
  <si>
    <t>富 士 川 町</t>
  </si>
  <si>
    <t>蒲  原  町</t>
  </si>
  <si>
    <t>由  比  町</t>
  </si>
  <si>
    <t>岡  部  町</t>
  </si>
  <si>
    <t>大 井 川 町</t>
  </si>
  <si>
    <t>御 前 崎 町</t>
  </si>
  <si>
    <t>相  良  町</t>
  </si>
  <si>
    <t>榛  原  町</t>
  </si>
  <si>
    <t>吉  田  町</t>
  </si>
  <si>
    <t>金  谷  町</t>
  </si>
  <si>
    <t>川  根  町</t>
  </si>
  <si>
    <t>中 川 根 町</t>
  </si>
  <si>
    <t>本 川 根 町</t>
  </si>
  <si>
    <t>大 須 賀 町</t>
  </si>
  <si>
    <t>浜  岡  町</t>
  </si>
  <si>
    <t>小  笠  町</t>
  </si>
  <si>
    <t>菊  川  町</t>
  </si>
  <si>
    <t>大  東  町</t>
  </si>
  <si>
    <t>森    町</t>
  </si>
  <si>
    <t>春  野  町</t>
  </si>
  <si>
    <t>浅  羽  町</t>
  </si>
  <si>
    <t>福  田  町</t>
  </si>
  <si>
    <t>竜  洋  町</t>
  </si>
  <si>
    <t>豊  田  町</t>
  </si>
  <si>
    <t>豊  岡  村</t>
  </si>
  <si>
    <t>龍  山  村</t>
  </si>
  <si>
    <t>佐 久 間 町</t>
  </si>
  <si>
    <t>水  窪  町</t>
  </si>
  <si>
    <t>舞  阪  町</t>
  </si>
  <si>
    <t>新  居  町</t>
  </si>
  <si>
    <t>雄  踏  町</t>
  </si>
  <si>
    <t>細  江  町</t>
  </si>
  <si>
    <t>引  佐  町</t>
  </si>
  <si>
    <t>三 ケ 日 町</t>
  </si>
  <si>
    <t>市      計</t>
  </si>
  <si>
    <t>町  村  計</t>
  </si>
  <si>
    <t>県      計</t>
  </si>
  <si>
    <t>浜  松  市</t>
  </si>
  <si>
    <t>静  岡  市</t>
  </si>
  <si>
    <t>地方債現在高</t>
  </si>
  <si>
    <t>住民一人</t>
  </si>
  <si>
    <t>財政調整</t>
  </si>
  <si>
    <t>基金現在高</t>
  </si>
  <si>
    <t>(千円)</t>
  </si>
  <si>
    <t>減債基金</t>
  </si>
  <si>
    <t>現在高</t>
  </si>
  <si>
    <t>特定目的基金</t>
  </si>
  <si>
    <t>合計</t>
  </si>
  <si>
    <t>債務負担行為</t>
  </si>
  <si>
    <t>市町村名</t>
  </si>
  <si>
    <t>当たり</t>
  </si>
  <si>
    <t>(円)</t>
  </si>
  <si>
    <t>住民基本</t>
  </si>
  <si>
    <t>台帳登録</t>
  </si>
  <si>
    <t>人口(人)</t>
  </si>
  <si>
    <t>対標</t>
  </si>
  <si>
    <t>準財</t>
  </si>
  <si>
    <t>政規</t>
  </si>
  <si>
    <t>模(％)</t>
  </si>
  <si>
    <t>今後支出</t>
  </si>
  <si>
    <t>予定額</t>
  </si>
  <si>
    <t>積立金</t>
  </si>
  <si>
    <t>(14.3.31)</t>
  </si>
  <si>
    <t>標準財政規模</t>
  </si>
  <si>
    <t>積立金と負債の状況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</si>
</sst>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0_ "/>
    <numFmt numFmtId="180" formatCode="#,##0;&quot;△ &quot;#,##0"/>
    <numFmt numFmtId="181" formatCode="#,##0_ ;[Red]\-#,##0\ "/>
    <numFmt numFmtId="182" formatCode="0.0_);[Red]\(0.0\)"/>
    <numFmt numFmtId="183" formatCode="0.000_ "/>
    <numFmt numFmtId="184" formatCode="#,##0.00_ "/>
    <numFmt numFmtId="185" formatCode="0.00_ "/>
  </numFmts>
  <fonts count="3"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176" fontId="0" fillId="0" borderId="6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176" fontId="0" fillId="0" borderId="17" xfId="0" applyNumberFormat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justify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6" fontId="0" fillId="0" borderId="6" xfId="16" applyNumberFormat="1" applyBorder="1" applyAlignment="1">
      <alignment/>
    </xf>
    <xf numFmtId="176" fontId="0" fillId="0" borderId="17" xfId="16" applyNumberFormat="1" applyBorder="1" applyAlignment="1">
      <alignment/>
    </xf>
    <xf numFmtId="38" fontId="0" fillId="0" borderId="0" xfId="0" applyNumberFormat="1" applyFill="1" applyBorder="1" applyAlignment="1">
      <alignment/>
    </xf>
    <xf numFmtId="181" fontId="0" fillId="0" borderId="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176" fontId="0" fillId="0" borderId="24" xfId="0" applyNumberFormat="1" applyBorder="1" applyAlignment="1">
      <alignment horizontal="right"/>
    </xf>
    <xf numFmtId="181" fontId="0" fillId="0" borderId="6" xfId="16" applyNumberFormat="1" applyBorder="1" applyAlignment="1">
      <alignment/>
    </xf>
    <xf numFmtId="0" fontId="0" fillId="2" borderId="13" xfId="0" applyFill="1" applyBorder="1" applyAlignment="1">
      <alignment/>
    </xf>
    <xf numFmtId="176" fontId="0" fillId="2" borderId="6" xfId="0" applyNumberFormat="1" applyFill="1" applyBorder="1" applyAlignment="1">
      <alignment horizontal="right"/>
    </xf>
    <xf numFmtId="178" fontId="0" fillId="2" borderId="6" xfId="0" applyNumberFormat="1" applyFill="1" applyBorder="1" applyAlignment="1">
      <alignment horizontal="right"/>
    </xf>
    <xf numFmtId="0" fontId="0" fillId="2" borderId="16" xfId="0" applyFill="1" applyBorder="1" applyAlignment="1">
      <alignment/>
    </xf>
    <xf numFmtId="176" fontId="0" fillId="2" borderId="17" xfId="0" applyNumberFormat="1" applyFill="1" applyBorder="1" applyAlignment="1">
      <alignment horizontal="right"/>
    </xf>
    <xf numFmtId="0" fontId="0" fillId="2" borderId="22" xfId="0" applyFill="1" applyBorder="1" applyAlignment="1">
      <alignment/>
    </xf>
    <xf numFmtId="176" fontId="0" fillId="2" borderId="23" xfId="0" applyNumberFormat="1" applyFill="1" applyBorder="1" applyAlignment="1">
      <alignment horizontal="right"/>
    </xf>
    <xf numFmtId="178" fontId="0" fillId="2" borderId="23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view="pageBreakPreview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12.3984375" style="1" bestFit="1" customWidth="1"/>
    <col min="2" max="2" width="12.09765625" style="1" customWidth="1"/>
    <col min="3" max="3" width="15.59765625" style="1" customWidth="1"/>
    <col min="4" max="4" width="7.09765625" style="1" bestFit="1" customWidth="1"/>
    <col min="5" max="5" width="12.09765625" style="1" bestFit="1" customWidth="1"/>
    <col min="6" max="6" width="13.09765625" style="1" bestFit="1" customWidth="1"/>
    <col min="7" max="7" width="6.09765625" style="1" bestFit="1" customWidth="1"/>
    <col min="8" max="8" width="12.09765625" style="1" customWidth="1"/>
    <col min="9" max="9" width="13.09765625" style="1" bestFit="1" customWidth="1"/>
    <col min="10" max="10" width="13.69921875" style="1" customWidth="1"/>
    <col min="11" max="11" width="7.09765625" style="1" customWidth="1"/>
    <col min="12" max="12" width="10.09765625" style="1" customWidth="1"/>
    <col min="13" max="13" width="13.09765625" style="1" bestFit="1" customWidth="1"/>
    <col min="14" max="14" width="10.09765625" style="1" customWidth="1"/>
    <col min="15" max="15" width="13.09765625" style="1" bestFit="1" customWidth="1"/>
    <col min="16" max="16384" width="9" style="1" customWidth="1"/>
  </cols>
  <sheetData>
    <row r="1" s="9" customFormat="1" ht="17.25">
      <c r="A1" s="9" t="s">
        <v>102</v>
      </c>
    </row>
    <row r="2" ht="14.25" thickBot="1"/>
    <row r="3" spans="1:15" ht="15.75" customHeight="1">
      <c r="A3" s="13"/>
      <c r="B3" s="14"/>
      <c r="C3" s="15"/>
      <c r="D3" s="16"/>
      <c r="E3" s="17"/>
      <c r="F3" s="18"/>
      <c r="G3" s="17"/>
      <c r="H3" s="19"/>
      <c r="I3" s="19"/>
      <c r="J3" s="18"/>
      <c r="K3" s="17"/>
      <c r="L3" s="17"/>
      <c r="M3" s="18"/>
      <c r="N3" s="17"/>
      <c r="O3" s="51" t="s">
        <v>101</v>
      </c>
    </row>
    <row r="4" spans="1:15" ht="15.75" customHeight="1">
      <c r="A4" s="20"/>
      <c r="B4" s="3" t="s">
        <v>90</v>
      </c>
      <c r="C4" s="4" t="s">
        <v>77</v>
      </c>
      <c r="D4" s="2" t="s">
        <v>93</v>
      </c>
      <c r="E4" s="7"/>
      <c r="F4" s="4" t="s">
        <v>79</v>
      </c>
      <c r="G4" s="2" t="s">
        <v>93</v>
      </c>
      <c r="H4" s="3" t="s">
        <v>82</v>
      </c>
      <c r="I4" s="3" t="s">
        <v>84</v>
      </c>
      <c r="J4" s="4" t="s">
        <v>99</v>
      </c>
      <c r="K4" s="2" t="s">
        <v>93</v>
      </c>
      <c r="L4" s="2"/>
      <c r="M4" s="4" t="s">
        <v>86</v>
      </c>
      <c r="N4" s="2"/>
      <c r="O4" s="52"/>
    </row>
    <row r="5" spans="1:15" ht="15.75" customHeight="1">
      <c r="A5" s="20" t="s">
        <v>87</v>
      </c>
      <c r="B5" s="3" t="s">
        <v>91</v>
      </c>
      <c r="C5" s="4"/>
      <c r="D5" s="5" t="s">
        <v>94</v>
      </c>
      <c r="E5" s="8" t="s">
        <v>78</v>
      </c>
      <c r="F5" s="4" t="s">
        <v>80</v>
      </c>
      <c r="G5" s="5" t="s">
        <v>94</v>
      </c>
      <c r="H5" s="3" t="s">
        <v>83</v>
      </c>
      <c r="I5" s="3" t="s">
        <v>83</v>
      </c>
      <c r="J5" s="4" t="s">
        <v>83</v>
      </c>
      <c r="K5" s="5" t="s">
        <v>94</v>
      </c>
      <c r="L5" s="3" t="s">
        <v>78</v>
      </c>
      <c r="M5" s="4" t="s">
        <v>97</v>
      </c>
      <c r="N5" s="3" t="s">
        <v>78</v>
      </c>
      <c r="O5" s="52"/>
    </row>
    <row r="6" spans="1:15" ht="15.75" customHeight="1">
      <c r="A6" s="20"/>
      <c r="B6" s="3" t="s">
        <v>92</v>
      </c>
      <c r="C6" s="4"/>
      <c r="D6" s="5" t="s">
        <v>95</v>
      </c>
      <c r="E6" s="8" t="s">
        <v>88</v>
      </c>
      <c r="F6" s="4"/>
      <c r="G6" s="5" t="s">
        <v>95</v>
      </c>
      <c r="H6" s="5"/>
      <c r="I6" s="5"/>
      <c r="J6" s="4" t="s">
        <v>85</v>
      </c>
      <c r="K6" s="5" t="s">
        <v>95</v>
      </c>
      <c r="L6" s="3" t="s">
        <v>88</v>
      </c>
      <c r="M6" s="4" t="s">
        <v>98</v>
      </c>
      <c r="N6" s="3" t="s">
        <v>88</v>
      </c>
      <c r="O6" s="52"/>
    </row>
    <row r="7" spans="1:15" ht="15.75" customHeight="1" thickBot="1">
      <c r="A7" s="27"/>
      <c r="B7" s="28" t="s">
        <v>100</v>
      </c>
      <c r="C7" s="29" t="s">
        <v>81</v>
      </c>
      <c r="D7" s="30" t="s">
        <v>96</v>
      </c>
      <c r="E7" s="31" t="s">
        <v>89</v>
      </c>
      <c r="F7" s="29" t="s">
        <v>81</v>
      </c>
      <c r="G7" s="32" t="s">
        <v>96</v>
      </c>
      <c r="H7" s="28" t="s">
        <v>81</v>
      </c>
      <c r="I7" s="28" t="s">
        <v>81</v>
      </c>
      <c r="J7" s="29" t="s">
        <v>81</v>
      </c>
      <c r="K7" s="32" t="s">
        <v>96</v>
      </c>
      <c r="L7" s="28" t="s">
        <v>89</v>
      </c>
      <c r="M7" s="29" t="s">
        <v>81</v>
      </c>
      <c r="N7" s="28" t="s">
        <v>89</v>
      </c>
      <c r="O7" s="53"/>
    </row>
    <row r="8" spans="1:15" s="10" customFormat="1" ht="15.75" customHeight="1">
      <c r="A8" s="24" t="s">
        <v>74</v>
      </c>
      <c r="B8" s="25">
        <f>SUM(B9:B10)</f>
        <v>3766759</v>
      </c>
      <c r="C8" s="25">
        <f>SUM(C9:C10)</f>
        <v>1367900544</v>
      </c>
      <c r="D8" s="26">
        <f>C8/O8*100</f>
        <v>171.11186151730791</v>
      </c>
      <c r="E8" s="25">
        <f>C8/B8*1000</f>
        <v>363150.5344515006</v>
      </c>
      <c r="F8" s="25">
        <f>SUM(F9:F10)</f>
        <v>102640196</v>
      </c>
      <c r="G8" s="26">
        <f>F8/O8*100</f>
        <v>12.839350843961167</v>
      </c>
      <c r="H8" s="25">
        <f>SUM(H9:H10)</f>
        <v>21501074</v>
      </c>
      <c r="I8" s="25">
        <f>SUM(I9:I10)</f>
        <v>156195588</v>
      </c>
      <c r="J8" s="25">
        <f>SUM(J9:J10)</f>
        <v>280336858</v>
      </c>
      <c r="K8" s="26">
        <f>J8/O8*100</f>
        <v>35.067579901695844</v>
      </c>
      <c r="L8" s="25">
        <f>J8/B8*1000</f>
        <v>74423.89014003816</v>
      </c>
      <c r="M8" s="25">
        <f>SUM(M9:M10)</f>
        <v>146563059</v>
      </c>
      <c r="N8" s="41">
        <f>M8/B8*1000</f>
        <v>38909.592835644646</v>
      </c>
      <c r="O8" s="11">
        <f>SUM(O9:O10)</f>
        <v>799418890</v>
      </c>
    </row>
    <row r="9" spans="1:15" s="10" customFormat="1" ht="15.75" customHeight="1">
      <c r="A9" s="43" t="s">
        <v>72</v>
      </c>
      <c r="B9" s="44">
        <f>SUM(B11:B31)</f>
        <v>2938165</v>
      </c>
      <c r="C9" s="44">
        <f>SUM(C11:C31)</f>
        <v>1083799589</v>
      </c>
      <c r="D9" s="45">
        <f>C9/O9*100</f>
        <v>182.57426386615967</v>
      </c>
      <c r="E9" s="44">
        <f>C9/B9*1000</f>
        <v>368869.5457879323</v>
      </c>
      <c r="F9" s="44">
        <f>SUM(F11:F31)</f>
        <v>47532326</v>
      </c>
      <c r="G9" s="45">
        <f>F9/O9*100</f>
        <v>8.007180956124465</v>
      </c>
      <c r="H9" s="44">
        <f>SUM(H11:H31)</f>
        <v>12455296</v>
      </c>
      <c r="I9" s="44">
        <f>SUM(I11:I31)</f>
        <v>113427782</v>
      </c>
      <c r="J9" s="44">
        <f>SUM(J11:J31)</f>
        <v>173415404</v>
      </c>
      <c r="K9" s="45">
        <f>J9/O9*100</f>
        <v>29.213140556332768</v>
      </c>
      <c r="L9" s="44">
        <f>J9/B9*1000</f>
        <v>59021.66964755213</v>
      </c>
      <c r="M9" s="44">
        <f>SUM(M11:M31)</f>
        <v>103478468</v>
      </c>
      <c r="N9" s="44">
        <f>M9/B9*1000</f>
        <v>35218.739587463606</v>
      </c>
      <c r="O9" s="11">
        <f>SUM(O11:O31)</f>
        <v>593621229</v>
      </c>
    </row>
    <row r="10" spans="1:15" s="10" customFormat="1" ht="15.75" customHeight="1" thickBot="1">
      <c r="A10" s="33" t="s">
        <v>73</v>
      </c>
      <c r="B10" s="34">
        <f>SUM(B32:B84)</f>
        <v>828594</v>
      </c>
      <c r="C10" s="34">
        <f>SUM(C32:C84)</f>
        <v>284100955</v>
      </c>
      <c r="D10" s="35">
        <f aca="true" t="shared" si="0" ref="D10:D73">C10/O10*100</f>
        <v>138.04868025200733</v>
      </c>
      <c r="E10" s="34">
        <f>C10/B10*1000</f>
        <v>342871.12264872785</v>
      </c>
      <c r="F10" s="34">
        <f>SUM(F32:F84)</f>
        <v>55107870</v>
      </c>
      <c r="G10" s="35">
        <f aca="true" t="shared" si="1" ref="G10:G73">F10/O10*100</f>
        <v>26.77769500985728</v>
      </c>
      <c r="H10" s="34">
        <f>SUM(H32:H84)</f>
        <v>9045778</v>
      </c>
      <c r="I10" s="34">
        <f>SUM(I32:I84)</f>
        <v>42767806</v>
      </c>
      <c r="J10" s="34">
        <f>SUM(J32:J84)</f>
        <v>106921454</v>
      </c>
      <c r="K10" s="35">
        <f aca="true" t="shared" si="2" ref="K10:K73">J10/O10*100</f>
        <v>51.95464976640333</v>
      </c>
      <c r="L10" s="34">
        <f>J10/B10*1000</f>
        <v>129039.61892072596</v>
      </c>
      <c r="M10" s="34">
        <f>SUM(M32:M84)</f>
        <v>43084591</v>
      </c>
      <c r="N10" s="34">
        <f>M10/B10*1000</f>
        <v>51997.22783413831</v>
      </c>
      <c r="O10" s="11">
        <f>SUM(O32:O84)</f>
        <v>205797661</v>
      </c>
    </row>
    <row r="11" spans="1:15" s="10" customFormat="1" ht="15.75" customHeight="1" thickTop="1">
      <c r="A11" s="46" t="s">
        <v>76</v>
      </c>
      <c r="B11" s="47">
        <v>468775</v>
      </c>
      <c r="C11" s="44">
        <v>199484033</v>
      </c>
      <c r="D11" s="45">
        <f t="shared" si="0"/>
        <v>199.23441618465057</v>
      </c>
      <c r="E11" s="44">
        <f aca="true" t="shared" si="3" ref="E11:E74">C11/B11*1000</f>
        <v>425543.24142712384</v>
      </c>
      <c r="F11" s="44">
        <v>7471996</v>
      </c>
      <c r="G11" s="45">
        <f t="shared" si="1"/>
        <v>7.462646199829158</v>
      </c>
      <c r="H11" s="44">
        <v>3932936</v>
      </c>
      <c r="I11" s="44">
        <v>17818263</v>
      </c>
      <c r="J11" s="44">
        <f>F11+H11+I11</f>
        <v>29223195</v>
      </c>
      <c r="K11" s="45">
        <f t="shared" si="2"/>
        <v>29.18662765793992</v>
      </c>
      <c r="L11" s="44">
        <f>J11/B11*1000</f>
        <v>62339.49122713455</v>
      </c>
      <c r="M11" s="44">
        <v>10402558</v>
      </c>
      <c r="N11" s="44">
        <f>M11/B11*1000</f>
        <v>22190.940216521783</v>
      </c>
      <c r="O11" s="11">
        <v>100125288</v>
      </c>
    </row>
    <row r="12" spans="1:15" s="10" customFormat="1" ht="15.75" customHeight="1">
      <c r="A12" s="21" t="s">
        <v>75</v>
      </c>
      <c r="B12" s="11">
        <v>573504</v>
      </c>
      <c r="C12" s="11">
        <v>217330668</v>
      </c>
      <c r="D12" s="12">
        <f t="shared" si="0"/>
        <v>178.97977198789965</v>
      </c>
      <c r="E12" s="11">
        <f t="shared" si="3"/>
        <v>378952.31419484434</v>
      </c>
      <c r="F12" s="11">
        <v>5713223</v>
      </c>
      <c r="G12" s="12">
        <f t="shared" si="1"/>
        <v>4.7050485753627</v>
      </c>
      <c r="H12" s="11">
        <v>131767</v>
      </c>
      <c r="I12" s="36">
        <v>8527413</v>
      </c>
      <c r="J12" s="11">
        <f aca="true" t="shared" si="4" ref="J12:J75">F12+H12+I12</f>
        <v>14372403</v>
      </c>
      <c r="K12" s="12">
        <f t="shared" si="2"/>
        <v>11.836200732876803</v>
      </c>
      <c r="L12" s="11">
        <f aca="true" t="shared" si="5" ref="L12:L75">J12/B12*1000</f>
        <v>25060.68484265149</v>
      </c>
      <c r="M12" s="39">
        <v>24543455</v>
      </c>
      <c r="N12" s="11">
        <f>M12/B12*1000</f>
        <v>42795.61258509095</v>
      </c>
      <c r="O12" s="42">
        <v>121427503</v>
      </c>
    </row>
    <row r="13" spans="1:15" s="10" customFormat="1" ht="15.75" customHeight="1">
      <c r="A13" s="43" t="s">
        <v>0</v>
      </c>
      <c r="B13" s="44">
        <v>208748</v>
      </c>
      <c r="C13" s="44">
        <v>69547807</v>
      </c>
      <c r="D13" s="45">
        <f t="shared" si="0"/>
        <v>177.80750476663135</v>
      </c>
      <c r="E13" s="44">
        <f t="shared" si="3"/>
        <v>333166.33931822097</v>
      </c>
      <c r="F13" s="44">
        <v>4033277</v>
      </c>
      <c r="G13" s="45">
        <f t="shared" si="1"/>
        <v>10.311567687571294</v>
      </c>
      <c r="H13" s="44">
        <v>514544</v>
      </c>
      <c r="I13" s="44">
        <v>30339576</v>
      </c>
      <c r="J13" s="44">
        <f t="shared" si="4"/>
        <v>34887397</v>
      </c>
      <c r="K13" s="45">
        <f t="shared" si="2"/>
        <v>89.1939124460511</v>
      </c>
      <c r="L13" s="44">
        <f t="shared" si="5"/>
        <v>167126.85630521012</v>
      </c>
      <c r="M13" s="44">
        <v>3049536</v>
      </c>
      <c r="N13" s="44">
        <f aca="true" t="shared" si="6" ref="N13:N76">M13/B13*1000</f>
        <v>14608.695652173912</v>
      </c>
      <c r="O13" s="11">
        <v>39114101</v>
      </c>
    </row>
    <row r="14" spans="1:15" s="10" customFormat="1" ht="15.75" customHeight="1">
      <c r="A14" s="21" t="s">
        <v>1</v>
      </c>
      <c r="B14" s="11">
        <v>235287</v>
      </c>
      <c r="C14" s="11">
        <v>97404283</v>
      </c>
      <c r="D14" s="12">
        <f t="shared" si="0"/>
        <v>217.64971524781268</v>
      </c>
      <c r="E14" s="11">
        <f t="shared" si="3"/>
        <v>413980.7256669514</v>
      </c>
      <c r="F14" s="11">
        <v>5058450</v>
      </c>
      <c r="G14" s="12">
        <f t="shared" si="1"/>
        <v>11.303098469451268</v>
      </c>
      <c r="H14" s="11">
        <v>10935</v>
      </c>
      <c r="I14" s="36">
        <v>6745161</v>
      </c>
      <c r="J14" s="11">
        <f t="shared" si="4"/>
        <v>11814546</v>
      </c>
      <c r="K14" s="12">
        <f t="shared" si="2"/>
        <v>26.39958422241232</v>
      </c>
      <c r="L14" s="11">
        <f t="shared" si="5"/>
        <v>50213.33945351847</v>
      </c>
      <c r="M14" s="39">
        <v>12085689</v>
      </c>
      <c r="N14" s="11">
        <f t="shared" si="6"/>
        <v>51365.73206339491</v>
      </c>
      <c r="O14" s="42">
        <v>44752773</v>
      </c>
    </row>
    <row r="15" spans="1:15" s="10" customFormat="1" ht="15.75" customHeight="1">
      <c r="A15" s="43" t="s">
        <v>2</v>
      </c>
      <c r="B15" s="44">
        <v>42740</v>
      </c>
      <c r="C15" s="44">
        <v>22011045</v>
      </c>
      <c r="D15" s="45">
        <f t="shared" si="0"/>
        <v>195.76954189344897</v>
      </c>
      <c r="E15" s="44">
        <f t="shared" si="3"/>
        <v>514998.71314927464</v>
      </c>
      <c r="F15" s="44">
        <v>45486</v>
      </c>
      <c r="G15" s="45">
        <f t="shared" si="1"/>
        <v>0.4045593193128913</v>
      </c>
      <c r="H15" s="44">
        <v>21132</v>
      </c>
      <c r="I15" s="44">
        <v>7837137</v>
      </c>
      <c r="J15" s="44">
        <f t="shared" si="4"/>
        <v>7903755</v>
      </c>
      <c r="K15" s="45">
        <f t="shared" si="2"/>
        <v>70.29718469014337</v>
      </c>
      <c r="L15" s="44">
        <f t="shared" si="5"/>
        <v>184926.41553579783</v>
      </c>
      <c r="M15" s="44">
        <v>875216</v>
      </c>
      <c r="N15" s="44">
        <f t="shared" si="6"/>
        <v>20477.678989237247</v>
      </c>
      <c r="O15" s="11">
        <v>11243345</v>
      </c>
    </row>
    <row r="16" spans="1:15" s="10" customFormat="1" ht="15.75" customHeight="1">
      <c r="A16" s="21" t="s">
        <v>3</v>
      </c>
      <c r="B16" s="11">
        <v>111074</v>
      </c>
      <c r="C16" s="11">
        <v>32603394</v>
      </c>
      <c r="D16" s="12">
        <f t="shared" si="0"/>
        <v>159.0341350258267</v>
      </c>
      <c r="E16" s="11">
        <f t="shared" si="3"/>
        <v>293528.5845472388</v>
      </c>
      <c r="F16" s="11">
        <v>1624315</v>
      </c>
      <c r="G16" s="12">
        <f t="shared" si="1"/>
        <v>7.923148462226837</v>
      </c>
      <c r="H16" s="11">
        <v>28888</v>
      </c>
      <c r="I16" s="36">
        <v>1870053</v>
      </c>
      <c r="J16" s="11">
        <f t="shared" si="4"/>
        <v>3523256</v>
      </c>
      <c r="K16" s="12">
        <f t="shared" si="2"/>
        <v>17.185878575541985</v>
      </c>
      <c r="L16" s="11">
        <f t="shared" si="5"/>
        <v>31719.898446080988</v>
      </c>
      <c r="M16" s="39">
        <v>2455718</v>
      </c>
      <c r="N16" s="11">
        <f t="shared" si="6"/>
        <v>22108.846354682464</v>
      </c>
      <c r="O16" s="42">
        <v>20500878</v>
      </c>
    </row>
    <row r="17" spans="1:15" s="10" customFormat="1" ht="15.75" customHeight="1">
      <c r="A17" s="43" t="s">
        <v>4</v>
      </c>
      <c r="B17" s="44">
        <v>122719</v>
      </c>
      <c r="C17" s="44">
        <v>41456851</v>
      </c>
      <c r="D17" s="45">
        <f t="shared" si="0"/>
        <v>183.55763217640438</v>
      </c>
      <c r="E17" s="44">
        <f t="shared" si="3"/>
        <v>337819.33522926364</v>
      </c>
      <c r="F17" s="44">
        <v>1067202</v>
      </c>
      <c r="G17" s="45">
        <f t="shared" si="1"/>
        <v>4.725227976768499</v>
      </c>
      <c r="H17" s="44">
        <v>96781</v>
      </c>
      <c r="I17" s="44">
        <v>1581890</v>
      </c>
      <c r="J17" s="44">
        <f t="shared" si="4"/>
        <v>2745873</v>
      </c>
      <c r="K17" s="45">
        <f t="shared" si="2"/>
        <v>12.157844457050539</v>
      </c>
      <c r="L17" s="44">
        <f t="shared" si="5"/>
        <v>22375.288260171612</v>
      </c>
      <c r="M17" s="44">
        <v>6300493</v>
      </c>
      <c r="N17" s="44">
        <f t="shared" si="6"/>
        <v>51340.81112134225</v>
      </c>
      <c r="O17" s="11">
        <v>22585196</v>
      </c>
    </row>
    <row r="18" spans="1:15" s="10" customFormat="1" ht="15.75" customHeight="1">
      <c r="A18" s="21" t="s">
        <v>5</v>
      </c>
      <c r="B18" s="11">
        <v>74487</v>
      </c>
      <c r="C18" s="11">
        <v>23830265</v>
      </c>
      <c r="D18" s="12">
        <f t="shared" si="0"/>
        <v>169.58431951009962</v>
      </c>
      <c r="E18" s="11">
        <f t="shared" si="3"/>
        <v>319925.1547249856</v>
      </c>
      <c r="F18" s="11">
        <v>115924</v>
      </c>
      <c r="G18" s="12">
        <f t="shared" si="1"/>
        <v>0.8249548485880785</v>
      </c>
      <c r="H18" s="11">
        <v>19716</v>
      </c>
      <c r="I18" s="36">
        <v>2289850</v>
      </c>
      <c r="J18" s="11">
        <f t="shared" si="4"/>
        <v>2425490</v>
      </c>
      <c r="K18" s="12">
        <f t="shared" si="2"/>
        <v>17.260616746332932</v>
      </c>
      <c r="L18" s="11">
        <f t="shared" si="5"/>
        <v>32562.59481520265</v>
      </c>
      <c r="M18" s="39">
        <v>321723</v>
      </c>
      <c r="N18" s="11">
        <f t="shared" si="6"/>
        <v>4319.183213178138</v>
      </c>
      <c r="O18" s="42">
        <v>14052163</v>
      </c>
    </row>
    <row r="19" spans="1:15" s="10" customFormat="1" ht="15.75" customHeight="1">
      <c r="A19" s="43" t="s">
        <v>6</v>
      </c>
      <c r="B19" s="44">
        <v>76097</v>
      </c>
      <c r="C19" s="44">
        <v>22967872</v>
      </c>
      <c r="D19" s="45">
        <f t="shared" si="0"/>
        <v>153.68635176223717</v>
      </c>
      <c r="E19" s="44">
        <f t="shared" si="3"/>
        <v>301823.6198536079</v>
      </c>
      <c r="F19" s="44">
        <v>2122401</v>
      </c>
      <c r="G19" s="45">
        <f t="shared" si="1"/>
        <v>14.201753939874095</v>
      </c>
      <c r="H19" s="44">
        <v>990373</v>
      </c>
      <c r="I19" s="44">
        <v>6137582</v>
      </c>
      <c r="J19" s="44">
        <f t="shared" si="4"/>
        <v>9250356</v>
      </c>
      <c r="K19" s="45">
        <f t="shared" si="2"/>
        <v>61.89748297717442</v>
      </c>
      <c r="L19" s="44">
        <f t="shared" si="5"/>
        <v>121560.06150045338</v>
      </c>
      <c r="M19" s="44">
        <v>1212682</v>
      </c>
      <c r="N19" s="44">
        <f t="shared" si="6"/>
        <v>15936.002733353484</v>
      </c>
      <c r="O19" s="11">
        <v>14944640</v>
      </c>
    </row>
    <row r="20" spans="1:15" s="10" customFormat="1" ht="15.75" customHeight="1">
      <c r="A20" s="21" t="s">
        <v>7</v>
      </c>
      <c r="B20" s="11">
        <v>237243</v>
      </c>
      <c r="C20" s="11">
        <v>75285505</v>
      </c>
      <c r="D20" s="12">
        <f t="shared" si="0"/>
        <v>161.8847498836646</v>
      </c>
      <c r="E20" s="11">
        <f t="shared" si="3"/>
        <v>317334.9898627146</v>
      </c>
      <c r="F20" s="11">
        <v>3330896</v>
      </c>
      <c r="G20" s="12">
        <f t="shared" si="1"/>
        <v>7.162351714961583</v>
      </c>
      <c r="H20" s="11">
        <v>0</v>
      </c>
      <c r="I20" s="36">
        <v>3532409</v>
      </c>
      <c r="J20" s="11">
        <f t="shared" si="4"/>
        <v>6863305</v>
      </c>
      <c r="K20" s="12">
        <f t="shared" si="2"/>
        <v>14.758012359753774</v>
      </c>
      <c r="L20" s="11">
        <f t="shared" si="5"/>
        <v>28929.431005340513</v>
      </c>
      <c r="M20" s="39">
        <v>9917469</v>
      </c>
      <c r="N20" s="11">
        <f t="shared" si="6"/>
        <v>41802.99945625372</v>
      </c>
      <c r="O20" s="42">
        <v>46505619</v>
      </c>
    </row>
    <row r="21" spans="1:15" s="10" customFormat="1" ht="15.75" customHeight="1">
      <c r="A21" s="43" t="s">
        <v>8</v>
      </c>
      <c r="B21" s="44">
        <v>85733</v>
      </c>
      <c r="C21" s="44">
        <v>28115512</v>
      </c>
      <c r="D21" s="45">
        <f t="shared" si="0"/>
        <v>156.60023870309848</v>
      </c>
      <c r="E21" s="44">
        <f t="shared" si="3"/>
        <v>327942.7058425577</v>
      </c>
      <c r="F21" s="44">
        <v>2235278</v>
      </c>
      <c r="G21" s="45">
        <f t="shared" si="1"/>
        <v>12.450246979951302</v>
      </c>
      <c r="H21" s="44">
        <v>326636</v>
      </c>
      <c r="I21" s="44">
        <v>762075</v>
      </c>
      <c r="J21" s="44">
        <f t="shared" si="4"/>
        <v>3323989</v>
      </c>
      <c r="K21" s="45">
        <f t="shared" si="2"/>
        <v>18.51424476447285</v>
      </c>
      <c r="L21" s="44">
        <f t="shared" si="5"/>
        <v>38771.40657623086</v>
      </c>
      <c r="M21" s="44">
        <v>879544</v>
      </c>
      <c r="N21" s="44">
        <f t="shared" si="6"/>
        <v>10259.106761690366</v>
      </c>
      <c r="O21" s="11">
        <v>17953684</v>
      </c>
    </row>
    <row r="22" spans="1:15" s="10" customFormat="1" ht="15.75" customHeight="1">
      <c r="A22" s="21" t="s">
        <v>9</v>
      </c>
      <c r="B22" s="11">
        <v>118954</v>
      </c>
      <c r="C22" s="11">
        <v>37526605</v>
      </c>
      <c r="D22" s="12">
        <f t="shared" si="0"/>
        <v>172.8965187294785</v>
      </c>
      <c r="E22" s="11">
        <f t="shared" si="3"/>
        <v>315471.5688417372</v>
      </c>
      <c r="F22" s="11">
        <v>2424021</v>
      </c>
      <c r="G22" s="12">
        <f t="shared" si="1"/>
        <v>11.168204324029556</v>
      </c>
      <c r="H22" s="11">
        <v>17436</v>
      </c>
      <c r="I22" s="36">
        <v>6113419</v>
      </c>
      <c r="J22" s="11">
        <f t="shared" si="4"/>
        <v>8554876</v>
      </c>
      <c r="K22" s="12">
        <f t="shared" si="2"/>
        <v>39.41492385368636</v>
      </c>
      <c r="L22" s="11">
        <f t="shared" si="5"/>
        <v>71917.51433327168</v>
      </c>
      <c r="M22" s="39">
        <v>2647852</v>
      </c>
      <c r="N22" s="11">
        <f t="shared" si="6"/>
        <v>22259.461640634196</v>
      </c>
      <c r="O22" s="42">
        <v>21704662</v>
      </c>
    </row>
    <row r="23" spans="1:15" s="10" customFormat="1" ht="15.75" customHeight="1">
      <c r="A23" s="43" t="s">
        <v>10</v>
      </c>
      <c r="B23" s="44">
        <v>80400</v>
      </c>
      <c r="C23" s="44">
        <v>31957261</v>
      </c>
      <c r="D23" s="45">
        <f t="shared" si="0"/>
        <v>195.83426172612178</v>
      </c>
      <c r="E23" s="44">
        <f t="shared" si="3"/>
        <v>397478.37064676615</v>
      </c>
      <c r="F23" s="44">
        <v>346690</v>
      </c>
      <c r="G23" s="45">
        <f t="shared" si="1"/>
        <v>2.1245181243107525</v>
      </c>
      <c r="H23" s="44">
        <v>815527</v>
      </c>
      <c r="I23" s="44">
        <v>4374949</v>
      </c>
      <c r="J23" s="44">
        <f t="shared" si="4"/>
        <v>5537166</v>
      </c>
      <c r="K23" s="45">
        <f t="shared" si="2"/>
        <v>33.931782065583874</v>
      </c>
      <c r="L23" s="44">
        <f t="shared" si="5"/>
        <v>68870.22388059701</v>
      </c>
      <c r="M23" s="44">
        <v>9382573</v>
      </c>
      <c r="N23" s="44">
        <f t="shared" si="6"/>
        <v>116698.66915422885</v>
      </c>
      <c r="O23" s="11">
        <v>16318524</v>
      </c>
    </row>
    <row r="24" spans="1:15" s="10" customFormat="1" ht="15.75" customHeight="1">
      <c r="A24" s="21" t="s">
        <v>11</v>
      </c>
      <c r="B24" s="11">
        <v>130042</v>
      </c>
      <c r="C24" s="11">
        <v>52202305</v>
      </c>
      <c r="D24" s="12">
        <f t="shared" si="0"/>
        <v>211.62151760143036</v>
      </c>
      <c r="E24" s="11">
        <f t="shared" si="3"/>
        <v>401426.50066901464</v>
      </c>
      <c r="F24" s="11">
        <v>1852986</v>
      </c>
      <c r="G24" s="12">
        <f t="shared" si="1"/>
        <v>7.511770015025275</v>
      </c>
      <c r="H24" s="11">
        <v>2044829</v>
      </c>
      <c r="I24" s="36">
        <v>5772767</v>
      </c>
      <c r="J24" s="11">
        <f t="shared" si="4"/>
        <v>9670582</v>
      </c>
      <c r="K24" s="12">
        <f t="shared" si="2"/>
        <v>39.203311787268305</v>
      </c>
      <c r="L24" s="11">
        <f t="shared" si="5"/>
        <v>74365.0666707679</v>
      </c>
      <c r="M24" s="39">
        <v>2901274</v>
      </c>
      <c r="N24" s="11">
        <f t="shared" si="6"/>
        <v>22310.284369665187</v>
      </c>
      <c r="O24" s="42">
        <v>24667768</v>
      </c>
    </row>
    <row r="25" spans="1:15" s="10" customFormat="1" ht="15.75" customHeight="1">
      <c r="A25" s="43" t="s">
        <v>12</v>
      </c>
      <c r="B25" s="44">
        <v>82783</v>
      </c>
      <c r="C25" s="44">
        <v>21888775</v>
      </c>
      <c r="D25" s="45">
        <f t="shared" si="0"/>
        <v>133.06508286242234</v>
      </c>
      <c r="E25" s="44">
        <f t="shared" si="3"/>
        <v>264411.4733701364</v>
      </c>
      <c r="F25" s="44">
        <v>1492971</v>
      </c>
      <c r="G25" s="45">
        <f t="shared" si="1"/>
        <v>9.075990311298533</v>
      </c>
      <c r="H25" s="44">
        <v>207396</v>
      </c>
      <c r="I25" s="44">
        <v>1960783</v>
      </c>
      <c r="J25" s="44">
        <f t="shared" si="4"/>
        <v>3661150</v>
      </c>
      <c r="K25" s="45">
        <f t="shared" si="2"/>
        <v>22.256669371481845</v>
      </c>
      <c r="L25" s="44">
        <f t="shared" si="5"/>
        <v>44225.86762982738</v>
      </c>
      <c r="M25" s="44">
        <v>4776566</v>
      </c>
      <c r="N25" s="44">
        <f t="shared" si="6"/>
        <v>57699.84175494969</v>
      </c>
      <c r="O25" s="11">
        <v>16449676</v>
      </c>
    </row>
    <row r="26" spans="1:15" s="10" customFormat="1" ht="15.75" customHeight="1">
      <c r="A26" s="21" t="s">
        <v>13</v>
      </c>
      <c r="B26" s="11">
        <v>59582</v>
      </c>
      <c r="C26" s="11">
        <v>18861948</v>
      </c>
      <c r="D26" s="12">
        <f t="shared" si="0"/>
        <v>152.86689432242426</v>
      </c>
      <c r="E26" s="11">
        <f t="shared" si="3"/>
        <v>316571.24634956865</v>
      </c>
      <c r="F26" s="11">
        <v>1683230</v>
      </c>
      <c r="G26" s="12">
        <f t="shared" si="1"/>
        <v>13.641758663014775</v>
      </c>
      <c r="H26" s="11">
        <v>1689839</v>
      </c>
      <c r="I26" s="36">
        <v>2363149</v>
      </c>
      <c r="J26" s="11">
        <f t="shared" si="4"/>
        <v>5736218</v>
      </c>
      <c r="K26" s="12">
        <f t="shared" si="2"/>
        <v>46.48925078238938</v>
      </c>
      <c r="L26" s="11">
        <f t="shared" si="5"/>
        <v>96274.34460071834</v>
      </c>
      <c r="M26" s="39">
        <v>941881</v>
      </c>
      <c r="N26" s="11">
        <f t="shared" si="6"/>
        <v>15808.146755731597</v>
      </c>
      <c r="O26" s="42">
        <v>12338805</v>
      </c>
    </row>
    <row r="27" spans="1:15" s="10" customFormat="1" ht="15.75" customHeight="1">
      <c r="A27" s="43" t="s">
        <v>14</v>
      </c>
      <c r="B27" s="44">
        <v>22991</v>
      </c>
      <c r="C27" s="44">
        <v>12787594</v>
      </c>
      <c r="D27" s="45">
        <f t="shared" si="0"/>
        <v>203.68226151192528</v>
      </c>
      <c r="E27" s="44">
        <f t="shared" si="3"/>
        <v>556199.9913009438</v>
      </c>
      <c r="F27" s="44">
        <v>1004376</v>
      </c>
      <c r="G27" s="45">
        <f t="shared" si="1"/>
        <v>15.997815936938684</v>
      </c>
      <c r="H27" s="44">
        <v>549641</v>
      </c>
      <c r="I27" s="44">
        <v>906458</v>
      </c>
      <c r="J27" s="44">
        <f t="shared" si="4"/>
        <v>2460475</v>
      </c>
      <c r="K27" s="45">
        <f t="shared" si="2"/>
        <v>39.19072754370794</v>
      </c>
      <c r="L27" s="44">
        <f t="shared" si="5"/>
        <v>107019.05093297377</v>
      </c>
      <c r="M27" s="44">
        <v>2287198</v>
      </c>
      <c r="N27" s="44">
        <f t="shared" si="6"/>
        <v>99482.31916837023</v>
      </c>
      <c r="O27" s="11">
        <v>6278207</v>
      </c>
    </row>
    <row r="28" spans="1:15" s="10" customFormat="1" ht="15.75" customHeight="1">
      <c r="A28" s="21" t="s">
        <v>15</v>
      </c>
      <c r="B28" s="11">
        <v>85152</v>
      </c>
      <c r="C28" s="11">
        <v>32635051</v>
      </c>
      <c r="D28" s="12">
        <f t="shared" si="0"/>
        <v>211.14837752119246</v>
      </c>
      <c r="E28" s="11">
        <f t="shared" si="3"/>
        <v>383256.4238068395</v>
      </c>
      <c r="F28" s="11">
        <v>935884</v>
      </c>
      <c r="G28" s="12">
        <f t="shared" si="1"/>
        <v>6.055157938868969</v>
      </c>
      <c r="H28" s="11">
        <v>46493</v>
      </c>
      <c r="I28" s="36">
        <v>1289852</v>
      </c>
      <c r="J28" s="11">
        <f t="shared" si="4"/>
        <v>2272229</v>
      </c>
      <c r="K28" s="12">
        <f t="shared" si="2"/>
        <v>14.701293609334382</v>
      </c>
      <c r="L28" s="11">
        <f t="shared" si="5"/>
        <v>26684.38791807591</v>
      </c>
      <c r="M28" s="39">
        <v>5439366</v>
      </c>
      <c r="N28" s="11">
        <f t="shared" si="6"/>
        <v>63878.311724915446</v>
      </c>
      <c r="O28" s="42">
        <v>15455980</v>
      </c>
    </row>
    <row r="29" spans="1:15" s="10" customFormat="1" ht="15.75" customHeight="1">
      <c r="A29" s="43" t="s">
        <v>16</v>
      </c>
      <c r="B29" s="44">
        <v>27559</v>
      </c>
      <c r="C29" s="44">
        <v>11806476</v>
      </c>
      <c r="D29" s="45">
        <f t="shared" si="0"/>
        <v>187.00087462069942</v>
      </c>
      <c r="E29" s="44">
        <f t="shared" si="3"/>
        <v>428407.2716716862</v>
      </c>
      <c r="F29" s="44">
        <v>275224</v>
      </c>
      <c r="G29" s="45">
        <f t="shared" si="1"/>
        <v>4.359228673874183</v>
      </c>
      <c r="H29" s="44">
        <v>410783</v>
      </c>
      <c r="I29" s="44">
        <v>460480</v>
      </c>
      <c r="J29" s="44">
        <f t="shared" si="4"/>
        <v>1146487</v>
      </c>
      <c r="K29" s="45">
        <f t="shared" si="2"/>
        <v>18.159023212452368</v>
      </c>
      <c r="L29" s="44">
        <f t="shared" si="5"/>
        <v>41601.182916651545</v>
      </c>
      <c r="M29" s="44">
        <v>773524</v>
      </c>
      <c r="N29" s="44">
        <f t="shared" si="6"/>
        <v>28067.926992996843</v>
      </c>
      <c r="O29" s="11">
        <v>6313594</v>
      </c>
    </row>
    <row r="30" spans="1:15" s="10" customFormat="1" ht="15.75" customHeight="1">
      <c r="A30" s="21" t="s">
        <v>17</v>
      </c>
      <c r="B30" s="11">
        <v>52336</v>
      </c>
      <c r="C30" s="11">
        <v>14922205</v>
      </c>
      <c r="D30" s="12">
        <f t="shared" si="0"/>
        <v>129.2290607760548</v>
      </c>
      <c r="E30" s="11">
        <f t="shared" si="3"/>
        <v>285123.1465912565</v>
      </c>
      <c r="F30" s="11">
        <v>2496549</v>
      </c>
      <c r="G30" s="12">
        <f t="shared" si="1"/>
        <v>21.62057701602403</v>
      </c>
      <c r="H30" s="11">
        <v>132615</v>
      </c>
      <c r="I30" s="36">
        <v>974249</v>
      </c>
      <c r="J30" s="11">
        <f t="shared" si="4"/>
        <v>3603413</v>
      </c>
      <c r="K30" s="12">
        <f t="shared" si="2"/>
        <v>31.206224386960635</v>
      </c>
      <c r="L30" s="11">
        <f t="shared" si="5"/>
        <v>68851.51712014673</v>
      </c>
      <c r="M30" s="39">
        <v>1959176</v>
      </c>
      <c r="N30" s="11">
        <f t="shared" si="6"/>
        <v>37434.576582084985</v>
      </c>
      <c r="O30" s="42">
        <v>11547097</v>
      </c>
    </row>
    <row r="31" spans="1:15" s="10" customFormat="1" ht="15.75" customHeight="1" thickBot="1">
      <c r="A31" s="48" t="s">
        <v>18</v>
      </c>
      <c r="B31" s="49">
        <v>41959</v>
      </c>
      <c r="C31" s="49">
        <v>19174134</v>
      </c>
      <c r="D31" s="50">
        <f t="shared" si="0"/>
        <v>205.2525839443375</v>
      </c>
      <c r="E31" s="49">
        <f t="shared" si="3"/>
        <v>456973.0927810482</v>
      </c>
      <c r="F31" s="49">
        <v>2201947</v>
      </c>
      <c r="G31" s="50">
        <f t="shared" si="1"/>
        <v>23.571093821420153</v>
      </c>
      <c r="H31" s="49">
        <v>467029</v>
      </c>
      <c r="I31" s="49">
        <v>1770267</v>
      </c>
      <c r="J31" s="49">
        <f t="shared" si="4"/>
        <v>4439243</v>
      </c>
      <c r="K31" s="50">
        <f t="shared" si="2"/>
        <v>47.520586666746595</v>
      </c>
      <c r="L31" s="49">
        <f t="shared" si="5"/>
        <v>105799.5424104483</v>
      </c>
      <c r="M31" s="49">
        <v>324975</v>
      </c>
      <c r="N31" s="49">
        <f t="shared" si="6"/>
        <v>7745.06065444839</v>
      </c>
      <c r="O31" s="11">
        <v>9341726</v>
      </c>
    </row>
    <row r="32" spans="1:15" s="10" customFormat="1" ht="15.75" customHeight="1" thickTop="1">
      <c r="A32" s="24" t="s">
        <v>19</v>
      </c>
      <c r="B32" s="25">
        <v>15648</v>
      </c>
      <c r="C32" s="25">
        <v>4923764</v>
      </c>
      <c r="D32" s="26">
        <f t="shared" si="0"/>
        <v>132.3955493172859</v>
      </c>
      <c r="E32" s="25">
        <f t="shared" si="3"/>
        <v>314657.7198364008</v>
      </c>
      <c r="F32" s="25">
        <v>288052</v>
      </c>
      <c r="G32" s="26">
        <f t="shared" si="1"/>
        <v>7.7454570876960895</v>
      </c>
      <c r="H32" s="25">
        <v>29345</v>
      </c>
      <c r="I32" s="37">
        <v>568451</v>
      </c>
      <c r="J32" s="25">
        <f t="shared" si="4"/>
        <v>885848</v>
      </c>
      <c r="K32" s="26">
        <f t="shared" si="2"/>
        <v>23.819649473780448</v>
      </c>
      <c r="L32" s="25">
        <f t="shared" si="5"/>
        <v>56610.94069529652</v>
      </c>
      <c r="M32" s="40">
        <v>178696</v>
      </c>
      <c r="N32" s="25">
        <f t="shared" si="6"/>
        <v>11419.734151329243</v>
      </c>
      <c r="O32" s="42">
        <v>3718980</v>
      </c>
    </row>
    <row r="33" spans="1:15" s="10" customFormat="1" ht="15.75" customHeight="1">
      <c r="A33" s="43" t="s">
        <v>20</v>
      </c>
      <c r="B33" s="44">
        <v>8740</v>
      </c>
      <c r="C33" s="44">
        <v>4319015</v>
      </c>
      <c r="D33" s="45">
        <f t="shared" si="0"/>
        <v>163.44625554595174</v>
      </c>
      <c r="E33" s="44">
        <f t="shared" si="3"/>
        <v>494166.4759725401</v>
      </c>
      <c r="F33" s="44">
        <v>527094</v>
      </c>
      <c r="G33" s="45">
        <f t="shared" si="1"/>
        <v>19.947034363330037</v>
      </c>
      <c r="H33" s="44">
        <v>109794</v>
      </c>
      <c r="I33" s="44">
        <v>1413275</v>
      </c>
      <c r="J33" s="44">
        <f t="shared" si="4"/>
        <v>2050163</v>
      </c>
      <c r="K33" s="45">
        <f t="shared" si="2"/>
        <v>77.5851590255776</v>
      </c>
      <c r="L33" s="44">
        <f t="shared" si="5"/>
        <v>234572.4256292906</v>
      </c>
      <c r="M33" s="44">
        <v>1037682</v>
      </c>
      <c r="N33" s="44">
        <f t="shared" si="6"/>
        <v>118727.9176201373</v>
      </c>
      <c r="O33" s="11">
        <v>2642468</v>
      </c>
    </row>
    <row r="34" spans="1:15" s="10" customFormat="1" ht="15.75" customHeight="1">
      <c r="A34" s="21" t="s">
        <v>21</v>
      </c>
      <c r="B34" s="11">
        <v>10414</v>
      </c>
      <c r="C34" s="11">
        <v>5085685</v>
      </c>
      <c r="D34" s="12">
        <f t="shared" si="0"/>
        <v>158.28955149553363</v>
      </c>
      <c r="E34" s="11">
        <f t="shared" si="3"/>
        <v>488350.7777991166</v>
      </c>
      <c r="F34" s="11">
        <v>1053799</v>
      </c>
      <c r="G34" s="12">
        <f t="shared" si="1"/>
        <v>32.798997790158424</v>
      </c>
      <c r="H34" s="11">
        <v>54745</v>
      </c>
      <c r="I34" s="36">
        <v>1183417</v>
      </c>
      <c r="J34" s="11">
        <f t="shared" si="4"/>
        <v>2291961</v>
      </c>
      <c r="K34" s="12">
        <f t="shared" si="2"/>
        <v>71.33620716486662</v>
      </c>
      <c r="L34" s="11">
        <f t="shared" si="5"/>
        <v>220084.59765700018</v>
      </c>
      <c r="M34" s="39">
        <v>423651</v>
      </c>
      <c r="N34" s="11">
        <f t="shared" si="6"/>
        <v>40680.910313040134</v>
      </c>
      <c r="O34" s="42">
        <v>3212900</v>
      </c>
    </row>
    <row r="35" spans="1:15" s="10" customFormat="1" ht="15.75" customHeight="1">
      <c r="A35" s="43" t="s">
        <v>22</v>
      </c>
      <c r="B35" s="44">
        <v>8874</v>
      </c>
      <c r="C35" s="44">
        <v>4032623</v>
      </c>
      <c r="D35" s="45">
        <f t="shared" si="0"/>
        <v>159.49080775625723</v>
      </c>
      <c r="E35" s="44">
        <f t="shared" si="3"/>
        <v>454431.25986026594</v>
      </c>
      <c r="F35" s="44">
        <v>486300</v>
      </c>
      <c r="G35" s="45">
        <f t="shared" si="1"/>
        <v>19.233233508777758</v>
      </c>
      <c r="H35" s="44">
        <v>78480</v>
      </c>
      <c r="I35" s="44">
        <v>841413</v>
      </c>
      <c r="J35" s="44">
        <f t="shared" si="4"/>
        <v>1406193</v>
      </c>
      <c r="K35" s="45">
        <f t="shared" si="2"/>
        <v>55.615131251097516</v>
      </c>
      <c r="L35" s="44">
        <f t="shared" si="5"/>
        <v>158462.13657876945</v>
      </c>
      <c r="M35" s="44">
        <v>18738</v>
      </c>
      <c r="N35" s="44">
        <f t="shared" si="6"/>
        <v>2111.5618661257604</v>
      </c>
      <c r="O35" s="11">
        <v>2528436</v>
      </c>
    </row>
    <row r="36" spans="1:15" s="10" customFormat="1" ht="15.75" customHeight="1">
      <c r="A36" s="21" t="s">
        <v>23</v>
      </c>
      <c r="B36" s="11">
        <v>7816</v>
      </c>
      <c r="C36" s="11">
        <v>5574849</v>
      </c>
      <c r="D36" s="12">
        <f t="shared" si="0"/>
        <v>245.35578432576384</v>
      </c>
      <c r="E36" s="11">
        <f t="shared" si="3"/>
        <v>713261.131013306</v>
      </c>
      <c r="F36" s="11">
        <v>900995</v>
      </c>
      <c r="G36" s="12">
        <f t="shared" si="1"/>
        <v>39.653869530563355</v>
      </c>
      <c r="H36" s="11">
        <v>122649</v>
      </c>
      <c r="I36" s="36">
        <v>267711</v>
      </c>
      <c r="J36" s="11">
        <f t="shared" si="4"/>
        <v>1291355</v>
      </c>
      <c r="K36" s="12">
        <f t="shared" si="2"/>
        <v>56.83408086353492</v>
      </c>
      <c r="L36" s="11">
        <f t="shared" si="5"/>
        <v>165219.4216990788</v>
      </c>
      <c r="M36" s="39">
        <v>204283</v>
      </c>
      <c r="N36" s="11">
        <f t="shared" si="6"/>
        <v>26136.514841351076</v>
      </c>
      <c r="O36" s="42">
        <v>2272149</v>
      </c>
    </row>
    <row r="37" spans="1:15" s="10" customFormat="1" ht="15.75" customHeight="1">
      <c r="A37" s="43" t="s">
        <v>24</v>
      </c>
      <c r="B37" s="44">
        <v>3618</v>
      </c>
      <c r="C37" s="44">
        <v>2399465</v>
      </c>
      <c r="D37" s="45">
        <f t="shared" si="0"/>
        <v>161.76488433928583</v>
      </c>
      <c r="E37" s="44">
        <f t="shared" si="3"/>
        <v>663202.045328911</v>
      </c>
      <c r="F37" s="44">
        <v>911407</v>
      </c>
      <c r="G37" s="45">
        <f t="shared" si="1"/>
        <v>61.44438361927157</v>
      </c>
      <c r="H37" s="44">
        <v>215235</v>
      </c>
      <c r="I37" s="44">
        <v>654924</v>
      </c>
      <c r="J37" s="44">
        <f t="shared" si="4"/>
        <v>1781566</v>
      </c>
      <c r="K37" s="45">
        <f t="shared" si="2"/>
        <v>120.10794820212173</v>
      </c>
      <c r="L37" s="44">
        <f t="shared" si="5"/>
        <v>492417.35765616363</v>
      </c>
      <c r="M37" s="44">
        <v>425770</v>
      </c>
      <c r="N37" s="44">
        <f t="shared" si="6"/>
        <v>117681.03924820344</v>
      </c>
      <c r="O37" s="11">
        <v>1483304</v>
      </c>
    </row>
    <row r="38" spans="1:15" s="10" customFormat="1" ht="15.75" customHeight="1">
      <c r="A38" s="21" t="s">
        <v>25</v>
      </c>
      <c r="B38" s="11">
        <v>15321</v>
      </c>
      <c r="C38" s="11">
        <v>2999020</v>
      </c>
      <c r="D38" s="12">
        <f t="shared" si="0"/>
        <v>84.95020432951395</v>
      </c>
      <c r="E38" s="11">
        <f t="shared" si="3"/>
        <v>195745.7085046668</v>
      </c>
      <c r="F38" s="11">
        <v>1179511</v>
      </c>
      <c r="G38" s="12">
        <f t="shared" si="1"/>
        <v>33.41081435232487</v>
      </c>
      <c r="H38" s="11">
        <v>27491</v>
      </c>
      <c r="I38" s="36">
        <v>662722</v>
      </c>
      <c r="J38" s="11">
        <f t="shared" si="4"/>
        <v>1869724</v>
      </c>
      <c r="K38" s="12">
        <f t="shared" si="2"/>
        <v>52.96177946122271</v>
      </c>
      <c r="L38" s="11">
        <f t="shared" si="5"/>
        <v>122036.6816787416</v>
      </c>
      <c r="M38" s="39">
        <v>105191</v>
      </c>
      <c r="N38" s="11">
        <f t="shared" si="6"/>
        <v>6865.805104105476</v>
      </c>
      <c r="O38" s="42">
        <v>3530327</v>
      </c>
    </row>
    <row r="39" spans="1:15" s="10" customFormat="1" ht="15.75" customHeight="1">
      <c r="A39" s="43" t="s">
        <v>26</v>
      </c>
      <c r="B39" s="44">
        <v>16991</v>
      </c>
      <c r="C39" s="44">
        <v>4845717</v>
      </c>
      <c r="D39" s="45">
        <f t="shared" si="0"/>
        <v>112.02164645373914</v>
      </c>
      <c r="E39" s="44">
        <f t="shared" si="3"/>
        <v>285193.1610852805</v>
      </c>
      <c r="F39" s="44">
        <v>1233243</v>
      </c>
      <c r="G39" s="45">
        <f t="shared" si="1"/>
        <v>28.509694507035515</v>
      </c>
      <c r="H39" s="44">
        <v>390720</v>
      </c>
      <c r="I39" s="44">
        <v>331573</v>
      </c>
      <c r="J39" s="44">
        <f t="shared" si="4"/>
        <v>1955536</v>
      </c>
      <c r="K39" s="45">
        <f t="shared" si="2"/>
        <v>45.20741975223877</v>
      </c>
      <c r="L39" s="44">
        <f t="shared" si="5"/>
        <v>115092.46071449592</v>
      </c>
      <c r="M39" s="44">
        <v>134179</v>
      </c>
      <c r="N39" s="44">
        <f t="shared" si="6"/>
        <v>7897.063151079983</v>
      </c>
      <c r="O39" s="11">
        <v>4325697</v>
      </c>
    </row>
    <row r="40" spans="1:15" s="10" customFormat="1" ht="15.75" customHeight="1">
      <c r="A40" s="21" t="s">
        <v>27</v>
      </c>
      <c r="B40" s="11">
        <v>4160</v>
      </c>
      <c r="C40" s="11">
        <v>1995679</v>
      </c>
      <c r="D40" s="12">
        <f t="shared" si="0"/>
        <v>131.6688878919033</v>
      </c>
      <c r="E40" s="11">
        <f t="shared" si="3"/>
        <v>479730.5288461539</v>
      </c>
      <c r="F40" s="11">
        <v>563510</v>
      </c>
      <c r="G40" s="12">
        <f t="shared" si="1"/>
        <v>37.178692072205216</v>
      </c>
      <c r="H40" s="11">
        <v>80457</v>
      </c>
      <c r="I40" s="36">
        <v>208972</v>
      </c>
      <c r="J40" s="11">
        <f t="shared" si="4"/>
        <v>852939</v>
      </c>
      <c r="K40" s="12">
        <f t="shared" si="2"/>
        <v>56.27434550828671</v>
      </c>
      <c r="L40" s="11">
        <f t="shared" si="5"/>
        <v>205033.41346153847</v>
      </c>
      <c r="M40" s="39">
        <v>298764</v>
      </c>
      <c r="N40" s="11">
        <f t="shared" si="6"/>
        <v>71818.26923076923</v>
      </c>
      <c r="O40" s="42">
        <v>1515680</v>
      </c>
    </row>
    <row r="41" spans="1:15" s="10" customFormat="1" ht="15.75" customHeight="1">
      <c r="A41" s="43" t="s">
        <v>28</v>
      </c>
      <c r="B41" s="44">
        <v>5337</v>
      </c>
      <c r="C41" s="44">
        <v>4262514</v>
      </c>
      <c r="D41" s="45">
        <f t="shared" si="0"/>
        <v>196.68799272775934</v>
      </c>
      <c r="E41" s="44">
        <f t="shared" si="3"/>
        <v>798672.287802136</v>
      </c>
      <c r="F41" s="44">
        <v>479252</v>
      </c>
      <c r="G41" s="45">
        <f t="shared" si="1"/>
        <v>22.11444088881916</v>
      </c>
      <c r="H41" s="44">
        <v>44186</v>
      </c>
      <c r="I41" s="44">
        <v>519062</v>
      </c>
      <c r="J41" s="44">
        <f t="shared" si="4"/>
        <v>1042500</v>
      </c>
      <c r="K41" s="45">
        <f t="shared" si="2"/>
        <v>48.104764563515594</v>
      </c>
      <c r="L41" s="44">
        <f t="shared" si="5"/>
        <v>195334.45756042722</v>
      </c>
      <c r="M41" s="44">
        <v>162910</v>
      </c>
      <c r="N41" s="44">
        <f t="shared" si="6"/>
        <v>30524.63931047405</v>
      </c>
      <c r="O41" s="11">
        <v>2167145</v>
      </c>
    </row>
    <row r="42" spans="1:15" s="10" customFormat="1" ht="15.75" customHeight="1">
      <c r="A42" s="21" t="s">
        <v>29</v>
      </c>
      <c r="B42" s="11">
        <v>38615</v>
      </c>
      <c r="C42" s="11">
        <v>11313506</v>
      </c>
      <c r="D42" s="12">
        <f t="shared" si="0"/>
        <v>150.39717941795053</v>
      </c>
      <c r="E42" s="11">
        <f t="shared" si="3"/>
        <v>292982.1571928007</v>
      </c>
      <c r="F42" s="11">
        <v>2321077</v>
      </c>
      <c r="G42" s="12">
        <f t="shared" si="1"/>
        <v>30.855460191728216</v>
      </c>
      <c r="H42" s="11">
        <v>575309</v>
      </c>
      <c r="I42" s="36">
        <v>4313425</v>
      </c>
      <c r="J42" s="11">
        <f t="shared" si="4"/>
        <v>7209811</v>
      </c>
      <c r="K42" s="12">
        <f t="shared" si="2"/>
        <v>95.84431550542452</v>
      </c>
      <c r="L42" s="11">
        <f t="shared" si="5"/>
        <v>186710.1126505244</v>
      </c>
      <c r="M42" s="39">
        <v>1072192</v>
      </c>
      <c r="N42" s="11">
        <f t="shared" si="6"/>
        <v>27766.204842677715</v>
      </c>
      <c r="O42" s="42">
        <v>7522419</v>
      </c>
    </row>
    <row r="43" spans="1:15" s="10" customFormat="1" ht="15.75" customHeight="1">
      <c r="A43" s="43" t="s">
        <v>30</v>
      </c>
      <c r="B43" s="44">
        <v>19624</v>
      </c>
      <c r="C43" s="44">
        <v>7957724</v>
      </c>
      <c r="D43" s="45">
        <f t="shared" si="0"/>
        <v>184.8661868992744</v>
      </c>
      <c r="E43" s="44">
        <f t="shared" si="3"/>
        <v>405509.7839380351</v>
      </c>
      <c r="F43" s="44">
        <v>621441</v>
      </c>
      <c r="G43" s="45">
        <f t="shared" si="1"/>
        <v>14.43671935001415</v>
      </c>
      <c r="H43" s="44">
        <v>1312021</v>
      </c>
      <c r="I43" s="44">
        <v>111013</v>
      </c>
      <c r="J43" s="44">
        <f t="shared" si="4"/>
        <v>2044475</v>
      </c>
      <c r="K43" s="45">
        <f t="shared" si="2"/>
        <v>47.49527596846712</v>
      </c>
      <c r="L43" s="44">
        <f t="shared" si="5"/>
        <v>104182.37871993477</v>
      </c>
      <c r="M43" s="44">
        <v>141717</v>
      </c>
      <c r="N43" s="44">
        <f t="shared" si="6"/>
        <v>7221.6163880962085</v>
      </c>
      <c r="O43" s="11">
        <v>4304586</v>
      </c>
    </row>
    <row r="44" spans="1:15" s="10" customFormat="1" ht="15.75" customHeight="1">
      <c r="A44" s="21" t="s">
        <v>31</v>
      </c>
      <c r="B44" s="11">
        <v>15688</v>
      </c>
      <c r="C44" s="11">
        <v>5175639</v>
      </c>
      <c r="D44" s="12">
        <f t="shared" si="0"/>
        <v>131.9994491138001</v>
      </c>
      <c r="E44" s="11">
        <f t="shared" si="3"/>
        <v>329910.69607343193</v>
      </c>
      <c r="F44" s="11">
        <v>833173</v>
      </c>
      <c r="G44" s="12">
        <f t="shared" si="1"/>
        <v>21.249236474277314</v>
      </c>
      <c r="H44" s="11">
        <v>335299</v>
      </c>
      <c r="I44" s="36">
        <v>518569</v>
      </c>
      <c r="J44" s="11">
        <f t="shared" si="4"/>
        <v>1687041</v>
      </c>
      <c r="K44" s="12">
        <f t="shared" si="2"/>
        <v>43.02627803685582</v>
      </c>
      <c r="L44" s="11">
        <f t="shared" si="5"/>
        <v>107537.0346761856</v>
      </c>
      <c r="M44" s="39">
        <v>469455</v>
      </c>
      <c r="N44" s="11">
        <f t="shared" si="6"/>
        <v>29924.464558898522</v>
      </c>
      <c r="O44" s="42">
        <v>3920955</v>
      </c>
    </row>
    <row r="45" spans="1:15" s="10" customFormat="1" ht="15.75" customHeight="1">
      <c r="A45" s="43" t="s">
        <v>32</v>
      </c>
      <c r="B45" s="44">
        <v>7769</v>
      </c>
      <c r="C45" s="44">
        <v>5168244</v>
      </c>
      <c r="D45" s="45">
        <f t="shared" si="0"/>
        <v>178.03524917729757</v>
      </c>
      <c r="E45" s="44">
        <f t="shared" si="3"/>
        <v>665239.2843351782</v>
      </c>
      <c r="F45" s="44">
        <v>649877</v>
      </c>
      <c r="G45" s="45">
        <f t="shared" si="1"/>
        <v>22.38691006647415</v>
      </c>
      <c r="H45" s="44">
        <v>1079593</v>
      </c>
      <c r="I45" s="44">
        <v>981013</v>
      </c>
      <c r="J45" s="44">
        <f t="shared" si="4"/>
        <v>2710483</v>
      </c>
      <c r="K45" s="45">
        <f t="shared" si="2"/>
        <v>93.3704980445639</v>
      </c>
      <c r="L45" s="44">
        <f t="shared" si="5"/>
        <v>348884.4124082893</v>
      </c>
      <c r="M45" s="44">
        <v>79465</v>
      </c>
      <c r="N45" s="44">
        <f t="shared" si="6"/>
        <v>10228.472132835628</v>
      </c>
      <c r="O45" s="11">
        <v>2902933</v>
      </c>
    </row>
    <row r="46" spans="1:15" s="10" customFormat="1" ht="15.75" customHeight="1">
      <c r="A46" s="21" t="s">
        <v>33</v>
      </c>
      <c r="B46" s="11">
        <v>8225</v>
      </c>
      <c r="C46" s="11">
        <v>3177904</v>
      </c>
      <c r="D46" s="12">
        <f t="shared" si="0"/>
        <v>132.0192493037415</v>
      </c>
      <c r="E46" s="11">
        <f t="shared" si="3"/>
        <v>386371.30699088145</v>
      </c>
      <c r="F46" s="11">
        <v>715400</v>
      </c>
      <c r="G46" s="12">
        <f t="shared" si="1"/>
        <v>29.719768423431507</v>
      </c>
      <c r="H46" s="11">
        <v>200300</v>
      </c>
      <c r="I46" s="36">
        <v>1299952</v>
      </c>
      <c r="J46" s="11">
        <f t="shared" si="4"/>
        <v>2215652</v>
      </c>
      <c r="K46" s="12">
        <f t="shared" si="2"/>
        <v>92.04454060233836</v>
      </c>
      <c r="L46" s="11">
        <f t="shared" si="5"/>
        <v>269380.18237082066</v>
      </c>
      <c r="M46" s="39">
        <v>956494</v>
      </c>
      <c r="N46" s="11">
        <f t="shared" si="6"/>
        <v>116291.06382978724</v>
      </c>
      <c r="O46" s="42">
        <v>2407152</v>
      </c>
    </row>
    <row r="47" spans="1:15" s="10" customFormat="1" ht="15.75" customHeight="1">
      <c r="A47" s="43" t="s">
        <v>34</v>
      </c>
      <c r="B47" s="44">
        <v>31044</v>
      </c>
      <c r="C47" s="44">
        <v>6510638</v>
      </c>
      <c r="D47" s="45">
        <f t="shared" si="0"/>
        <v>113.95841538060307</v>
      </c>
      <c r="E47" s="44">
        <f t="shared" si="3"/>
        <v>209722.90941888932</v>
      </c>
      <c r="F47" s="44">
        <v>1378662</v>
      </c>
      <c r="G47" s="45">
        <f t="shared" si="1"/>
        <v>24.131296635668114</v>
      </c>
      <c r="H47" s="44">
        <v>82699</v>
      </c>
      <c r="I47" s="44">
        <v>124301</v>
      </c>
      <c r="J47" s="44">
        <f t="shared" si="4"/>
        <v>1585662</v>
      </c>
      <c r="K47" s="45">
        <f t="shared" si="2"/>
        <v>27.75450406691907</v>
      </c>
      <c r="L47" s="44">
        <f t="shared" si="5"/>
        <v>51077.88944723618</v>
      </c>
      <c r="M47" s="44">
        <v>85968</v>
      </c>
      <c r="N47" s="44">
        <f t="shared" si="6"/>
        <v>2769.230769230769</v>
      </c>
      <c r="O47" s="11">
        <v>5713170</v>
      </c>
    </row>
    <row r="48" spans="1:15" s="10" customFormat="1" ht="15.75" customHeight="1">
      <c r="A48" s="21" t="s">
        <v>35</v>
      </c>
      <c r="B48" s="11">
        <v>36611</v>
      </c>
      <c r="C48" s="11">
        <v>8480528</v>
      </c>
      <c r="D48" s="12">
        <f t="shared" si="0"/>
        <v>105.78672229770423</v>
      </c>
      <c r="E48" s="11">
        <f t="shared" si="3"/>
        <v>231638.79708284396</v>
      </c>
      <c r="F48" s="11">
        <v>2808533</v>
      </c>
      <c r="G48" s="12">
        <f t="shared" si="1"/>
        <v>35.033844653886895</v>
      </c>
      <c r="H48" s="11">
        <v>51836</v>
      </c>
      <c r="I48" s="36">
        <v>685004</v>
      </c>
      <c r="J48" s="11">
        <f t="shared" si="4"/>
        <v>3545373</v>
      </c>
      <c r="K48" s="12">
        <f t="shared" si="2"/>
        <v>44.22524033795756</v>
      </c>
      <c r="L48" s="11">
        <f t="shared" si="5"/>
        <v>96839.01013356642</v>
      </c>
      <c r="M48" s="39">
        <v>4273504</v>
      </c>
      <c r="N48" s="11">
        <f t="shared" si="6"/>
        <v>116727.32238944579</v>
      </c>
      <c r="O48" s="42">
        <v>8016628</v>
      </c>
    </row>
    <row r="49" spans="1:15" s="10" customFormat="1" ht="15.75" customHeight="1">
      <c r="A49" s="43" t="s">
        <v>36</v>
      </c>
      <c r="B49" s="44">
        <v>21723</v>
      </c>
      <c r="C49" s="44">
        <v>7580663</v>
      </c>
      <c r="D49" s="45">
        <f t="shared" si="0"/>
        <v>143.08018659950412</v>
      </c>
      <c r="E49" s="44">
        <f t="shared" si="3"/>
        <v>348969.4333195231</v>
      </c>
      <c r="F49" s="44">
        <v>558797</v>
      </c>
      <c r="G49" s="45">
        <f t="shared" si="1"/>
        <v>10.54693752132803</v>
      </c>
      <c r="H49" s="44">
        <v>153762</v>
      </c>
      <c r="I49" s="44">
        <v>157608</v>
      </c>
      <c r="J49" s="44">
        <f t="shared" si="4"/>
        <v>870167</v>
      </c>
      <c r="K49" s="45">
        <f t="shared" si="2"/>
        <v>16.423847984369008</v>
      </c>
      <c r="L49" s="44">
        <f t="shared" si="5"/>
        <v>40057.40459420891</v>
      </c>
      <c r="M49" s="44">
        <v>75904</v>
      </c>
      <c r="N49" s="44">
        <f t="shared" si="6"/>
        <v>3494.176679095889</v>
      </c>
      <c r="O49" s="11">
        <v>5298192</v>
      </c>
    </row>
    <row r="50" spans="1:15" s="10" customFormat="1" ht="15.75" customHeight="1">
      <c r="A50" s="21" t="s">
        <v>37</v>
      </c>
      <c r="B50" s="11">
        <v>10433</v>
      </c>
      <c r="C50" s="11">
        <v>2891387</v>
      </c>
      <c r="D50" s="12">
        <f t="shared" si="0"/>
        <v>106.54231883321008</v>
      </c>
      <c r="E50" s="11">
        <f t="shared" si="3"/>
        <v>277138.5986772741</v>
      </c>
      <c r="F50" s="11">
        <v>759303</v>
      </c>
      <c r="G50" s="12">
        <f t="shared" si="1"/>
        <v>27.978925794787386</v>
      </c>
      <c r="H50" s="11">
        <v>76393</v>
      </c>
      <c r="I50" s="36">
        <v>839862</v>
      </c>
      <c r="J50" s="11">
        <f t="shared" si="4"/>
        <v>1675558</v>
      </c>
      <c r="K50" s="12">
        <f t="shared" si="2"/>
        <v>61.741245519723165</v>
      </c>
      <c r="L50" s="11">
        <f t="shared" si="5"/>
        <v>160601.74446467936</v>
      </c>
      <c r="M50" s="39">
        <v>200720</v>
      </c>
      <c r="N50" s="11">
        <f t="shared" si="6"/>
        <v>19238.95332119237</v>
      </c>
      <c r="O50" s="42">
        <v>2713839</v>
      </c>
    </row>
    <row r="51" spans="1:15" s="10" customFormat="1" ht="15.75" customHeight="1">
      <c r="A51" s="43" t="s">
        <v>38</v>
      </c>
      <c r="B51" s="44">
        <v>17494</v>
      </c>
      <c r="C51" s="44">
        <v>5046159</v>
      </c>
      <c r="D51" s="45">
        <f t="shared" si="0"/>
        <v>134.31909869028365</v>
      </c>
      <c r="E51" s="44">
        <f t="shared" si="3"/>
        <v>288450.8402880988</v>
      </c>
      <c r="F51" s="44">
        <v>1017238</v>
      </c>
      <c r="G51" s="45">
        <f t="shared" si="1"/>
        <v>27.076929465263927</v>
      </c>
      <c r="H51" s="44">
        <v>255014</v>
      </c>
      <c r="I51" s="44">
        <v>691467</v>
      </c>
      <c r="J51" s="44">
        <f t="shared" si="4"/>
        <v>1963719</v>
      </c>
      <c r="K51" s="45">
        <f t="shared" si="2"/>
        <v>52.270442956907445</v>
      </c>
      <c r="L51" s="44">
        <f t="shared" si="5"/>
        <v>112251.00034297473</v>
      </c>
      <c r="M51" s="44">
        <v>539158</v>
      </c>
      <c r="N51" s="44">
        <f t="shared" si="6"/>
        <v>30819.595289813653</v>
      </c>
      <c r="O51" s="11">
        <v>3756844</v>
      </c>
    </row>
    <row r="52" spans="1:15" s="10" customFormat="1" ht="15.75" customHeight="1">
      <c r="A52" s="21" t="s">
        <v>39</v>
      </c>
      <c r="B52" s="11">
        <v>13538</v>
      </c>
      <c r="C52" s="11">
        <v>3298364</v>
      </c>
      <c r="D52" s="12">
        <f t="shared" si="0"/>
        <v>105.55382923223983</v>
      </c>
      <c r="E52" s="11">
        <f t="shared" si="3"/>
        <v>243637.46491357658</v>
      </c>
      <c r="F52" s="11">
        <v>851898</v>
      </c>
      <c r="G52" s="12">
        <f t="shared" si="1"/>
        <v>27.262332482190153</v>
      </c>
      <c r="H52" s="11">
        <v>93428</v>
      </c>
      <c r="I52" s="36">
        <v>836362</v>
      </c>
      <c r="J52" s="11">
        <f t="shared" si="4"/>
        <v>1781688</v>
      </c>
      <c r="K52" s="12">
        <f t="shared" si="2"/>
        <v>57.01735493630507</v>
      </c>
      <c r="L52" s="11">
        <f t="shared" si="5"/>
        <v>131606.44112867484</v>
      </c>
      <c r="M52" s="39">
        <v>715595</v>
      </c>
      <c r="N52" s="11">
        <f t="shared" si="6"/>
        <v>52858.250849460775</v>
      </c>
      <c r="O52" s="42">
        <v>3124817</v>
      </c>
    </row>
    <row r="53" spans="1:15" s="10" customFormat="1" ht="15.75" customHeight="1">
      <c r="A53" s="43" t="s">
        <v>40</v>
      </c>
      <c r="B53" s="44">
        <v>10244</v>
      </c>
      <c r="C53" s="44">
        <v>2931584</v>
      </c>
      <c r="D53" s="45">
        <f t="shared" si="0"/>
        <v>111.08099188334386</v>
      </c>
      <c r="E53" s="44">
        <f t="shared" si="3"/>
        <v>286175.71261226083</v>
      </c>
      <c r="F53" s="44">
        <v>864967</v>
      </c>
      <c r="G53" s="45">
        <f t="shared" si="1"/>
        <v>32.77456566360039</v>
      </c>
      <c r="H53" s="44">
        <v>27259</v>
      </c>
      <c r="I53" s="44">
        <v>306266</v>
      </c>
      <c r="J53" s="44">
        <f t="shared" si="4"/>
        <v>1198492</v>
      </c>
      <c r="K53" s="45">
        <f t="shared" si="2"/>
        <v>45.41220040914828</v>
      </c>
      <c r="L53" s="44">
        <f t="shared" si="5"/>
        <v>116994.53338539632</v>
      </c>
      <c r="M53" s="44">
        <v>10708</v>
      </c>
      <c r="N53" s="44">
        <f t="shared" si="6"/>
        <v>1045.2948067161265</v>
      </c>
      <c r="O53" s="11">
        <v>2639141</v>
      </c>
    </row>
    <row r="54" spans="1:15" s="10" customFormat="1" ht="15.75" customHeight="1">
      <c r="A54" s="21" t="s">
        <v>41</v>
      </c>
      <c r="B54" s="11">
        <v>13229</v>
      </c>
      <c r="C54" s="11">
        <v>4805455</v>
      </c>
      <c r="D54" s="12">
        <f t="shared" si="0"/>
        <v>160.59096558331777</v>
      </c>
      <c r="E54" s="11">
        <f t="shared" si="3"/>
        <v>363251.5685236979</v>
      </c>
      <c r="F54" s="11">
        <v>718955</v>
      </c>
      <c r="G54" s="12">
        <f t="shared" si="1"/>
        <v>24.02637786868345</v>
      </c>
      <c r="H54" s="11">
        <v>26000</v>
      </c>
      <c r="I54" s="36">
        <v>418611</v>
      </c>
      <c r="J54" s="11">
        <f t="shared" si="4"/>
        <v>1163566</v>
      </c>
      <c r="K54" s="12">
        <f t="shared" si="2"/>
        <v>38.88459832834117</v>
      </c>
      <c r="L54" s="11">
        <f t="shared" si="5"/>
        <v>87955.70337894022</v>
      </c>
      <c r="M54" s="39">
        <v>424237</v>
      </c>
      <c r="N54" s="11">
        <f t="shared" si="6"/>
        <v>32068.71267669514</v>
      </c>
      <c r="O54" s="42">
        <v>2992357</v>
      </c>
    </row>
    <row r="55" spans="1:15" s="10" customFormat="1" ht="15.75" customHeight="1">
      <c r="A55" s="43" t="s">
        <v>42</v>
      </c>
      <c r="B55" s="44">
        <v>23606</v>
      </c>
      <c r="C55" s="44">
        <v>8255426</v>
      </c>
      <c r="D55" s="45">
        <f t="shared" si="0"/>
        <v>144.41136730828305</v>
      </c>
      <c r="E55" s="44">
        <f t="shared" si="3"/>
        <v>349717.2752689994</v>
      </c>
      <c r="F55" s="44">
        <v>2101653</v>
      </c>
      <c r="G55" s="45">
        <f t="shared" si="1"/>
        <v>36.76401234019359</v>
      </c>
      <c r="H55" s="44">
        <v>672745</v>
      </c>
      <c r="I55" s="44">
        <v>1665106</v>
      </c>
      <c r="J55" s="44">
        <f t="shared" si="4"/>
        <v>4439504</v>
      </c>
      <c r="K55" s="45">
        <f t="shared" si="2"/>
        <v>77.65981341369806</v>
      </c>
      <c r="L55" s="44">
        <f t="shared" si="5"/>
        <v>188066.76268745234</v>
      </c>
      <c r="M55" s="44">
        <v>111589</v>
      </c>
      <c r="N55" s="44">
        <f t="shared" si="6"/>
        <v>4727.145640938744</v>
      </c>
      <c r="O55" s="11">
        <v>5716604</v>
      </c>
    </row>
    <row r="56" spans="1:15" s="10" customFormat="1" ht="15.75" customHeight="1">
      <c r="A56" s="21" t="s">
        <v>43</v>
      </c>
      <c r="B56" s="11">
        <v>11556</v>
      </c>
      <c r="C56" s="11">
        <v>3497853</v>
      </c>
      <c r="D56" s="12">
        <f t="shared" si="0"/>
        <v>136.52214538463159</v>
      </c>
      <c r="E56" s="11">
        <f t="shared" si="3"/>
        <v>302687.17549325025</v>
      </c>
      <c r="F56" s="11">
        <v>385580</v>
      </c>
      <c r="G56" s="12">
        <f t="shared" si="1"/>
        <v>15.04929132739605</v>
      </c>
      <c r="H56" s="11">
        <v>63817</v>
      </c>
      <c r="I56" s="36">
        <v>463710</v>
      </c>
      <c r="J56" s="11">
        <f t="shared" si="4"/>
        <v>913107</v>
      </c>
      <c r="K56" s="12">
        <f t="shared" si="2"/>
        <v>35.63881232451015</v>
      </c>
      <c r="L56" s="11">
        <f t="shared" si="5"/>
        <v>79015.83592938734</v>
      </c>
      <c r="M56" s="39">
        <v>612036</v>
      </c>
      <c r="N56" s="11">
        <f t="shared" si="6"/>
        <v>52962.61682242991</v>
      </c>
      <c r="O56" s="42">
        <v>2562114</v>
      </c>
    </row>
    <row r="57" spans="1:15" s="10" customFormat="1" ht="15.75" customHeight="1">
      <c r="A57" s="43" t="s">
        <v>44</v>
      </c>
      <c r="B57" s="44">
        <v>26667</v>
      </c>
      <c r="C57" s="44">
        <v>7821770</v>
      </c>
      <c r="D57" s="45">
        <f t="shared" si="0"/>
        <v>133.64036324183945</v>
      </c>
      <c r="E57" s="44">
        <f t="shared" si="3"/>
        <v>293312.7085911426</v>
      </c>
      <c r="F57" s="44">
        <v>1937308</v>
      </c>
      <c r="G57" s="45">
        <f t="shared" si="1"/>
        <v>33.10025030540677</v>
      </c>
      <c r="H57" s="44">
        <v>275380</v>
      </c>
      <c r="I57" s="44">
        <v>1835831</v>
      </c>
      <c r="J57" s="44">
        <f t="shared" si="4"/>
        <v>4048519</v>
      </c>
      <c r="K57" s="45">
        <f t="shared" si="2"/>
        <v>69.17175393184517</v>
      </c>
      <c r="L57" s="44">
        <f t="shared" si="5"/>
        <v>151817.56478044024</v>
      </c>
      <c r="M57" s="44">
        <v>4101800</v>
      </c>
      <c r="N57" s="44">
        <f t="shared" si="6"/>
        <v>153815.5773052837</v>
      </c>
      <c r="O57" s="11">
        <v>5852850</v>
      </c>
    </row>
    <row r="58" spans="1:15" s="10" customFormat="1" ht="15.75" customHeight="1">
      <c r="A58" s="21" t="s">
        <v>45</v>
      </c>
      <c r="B58" s="11">
        <v>25156</v>
      </c>
      <c r="C58" s="11">
        <v>9460533</v>
      </c>
      <c r="D58" s="12">
        <f t="shared" si="0"/>
        <v>168.54318658015745</v>
      </c>
      <c r="E58" s="11">
        <f t="shared" si="3"/>
        <v>376074.61440610595</v>
      </c>
      <c r="F58" s="11">
        <v>1446624</v>
      </c>
      <c r="G58" s="12">
        <f t="shared" si="1"/>
        <v>25.772186275692256</v>
      </c>
      <c r="H58" s="11">
        <v>142325</v>
      </c>
      <c r="I58" s="36">
        <v>303576</v>
      </c>
      <c r="J58" s="11">
        <f t="shared" si="4"/>
        <v>1892525</v>
      </c>
      <c r="K58" s="12">
        <f t="shared" si="2"/>
        <v>33.71609127969983</v>
      </c>
      <c r="L58" s="11">
        <f t="shared" si="5"/>
        <v>75231.5550961997</v>
      </c>
      <c r="M58" s="39">
        <v>2243769</v>
      </c>
      <c r="N58" s="11">
        <f t="shared" si="6"/>
        <v>89194.18826522499</v>
      </c>
      <c r="O58" s="42">
        <v>5613121</v>
      </c>
    </row>
    <row r="59" spans="1:15" s="10" customFormat="1" ht="15.75" customHeight="1">
      <c r="A59" s="43" t="s">
        <v>46</v>
      </c>
      <c r="B59" s="44">
        <v>27730</v>
      </c>
      <c r="C59" s="44">
        <v>9006085</v>
      </c>
      <c r="D59" s="45">
        <f t="shared" si="0"/>
        <v>158.57352435223345</v>
      </c>
      <c r="E59" s="44">
        <f t="shared" si="3"/>
        <v>324777.6776054814</v>
      </c>
      <c r="F59" s="44">
        <v>1076985</v>
      </c>
      <c r="G59" s="45">
        <f t="shared" si="1"/>
        <v>18.96287977789352</v>
      </c>
      <c r="H59" s="44">
        <v>16293</v>
      </c>
      <c r="I59" s="44">
        <v>389644</v>
      </c>
      <c r="J59" s="44">
        <f t="shared" si="4"/>
        <v>1482922</v>
      </c>
      <c r="K59" s="45">
        <f t="shared" si="2"/>
        <v>26.110365145283744</v>
      </c>
      <c r="L59" s="44">
        <f t="shared" si="5"/>
        <v>53477.17273710783</v>
      </c>
      <c r="M59" s="44">
        <v>328687</v>
      </c>
      <c r="N59" s="44">
        <f t="shared" si="6"/>
        <v>11853.11936530833</v>
      </c>
      <c r="O59" s="11">
        <v>5679438</v>
      </c>
    </row>
    <row r="60" spans="1:15" s="10" customFormat="1" ht="15.75" customHeight="1">
      <c r="A60" s="21" t="s">
        <v>47</v>
      </c>
      <c r="B60" s="11">
        <v>21196</v>
      </c>
      <c r="C60" s="11">
        <v>8192965</v>
      </c>
      <c r="D60" s="12">
        <f t="shared" si="0"/>
        <v>182.96714438275293</v>
      </c>
      <c r="E60" s="11">
        <f t="shared" si="3"/>
        <v>386533.5440649179</v>
      </c>
      <c r="F60" s="11">
        <v>999000</v>
      </c>
      <c r="G60" s="12">
        <f t="shared" si="1"/>
        <v>22.309893578011156</v>
      </c>
      <c r="H60" s="11">
        <v>277000</v>
      </c>
      <c r="I60" s="36">
        <v>643100</v>
      </c>
      <c r="J60" s="11">
        <f t="shared" si="4"/>
        <v>1919100</v>
      </c>
      <c r="K60" s="12">
        <f t="shared" si="2"/>
        <v>42.8577745401013</v>
      </c>
      <c r="L60" s="11">
        <f t="shared" si="5"/>
        <v>90540.66805057558</v>
      </c>
      <c r="M60" s="39">
        <v>202883</v>
      </c>
      <c r="N60" s="11">
        <f t="shared" si="6"/>
        <v>9571.758822419324</v>
      </c>
      <c r="O60" s="42">
        <v>4477834</v>
      </c>
    </row>
    <row r="61" spans="1:15" s="10" customFormat="1" ht="15.75" customHeight="1">
      <c r="A61" s="43" t="s">
        <v>48</v>
      </c>
      <c r="B61" s="44">
        <v>6604</v>
      </c>
      <c r="C61" s="44">
        <v>4147723</v>
      </c>
      <c r="D61" s="45">
        <f t="shared" si="0"/>
        <v>179.1424601599519</v>
      </c>
      <c r="E61" s="44">
        <f t="shared" si="3"/>
        <v>628062.2350090854</v>
      </c>
      <c r="F61" s="44">
        <v>737965</v>
      </c>
      <c r="G61" s="45">
        <f t="shared" si="1"/>
        <v>31.873118241487898</v>
      </c>
      <c r="H61" s="44">
        <v>304737</v>
      </c>
      <c r="I61" s="44">
        <v>457909</v>
      </c>
      <c r="J61" s="44">
        <f t="shared" si="4"/>
        <v>1500611</v>
      </c>
      <c r="K61" s="45">
        <f t="shared" si="2"/>
        <v>64.81222258166362</v>
      </c>
      <c r="L61" s="44">
        <f t="shared" si="5"/>
        <v>227227.58933979407</v>
      </c>
      <c r="M61" s="44">
        <v>83562</v>
      </c>
      <c r="N61" s="44">
        <f t="shared" si="6"/>
        <v>12653.240460327075</v>
      </c>
      <c r="O61" s="11">
        <v>2315321</v>
      </c>
    </row>
    <row r="62" spans="1:15" s="10" customFormat="1" ht="15.75" customHeight="1">
      <c r="A62" s="21" t="s">
        <v>49</v>
      </c>
      <c r="B62" s="11">
        <v>6591</v>
      </c>
      <c r="C62" s="11">
        <v>2572933</v>
      </c>
      <c r="D62" s="12">
        <f t="shared" si="0"/>
        <v>116.82347209489963</v>
      </c>
      <c r="E62" s="11">
        <f t="shared" si="3"/>
        <v>390370.6569564558</v>
      </c>
      <c r="F62" s="11">
        <v>630464</v>
      </c>
      <c r="G62" s="12">
        <f t="shared" si="1"/>
        <v>28.62608296090058</v>
      </c>
      <c r="H62" s="11">
        <v>170838</v>
      </c>
      <c r="I62" s="36">
        <v>696833</v>
      </c>
      <c r="J62" s="11">
        <f t="shared" si="4"/>
        <v>1498135</v>
      </c>
      <c r="K62" s="12">
        <f t="shared" si="2"/>
        <v>68.02249897952744</v>
      </c>
      <c r="L62" s="11">
        <f t="shared" si="5"/>
        <v>227300.10620543166</v>
      </c>
      <c r="M62" s="39">
        <v>16520</v>
      </c>
      <c r="N62" s="11">
        <f t="shared" si="6"/>
        <v>2506.4481869215597</v>
      </c>
      <c r="O62" s="42">
        <v>2202411</v>
      </c>
    </row>
    <row r="63" spans="1:15" s="10" customFormat="1" ht="15.75" customHeight="1">
      <c r="A63" s="43" t="s">
        <v>50</v>
      </c>
      <c r="B63" s="44">
        <v>3313</v>
      </c>
      <c r="C63" s="44">
        <v>3500425</v>
      </c>
      <c r="D63" s="45">
        <f t="shared" si="0"/>
        <v>177.58973026887878</v>
      </c>
      <c r="E63" s="44">
        <f t="shared" si="3"/>
        <v>1056572.5928161787</v>
      </c>
      <c r="F63" s="44">
        <v>1071744</v>
      </c>
      <c r="G63" s="45">
        <f t="shared" si="1"/>
        <v>54.37360545570588</v>
      </c>
      <c r="H63" s="44">
        <v>41114</v>
      </c>
      <c r="I63" s="44">
        <v>803707</v>
      </c>
      <c r="J63" s="44">
        <f t="shared" si="4"/>
        <v>1916565</v>
      </c>
      <c r="K63" s="45">
        <f t="shared" si="2"/>
        <v>97.23455334502916</v>
      </c>
      <c r="L63" s="44">
        <f t="shared" si="5"/>
        <v>578498.3398732267</v>
      </c>
      <c r="M63" s="44">
        <v>459</v>
      </c>
      <c r="N63" s="44">
        <f t="shared" si="6"/>
        <v>138.54512526411108</v>
      </c>
      <c r="O63" s="11">
        <v>1971074</v>
      </c>
    </row>
    <row r="64" spans="1:15" s="10" customFormat="1" ht="15.75" customHeight="1">
      <c r="A64" s="21" t="s">
        <v>51</v>
      </c>
      <c r="B64" s="11">
        <v>12273</v>
      </c>
      <c r="C64" s="11">
        <v>5694927</v>
      </c>
      <c r="D64" s="12">
        <f t="shared" si="0"/>
        <v>180.5417272310821</v>
      </c>
      <c r="E64" s="11">
        <f t="shared" si="3"/>
        <v>464020.7773160596</v>
      </c>
      <c r="F64" s="11">
        <v>999668</v>
      </c>
      <c r="G64" s="12">
        <f t="shared" si="1"/>
        <v>31.691677062347136</v>
      </c>
      <c r="H64" s="11">
        <v>71743</v>
      </c>
      <c r="I64" s="36">
        <v>961046</v>
      </c>
      <c r="J64" s="11">
        <f t="shared" si="4"/>
        <v>2032457</v>
      </c>
      <c r="K64" s="12">
        <f t="shared" si="2"/>
        <v>64.43336276354437</v>
      </c>
      <c r="L64" s="11">
        <f t="shared" si="5"/>
        <v>165603.92732013363</v>
      </c>
      <c r="M64" s="39">
        <v>2402938</v>
      </c>
      <c r="N64" s="11">
        <f t="shared" si="6"/>
        <v>195790.59724598713</v>
      </c>
      <c r="O64" s="42">
        <v>3154355</v>
      </c>
    </row>
    <row r="65" spans="1:15" s="10" customFormat="1" ht="15.75" customHeight="1">
      <c r="A65" s="43" t="s">
        <v>52</v>
      </c>
      <c r="B65" s="44">
        <v>23921</v>
      </c>
      <c r="C65" s="44">
        <v>2069730</v>
      </c>
      <c r="D65" s="45">
        <f t="shared" si="0"/>
        <v>24.52659859627934</v>
      </c>
      <c r="E65" s="44">
        <f t="shared" si="3"/>
        <v>86523.5567074955</v>
      </c>
      <c r="F65" s="44">
        <v>4174000</v>
      </c>
      <c r="G65" s="45">
        <f t="shared" si="1"/>
        <v>49.46250116723919</v>
      </c>
      <c r="H65" s="44">
        <v>6042</v>
      </c>
      <c r="I65" s="44">
        <v>4091095</v>
      </c>
      <c r="J65" s="44">
        <f t="shared" si="4"/>
        <v>8271137</v>
      </c>
      <c r="K65" s="45">
        <f t="shared" si="2"/>
        <v>98.01416471415794</v>
      </c>
      <c r="L65" s="44">
        <f t="shared" si="5"/>
        <v>345768.864177919</v>
      </c>
      <c r="M65" s="44">
        <v>562394</v>
      </c>
      <c r="N65" s="44">
        <f t="shared" si="6"/>
        <v>23510.471970235358</v>
      </c>
      <c r="O65" s="11">
        <v>8438716</v>
      </c>
    </row>
    <row r="66" spans="1:15" s="10" customFormat="1" ht="15.75" customHeight="1">
      <c r="A66" s="21" t="s">
        <v>53</v>
      </c>
      <c r="B66" s="11">
        <v>14351</v>
      </c>
      <c r="C66" s="11">
        <v>5581590</v>
      </c>
      <c r="D66" s="12">
        <f t="shared" si="0"/>
        <v>150.00439403797577</v>
      </c>
      <c r="E66" s="11">
        <f t="shared" si="3"/>
        <v>388933.8722040276</v>
      </c>
      <c r="F66" s="11">
        <v>736974</v>
      </c>
      <c r="G66" s="12">
        <f t="shared" si="1"/>
        <v>19.80606570739577</v>
      </c>
      <c r="H66" s="11">
        <v>47923</v>
      </c>
      <c r="I66" s="36">
        <v>422418</v>
      </c>
      <c r="J66" s="11">
        <f t="shared" si="4"/>
        <v>1207315</v>
      </c>
      <c r="K66" s="12">
        <f t="shared" si="2"/>
        <v>32.44640953347679</v>
      </c>
      <c r="L66" s="11">
        <f t="shared" si="5"/>
        <v>84127.58692774022</v>
      </c>
      <c r="M66" s="39">
        <v>2426184</v>
      </c>
      <c r="N66" s="11">
        <f t="shared" si="6"/>
        <v>169060.27454532785</v>
      </c>
      <c r="O66" s="42">
        <v>3720951</v>
      </c>
    </row>
    <row r="67" spans="1:15" s="10" customFormat="1" ht="15.75" customHeight="1">
      <c r="A67" s="43" t="s">
        <v>54</v>
      </c>
      <c r="B67" s="44">
        <v>31196</v>
      </c>
      <c r="C67" s="44">
        <v>12980926</v>
      </c>
      <c r="D67" s="45">
        <f t="shared" si="0"/>
        <v>184.59960386442654</v>
      </c>
      <c r="E67" s="44">
        <f t="shared" si="3"/>
        <v>416108.66777792026</v>
      </c>
      <c r="F67" s="44">
        <v>1018407</v>
      </c>
      <c r="G67" s="45">
        <f t="shared" si="1"/>
        <v>14.482597680069897</v>
      </c>
      <c r="H67" s="44">
        <v>178529</v>
      </c>
      <c r="I67" s="44">
        <v>393477</v>
      </c>
      <c r="J67" s="44">
        <f t="shared" si="4"/>
        <v>1590413</v>
      </c>
      <c r="K67" s="45">
        <f t="shared" si="2"/>
        <v>22.617000496022715</v>
      </c>
      <c r="L67" s="44">
        <f t="shared" si="5"/>
        <v>50981.31170662906</v>
      </c>
      <c r="M67" s="44">
        <v>2672216</v>
      </c>
      <c r="N67" s="44">
        <f t="shared" si="6"/>
        <v>85658.93063213232</v>
      </c>
      <c r="O67" s="11">
        <v>7031936</v>
      </c>
    </row>
    <row r="68" spans="1:15" s="10" customFormat="1" ht="15.75" customHeight="1">
      <c r="A68" s="21" t="s">
        <v>55</v>
      </c>
      <c r="B68" s="11">
        <v>21003</v>
      </c>
      <c r="C68" s="11">
        <v>8732929</v>
      </c>
      <c r="D68" s="12">
        <f t="shared" si="0"/>
        <v>162.06836397216773</v>
      </c>
      <c r="E68" s="11">
        <f t="shared" si="3"/>
        <v>415794.3627100891</v>
      </c>
      <c r="F68" s="11">
        <v>1413576</v>
      </c>
      <c r="G68" s="12">
        <f t="shared" si="1"/>
        <v>26.23357520372844</v>
      </c>
      <c r="H68" s="11">
        <v>25969</v>
      </c>
      <c r="I68" s="36">
        <v>1027694</v>
      </c>
      <c r="J68" s="11">
        <f t="shared" si="4"/>
        <v>2467239</v>
      </c>
      <c r="K68" s="12">
        <f t="shared" si="2"/>
        <v>45.78777501320887</v>
      </c>
      <c r="L68" s="11">
        <f t="shared" si="5"/>
        <v>117470.78988715897</v>
      </c>
      <c r="M68" s="39">
        <v>445201</v>
      </c>
      <c r="N68" s="11">
        <f t="shared" si="6"/>
        <v>21197.01947340856</v>
      </c>
      <c r="O68" s="42">
        <v>5388423</v>
      </c>
    </row>
    <row r="69" spans="1:15" s="10" customFormat="1" ht="15.75" customHeight="1">
      <c r="A69" s="43" t="s">
        <v>56</v>
      </c>
      <c r="B69" s="44">
        <v>21037</v>
      </c>
      <c r="C69" s="44">
        <v>5614889</v>
      </c>
      <c r="D69" s="45">
        <f t="shared" si="0"/>
        <v>108.0137806378537</v>
      </c>
      <c r="E69" s="44">
        <f t="shared" si="3"/>
        <v>266905.4047630365</v>
      </c>
      <c r="F69" s="44">
        <v>1667768</v>
      </c>
      <c r="G69" s="45">
        <f t="shared" si="1"/>
        <v>32.082900820805534</v>
      </c>
      <c r="H69" s="44">
        <v>35878</v>
      </c>
      <c r="I69" s="44">
        <v>410329</v>
      </c>
      <c r="J69" s="44">
        <f t="shared" si="4"/>
        <v>2113975</v>
      </c>
      <c r="K69" s="45">
        <f t="shared" si="2"/>
        <v>40.66659766985719</v>
      </c>
      <c r="L69" s="44">
        <f t="shared" si="5"/>
        <v>100488.42515567808</v>
      </c>
      <c r="M69" s="44">
        <v>67025</v>
      </c>
      <c r="N69" s="44">
        <f t="shared" si="6"/>
        <v>3186.0531444597614</v>
      </c>
      <c r="O69" s="11">
        <v>5198308</v>
      </c>
    </row>
    <row r="70" spans="1:15" s="10" customFormat="1" ht="15.75" customHeight="1">
      <c r="A70" s="21" t="s">
        <v>57</v>
      </c>
      <c r="B70" s="11">
        <v>6527</v>
      </c>
      <c r="C70" s="11">
        <v>5470921</v>
      </c>
      <c r="D70" s="12">
        <f t="shared" si="0"/>
        <v>186.41228682896912</v>
      </c>
      <c r="E70" s="11">
        <f t="shared" si="3"/>
        <v>838198.4066186609</v>
      </c>
      <c r="F70" s="11">
        <v>538538</v>
      </c>
      <c r="G70" s="12">
        <f t="shared" si="1"/>
        <v>18.34976233879074</v>
      </c>
      <c r="H70" s="11">
        <v>18323</v>
      </c>
      <c r="I70" s="36">
        <v>850737</v>
      </c>
      <c r="J70" s="11">
        <f t="shared" si="4"/>
        <v>1407598</v>
      </c>
      <c r="K70" s="12">
        <f t="shared" si="2"/>
        <v>47.96149718043512</v>
      </c>
      <c r="L70" s="11">
        <f t="shared" si="5"/>
        <v>215657.72943159187</v>
      </c>
      <c r="M70" s="39">
        <v>72620</v>
      </c>
      <c r="N70" s="11">
        <f t="shared" si="6"/>
        <v>11126.091619426996</v>
      </c>
      <c r="O70" s="42">
        <v>2934850</v>
      </c>
    </row>
    <row r="71" spans="1:15" s="10" customFormat="1" ht="15.75" customHeight="1">
      <c r="A71" s="43" t="s">
        <v>58</v>
      </c>
      <c r="B71" s="44">
        <v>18875</v>
      </c>
      <c r="C71" s="44">
        <v>4277813</v>
      </c>
      <c r="D71" s="45">
        <f t="shared" si="0"/>
        <v>101.16065525079385</v>
      </c>
      <c r="E71" s="44">
        <f t="shared" si="3"/>
        <v>226639.09933774834</v>
      </c>
      <c r="F71" s="44">
        <v>1021033</v>
      </c>
      <c r="G71" s="45">
        <f t="shared" si="1"/>
        <v>24.14513381316196</v>
      </c>
      <c r="H71" s="44">
        <v>3642</v>
      </c>
      <c r="I71" s="44">
        <v>275624</v>
      </c>
      <c r="J71" s="44">
        <f t="shared" si="4"/>
        <v>1300299</v>
      </c>
      <c r="K71" s="45">
        <f t="shared" si="2"/>
        <v>30.7491465526782</v>
      </c>
      <c r="L71" s="44">
        <f t="shared" si="5"/>
        <v>68890.01324503311</v>
      </c>
      <c r="M71" s="44">
        <v>255340</v>
      </c>
      <c r="N71" s="44">
        <f t="shared" si="6"/>
        <v>13527.94701986755</v>
      </c>
      <c r="O71" s="11">
        <v>4228732</v>
      </c>
    </row>
    <row r="72" spans="1:15" s="10" customFormat="1" ht="15.75" customHeight="1">
      <c r="A72" s="21" t="s">
        <v>59</v>
      </c>
      <c r="B72" s="11">
        <v>19600</v>
      </c>
      <c r="C72" s="11">
        <v>5687625</v>
      </c>
      <c r="D72" s="12">
        <f t="shared" si="0"/>
        <v>136.30785077620072</v>
      </c>
      <c r="E72" s="11">
        <f t="shared" si="3"/>
        <v>290184.94897959183</v>
      </c>
      <c r="F72" s="11">
        <v>809272</v>
      </c>
      <c r="G72" s="12">
        <f t="shared" si="1"/>
        <v>19.39476090870223</v>
      </c>
      <c r="H72" s="11">
        <v>115259</v>
      </c>
      <c r="I72" s="36">
        <v>1389241</v>
      </c>
      <c r="J72" s="11">
        <f t="shared" si="4"/>
        <v>2313772</v>
      </c>
      <c r="K72" s="12">
        <f t="shared" si="2"/>
        <v>55.4511397122967</v>
      </c>
      <c r="L72" s="11">
        <f t="shared" si="5"/>
        <v>118049.59183673469</v>
      </c>
      <c r="M72" s="39">
        <v>3029254</v>
      </c>
      <c r="N72" s="11">
        <f t="shared" si="6"/>
        <v>154553.77551020408</v>
      </c>
      <c r="O72" s="42">
        <v>4172632</v>
      </c>
    </row>
    <row r="73" spans="1:15" s="10" customFormat="1" ht="15.75" customHeight="1">
      <c r="A73" s="43" t="s">
        <v>60</v>
      </c>
      <c r="B73" s="44">
        <v>19404</v>
      </c>
      <c r="C73" s="44">
        <v>6209821</v>
      </c>
      <c r="D73" s="45">
        <f t="shared" si="0"/>
        <v>134.3325061154419</v>
      </c>
      <c r="E73" s="44">
        <f t="shared" si="3"/>
        <v>320027.88084930944</v>
      </c>
      <c r="F73" s="44">
        <v>1196367</v>
      </c>
      <c r="G73" s="45">
        <f t="shared" si="1"/>
        <v>25.8801304166115</v>
      </c>
      <c r="H73" s="44">
        <v>2674</v>
      </c>
      <c r="I73" s="44">
        <v>179159</v>
      </c>
      <c r="J73" s="44">
        <f t="shared" si="4"/>
        <v>1378200</v>
      </c>
      <c r="K73" s="45">
        <f t="shared" si="2"/>
        <v>29.813590428500596</v>
      </c>
      <c r="L73" s="44">
        <f t="shared" si="5"/>
        <v>71026.59245516387</v>
      </c>
      <c r="M73" s="44">
        <v>988564</v>
      </c>
      <c r="N73" s="44">
        <f t="shared" si="6"/>
        <v>50946.40280354566</v>
      </c>
      <c r="O73" s="11">
        <v>4622724</v>
      </c>
    </row>
    <row r="74" spans="1:15" s="10" customFormat="1" ht="15.75" customHeight="1">
      <c r="A74" s="21" t="s">
        <v>61</v>
      </c>
      <c r="B74" s="11">
        <v>28906</v>
      </c>
      <c r="C74" s="11">
        <v>8951401</v>
      </c>
      <c r="D74" s="12">
        <f aca="true" t="shared" si="7" ref="D74:D84">C74/O74*100</f>
        <v>145.8343678621584</v>
      </c>
      <c r="E74" s="11">
        <f t="shared" si="3"/>
        <v>309672.76689960563</v>
      </c>
      <c r="F74" s="11">
        <v>1434694</v>
      </c>
      <c r="G74" s="12">
        <f aca="true" t="shared" si="8" ref="G74:G84">F74/O74*100</f>
        <v>23.37373697878483</v>
      </c>
      <c r="H74" s="11">
        <v>3104</v>
      </c>
      <c r="I74" s="36">
        <v>536517</v>
      </c>
      <c r="J74" s="11">
        <f t="shared" si="4"/>
        <v>1974315</v>
      </c>
      <c r="K74" s="12">
        <f aca="true" t="shared" si="9" ref="K74:K84">J74/O74*100</f>
        <v>32.16513035063196</v>
      </c>
      <c r="L74" s="11">
        <f t="shared" si="5"/>
        <v>68301.21774026153</v>
      </c>
      <c r="M74" s="39">
        <v>634222</v>
      </c>
      <c r="N74" s="11">
        <f t="shared" si="6"/>
        <v>21940.842731612815</v>
      </c>
      <c r="O74" s="42">
        <v>6138060</v>
      </c>
    </row>
    <row r="75" spans="1:15" s="10" customFormat="1" ht="15.75" customHeight="1">
      <c r="A75" s="43" t="s">
        <v>62</v>
      </c>
      <c r="B75" s="44">
        <v>11505</v>
      </c>
      <c r="C75" s="44">
        <v>3688475</v>
      </c>
      <c r="D75" s="45">
        <f t="shared" si="7"/>
        <v>122.9595362542241</v>
      </c>
      <c r="E75" s="44">
        <f aca="true" t="shared" si="10" ref="E75:E84">C75/B75*1000</f>
        <v>320597.56627553236</v>
      </c>
      <c r="F75" s="44">
        <v>781160</v>
      </c>
      <c r="G75" s="45">
        <f t="shared" si="8"/>
        <v>26.04086277942773</v>
      </c>
      <c r="H75" s="44">
        <v>93831</v>
      </c>
      <c r="I75" s="44">
        <v>789580</v>
      </c>
      <c r="J75" s="44">
        <f t="shared" si="4"/>
        <v>1664571</v>
      </c>
      <c r="K75" s="45">
        <f t="shared" si="9"/>
        <v>55.49037968868708</v>
      </c>
      <c r="L75" s="44">
        <f t="shared" si="5"/>
        <v>144682.39895697523</v>
      </c>
      <c r="M75" s="44">
        <v>105163</v>
      </c>
      <c r="N75" s="44">
        <f t="shared" si="6"/>
        <v>9140.634506736202</v>
      </c>
      <c r="O75" s="11">
        <v>2999747</v>
      </c>
    </row>
    <row r="76" spans="1:15" s="10" customFormat="1" ht="15.75" customHeight="1">
      <c r="A76" s="21" t="s">
        <v>63</v>
      </c>
      <c r="B76" s="11">
        <v>1254</v>
      </c>
      <c r="C76" s="11">
        <v>2120348</v>
      </c>
      <c r="D76" s="12">
        <f t="shared" si="7"/>
        <v>247.18557792295604</v>
      </c>
      <c r="E76" s="11">
        <f t="shared" si="10"/>
        <v>1690867.6236044657</v>
      </c>
      <c r="F76" s="11">
        <v>644827</v>
      </c>
      <c r="G76" s="12">
        <f t="shared" si="8"/>
        <v>75.1725351948482</v>
      </c>
      <c r="H76" s="11">
        <v>34001</v>
      </c>
      <c r="I76" s="36">
        <v>51985</v>
      </c>
      <c r="J76" s="11">
        <f aca="true" t="shared" si="11" ref="J76:J84">F76+H76+I76</f>
        <v>730813</v>
      </c>
      <c r="K76" s="12">
        <f t="shared" si="9"/>
        <v>85.19659685985945</v>
      </c>
      <c r="L76" s="11">
        <f aca="true" t="shared" si="12" ref="L76:L84">J76/B76*1000</f>
        <v>582785.4864433812</v>
      </c>
      <c r="M76" s="39">
        <v>31925</v>
      </c>
      <c r="N76" s="11">
        <f t="shared" si="6"/>
        <v>25458.5326953748</v>
      </c>
      <c r="O76" s="42">
        <v>857796</v>
      </c>
    </row>
    <row r="77" spans="1:15" s="10" customFormat="1" ht="15.75" customHeight="1">
      <c r="A77" s="43" t="s">
        <v>64</v>
      </c>
      <c r="B77" s="44">
        <v>5990</v>
      </c>
      <c r="C77" s="44">
        <v>4204266</v>
      </c>
      <c r="D77" s="45">
        <f t="shared" si="7"/>
        <v>152.76879556838642</v>
      </c>
      <c r="E77" s="44">
        <f t="shared" si="10"/>
        <v>701880.8013355592</v>
      </c>
      <c r="F77" s="44">
        <v>712413</v>
      </c>
      <c r="G77" s="45">
        <f t="shared" si="8"/>
        <v>25.886676998377574</v>
      </c>
      <c r="H77" s="44">
        <v>121560</v>
      </c>
      <c r="I77" s="44">
        <v>308231</v>
      </c>
      <c r="J77" s="44">
        <f t="shared" si="11"/>
        <v>1142204</v>
      </c>
      <c r="K77" s="45">
        <f t="shared" si="9"/>
        <v>41.50382715398913</v>
      </c>
      <c r="L77" s="44">
        <f t="shared" si="12"/>
        <v>190685.14190317196</v>
      </c>
      <c r="M77" s="44">
        <v>276412</v>
      </c>
      <c r="N77" s="44">
        <f aca="true" t="shared" si="13" ref="N77:N84">M77/B77*1000</f>
        <v>46145.57595993322</v>
      </c>
      <c r="O77" s="11">
        <v>2752045</v>
      </c>
    </row>
    <row r="78" spans="1:15" s="10" customFormat="1" ht="15.75" customHeight="1">
      <c r="A78" s="21" t="s">
        <v>65</v>
      </c>
      <c r="B78" s="11">
        <v>3693</v>
      </c>
      <c r="C78" s="11">
        <v>3654557</v>
      </c>
      <c r="D78" s="12">
        <f t="shared" si="7"/>
        <v>184.71333362311486</v>
      </c>
      <c r="E78" s="11">
        <f t="shared" si="10"/>
        <v>989590.3059842945</v>
      </c>
      <c r="F78" s="11">
        <v>601653</v>
      </c>
      <c r="G78" s="12">
        <f t="shared" si="8"/>
        <v>30.409521951456203</v>
      </c>
      <c r="H78" s="11">
        <v>108519</v>
      </c>
      <c r="I78" s="36">
        <v>101212</v>
      </c>
      <c r="J78" s="11">
        <f t="shared" si="11"/>
        <v>811384</v>
      </c>
      <c r="K78" s="12">
        <f t="shared" si="9"/>
        <v>41.010016669176984</v>
      </c>
      <c r="L78" s="11">
        <f t="shared" si="12"/>
        <v>219708.63796371515</v>
      </c>
      <c r="M78" s="39">
        <v>126490</v>
      </c>
      <c r="N78" s="11">
        <f t="shared" si="13"/>
        <v>34251.28621716762</v>
      </c>
      <c r="O78" s="42">
        <v>1978502</v>
      </c>
    </row>
    <row r="79" spans="1:15" s="10" customFormat="1" ht="15.75" customHeight="1">
      <c r="A79" s="43" t="s">
        <v>66</v>
      </c>
      <c r="B79" s="44">
        <v>11706</v>
      </c>
      <c r="C79" s="44">
        <v>3478915</v>
      </c>
      <c r="D79" s="45">
        <f t="shared" si="7"/>
        <v>126.53360733250891</v>
      </c>
      <c r="E79" s="44">
        <f t="shared" si="10"/>
        <v>297190.75687681534</v>
      </c>
      <c r="F79" s="44">
        <v>1090000</v>
      </c>
      <c r="G79" s="45">
        <f t="shared" si="8"/>
        <v>39.64501345748163</v>
      </c>
      <c r="H79" s="44">
        <v>0</v>
      </c>
      <c r="I79" s="44">
        <v>1741399</v>
      </c>
      <c r="J79" s="44">
        <f t="shared" si="11"/>
        <v>2831399</v>
      </c>
      <c r="K79" s="45">
        <f t="shared" si="9"/>
        <v>102.98243253073397</v>
      </c>
      <c r="L79" s="44">
        <f t="shared" si="12"/>
        <v>241875.8756193405</v>
      </c>
      <c r="M79" s="44">
        <v>746400</v>
      </c>
      <c r="N79" s="44">
        <f t="shared" si="13"/>
        <v>63762.173244490004</v>
      </c>
      <c r="O79" s="11">
        <v>2749400</v>
      </c>
    </row>
    <row r="80" spans="1:15" s="10" customFormat="1" ht="15.75" customHeight="1">
      <c r="A80" s="21" t="s">
        <v>67</v>
      </c>
      <c r="B80" s="11">
        <v>16997</v>
      </c>
      <c r="C80" s="11">
        <v>3671831</v>
      </c>
      <c r="D80" s="12">
        <f t="shared" si="7"/>
        <v>99.39195418664568</v>
      </c>
      <c r="E80" s="11">
        <f t="shared" si="10"/>
        <v>216028.1814437842</v>
      </c>
      <c r="F80" s="11">
        <v>1071000</v>
      </c>
      <c r="G80" s="12">
        <f t="shared" si="8"/>
        <v>28.99065423596498</v>
      </c>
      <c r="H80" s="11">
        <v>306</v>
      </c>
      <c r="I80" s="36">
        <v>414814</v>
      </c>
      <c r="J80" s="11">
        <f t="shared" si="11"/>
        <v>1486120</v>
      </c>
      <c r="K80" s="12">
        <f t="shared" si="9"/>
        <v>40.22744264533359</v>
      </c>
      <c r="L80" s="11">
        <f t="shared" si="12"/>
        <v>87434.25310348885</v>
      </c>
      <c r="M80" s="39">
        <v>465</v>
      </c>
      <c r="N80" s="11">
        <f t="shared" si="13"/>
        <v>27.35776901806201</v>
      </c>
      <c r="O80" s="42">
        <v>3694294</v>
      </c>
    </row>
    <row r="81" spans="1:15" s="10" customFormat="1" ht="15.75" customHeight="1">
      <c r="A81" s="43" t="s">
        <v>68</v>
      </c>
      <c r="B81" s="44">
        <v>14056</v>
      </c>
      <c r="C81" s="44">
        <v>3122369</v>
      </c>
      <c r="D81" s="45">
        <f t="shared" si="7"/>
        <v>100.72817671608819</v>
      </c>
      <c r="E81" s="44">
        <f t="shared" si="10"/>
        <v>222137.80591918042</v>
      </c>
      <c r="F81" s="44">
        <v>908818</v>
      </c>
      <c r="G81" s="45">
        <f t="shared" si="8"/>
        <v>29.31862957477538</v>
      </c>
      <c r="H81" s="44">
        <v>139906</v>
      </c>
      <c r="I81" s="44">
        <v>1989938</v>
      </c>
      <c r="J81" s="44">
        <f t="shared" si="11"/>
        <v>3038662</v>
      </c>
      <c r="K81" s="45">
        <f t="shared" si="9"/>
        <v>98.02777407681857</v>
      </c>
      <c r="L81" s="44">
        <f t="shared" si="12"/>
        <v>216182.55549231646</v>
      </c>
      <c r="M81" s="44">
        <v>34853</v>
      </c>
      <c r="N81" s="44">
        <f t="shared" si="13"/>
        <v>2479.581673306773</v>
      </c>
      <c r="O81" s="11">
        <v>3099797</v>
      </c>
    </row>
    <row r="82" spans="1:15" s="10" customFormat="1" ht="15.75" customHeight="1">
      <c r="A82" s="21" t="s">
        <v>69</v>
      </c>
      <c r="B82" s="11">
        <v>21509</v>
      </c>
      <c r="C82" s="11">
        <v>5801008</v>
      </c>
      <c r="D82" s="12">
        <f t="shared" si="7"/>
        <v>120.57881075076784</v>
      </c>
      <c r="E82" s="11">
        <f t="shared" si="10"/>
        <v>269701.42730949837</v>
      </c>
      <c r="F82" s="11">
        <v>834043</v>
      </c>
      <c r="G82" s="12">
        <f t="shared" si="8"/>
        <v>17.336282427985385</v>
      </c>
      <c r="H82" s="11">
        <v>284610</v>
      </c>
      <c r="I82" s="36">
        <v>990170</v>
      </c>
      <c r="J82" s="11">
        <f t="shared" si="11"/>
        <v>2108823</v>
      </c>
      <c r="K82" s="12">
        <f t="shared" si="9"/>
        <v>43.83365260380032</v>
      </c>
      <c r="L82" s="11">
        <f t="shared" si="12"/>
        <v>98043.74912827188</v>
      </c>
      <c r="M82" s="39">
        <v>1931185</v>
      </c>
      <c r="N82" s="11">
        <f t="shared" si="13"/>
        <v>89784.97373192618</v>
      </c>
      <c r="O82" s="42">
        <v>4810968</v>
      </c>
    </row>
    <row r="83" spans="1:15" s="10" customFormat="1" ht="15.75" customHeight="1">
      <c r="A83" s="43" t="s">
        <v>70</v>
      </c>
      <c r="B83" s="44">
        <v>15207</v>
      </c>
      <c r="C83" s="44">
        <v>6399679</v>
      </c>
      <c r="D83" s="45">
        <f t="shared" si="7"/>
        <v>146.392446136887</v>
      </c>
      <c r="E83" s="44">
        <f t="shared" si="10"/>
        <v>420837.70631945814</v>
      </c>
      <c r="F83" s="44">
        <v>897910</v>
      </c>
      <c r="G83" s="45">
        <f t="shared" si="8"/>
        <v>20.53966164721265</v>
      </c>
      <c r="H83" s="44">
        <v>157801</v>
      </c>
      <c r="I83" s="44">
        <v>489082</v>
      </c>
      <c r="J83" s="44">
        <f t="shared" si="11"/>
        <v>1544793</v>
      </c>
      <c r="K83" s="45">
        <f t="shared" si="9"/>
        <v>35.33708894542056</v>
      </c>
      <c r="L83" s="44">
        <f t="shared" si="12"/>
        <v>101584.33616097849</v>
      </c>
      <c r="M83" s="44">
        <v>1508970</v>
      </c>
      <c r="N83" s="44">
        <f t="shared" si="13"/>
        <v>99228.64470309726</v>
      </c>
      <c r="O83" s="11">
        <v>4371591</v>
      </c>
    </row>
    <row r="84" spans="1:15" s="10" customFormat="1" ht="15.75" customHeight="1" thickBot="1">
      <c r="A84" s="22" t="s">
        <v>71</v>
      </c>
      <c r="B84" s="23">
        <v>16009</v>
      </c>
      <c r="C84" s="11">
        <v>5455096</v>
      </c>
      <c r="D84" s="12">
        <f t="shared" si="7"/>
        <v>125.31957652606923</v>
      </c>
      <c r="E84" s="11">
        <f t="shared" si="10"/>
        <v>340751.8270972578</v>
      </c>
      <c r="F84" s="11">
        <v>445942</v>
      </c>
      <c r="G84" s="12">
        <f t="shared" si="8"/>
        <v>10.244597454414802</v>
      </c>
      <c r="H84" s="11">
        <v>209894</v>
      </c>
      <c r="I84" s="36">
        <v>159669</v>
      </c>
      <c r="J84" s="11">
        <f t="shared" si="11"/>
        <v>815505</v>
      </c>
      <c r="K84" s="12">
        <f t="shared" si="9"/>
        <v>18.734544956659256</v>
      </c>
      <c r="L84" s="11">
        <f t="shared" si="12"/>
        <v>50940.408520207384</v>
      </c>
      <c r="M84" s="39">
        <v>5030484</v>
      </c>
      <c r="N84" s="11">
        <f t="shared" si="13"/>
        <v>314228.4964707352</v>
      </c>
      <c r="O84" s="42">
        <v>4352948</v>
      </c>
    </row>
    <row r="85" spans="2:13" ht="13.5">
      <c r="B85" s="6"/>
      <c r="C85" s="6"/>
      <c r="D85" s="6"/>
      <c r="E85" s="6"/>
      <c r="F85" s="6"/>
      <c r="G85" s="6"/>
      <c r="K85" s="6"/>
      <c r="M85" s="38"/>
    </row>
    <row r="86" spans="2:13" ht="13.5">
      <c r="B86" s="6"/>
      <c r="C86" s="6"/>
      <c r="D86" s="6"/>
      <c r="E86" s="6"/>
      <c r="F86" s="6"/>
      <c r="G86" s="6"/>
      <c r="K86" s="6"/>
      <c r="M86" s="38"/>
    </row>
    <row r="87" spans="2:13" ht="13.5">
      <c r="B87" s="6"/>
      <c r="C87" s="6"/>
      <c r="D87" s="6"/>
      <c r="E87" s="6"/>
      <c r="F87" s="6"/>
      <c r="G87" s="6"/>
      <c r="K87" s="6"/>
      <c r="M87" s="38"/>
    </row>
    <row r="88" spans="2:11" ht="13.5">
      <c r="B88" s="6"/>
      <c r="C88" s="6"/>
      <c r="D88" s="6"/>
      <c r="E88" s="6"/>
      <c r="F88" s="6"/>
      <c r="G88" s="6"/>
      <c r="K88" s="6"/>
    </row>
    <row r="89" spans="2:4" ht="13.5">
      <c r="B89" s="6"/>
      <c r="C89" s="6"/>
      <c r="D89" s="6"/>
    </row>
    <row r="90" spans="2:4" ht="13.5">
      <c r="B90" s="6"/>
      <c r="C90" s="6"/>
      <c r="D90" s="6"/>
    </row>
    <row r="91" spans="2:4" ht="13.5">
      <c r="B91" s="6"/>
      <c r="C91" s="6"/>
      <c r="D91" s="6"/>
    </row>
    <row r="92" spans="2:4" ht="13.5">
      <c r="B92" s="6"/>
      <c r="C92" s="6"/>
      <c r="D92" s="6"/>
    </row>
    <row r="93" spans="2:4" ht="13.5">
      <c r="B93" s="6"/>
      <c r="C93" s="6"/>
      <c r="D93" s="6"/>
    </row>
    <row r="94" spans="2:4" ht="13.5">
      <c r="B94" s="6"/>
      <c r="C94" s="6"/>
      <c r="D94" s="6"/>
    </row>
    <row r="95" spans="2:4" ht="13.5">
      <c r="B95" s="6"/>
      <c r="C95" s="6"/>
      <c r="D95" s="6"/>
    </row>
    <row r="96" spans="2:4" ht="13.5">
      <c r="B96" s="6"/>
      <c r="C96" s="6"/>
      <c r="D96" s="6"/>
    </row>
    <row r="97" spans="2:4" ht="13.5">
      <c r="B97" s="6"/>
      <c r="C97" s="6"/>
      <c r="D97" s="6"/>
    </row>
    <row r="98" spans="2:4" ht="13.5">
      <c r="B98" s="6"/>
      <c r="C98" s="6"/>
      <c r="D98" s="6"/>
    </row>
    <row r="99" spans="2:4" ht="13.5">
      <c r="B99" s="6"/>
      <c r="C99" s="6"/>
      <c r="D99" s="6"/>
    </row>
    <row r="100" spans="2:4" ht="13.5">
      <c r="B100" s="6"/>
      <c r="C100" s="6"/>
      <c r="D100" s="6"/>
    </row>
    <row r="101" spans="2:4" ht="13.5">
      <c r="B101" s="6"/>
      <c r="C101" s="6"/>
      <c r="D101" s="6"/>
    </row>
    <row r="102" spans="2:4" ht="13.5">
      <c r="B102" s="6"/>
      <c r="C102" s="6"/>
      <c r="D102" s="6"/>
    </row>
    <row r="103" spans="2:4" ht="13.5">
      <c r="B103" s="6"/>
      <c r="C103" s="6"/>
      <c r="D103" s="6"/>
    </row>
    <row r="104" spans="2:4" ht="13.5">
      <c r="B104" s="6"/>
      <c r="C104" s="6"/>
      <c r="D104" s="6"/>
    </row>
    <row r="105" spans="2:4" ht="13.5">
      <c r="B105" s="6"/>
      <c r="C105" s="6"/>
      <c r="D105" s="6"/>
    </row>
    <row r="106" spans="2:4" ht="13.5">
      <c r="B106" s="6"/>
      <c r="C106" s="6"/>
      <c r="D106" s="6"/>
    </row>
    <row r="107" spans="2:4" ht="13.5">
      <c r="B107" s="6"/>
      <c r="C107" s="6"/>
      <c r="D107" s="6"/>
    </row>
    <row r="108" spans="2:4" ht="13.5">
      <c r="B108" s="6"/>
      <c r="C108" s="6"/>
      <c r="D108" s="6"/>
    </row>
    <row r="109" spans="2:4" ht="13.5">
      <c r="B109" s="6"/>
      <c r="C109" s="6"/>
      <c r="D109" s="6"/>
    </row>
    <row r="110" spans="2:4" ht="13.5">
      <c r="B110" s="6"/>
      <c r="C110" s="6"/>
      <c r="D110" s="6"/>
    </row>
    <row r="111" spans="2:4" ht="13.5">
      <c r="B111" s="6"/>
      <c r="C111" s="6"/>
      <c r="D111" s="6"/>
    </row>
    <row r="112" spans="2:4" ht="13.5">
      <c r="B112" s="6"/>
      <c r="C112" s="6"/>
      <c r="D112" s="6"/>
    </row>
    <row r="113" spans="2:4" ht="13.5">
      <c r="B113" s="6"/>
      <c r="C113" s="6"/>
      <c r="D113" s="6"/>
    </row>
    <row r="114" spans="2:4" ht="13.5">
      <c r="B114" s="6"/>
      <c r="C114" s="6"/>
      <c r="D114" s="6"/>
    </row>
    <row r="115" spans="2:4" ht="13.5">
      <c r="B115" s="6"/>
      <c r="C115" s="6"/>
      <c r="D115" s="6"/>
    </row>
    <row r="116" spans="2:4" ht="13.5">
      <c r="B116" s="6"/>
      <c r="C116" s="6"/>
      <c r="D116" s="6"/>
    </row>
    <row r="117" spans="2:4" ht="13.5">
      <c r="B117" s="6"/>
      <c r="C117" s="6"/>
      <c r="D117" s="6"/>
    </row>
    <row r="118" spans="2:4" ht="13.5">
      <c r="B118" s="6"/>
      <c r="C118" s="6"/>
      <c r="D118" s="6"/>
    </row>
    <row r="119" spans="2:4" ht="13.5">
      <c r="B119" s="6"/>
      <c r="C119" s="6"/>
      <c r="D119" s="6"/>
    </row>
    <row r="120" spans="2:4" ht="13.5">
      <c r="B120" s="6"/>
      <c r="C120" s="6"/>
      <c r="D120" s="6"/>
    </row>
    <row r="121" spans="2:4" ht="13.5">
      <c r="B121" s="6"/>
      <c r="C121" s="6"/>
      <c r="D121" s="6"/>
    </row>
    <row r="122" spans="2:4" ht="13.5">
      <c r="B122" s="6"/>
      <c r="C122" s="6"/>
      <c r="D122" s="6"/>
    </row>
    <row r="123" spans="2:4" ht="13.5">
      <c r="B123" s="6"/>
      <c r="C123" s="6"/>
      <c r="D123" s="6"/>
    </row>
    <row r="124" spans="2:4" ht="13.5">
      <c r="B124" s="6"/>
      <c r="C124" s="6"/>
      <c r="D124" s="6"/>
    </row>
    <row r="125" spans="2:4" ht="13.5">
      <c r="B125" s="6"/>
      <c r="C125" s="6"/>
      <c r="D125" s="6"/>
    </row>
    <row r="126" spans="2:4" ht="13.5">
      <c r="B126" s="6"/>
      <c r="C126" s="6"/>
      <c r="D126" s="6"/>
    </row>
    <row r="127" spans="2:4" ht="13.5">
      <c r="B127" s="6"/>
      <c r="C127" s="6"/>
      <c r="D127" s="6"/>
    </row>
    <row r="128" spans="2:4" ht="13.5">
      <c r="B128" s="6"/>
      <c r="C128" s="6"/>
      <c r="D128" s="6"/>
    </row>
    <row r="129" spans="2:4" ht="13.5">
      <c r="B129" s="6"/>
      <c r="C129" s="6"/>
      <c r="D129" s="6"/>
    </row>
    <row r="130" spans="2:4" ht="13.5">
      <c r="B130" s="6"/>
      <c r="C130" s="6"/>
      <c r="D130" s="6"/>
    </row>
    <row r="131" spans="2:4" ht="13.5">
      <c r="B131" s="6"/>
      <c r="C131" s="6"/>
      <c r="D131" s="6"/>
    </row>
    <row r="132" spans="2:4" ht="13.5">
      <c r="B132" s="6"/>
      <c r="C132" s="6"/>
      <c r="D132" s="6"/>
    </row>
    <row r="133" spans="2:4" ht="13.5">
      <c r="B133" s="6"/>
      <c r="C133" s="6"/>
      <c r="D133" s="6"/>
    </row>
    <row r="134" spans="2:4" ht="13.5">
      <c r="B134" s="6"/>
      <c r="C134" s="6"/>
      <c r="D134" s="6"/>
    </row>
    <row r="135" spans="2:4" ht="13.5">
      <c r="B135" s="6"/>
      <c r="C135" s="6"/>
      <c r="D135" s="6"/>
    </row>
    <row r="136" spans="2:4" ht="13.5">
      <c r="B136" s="6"/>
      <c r="C136" s="6"/>
      <c r="D136" s="6"/>
    </row>
    <row r="137" spans="2:4" ht="13.5">
      <c r="B137" s="6"/>
      <c r="C137" s="6"/>
      <c r="D137" s="6"/>
    </row>
    <row r="138" spans="2:4" ht="13.5">
      <c r="B138" s="6"/>
      <c r="C138" s="6"/>
      <c r="D138" s="6"/>
    </row>
    <row r="139" spans="2:4" ht="13.5">
      <c r="B139" s="6"/>
      <c r="C139" s="6"/>
      <c r="D139" s="6"/>
    </row>
    <row r="140" spans="2:4" ht="13.5">
      <c r="B140" s="6"/>
      <c r="C140" s="6"/>
      <c r="D140" s="6"/>
    </row>
    <row r="141" spans="2:4" ht="13.5">
      <c r="B141" s="6"/>
      <c r="C141" s="6"/>
      <c r="D141" s="6"/>
    </row>
    <row r="142" spans="2:4" ht="13.5">
      <c r="B142" s="6"/>
      <c r="C142" s="6"/>
      <c r="D142" s="6"/>
    </row>
    <row r="143" spans="2:4" ht="13.5">
      <c r="B143" s="6"/>
      <c r="C143" s="6"/>
      <c r="D143" s="6"/>
    </row>
    <row r="144" spans="2:4" ht="13.5">
      <c r="B144" s="6"/>
      <c r="C144" s="6"/>
      <c r="D144" s="6"/>
    </row>
    <row r="145" spans="2:4" ht="13.5">
      <c r="B145" s="6"/>
      <c r="C145" s="6"/>
      <c r="D145" s="6"/>
    </row>
    <row r="146" spans="2:4" ht="13.5">
      <c r="B146" s="6"/>
      <c r="C146" s="6"/>
      <c r="D146" s="6"/>
    </row>
    <row r="147" spans="2:4" ht="13.5">
      <c r="B147" s="6"/>
      <c r="C147" s="6"/>
      <c r="D147" s="6"/>
    </row>
    <row r="148" spans="2:4" ht="13.5">
      <c r="B148" s="6"/>
      <c r="C148" s="6"/>
      <c r="D148" s="6"/>
    </row>
    <row r="149" spans="2:4" ht="13.5">
      <c r="B149" s="6"/>
      <c r="C149" s="6"/>
      <c r="D149" s="6"/>
    </row>
    <row r="150" spans="2:4" ht="13.5">
      <c r="B150" s="6"/>
      <c r="C150" s="6"/>
      <c r="D150" s="6"/>
    </row>
    <row r="151" spans="2:4" ht="13.5">
      <c r="B151" s="6"/>
      <c r="C151" s="6"/>
      <c r="D151" s="6"/>
    </row>
    <row r="152" spans="2:4" ht="13.5">
      <c r="B152" s="6"/>
      <c r="C152" s="6"/>
      <c r="D152" s="6"/>
    </row>
    <row r="153" spans="2:4" ht="13.5">
      <c r="B153" s="6"/>
      <c r="C153" s="6"/>
      <c r="D153" s="6"/>
    </row>
    <row r="154" spans="2:4" ht="13.5">
      <c r="B154" s="6"/>
      <c r="C154" s="6"/>
      <c r="D154" s="6"/>
    </row>
    <row r="155" spans="2:4" ht="13.5">
      <c r="B155" s="6"/>
      <c r="C155" s="6"/>
      <c r="D155" s="6"/>
    </row>
    <row r="156" spans="2:4" ht="13.5">
      <c r="B156" s="6"/>
      <c r="C156" s="6"/>
      <c r="D156" s="6"/>
    </row>
    <row r="157" spans="2:4" ht="13.5">
      <c r="B157" s="6"/>
      <c r="C157" s="6"/>
      <c r="D157" s="6"/>
    </row>
    <row r="158" spans="2:4" ht="13.5">
      <c r="B158" s="6"/>
      <c r="C158" s="6"/>
      <c r="D158" s="6"/>
    </row>
    <row r="159" spans="2:4" ht="13.5">
      <c r="B159" s="6"/>
      <c r="C159" s="6"/>
      <c r="D159" s="6"/>
    </row>
    <row r="160" spans="2:4" ht="13.5">
      <c r="B160" s="6"/>
      <c r="C160" s="6"/>
      <c r="D160" s="6"/>
    </row>
    <row r="161" spans="2:4" ht="13.5">
      <c r="B161" s="6"/>
      <c r="C161" s="6"/>
      <c r="D161" s="6"/>
    </row>
    <row r="162" spans="2:4" ht="13.5">
      <c r="B162" s="6"/>
      <c r="C162" s="6"/>
      <c r="D162" s="6"/>
    </row>
    <row r="163" spans="2:4" ht="13.5">
      <c r="B163" s="6"/>
      <c r="C163" s="6"/>
      <c r="D163" s="6"/>
    </row>
    <row r="164" spans="2:4" ht="13.5">
      <c r="B164" s="6"/>
      <c r="C164" s="6"/>
      <c r="D164" s="6"/>
    </row>
    <row r="165" spans="2:4" ht="13.5">
      <c r="B165" s="6"/>
      <c r="C165" s="6"/>
      <c r="D165" s="6"/>
    </row>
    <row r="166" spans="2:4" ht="13.5">
      <c r="B166" s="6"/>
      <c r="C166" s="6"/>
      <c r="D166" s="6"/>
    </row>
    <row r="167" spans="2:4" ht="13.5">
      <c r="B167" s="6"/>
      <c r="C167" s="6"/>
      <c r="D167" s="6"/>
    </row>
    <row r="168" spans="2:4" ht="13.5">
      <c r="B168" s="6"/>
      <c r="C168" s="6"/>
      <c r="D168" s="6"/>
    </row>
    <row r="169" spans="2:4" ht="13.5">
      <c r="B169" s="6"/>
      <c r="C169" s="6"/>
      <c r="D169" s="6"/>
    </row>
    <row r="170" spans="2:4" ht="13.5">
      <c r="B170" s="6"/>
      <c r="C170" s="6"/>
      <c r="D170" s="6"/>
    </row>
    <row r="171" spans="2:4" ht="13.5">
      <c r="B171" s="6"/>
      <c r="C171" s="6"/>
      <c r="D171" s="6"/>
    </row>
    <row r="172" spans="2:4" ht="13.5">
      <c r="B172" s="6"/>
      <c r="C172" s="6"/>
      <c r="D172" s="6"/>
    </row>
    <row r="173" spans="2:4" ht="13.5">
      <c r="B173" s="6"/>
      <c r="C173" s="6"/>
      <c r="D173" s="6"/>
    </row>
    <row r="174" spans="2:4" ht="13.5">
      <c r="B174" s="6"/>
      <c r="C174" s="6"/>
      <c r="D174" s="6"/>
    </row>
    <row r="175" spans="2:4" ht="13.5">
      <c r="B175" s="6"/>
      <c r="C175" s="6"/>
      <c r="D175" s="6"/>
    </row>
    <row r="176" spans="2:4" ht="13.5">
      <c r="B176" s="6"/>
      <c r="C176" s="6"/>
      <c r="D176" s="6"/>
    </row>
    <row r="177" spans="2:4" ht="13.5">
      <c r="B177" s="6"/>
      <c r="C177" s="6"/>
      <c r="D177" s="6"/>
    </row>
    <row r="178" spans="2:4" ht="13.5">
      <c r="B178" s="6"/>
      <c r="C178" s="6"/>
      <c r="D178" s="6"/>
    </row>
    <row r="179" spans="2:4" ht="13.5">
      <c r="B179" s="6"/>
      <c r="C179" s="6"/>
      <c r="D179" s="6"/>
    </row>
    <row r="180" spans="2:4" ht="13.5">
      <c r="B180" s="6"/>
      <c r="C180" s="6"/>
      <c r="D180" s="6"/>
    </row>
    <row r="181" spans="2:4" ht="13.5">
      <c r="B181" s="6"/>
      <c r="C181" s="6"/>
      <c r="D181" s="6"/>
    </row>
    <row r="182" spans="2:4" ht="13.5">
      <c r="B182" s="6"/>
      <c r="C182" s="6"/>
      <c r="D182" s="6"/>
    </row>
    <row r="183" spans="2:4" ht="13.5">
      <c r="B183" s="6"/>
      <c r="C183" s="6"/>
      <c r="D183" s="6"/>
    </row>
    <row r="184" spans="2:4" ht="13.5">
      <c r="B184" s="6"/>
      <c r="C184" s="6"/>
      <c r="D184" s="6"/>
    </row>
    <row r="185" spans="2:4" ht="13.5">
      <c r="B185" s="6"/>
      <c r="C185" s="6"/>
      <c r="D185" s="6"/>
    </row>
    <row r="186" spans="2:4" ht="13.5">
      <c r="B186" s="6"/>
      <c r="C186" s="6"/>
      <c r="D186" s="6"/>
    </row>
    <row r="187" spans="2:4" ht="13.5">
      <c r="B187" s="6"/>
      <c r="C187" s="6"/>
      <c r="D187" s="6"/>
    </row>
    <row r="188" spans="2:4" ht="13.5">
      <c r="B188" s="6"/>
      <c r="C188" s="6"/>
      <c r="D188" s="6"/>
    </row>
    <row r="189" spans="2:4" ht="13.5">
      <c r="B189" s="6"/>
      <c r="C189" s="6"/>
      <c r="D189" s="6"/>
    </row>
    <row r="190" spans="2:4" ht="13.5">
      <c r="B190" s="6"/>
      <c r="C190" s="6"/>
      <c r="D190" s="6"/>
    </row>
    <row r="191" spans="2:4" ht="13.5">
      <c r="B191" s="6"/>
      <c r="C191" s="6"/>
      <c r="D191" s="6"/>
    </row>
    <row r="192" spans="2:4" ht="13.5">
      <c r="B192" s="6"/>
      <c r="C192" s="6"/>
      <c r="D192" s="6"/>
    </row>
    <row r="193" spans="2:4" ht="13.5">
      <c r="B193" s="6"/>
      <c r="C193" s="6"/>
      <c r="D193" s="6"/>
    </row>
    <row r="194" spans="2:4" ht="13.5">
      <c r="B194" s="6"/>
      <c r="C194" s="6"/>
      <c r="D194" s="6"/>
    </row>
    <row r="195" spans="2:4" ht="13.5">
      <c r="B195" s="6"/>
      <c r="C195" s="6"/>
      <c r="D195" s="6"/>
    </row>
    <row r="196" spans="2:4" ht="13.5">
      <c r="B196" s="6"/>
      <c r="C196" s="6"/>
      <c r="D196" s="6"/>
    </row>
    <row r="197" spans="2:4" ht="13.5">
      <c r="B197" s="6"/>
      <c r="C197" s="6"/>
      <c r="D197" s="6"/>
    </row>
    <row r="198" spans="2:4" ht="13.5">
      <c r="B198" s="6"/>
      <c r="C198" s="6"/>
      <c r="D198" s="6"/>
    </row>
    <row r="199" spans="2:4" ht="13.5">
      <c r="B199" s="6"/>
      <c r="C199" s="6"/>
      <c r="D199" s="6"/>
    </row>
    <row r="200" spans="2:4" ht="13.5">
      <c r="B200" s="6"/>
      <c r="C200" s="6"/>
      <c r="D200" s="6"/>
    </row>
    <row r="201" spans="2:4" ht="13.5">
      <c r="B201" s="6"/>
      <c r="C201" s="6"/>
      <c r="D201" s="6"/>
    </row>
    <row r="202" spans="2:4" ht="13.5">
      <c r="B202" s="6"/>
      <c r="C202" s="6"/>
      <c r="D202" s="6"/>
    </row>
    <row r="203" spans="2:4" ht="13.5">
      <c r="B203" s="6"/>
      <c r="C203" s="6"/>
      <c r="D203" s="6"/>
    </row>
    <row r="204" spans="2:4" ht="13.5">
      <c r="B204" s="6"/>
      <c r="C204" s="6"/>
      <c r="D204" s="6"/>
    </row>
    <row r="205" spans="2:4" ht="13.5">
      <c r="B205" s="6"/>
      <c r="C205" s="6"/>
      <c r="D205" s="6"/>
    </row>
    <row r="206" spans="2:4" ht="13.5">
      <c r="B206" s="6"/>
      <c r="C206" s="6"/>
      <c r="D206" s="6"/>
    </row>
    <row r="207" spans="2:4" ht="13.5">
      <c r="B207" s="6"/>
      <c r="C207" s="6"/>
      <c r="D207" s="6"/>
    </row>
    <row r="208" spans="2:4" ht="13.5">
      <c r="B208" s="6"/>
      <c r="C208" s="6"/>
      <c r="D208" s="6"/>
    </row>
    <row r="209" spans="2:4" ht="13.5">
      <c r="B209" s="6"/>
      <c r="C209" s="6"/>
      <c r="D209" s="6"/>
    </row>
    <row r="210" spans="2:4" ht="13.5">
      <c r="B210" s="6"/>
      <c r="C210" s="6"/>
      <c r="D210" s="6"/>
    </row>
    <row r="211" spans="2:4" ht="13.5">
      <c r="B211" s="6"/>
      <c r="C211" s="6"/>
      <c r="D211" s="6"/>
    </row>
    <row r="212" spans="2:4" ht="13.5">
      <c r="B212" s="6"/>
      <c r="C212" s="6"/>
      <c r="D212" s="6"/>
    </row>
    <row r="213" spans="2:4" ht="13.5">
      <c r="B213" s="6"/>
      <c r="C213" s="6"/>
      <c r="D213" s="6"/>
    </row>
    <row r="214" spans="2:4" ht="13.5">
      <c r="B214" s="6"/>
      <c r="C214" s="6"/>
      <c r="D214" s="6"/>
    </row>
    <row r="215" spans="2:4" ht="13.5">
      <c r="B215" s="6"/>
      <c r="C215" s="6"/>
      <c r="D215" s="6"/>
    </row>
    <row r="216" spans="2:4" ht="13.5">
      <c r="B216" s="6"/>
      <c r="C216" s="6"/>
      <c r="D216" s="6"/>
    </row>
    <row r="217" spans="2:4" ht="13.5">
      <c r="B217" s="6"/>
      <c r="C217" s="6"/>
      <c r="D217" s="6"/>
    </row>
    <row r="218" spans="2:4" ht="13.5">
      <c r="B218" s="6"/>
      <c r="C218" s="6"/>
      <c r="D218" s="6"/>
    </row>
    <row r="219" spans="2:4" ht="13.5">
      <c r="B219" s="6"/>
      <c r="C219" s="6"/>
      <c r="D219" s="6"/>
    </row>
    <row r="220" spans="2:4" ht="13.5">
      <c r="B220" s="6"/>
      <c r="C220" s="6"/>
      <c r="D220" s="6"/>
    </row>
    <row r="221" spans="2:4" ht="13.5">
      <c r="B221" s="6"/>
      <c r="C221" s="6"/>
      <c r="D221" s="6"/>
    </row>
    <row r="222" spans="2:4" ht="13.5">
      <c r="B222" s="6"/>
      <c r="C222" s="6"/>
      <c r="D222" s="6"/>
    </row>
    <row r="223" spans="2:4" ht="13.5">
      <c r="B223" s="6"/>
      <c r="C223" s="6"/>
      <c r="D223" s="6"/>
    </row>
    <row r="224" spans="2:4" ht="13.5">
      <c r="B224" s="6"/>
      <c r="C224" s="6"/>
      <c r="D224" s="6"/>
    </row>
    <row r="225" spans="2:4" ht="13.5">
      <c r="B225" s="6"/>
      <c r="C225" s="6"/>
      <c r="D225" s="6"/>
    </row>
    <row r="226" spans="2:4" ht="13.5">
      <c r="B226" s="6"/>
      <c r="C226" s="6"/>
      <c r="D226" s="6"/>
    </row>
    <row r="227" spans="2:4" ht="13.5">
      <c r="B227" s="6"/>
      <c r="C227" s="6"/>
      <c r="D227" s="6"/>
    </row>
    <row r="228" spans="2:4" ht="13.5">
      <c r="B228" s="6"/>
      <c r="C228" s="6"/>
      <c r="D228" s="6"/>
    </row>
    <row r="229" spans="2:4" ht="13.5">
      <c r="B229" s="6"/>
      <c r="C229" s="6"/>
      <c r="D229" s="6"/>
    </row>
    <row r="230" spans="2:4" ht="13.5">
      <c r="B230" s="6"/>
      <c r="C230" s="6"/>
      <c r="D230" s="6"/>
    </row>
    <row r="231" spans="2:4" ht="13.5">
      <c r="B231" s="6"/>
      <c r="C231" s="6"/>
      <c r="D231" s="6"/>
    </row>
    <row r="232" spans="2:4" ht="13.5">
      <c r="B232" s="6"/>
      <c r="C232" s="6"/>
      <c r="D232" s="6"/>
    </row>
    <row r="233" spans="2:4" ht="13.5">
      <c r="B233" s="6"/>
      <c r="C233" s="6"/>
      <c r="D233" s="6"/>
    </row>
    <row r="234" spans="2:4" ht="13.5">
      <c r="B234" s="6"/>
      <c r="C234" s="6"/>
      <c r="D234" s="6"/>
    </row>
    <row r="235" spans="2:4" ht="13.5">
      <c r="B235" s="6"/>
      <c r="C235" s="6"/>
      <c r="D235" s="6"/>
    </row>
    <row r="236" spans="2:4" ht="13.5">
      <c r="B236" s="6"/>
      <c r="C236" s="6"/>
      <c r="D236" s="6"/>
    </row>
    <row r="237" spans="2:4" ht="13.5">
      <c r="B237" s="6"/>
      <c r="C237" s="6"/>
      <c r="D237" s="6"/>
    </row>
    <row r="238" spans="2:4" ht="13.5">
      <c r="B238" s="6"/>
      <c r="C238" s="6"/>
      <c r="D238" s="6"/>
    </row>
    <row r="239" spans="2:4" ht="13.5">
      <c r="B239" s="6"/>
      <c r="C239" s="6"/>
      <c r="D239" s="6"/>
    </row>
    <row r="240" spans="2:4" ht="13.5">
      <c r="B240" s="6"/>
      <c r="C240" s="6"/>
      <c r="D240" s="6"/>
    </row>
    <row r="241" spans="2:4" ht="13.5">
      <c r="B241" s="6"/>
      <c r="C241" s="6"/>
      <c r="D241" s="6"/>
    </row>
    <row r="242" spans="2:4" ht="13.5">
      <c r="B242" s="6"/>
      <c r="C242" s="6"/>
      <c r="D242" s="6"/>
    </row>
    <row r="243" spans="2:4" ht="13.5">
      <c r="B243" s="6"/>
      <c r="C243" s="6"/>
      <c r="D243" s="6"/>
    </row>
    <row r="244" spans="2:4" ht="13.5">
      <c r="B244" s="6"/>
      <c r="C244" s="6"/>
      <c r="D244" s="6"/>
    </row>
    <row r="245" spans="2:4" ht="13.5">
      <c r="B245" s="6"/>
      <c r="C245" s="6"/>
      <c r="D245" s="6"/>
    </row>
    <row r="246" spans="2:4" ht="13.5">
      <c r="B246" s="6"/>
      <c r="C246" s="6"/>
      <c r="D246" s="6"/>
    </row>
    <row r="247" spans="2:4" ht="13.5">
      <c r="B247" s="6"/>
      <c r="C247" s="6"/>
      <c r="D247" s="6"/>
    </row>
    <row r="248" spans="2:4" ht="13.5">
      <c r="B248" s="6"/>
      <c r="C248" s="6"/>
      <c r="D248" s="6"/>
    </row>
    <row r="249" spans="2:4" ht="13.5">
      <c r="B249" s="6"/>
      <c r="C249" s="6"/>
      <c r="D249" s="6"/>
    </row>
    <row r="250" spans="2:4" ht="13.5">
      <c r="B250" s="6"/>
      <c r="C250" s="6"/>
      <c r="D250" s="6"/>
    </row>
    <row r="251" spans="2:4" ht="13.5">
      <c r="B251" s="6"/>
      <c r="C251" s="6"/>
      <c r="D251" s="6"/>
    </row>
    <row r="252" spans="2:4" ht="13.5">
      <c r="B252" s="6"/>
      <c r="C252" s="6"/>
      <c r="D252" s="6"/>
    </row>
    <row r="253" spans="2:4" ht="13.5">
      <c r="B253" s="6"/>
      <c r="C253" s="6"/>
      <c r="D253" s="6"/>
    </row>
    <row r="254" spans="2:4" ht="13.5">
      <c r="B254" s="6"/>
      <c r="C254" s="6"/>
      <c r="D254" s="6"/>
    </row>
    <row r="255" spans="2:4" ht="13.5">
      <c r="B255" s="6"/>
      <c r="C255" s="6"/>
      <c r="D255" s="6"/>
    </row>
    <row r="256" spans="2:4" ht="13.5">
      <c r="B256" s="6"/>
      <c r="C256" s="6"/>
      <c r="D256" s="6"/>
    </row>
    <row r="257" spans="2:4" ht="13.5">
      <c r="B257" s="6"/>
      <c r="C257" s="6"/>
      <c r="D257" s="6"/>
    </row>
    <row r="258" spans="2:4" ht="13.5">
      <c r="B258" s="6"/>
      <c r="C258" s="6"/>
      <c r="D258" s="6"/>
    </row>
    <row r="259" spans="2:4" ht="13.5">
      <c r="B259" s="6"/>
      <c r="C259" s="6"/>
      <c r="D259" s="6"/>
    </row>
    <row r="260" spans="2:4" ht="13.5">
      <c r="B260" s="6"/>
      <c r="C260" s="6"/>
      <c r="D260" s="6"/>
    </row>
    <row r="261" spans="2:4" ht="13.5">
      <c r="B261" s="6"/>
      <c r="C261" s="6"/>
      <c r="D261" s="6"/>
    </row>
    <row r="262" spans="2:4" ht="13.5">
      <c r="B262" s="6"/>
      <c r="C262" s="6"/>
      <c r="D262" s="6"/>
    </row>
    <row r="263" spans="2:4" ht="13.5">
      <c r="B263" s="6"/>
      <c r="C263" s="6"/>
      <c r="D263" s="6"/>
    </row>
    <row r="264" spans="2:4" ht="13.5">
      <c r="B264" s="6"/>
      <c r="C264" s="6"/>
      <c r="D264" s="6"/>
    </row>
    <row r="265" spans="2:4" ht="13.5">
      <c r="B265" s="6"/>
      <c r="C265" s="6"/>
      <c r="D265" s="6"/>
    </row>
  </sheetData>
  <mergeCells count="1">
    <mergeCell ref="O3:O7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2002-10-29T05:35:23Z</cp:lastPrinted>
  <dcterms:created xsi:type="dcterms:W3CDTF">2000-12-01T04:00:16Z</dcterms:created>
  <cp:category/>
  <cp:version/>
  <cp:contentType/>
  <cp:contentStatus/>
</cp:coreProperties>
</file>