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度" sheetId="1" r:id="rId1"/>
  </sheets>
  <definedNames>
    <definedName name="_xlnm.Print_Area" localSheetId="0">'20年度'!#REF!</definedName>
  </definedNames>
  <calcPr fullCalcOnLoad="1"/>
</workbook>
</file>

<file path=xl/sharedStrings.xml><?xml version="1.0" encoding="utf-8"?>
<sst xmlns="http://schemas.openxmlformats.org/spreadsheetml/2006/main" count="85" uniqueCount="75">
  <si>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</si>
  <si>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</si>
  <si>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</si>
  <si>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</si>
  <si>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</si>
  <si>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</si>
  <si>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</si>
  <si>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</si>
  <si>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</si>
  <si>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</si>
  <si>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</si>
  <si>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</si>
  <si>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</si>
  <si>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</si>
  <si>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</si>
  <si>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</si>
  <si>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</si>
  <si>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</si>
  <si>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</si>
  <si>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</si>
  <si>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</si>
  <si>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</si>
  <si>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</si>
  <si>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</si>
  <si>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</si>
  <si>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</si>
  <si>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</si>
  <si>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</si>
  <si>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</si>
  <si>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</si>
  <si>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</si>
  <si>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</si>
  <si>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</si>
  <si>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</si>
  <si>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</si>
  <si>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</si>
  <si>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</si>
  <si>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</si>
  <si>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</si>
  <si>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</si>
  <si>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</si>
  <si>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</si>
  <si>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</si>
  <si>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</si>
  <si>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</si>
  <si>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</si>
  <si>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</si>
  <si>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</si>
  <si>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</si>
  <si>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</si>
  <si>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</si>
  <si>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</si>
  <si>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</si>
  <si>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</si>
  <si>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</si>
  <si>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</si>
  <si>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</si>
  <si>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</si>
  <si>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</si>
  <si>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</si>
  <si>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</si>
  <si>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</si>
  <si>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</si>
  <si>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</si>
  <si>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</si>
  <si>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</si>
  <si>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</si>
  <si>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</si>
  <si>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</si>
  <si>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</si>
  <si>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</si>
  <si>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</si>
  <si>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>平成２０年4月末県計</t>
  </si>
  <si>
    <t>平成２０年5月末県計</t>
  </si>
  <si>
    <t xml:space="preserve"> （平成20年5月末日現在）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</si>
</sst>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2">
      <selection activeCell="F2" sqref="F2:F3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71</v>
      </c>
      <c r="F1" s="6" t="s">
        <v>74</v>
      </c>
    </row>
    <row r="2" spans="1:14" s="9" customFormat="1" ht="16.5" customHeight="1">
      <c r="A2" s="51"/>
      <c r="B2" s="52"/>
      <c r="C2" s="55" t="s">
        <v>50</v>
      </c>
      <c r="D2" s="55"/>
      <c r="E2" s="55"/>
      <c r="F2" s="45" t="s">
        <v>0</v>
      </c>
      <c r="G2" s="8"/>
      <c r="H2" s="51"/>
      <c r="I2" s="52"/>
      <c r="J2" s="55" t="s">
        <v>50</v>
      </c>
      <c r="K2" s="55"/>
      <c r="L2" s="55"/>
      <c r="M2" s="45" t="s">
        <v>0</v>
      </c>
      <c r="N2" s="8"/>
    </row>
    <row r="3" spans="1:14" s="9" customFormat="1" ht="16.5" customHeight="1">
      <c r="A3" s="53"/>
      <c r="B3" s="54"/>
      <c r="C3" s="10" t="s">
        <v>1</v>
      </c>
      <c r="D3" s="10" t="s">
        <v>2</v>
      </c>
      <c r="E3" s="10" t="s">
        <v>3</v>
      </c>
      <c r="F3" s="46"/>
      <c r="G3" s="8"/>
      <c r="H3" s="53"/>
      <c r="I3" s="54"/>
      <c r="J3" s="10" t="s">
        <v>1</v>
      </c>
      <c r="K3" s="10" t="s">
        <v>2</v>
      </c>
      <c r="L3" s="10" t="s">
        <v>3</v>
      </c>
      <c r="M3" s="46"/>
      <c r="N3" s="8"/>
    </row>
    <row r="4" spans="1:14" s="9" customFormat="1" ht="16.5" customHeight="1">
      <c r="A4" s="47" t="s">
        <v>4</v>
      </c>
      <c r="B4" s="48"/>
      <c r="C4" s="12">
        <f>C5+C6</f>
        <v>1866672</v>
      </c>
      <c r="D4" s="12">
        <f>D5+D6</f>
        <v>1910756</v>
      </c>
      <c r="E4" s="12">
        <f>E5+E6</f>
        <v>3777428</v>
      </c>
      <c r="F4" s="12">
        <f>F5+F6</f>
        <v>1420752</v>
      </c>
      <c r="G4" s="8"/>
      <c r="H4" s="14">
        <v>24</v>
      </c>
      <c r="I4" s="11" t="s">
        <v>34</v>
      </c>
      <c r="J4" s="15">
        <v>6905</v>
      </c>
      <c r="K4" s="15">
        <v>7635</v>
      </c>
      <c r="L4" s="37">
        <v>14540</v>
      </c>
      <c r="M4" s="16">
        <v>6352</v>
      </c>
      <c r="N4" s="8"/>
    </row>
    <row r="5" spans="1:14" s="9" customFormat="1" ht="16.5" customHeight="1">
      <c r="A5" s="60" t="s">
        <v>6</v>
      </c>
      <c r="B5" s="61"/>
      <c r="C5" s="18">
        <f>C40</f>
        <v>1703977</v>
      </c>
      <c r="D5" s="18">
        <f>D40</f>
        <v>1744595</v>
      </c>
      <c r="E5" s="18">
        <f>E40</f>
        <v>3448572</v>
      </c>
      <c r="F5" s="18">
        <f>F40</f>
        <v>1301720</v>
      </c>
      <c r="G5" s="8"/>
      <c r="H5" s="19">
        <v>25</v>
      </c>
      <c r="I5" s="17" t="s">
        <v>36</v>
      </c>
      <c r="J5" s="15">
        <v>3974</v>
      </c>
      <c r="K5" s="15">
        <v>4315</v>
      </c>
      <c r="L5" s="39">
        <v>8289</v>
      </c>
      <c r="M5" s="16">
        <v>3307</v>
      </c>
      <c r="N5" s="8"/>
    </row>
    <row r="6" spans="1:14" s="9" customFormat="1" ht="16.5" customHeight="1">
      <c r="A6" s="49" t="s">
        <v>51</v>
      </c>
      <c r="B6" s="50"/>
      <c r="C6" s="22">
        <f>J31</f>
        <v>162695</v>
      </c>
      <c r="D6" s="22">
        <f>K31</f>
        <v>166161</v>
      </c>
      <c r="E6" s="22">
        <f>L31</f>
        <v>328856</v>
      </c>
      <c r="F6" s="22">
        <f>M31</f>
        <v>119032</v>
      </c>
      <c r="G6" s="8"/>
      <c r="H6" s="19">
        <v>26</v>
      </c>
      <c r="I6" s="17" t="s">
        <v>37</v>
      </c>
      <c r="J6" s="15">
        <v>4726</v>
      </c>
      <c r="K6" s="15">
        <v>5123</v>
      </c>
      <c r="L6" s="39">
        <v>9849</v>
      </c>
      <c r="M6" s="16">
        <v>4032</v>
      </c>
      <c r="N6" s="8"/>
    </row>
    <row r="7" spans="1:14" s="9" customFormat="1" ht="16.5" customHeight="1">
      <c r="A7" s="23">
        <v>1</v>
      </c>
      <c r="B7" s="11" t="s">
        <v>9</v>
      </c>
      <c r="C7" s="37">
        <v>347092</v>
      </c>
      <c r="D7" s="37">
        <v>364064</v>
      </c>
      <c r="E7" s="37">
        <v>711156</v>
      </c>
      <c r="F7" s="38">
        <v>283855</v>
      </c>
      <c r="G7" s="8"/>
      <c r="H7" s="19">
        <v>27</v>
      </c>
      <c r="I7" s="17" t="s">
        <v>38</v>
      </c>
      <c r="J7" s="15">
        <v>3889</v>
      </c>
      <c r="K7" s="15">
        <v>4321</v>
      </c>
      <c r="L7" s="39">
        <v>8210</v>
      </c>
      <c r="M7" s="16">
        <v>3143</v>
      </c>
      <c r="N7" s="8"/>
    </row>
    <row r="8" spans="1:14" s="9" customFormat="1" ht="16.5" customHeight="1">
      <c r="A8" s="25"/>
      <c r="B8" s="11" t="s">
        <v>52</v>
      </c>
      <c r="C8" s="31">
        <v>125127</v>
      </c>
      <c r="D8" s="31">
        <v>134203</v>
      </c>
      <c r="E8" s="37">
        <v>259330</v>
      </c>
      <c r="F8" s="32">
        <v>104125</v>
      </c>
      <c r="G8" s="8"/>
      <c r="H8" s="19">
        <v>28</v>
      </c>
      <c r="I8" s="17" t="s">
        <v>39</v>
      </c>
      <c r="J8" s="15">
        <v>4861</v>
      </c>
      <c r="K8" s="15">
        <v>5400</v>
      </c>
      <c r="L8" s="39">
        <v>10261</v>
      </c>
      <c r="M8" s="16">
        <v>4289</v>
      </c>
      <c r="N8" s="8"/>
    </row>
    <row r="9" spans="1:14" s="9" customFormat="1" ht="16.5" customHeight="1">
      <c r="A9" s="25"/>
      <c r="B9" s="11" t="s">
        <v>53</v>
      </c>
      <c r="C9" s="31">
        <v>103522</v>
      </c>
      <c r="D9" s="31">
        <v>105556</v>
      </c>
      <c r="E9" s="37">
        <v>209078</v>
      </c>
      <c r="F9" s="32">
        <v>86344</v>
      </c>
      <c r="G9" s="8"/>
      <c r="H9" s="49" t="s">
        <v>40</v>
      </c>
      <c r="I9" s="50"/>
      <c r="J9" s="26">
        <f>SUM(J4:J8)</f>
        <v>24355</v>
      </c>
      <c r="K9" s="26">
        <f>SUM(K4:K8)</f>
        <v>26794</v>
      </c>
      <c r="L9" s="26">
        <f>SUM(L4:L8)</f>
        <v>51149</v>
      </c>
      <c r="M9" s="26">
        <f>SUM(M4:M8)</f>
        <v>21123</v>
      </c>
      <c r="N9" s="8"/>
    </row>
    <row r="10" spans="1:14" s="9" customFormat="1" ht="16.5" customHeight="1">
      <c r="A10" s="14"/>
      <c r="B10" s="11" t="s">
        <v>54</v>
      </c>
      <c r="C10" s="31">
        <v>118443</v>
      </c>
      <c r="D10" s="31">
        <v>124305</v>
      </c>
      <c r="E10" s="37">
        <v>242748</v>
      </c>
      <c r="F10" s="32">
        <v>93386</v>
      </c>
      <c r="G10" s="8"/>
      <c r="H10" s="14">
        <v>29</v>
      </c>
      <c r="I10" s="7" t="s">
        <v>41</v>
      </c>
      <c r="J10" s="28">
        <v>19150</v>
      </c>
      <c r="K10" s="28">
        <v>19773</v>
      </c>
      <c r="L10" s="41">
        <v>38923</v>
      </c>
      <c r="M10" s="16">
        <v>14834</v>
      </c>
      <c r="N10" s="8"/>
    </row>
    <row r="11" spans="1:14" s="9" customFormat="1" ht="16.5" customHeight="1">
      <c r="A11" s="19">
        <v>2</v>
      </c>
      <c r="B11" s="17" t="s">
        <v>10</v>
      </c>
      <c r="C11" s="39">
        <v>393517</v>
      </c>
      <c r="D11" s="39">
        <v>397475</v>
      </c>
      <c r="E11" s="37">
        <v>790992</v>
      </c>
      <c r="F11" s="40">
        <v>296534</v>
      </c>
      <c r="G11" s="8"/>
      <c r="H11" s="49" t="s">
        <v>44</v>
      </c>
      <c r="I11" s="50"/>
      <c r="J11" s="29">
        <v>19150</v>
      </c>
      <c r="K11" s="29">
        <v>19773</v>
      </c>
      <c r="L11" s="26">
        <v>38923</v>
      </c>
      <c r="M11" s="27">
        <v>14834</v>
      </c>
      <c r="N11" s="8"/>
    </row>
    <row r="12" spans="1:14" s="9" customFormat="1" ht="16.5" customHeight="1">
      <c r="A12" s="57"/>
      <c r="B12" s="17" t="s">
        <v>55</v>
      </c>
      <c r="C12" s="33">
        <v>117079</v>
      </c>
      <c r="D12" s="33">
        <v>117951</v>
      </c>
      <c r="E12" s="37">
        <v>235030</v>
      </c>
      <c r="F12" s="34">
        <v>99279</v>
      </c>
      <c r="G12" s="8"/>
      <c r="H12" s="14">
        <v>30</v>
      </c>
      <c r="I12" s="11" t="s">
        <v>45</v>
      </c>
      <c r="J12" s="15">
        <v>15550</v>
      </c>
      <c r="K12" s="15">
        <v>16047</v>
      </c>
      <c r="L12" s="37">
        <v>31597</v>
      </c>
      <c r="M12" s="16">
        <v>12295</v>
      </c>
      <c r="N12" s="8"/>
    </row>
    <row r="13" spans="1:14" s="9" customFormat="1" ht="16.5" customHeight="1">
      <c r="A13" s="58"/>
      <c r="B13" s="17" t="s">
        <v>56</v>
      </c>
      <c r="C13" s="33">
        <v>62529</v>
      </c>
      <c r="D13" s="33">
        <v>61927</v>
      </c>
      <c r="E13" s="37">
        <v>124456</v>
      </c>
      <c r="F13" s="34">
        <v>46636</v>
      </c>
      <c r="G13" s="8"/>
      <c r="H13" s="19">
        <v>31</v>
      </c>
      <c r="I13" s="17" t="s">
        <v>46</v>
      </c>
      <c r="J13" s="15">
        <v>20200</v>
      </c>
      <c r="K13" s="15">
        <v>19553</v>
      </c>
      <c r="L13" s="39">
        <v>39753</v>
      </c>
      <c r="M13" s="16">
        <v>16072</v>
      </c>
      <c r="N13" s="8"/>
    </row>
    <row r="14" spans="1:14" s="9" customFormat="1" ht="16.5" customHeight="1">
      <c r="A14" s="58"/>
      <c r="B14" s="17" t="s">
        <v>57</v>
      </c>
      <c r="C14" s="33">
        <v>55582</v>
      </c>
      <c r="D14" s="33">
        <v>56340</v>
      </c>
      <c r="E14" s="37">
        <v>111922</v>
      </c>
      <c r="F14" s="34">
        <v>39164</v>
      </c>
      <c r="G14" s="8"/>
      <c r="H14" s="19">
        <v>32</v>
      </c>
      <c r="I14" s="17" t="s">
        <v>47</v>
      </c>
      <c r="J14" s="15">
        <v>10751</v>
      </c>
      <c r="K14" s="15">
        <v>10030</v>
      </c>
      <c r="L14" s="39">
        <v>20781</v>
      </c>
      <c r="M14" s="16">
        <v>7568</v>
      </c>
      <c r="N14" s="8"/>
    </row>
    <row r="15" spans="1:14" s="9" customFormat="1" ht="16.5" customHeight="1">
      <c r="A15" s="58"/>
      <c r="B15" s="17" t="s">
        <v>58</v>
      </c>
      <c r="C15" s="33">
        <v>50499</v>
      </c>
      <c r="D15" s="33">
        <v>50231</v>
      </c>
      <c r="E15" s="37">
        <v>100730</v>
      </c>
      <c r="F15" s="34">
        <v>37538</v>
      </c>
      <c r="G15" s="8"/>
      <c r="H15" s="49" t="s">
        <v>48</v>
      </c>
      <c r="I15" s="50"/>
      <c r="J15" s="26">
        <f>SUM(J12:J14)</f>
        <v>46501</v>
      </c>
      <c r="K15" s="26">
        <f>SUM(K12:K14)</f>
        <v>45630</v>
      </c>
      <c r="L15" s="26">
        <f>SUM(L12:L14)</f>
        <v>92131</v>
      </c>
      <c r="M15" s="26">
        <f>SUM(M12:M14)</f>
        <v>35935</v>
      </c>
      <c r="N15" s="8"/>
    </row>
    <row r="16" spans="1:14" s="9" customFormat="1" ht="16.5" customHeight="1">
      <c r="A16" s="58"/>
      <c r="B16" s="17" t="s">
        <v>59</v>
      </c>
      <c r="C16" s="33">
        <v>46423</v>
      </c>
      <c r="D16" s="33">
        <v>47527</v>
      </c>
      <c r="E16" s="37">
        <v>93950</v>
      </c>
      <c r="F16" s="34">
        <v>31967</v>
      </c>
      <c r="G16" s="8"/>
      <c r="H16" s="19">
        <v>33</v>
      </c>
      <c r="I16" s="17" t="s">
        <v>5</v>
      </c>
      <c r="J16" s="20">
        <v>4803</v>
      </c>
      <c r="K16" s="20">
        <v>5000</v>
      </c>
      <c r="L16" s="39">
        <v>9803</v>
      </c>
      <c r="M16" s="21">
        <v>3092</v>
      </c>
      <c r="N16" s="8"/>
    </row>
    <row r="17" spans="1:14" s="9" customFormat="1" ht="16.5" customHeight="1">
      <c r="A17" s="58"/>
      <c r="B17" s="17" t="s">
        <v>60</v>
      </c>
      <c r="C17" s="33">
        <v>43881</v>
      </c>
      <c r="D17" s="33">
        <v>44665</v>
      </c>
      <c r="E17" s="37">
        <v>88546</v>
      </c>
      <c r="F17" s="34">
        <v>28692</v>
      </c>
      <c r="G17" s="8"/>
      <c r="H17" s="49" t="s">
        <v>7</v>
      </c>
      <c r="I17" s="50"/>
      <c r="J17" s="26">
        <v>4803</v>
      </c>
      <c r="K17" s="26">
        <v>5000</v>
      </c>
      <c r="L17" s="26">
        <v>9803</v>
      </c>
      <c r="M17" s="27">
        <v>3092</v>
      </c>
      <c r="N17" s="8"/>
    </row>
    <row r="18" spans="1:14" s="9" customFormat="1" ht="16.5" customHeight="1">
      <c r="A18" s="59"/>
      <c r="B18" s="17" t="s">
        <v>61</v>
      </c>
      <c r="C18" s="33">
        <v>17524</v>
      </c>
      <c r="D18" s="33">
        <v>18834</v>
      </c>
      <c r="E18" s="37">
        <v>36358</v>
      </c>
      <c r="F18" s="34">
        <v>13258</v>
      </c>
      <c r="G18" s="8"/>
      <c r="H18" s="14">
        <v>34</v>
      </c>
      <c r="I18" s="11" t="s">
        <v>8</v>
      </c>
      <c r="J18" s="15">
        <v>8176</v>
      </c>
      <c r="K18" s="15">
        <v>8561</v>
      </c>
      <c r="L18" s="37">
        <v>16737</v>
      </c>
      <c r="M18" s="16">
        <v>5595</v>
      </c>
      <c r="N18" s="8"/>
    </row>
    <row r="19" spans="1:14" s="9" customFormat="1" ht="16.5" customHeight="1">
      <c r="A19" s="19">
        <v>3</v>
      </c>
      <c r="B19" s="17" t="s">
        <v>12</v>
      </c>
      <c r="C19" s="33">
        <v>103600</v>
      </c>
      <c r="D19" s="33">
        <v>105694</v>
      </c>
      <c r="E19" s="37">
        <v>209294</v>
      </c>
      <c r="F19" s="34">
        <v>85850</v>
      </c>
      <c r="G19" s="8"/>
      <c r="H19" s="19">
        <v>35</v>
      </c>
      <c r="I19" s="17" t="s">
        <v>11</v>
      </c>
      <c r="J19" s="15">
        <v>4546</v>
      </c>
      <c r="K19" s="15">
        <v>4920</v>
      </c>
      <c r="L19" s="39">
        <v>9466</v>
      </c>
      <c r="M19" s="16">
        <v>2963</v>
      </c>
      <c r="N19" s="8"/>
    </row>
    <row r="20" spans="1:14" s="9" customFormat="1" ht="16.5" customHeight="1">
      <c r="A20" s="19">
        <v>4</v>
      </c>
      <c r="B20" s="17" t="s">
        <v>15</v>
      </c>
      <c r="C20" s="33">
        <v>18613</v>
      </c>
      <c r="D20" s="33">
        <v>22412</v>
      </c>
      <c r="E20" s="37">
        <v>41025</v>
      </c>
      <c r="F20" s="34">
        <v>21488</v>
      </c>
      <c r="G20" s="8"/>
      <c r="H20" s="43" t="s">
        <v>13</v>
      </c>
      <c r="I20" s="56"/>
      <c r="J20" s="26">
        <f>SUM(J18:J19)</f>
        <v>12722</v>
      </c>
      <c r="K20" s="26">
        <f>SUM(K18:K19)</f>
        <v>13481</v>
      </c>
      <c r="L20" s="26">
        <f>SUM(L18:L19)</f>
        <v>26203</v>
      </c>
      <c r="M20" s="26">
        <f>SUM(M18:M19)</f>
        <v>8558</v>
      </c>
      <c r="N20" s="8"/>
    </row>
    <row r="21" spans="1:14" s="9" customFormat="1" ht="16.5" customHeight="1">
      <c r="A21" s="19">
        <v>5</v>
      </c>
      <c r="B21" s="17" t="s">
        <v>17</v>
      </c>
      <c r="C21" s="33">
        <v>55314</v>
      </c>
      <c r="D21" s="33">
        <v>57249</v>
      </c>
      <c r="E21" s="37">
        <v>112563</v>
      </c>
      <c r="F21" s="34">
        <v>45317</v>
      </c>
      <c r="G21" s="8"/>
      <c r="H21" s="14">
        <v>36</v>
      </c>
      <c r="I21" s="11" t="s">
        <v>14</v>
      </c>
      <c r="J21" s="15">
        <v>6096</v>
      </c>
      <c r="K21" s="15">
        <v>6324</v>
      </c>
      <c r="L21" s="37">
        <v>12420</v>
      </c>
      <c r="M21" s="16">
        <v>3945</v>
      </c>
      <c r="N21" s="8"/>
    </row>
    <row r="22" spans="1:14" s="9" customFormat="1" ht="16.5" customHeight="1">
      <c r="A22" s="19">
        <v>6</v>
      </c>
      <c r="B22" s="17" t="s">
        <v>19</v>
      </c>
      <c r="C22" s="33">
        <v>61315</v>
      </c>
      <c r="D22" s="33">
        <v>62644</v>
      </c>
      <c r="E22" s="37">
        <v>123959</v>
      </c>
      <c r="F22" s="34">
        <v>45562</v>
      </c>
      <c r="G22" s="8"/>
      <c r="H22" s="19">
        <v>37</v>
      </c>
      <c r="I22" s="17" t="s">
        <v>16</v>
      </c>
      <c r="J22" s="15">
        <v>11519</v>
      </c>
      <c r="K22" s="15">
        <v>11574</v>
      </c>
      <c r="L22" s="37">
        <v>23093</v>
      </c>
      <c r="M22" s="16">
        <v>7108</v>
      </c>
      <c r="N22" s="8"/>
    </row>
    <row r="23" spans="1:14" s="9" customFormat="1" ht="16.5" customHeight="1">
      <c r="A23" s="19">
        <v>7</v>
      </c>
      <c r="B23" s="17" t="s">
        <v>20</v>
      </c>
      <c r="C23" s="33">
        <v>35039</v>
      </c>
      <c r="D23" s="33">
        <v>39502</v>
      </c>
      <c r="E23" s="37">
        <v>74541</v>
      </c>
      <c r="F23" s="34">
        <v>34218</v>
      </c>
      <c r="G23" s="8"/>
      <c r="H23" s="43" t="s">
        <v>18</v>
      </c>
      <c r="I23" s="56"/>
      <c r="J23" s="26">
        <f>SUM(J21:J22)</f>
        <v>17615</v>
      </c>
      <c r="K23" s="26">
        <f>SUM(K21:K22)</f>
        <v>17898</v>
      </c>
      <c r="L23" s="26">
        <f>SUM(L21:L22)</f>
        <v>35513</v>
      </c>
      <c r="M23" s="26">
        <f>SUM(M21:M22)</f>
        <v>11053</v>
      </c>
      <c r="N23" s="8"/>
    </row>
    <row r="24" spans="1:14" s="9" customFormat="1" ht="16.5" customHeight="1">
      <c r="A24" s="19">
        <v>8</v>
      </c>
      <c r="B24" s="17" t="s">
        <v>21</v>
      </c>
      <c r="C24" s="33">
        <v>50438</v>
      </c>
      <c r="D24" s="33">
        <v>52426</v>
      </c>
      <c r="E24" s="37">
        <v>102864</v>
      </c>
      <c r="F24" s="34">
        <v>34285</v>
      </c>
      <c r="G24" s="8"/>
      <c r="H24" s="19">
        <v>38</v>
      </c>
      <c r="I24" s="17" t="s">
        <v>23</v>
      </c>
      <c r="J24" s="20">
        <v>14532</v>
      </c>
      <c r="K24" s="20">
        <v>14480</v>
      </c>
      <c r="L24" s="39">
        <v>29012</v>
      </c>
      <c r="M24" s="21">
        <v>9343</v>
      </c>
      <c r="N24" s="8"/>
    </row>
    <row r="25" spans="1:14" s="9" customFormat="1" ht="16.5" customHeight="1">
      <c r="A25" s="19">
        <v>9</v>
      </c>
      <c r="B25" s="17" t="s">
        <v>22</v>
      </c>
      <c r="C25" s="33">
        <v>118860</v>
      </c>
      <c r="D25" s="33">
        <v>120541</v>
      </c>
      <c r="E25" s="37">
        <v>239401</v>
      </c>
      <c r="F25" s="34">
        <v>87457</v>
      </c>
      <c r="G25" s="8"/>
      <c r="H25" s="19">
        <v>40</v>
      </c>
      <c r="I25" s="17" t="s">
        <v>62</v>
      </c>
      <c r="J25" s="20">
        <v>4374</v>
      </c>
      <c r="K25" s="20">
        <v>4509</v>
      </c>
      <c r="L25" s="39">
        <v>8883</v>
      </c>
      <c r="M25" s="21">
        <v>3066</v>
      </c>
      <c r="N25" s="8"/>
    </row>
    <row r="26" spans="1:14" s="9" customFormat="1" ht="16.5" customHeight="1">
      <c r="A26" s="19">
        <v>10</v>
      </c>
      <c r="B26" s="17" t="s">
        <v>24</v>
      </c>
      <c r="C26" s="33">
        <v>84338</v>
      </c>
      <c r="D26" s="33">
        <v>82943</v>
      </c>
      <c r="E26" s="37">
        <v>167281</v>
      </c>
      <c r="F26" s="34">
        <v>58003</v>
      </c>
      <c r="G26" s="8"/>
      <c r="H26" s="43" t="s">
        <v>29</v>
      </c>
      <c r="I26" s="56"/>
      <c r="J26" s="26">
        <f>SUM(J24:J25)</f>
        <v>18906</v>
      </c>
      <c r="K26" s="26">
        <f>SUM(K24:K25)</f>
        <v>18989</v>
      </c>
      <c r="L26" s="26">
        <f>SUM(L24:L25)</f>
        <v>37895</v>
      </c>
      <c r="M26" s="26">
        <f>SUM(M24:M25)</f>
        <v>12409</v>
      </c>
      <c r="N26" s="8"/>
    </row>
    <row r="27" spans="1:14" s="9" customFormat="1" ht="16.5" customHeight="1">
      <c r="A27" s="19">
        <v>11</v>
      </c>
      <c r="B27" s="17" t="s">
        <v>25</v>
      </c>
      <c r="C27" s="33">
        <v>59152</v>
      </c>
      <c r="D27" s="33">
        <v>61226</v>
      </c>
      <c r="E27" s="37">
        <v>120378</v>
      </c>
      <c r="F27" s="34">
        <v>43384</v>
      </c>
      <c r="G27" s="8"/>
      <c r="H27" s="14">
        <v>41</v>
      </c>
      <c r="I27" s="11" t="s">
        <v>35</v>
      </c>
      <c r="J27" s="15">
        <v>10065</v>
      </c>
      <c r="K27" s="15">
        <v>10287</v>
      </c>
      <c r="L27" s="37">
        <v>20352</v>
      </c>
      <c r="M27" s="16">
        <v>6088</v>
      </c>
      <c r="N27" s="8"/>
    </row>
    <row r="28" spans="1:14" s="9" customFormat="1" ht="16.5" customHeight="1">
      <c r="A28" s="19">
        <v>12</v>
      </c>
      <c r="B28" s="17" t="s">
        <v>26</v>
      </c>
      <c r="C28" s="33">
        <v>57683</v>
      </c>
      <c r="D28" s="33">
        <v>57731</v>
      </c>
      <c r="E28" s="37">
        <v>115414</v>
      </c>
      <c r="F28" s="34">
        <v>37992</v>
      </c>
      <c r="G28" s="8"/>
      <c r="H28" s="43" t="s">
        <v>63</v>
      </c>
      <c r="I28" s="56"/>
      <c r="J28" s="26">
        <v>10065</v>
      </c>
      <c r="K28" s="26">
        <v>10287</v>
      </c>
      <c r="L28" s="26">
        <v>20352</v>
      </c>
      <c r="M28" s="27">
        <v>6088</v>
      </c>
      <c r="N28" s="8"/>
    </row>
    <row r="29" spans="1:14" s="9" customFormat="1" ht="16.5" customHeight="1">
      <c r="A29" s="19">
        <v>13</v>
      </c>
      <c r="B29" s="17" t="s">
        <v>27</v>
      </c>
      <c r="C29" s="33">
        <v>64296</v>
      </c>
      <c r="D29" s="33">
        <v>66769</v>
      </c>
      <c r="E29" s="37">
        <v>131065</v>
      </c>
      <c r="F29" s="34">
        <v>46309</v>
      </c>
      <c r="G29" s="8"/>
      <c r="H29" s="30">
        <v>42</v>
      </c>
      <c r="I29" s="7" t="s">
        <v>42</v>
      </c>
      <c r="J29" s="28">
        <v>8578</v>
      </c>
      <c r="K29" s="28">
        <v>8309</v>
      </c>
      <c r="L29" s="42">
        <v>16887</v>
      </c>
      <c r="M29" s="24">
        <v>5940</v>
      </c>
      <c r="N29" s="8"/>
    </row>
    <row r="30" spans="1:14" s="9" customFormat="1" ht="16.5" customHeight="1">
      <c r="A30" s="19">
        <v>14</v>
      </c>
      <c r="B30" s="17" t="s">
        <v>28</v>
      </c>
      <c r="C30" s="33">
        <v>44741</v>
      </c>
      <c r="D30" s="33">
        <v>42402</v>
      </c>
      <c r="E30" s="37">
        <v>87143</v>
      </c>
      <c r="F30" s="34">
        <v>32603</v>
      </c>
      <c r="G30" s="8"/>
      <c r="H30" s="43" t="s">
        <v>43</v>
      </c>
      <c r="I30" s="44"/>
      <c r="J30" s="26">
        <v>8578</v>
      </c>
      <c r="K30" s="26">
        <v>8309</v>
      </c>
      <c r="L30" s="26">
        <v>16887</v>
      </c>
      <c r="M30" s="27">
        <v>5940</v>
      </c>
      <c r="N30" s="8"/>
    </row>
    <row r="31" spans="1:14" s="9" customFormat="1" ht="16.5" customHeight="1">
      <c r="A31" s="19">
        <v>15</v>
      </c>
      <c r="B31" s="17" t="s">
        <v>30</v>
      </c>
      <c r="C31" s="33">
        <v>41628</v>
      </c>
      <c r="D31" s="33">
        <v>40851</v>
      </c>
      <c r="E31" s="37">
        <v>82479</v>
      </c>
      <c r="F31" s="34">
        <v>28453</v>
      </c>
      <c r="G31" s="8"/>
      <c r="H31" s="43" t="s">
        <v>64</v>
      </c>
      <c r="I31" s="44"/>
      <c r="J31" s="26">
        <f>J30+J28+J26+J23+J20+J17+J15+J11+J9</f>
        <v>162695</v>
      </c>
      <c r="K31" s="26">
        <f>K30+K28+K26+K23+K20+K17+K15+K11+K9</f>
        <v>166161</v>
      </c>
      <c r="L31" s="26">
        <f>L30+L28+L26+L23+L20+L17+L15+L11+L9</f>
        <v>328856</v>
      </c>
      <c r="M31" s="26">
        <f>M30+M28+M26+M23+M20+M17+M15+M11+M9</f>
        <v>119032</v>
      </c>
      <c r="N31" s="8"/>
    </row>
    <row r="32" spans="1:14" s="9" customFormat="1" ht="16.5" customHeight="1">
      <c r="A32" s="19">
        <v>16</v>
      </c>
      <c r="B32" s="17" t="s">
        <v>31</v>
      </c>
      <c r="C32" s="33">
        <v>12464</v>
      </c>
      <c r="D32" s="33">
        <v>13432</v>
      </c>
      <c r="E32" s="37">
        <v>25896</v>
      </c>
      <c r="F32" s="34">
        <v>11537</v>
      </c>
      <c r="G32" s="8"/>
      <c r="N32" s="8"/>
    </row>
    <row r="33" spans="1:14" s="9" customFormat="1" ht="16.5" customHeight="1">
      <c r="A33" s="19">
        <v>17</v>
      </c>
      <c r="B33" s="17" t="s">
        <v>32</v>
      </c>
      <c r="C33" s="33">
        <v>27270</v>
      </c>
      <c r="D33" s="33">
        <v>26019</v>
      </c>
      <c r="E33" s="37">
        <v>53289</v>
      </c>
      <c r="F33" s="34">
        <v>20243</v>
      </c>
      <c r="G33" s="8"/>
      <c r="N33" s="8"/>
    </row>
    <row r="34" spans="1:14" s="9" customFormat="1" ht="16.5" customHeight="1">
      <c r="A34" s="19">
        <v>18</v>
      </c>
      <c r="B34" s="17" t="s">
        <v>33</v>
      </c>
      <c r="C34" s="33">
        <v>21697</v>
      </c>
      <c r="D34" s="33">
        <v>20735</v>
      </c>
      <c r="E34" s="37">
        <v>42432</v>
      </c>
      <c r="F34" s="34">
        <v>14613</v>
      </c>
      <c r="G34" s="8"/>
      <c r="N34" s="8"/>
    </row>
    <row r="35" spans="1:14" s="5" customFormat="1" ht="16.5" customHeight="1">
      <c r="A35" s="19">
        <v>19</v>
      </c>
      <c r="B35" s="17" t="s">
        <v>65</v>
      </c>
      <c r="C35" s="33">
        <v>17513</v>
      </c>
      <c r="D35" s="33">
        <v>18906</v>
      </c>
      <c r="E35" s="37">
        <v>36419</v>
      </c>
      <c r="F35" s="34">
        <v>13651</v>
      </c>
      <c r="G35" s="4"/>
      <c r="H35" s="51"/>
      <c r="I35" s="52"/>
      <c r="J35" s="55" t="s">
        <v>50</v>
      </c>
      <c r="K35" s="55"/>
      <c r="L35" s="55"/>
      <c r="M35" s="45" t="s">
        <v>0</v>
      </c>
      <c r="N35" s="4"/>
    </row>
    <row r="36" spans="1:14" ht="16.5" customHeight="1">
      <c r="A36" s="19">
        <v>20</v>
      </c>
      <c r="B36" s="17" t="s">
        <v>66</v>
      </c>
      <c r="C36" s="33">
        <v>17597</v>
      </c>
      <c r="D36" s="33">
        <v>17271</v>
      </c>
      <c r="E36" s="37">
        <v>34868</v>
      </c>
      <c r="F36" s="34">
        <v>11061</v>
      </c>
      <c r="G36" s="3"/>
      <c r="H36" s="53"/>
      <c r="I36" s="54"/>
      <c r="J36" s="10" t="s">
        <v>1</v>
      </c>
      <c r="K36" s="10" t="s">
        <v>2</v>
      </c>
      <c r="L36" s="10" t="s">
        <v>3</v>
      </c>
      <c r="M36" s="46"/>
      <c r="N36" s="3"/>
    </row>
    <row r="37" spans="1:14" ht="16.5" customHeight="1">
      <c r="A37" s="19">
        <v>21</v>
      </c>
      <c r="B37" s="17" t="s">
        <v>67</v>
      </c>
      <c r="C37" s="33">
        <v>22812</v>
      </c>
      <c r="D37" s="33">
        <v>22824</v>
      </c>
      <c r="E37" s="37">
        <v>45636</v>
      </c>
      <c r="F37" s="34">
        <v>14371</v>
      </c>
      <c r="G37" s="2"/>
      <c r="H37" s="47" t="s">
        <v>73</v>
      </c>
      <c r="I37" s="48"/>
      <c r="J37" s="12">
        <f>C4</f>
        <v>1866672</v>
      </c>
      <c r="K37" s="12">
        <f>D4</f>
        <v>1910756</v>
      </c>
      <c r="L37" s="12">
        <f>E4</f>
        <v>3777428</v>
      </c>
      <c r="M37" s="13">
        <f>F4</f>
        <v>1420752</v>
      </c>
      <c r="N37" s="2"/>
    </row>
    <row r="38" spans="1:14" ht="16.5" customHeight="1">
      <c r="A38" s="19">
        <v>22</v>
      </c>
      <c r="B38" s="17" t="s">
        <v>68</v>
      </c>
      <c r="C38" s="33">
        <v>24329</v>
      </c>
      <c r="D38" s="33">
        <v>26023</v>
      </c>
      <c r="E38" s="37">
        <v>50352</v>
      </c>
      <c r="F38" s="34">
        <v>19589</v>
      </c>
      <c r="G38" s="2"/>
      <c r="H38" s="47" t="s">
        <v>72</v>
      </c>
      <c r="I38" s="48"/>
      <c r="J38" s="12">
        <v>1866368</v>
      </c>
      <c r="K38" s="12">
        <v>1910749</v>
      </c>
      <c r="L38" s="12">
        <v>3777117</v>
      </c>
      <c r="M38" s="13">
        <v>1419392</v>
      </c>
      <c r="N38" s="2"/>
    </row>
    <row r="39" spans="1:14" ht="16.5" customHeight="1">
      <c r="A39" s="19">
        <v>23</v>
      </c>
      <c r="B39" s="17" t="s">
        <v>69</v>
      </c>
      <c r="C39" s="33">
        <v>24669</v>
      </c>
      <c r="D39" s="33">
        <v>25456</v>
      </c>
      <c r="E39" s="37">
        <v>50125</v>
      </c>
      <c r="F39" s="34">
        <v>15345</v>
      </c>
      <c r="G39" s="2"/>
      <c r="H39" s="49" t="s">
        <v>49</v>
      </c>
      <c r="I39" s="50"/>
      <c r="J39" s="36">
        <f>J37-J38</f>
        <v>304</v>
      </c>
      <c r="K39" s="36">
        <f>K37-K38</f>
        <v>7</v>
      </c>
      <c r="L39" s="36">
        <f>L37-L38</f>
        <v>311</v>
      </c>
      <c r="M39" s="35">
        <f>M37-M38</f>
        <v>1360</v>
      </c>
      <c r="N39" s="2"/>
    </row>
    <row r="40" spans="1:14" ht="16.5" customHeight="1">
      <c r="A40" s="43" t="s">
        <v>70</v>
      </c>
      <c r="B40" s="44"/>
      <c r="C40" s="26">
        <f>SUM(C7,C11,C19:C39)</f>
        <v>1703977</v>
      </c>
      <c r="D40" s="26">
        <f>SUM(D7,D11,D19:D39)</f>
        <v>1744595</v>
      </c>
      <c r="E40" s="26">
        <f>SUM(E7,E11,E19:E39)</f>
        <v>3448572</v>
      </c>
      <c r="F40" s="26">
        <f>SUM(F7,F11,F19:F39)</f>
        <v>1301720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7">
    <mergeCell ref="J2:L2"/>
    <mergeCell ref="M2:M3"/>
    <mergeCell ref="A4:B4"/>
    <mergeCell ref="A5:B5"/>
    <mergeCell ref="A2:B3"/>
    <mergeCell ref="C2:E2"/>
    <mergeCell ref="F2:F3"/>
    <mergeCell ref="H2:I3"/>
    <mergeCell ref="A6:B6"/>
    <mergeCell ref="H9:I9"/>
    <mergeCell ref="H11:I11"/>
    <mergeCell ref="A12:A18"/>
    <mergeCell ref="H15:I15"/>
    <mergeCell ref="H17:I17"/>
    <mergeCell ref="H20:I20"/>
    <mergeCell ref="H23:I23"/>
    <mergeCell ref="H26:I26"/>
    <mergeCell ref="H28:I28"/>
    <mergeCell ref="H30:I30"/>
    <mergeCell ref="H31:I31"/>
    <mergeCell ref="H35:I36"/>
    <mergeCell ref="J35:L35"/>
    <mergeCell ref="A40:B40"/>
    <mergeCell ref="M35:M36"/>
    <mergeCell ref="H37:I37"/>
    <mergeCell ref="H38:I38"/>
    <mergeCell ref="H39:I3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2008-05-12T07:16:26Z</cp:lastPrinted>
  <dcterms:created xsi:type="dcterms:W3CDTF">1998-01-09T00:03:06Z</dcterms:created>
  <dcterms:modified xsi:type="dcterms:W3CDTF">2008-06-25T10:11:02Z</dcterms:modified>
  <cp:category/>
  <cp:version/>
  <cp:contentType/>
  <cp:contentStatus/>
</cp:coreProperties>
</file>