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19年度" sheetId="1" r:id="rId1"/>
  </sheets>
  <definedNames>
    <definedName name="_xlnm.Print_Area" localSheetId="0">'19年度'!#REF!</definedName>
  </definedNames>
  <calcPr fullCalcOnLoad="1"/>
</workbook>
</file>

<file path=xl/sharedStrings.xml><?xml version="1.0" encoding="utf-8"?>
<sst xmlns="http://schemas.openxmlformats.org/spreadsheetml/2006/main" count="86" uniqueCount="76">
  <si>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</si>
  <si>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</si>
  <si>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</si>
  <si>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</si>
  <si>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</si>
  <si>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</si>
  <si>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</si>
  <si>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</si>
  <si>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</si>
  <si>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</si>
  <si>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</si>
  <si>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</si>
  <si>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</si>
  <si>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</si>
  <si>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</si>
  <si>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</si>
  <si>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</si>
  <si>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</si>
  <si>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</si>
  <si>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</si>
  <si>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</si>
  <si>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</si>
  <si>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</si>
  <si>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</si>
  <si>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</si>
  <si>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</si>
  <si>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</si>
  <si>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</si>
  <si>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</si>
  <si>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</si>
  <si>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</si>
  <si>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</si>
  <si>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</si>
  <si>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</si>
  <si>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</si>
  <si>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</si>
  <si>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</si>
  <si>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</si>
  <si>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</si>
  <si>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</si>
  <si>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</si>
  <si>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</si>
  <si>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</si>
  <si>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</si>
  <si>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</si>
  <si>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</si>
  <si>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</si>
  <si>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</si>
  <si>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</si>
  <si>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</si>
  <si>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増　減</t>
  </si>
  <si>
    <t>人　　　　　口　　　　　（人）</t>
  </si>
  <si>
    <t>町　　　　　　計</t>
  </si>
  <si>
    <t>（葵区）</t>
  </si>
  <si>
    <t>（駿河区）</t>
  </si>
  <si>
    <t>（清水区）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</si>
  <si>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</si>
  <si>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</si>
  <si>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</si>
  <si>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</si>
  <si>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</si>
  <si>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</si>
  <si>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</si>
  <si>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川　 根　 本　町</t>
  </si>
  <si>
    <t>周　智　郡　計</t>
  </si>
  <si>
    <t>町　　　部　　　計</t>
  </si>
  <si>
    <t>伊　　　豆　　　市</t>
  </si>
  <si>
    <t>御　 前　 崎　 市</t>
  </si>
  <si>
    <t>菊　　　川　　　市</t>
  </si>
  <si>
    <t>伊  豆  の  国  市</t>
  </si>
  <si>
    <t>牧 　之 　原　 市</t>
  </si>
  <si>
    <t>市　　　部　　　計</t>
  </si>
  <si>
    <t>住民基本台帳人口、世帯数</t>
  </si>
  <si>
    <t xml:space="preserve"> （平成20年3月末日現在）</t>
  </si>
  <si>
    <t>平成２０年3月末県計</t>
  </si>
  <si>
    <t>平成２０年2月末県計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</si>
</sst>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/>
    </xf>
    <xf numFmtId="0" fontId="6" fillId="2" borderId="11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12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2" borderId="13" xfId="0" applyNumberFormat="1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9" fontId="5" fillId="2" borderId="12" xfId="0" applyNumberFormat="1" applyFont="1" applyFill="1" applyBorder="1" applyAlignment="1" applyProtection="1">
      <alignment vertical="center"/>
      <protection/>
    </xf>
    <xf numFmtId="179" fontId="5" fillId="2" borderId="2" xfId="0" applyNumberFormat="1" applyFont="1" applyFill="1" applyBorder="1" applyAlignment="1" applyProtection="1">
      <alignment vertical="center"/>
      <protection/>
    </xf>
    <xf numFmtId="176" fontId="5" fillId="3" borderId="3" xfId="0" applyNumberFormat="1" applyFont="1" applyFill="1" applyBorder="1" applyAlignment="1" applyProtection="1">
      <alignment vertical="center"/>
      <protection/>
    </xf>
    <xf numFmtId="176" fontId="5" fillId="3" borderId="10" xfId="0" applyNumberFormat="1" applyFont="1" applyFill="1" applyBorder="1" applyAlignment="1" applyProtection="1">
      <alignment vertical="center"/>
      <protection/>
    </xf>
    <xf numFmtId="176" fontId="5" fillId="3" borderId="6" xfId="0" applyNumberFormat="1" applyFont="1" applyFill="1" applyBorder="1" applyAlignment="1" applyProtection="1">
      <alignment vertical="center"/>
      <protection/>
    </xf>
    <xf numFmtId="176" fontId="5" fillId="3" borderId="8" xfId="0" applyNumberFormat="1" applyFont="1" applyFill="1" applyBorder="1" applyAlignment="1" applyProtection="1">
      <alignment vertical="center"/>
      <protection/>
    </xf>
    <xf numFmtId="176" fontId="5" fillId="3" borderId="15" xfId="0" applyNumberFormat="1" applyFont="1" applyFill="1" applyBorder="1" applyAlignment="1" applyProtection="1">
      <alignment vertical="center"/>
      <protection/>
    </xf>
    <xf numFmtId="176" fontId="5" fillId="3" borderId="1" xfId="0" applyNumberFormat="1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D1">
      <selection activeCell="J37" sqref="J37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3.625" style="0" customWidth="1"/>
    <col min="7" max="8" width="4.625" style="0" customWidth="1"/>
    <col min="9" max="9" width="13.00390625" style="2" customWidth="1"/>
    <col min="10" max="13" width="13.625" style="0" customWidth="1"/>
  </cols>
  <sheetData>
    <row r="1" spans="1:6" ht="14.25">
      <c r="A1" s="1" t="s">
        <v>72</v>
      </c>
      <c r="F1" s="6" t="s">
        <v>73</v>
      </c>
    </row>
    <row r="2" spans="1:14" s="9" customFormat="1" ht="16.5" customHeight="1">
      <c r="A2" s="51"/>
      <c r="B2" s="52"/>
      <c r="C2" s="55" t="s">
        <v>51</v>
      </c>
      <c r="D2" s="55"/>
      <c r="E2" s="55"/>
      <c r="F2" s="45" t="s">
        <v>0</v>
      </c>
      <c r="G2" s="8"/>
      <c r="H2" s="51"/>
      <c r="I2" s="52"/>
      <c r="J2" s="55" t="s">
        <v>51</v>
      </c>
      <c r="K2" s="55"/>
      <c r="L2" s="55"/>
      <c r="M2" s="45" t="s">
        <v>0</v>
      </c>
      <c r="N2" s="8"/>
    </row>
    <row r="3" spans="1:14" s="9" customFormat="1" ht="16.5" customHeight="1">
      <c r="A3" s="53"/>
      <c r="B3" s="54"/>
      <c r="C3" s="10" t="s">
        <v>1</v>
      </c>
      <c r="D3" s="10" t="s">
        <v>2</v>
      </c>
      <c r="E3" s="10" t="s">
        <v>3</v>
      </c>
      <c r="F3" s="46"/>
      <c r="G3" s="8"/>
      <c r="H3" s="53"/>
      <c r="I3" s="54"/>
      <c r="J3" s="10" t="s">
        <v>1</v>
      </c>
      <c r="K3" s="10" t="s">
        <v>2</v>
      </c>
      <c r="L3" s="10" t="s">
        <v>3</v>
      </c>
      <c r="M3" s="46"/>
      <c r="N3" s="8"/>
    </row>
    <row r="4" spans="1:14" s="9" customFormat="1" ht="16.5" customHeight="1">
      <c r="A4" s="47" t="s">
        <v>4</v>
      </c>
      <c r="B4" s="48"/>
      <c r="C4" s="12">
        <f>C5+C6</f>
        <v>1864834</v>
      </c>
      <c r="D4" s="12">
        <f>D5+D6</f>
        <v>1910566</v>
      </c>
      <c r="E4" s="12">
        <f>E5+E6</f>
        <v>3775400</v>
      </c>
      <c r="F4" s="12">
        <f>F5+F6</f>
        <v>1413428</v>
      </c>
      <c r="G4" s="8"/>
      <c r="H4" s="14">
        <v>24</v>
      </c>
      <c r="I4" s="11" t="s">
        <v>35</v>
      </c>
      <c r="J4" s="15">
        <v>6913</v>
      </c>
      <c r="K4" s="15">
        <v>7632</v>
      </c>
      <c r="L4" s="37">
        <v>14545</v>
      </c>
      <c r="M4" s="16">
        <v>6332</v>
      </c>
      <c r="N4" s="8"/>
    </row>
    <row r="5" spans="1:14" s="9" customFormat="1" ht="16.5" customHeight="1">
      <c r="A5" s="60" t="s">
        <v>6</v>
      </c>
      <c r="B5" s="61"/>
      <c r="C5" s="18">
        <f>C40</f>
        <v>1699467</v>
      </c>
      <c r="D5" s="18">
        <f>D40</f>
        <v>1741385</v>
      </c>
      <c r="E5" s="18">
        <f>E40</f>
        <v>3440852</v>
      </c>
      <c r="F5" s="18">
        <f>F40</f>
        <v>1293365</v>
      </c>
      <c r="G5" s="8"/>
      <c r="H5" s="19">
        <v>25</v>
      </c>
      <c r="I5" s="17" t="s">
        <v>37</v>
      </c>
      <c r="J5" s="15">
        <v>3977</v>
      </c>
      <c r="K5" s="15">
        <v>4321</v>
      </c>
      <c r="L5" s="39">
        <v>8298</v>
      </c>
      <c r="M5" s="16">
        <v>3308</v>
      </c>
      <c r="N5" s="8"/>
    </row>
    <row r="6" spans="1:14" s="9" customFormat="1" ht="16.5" customHeight="1">
      <c r="A6" s="49" t="s">
        <v>52</v>
      </c>
      <c r="B6" s="50"/>
      <c r="C6" s="22">
        <f>J32</f>
        <v>165367</v>
      </c>
      <c r="D6" s="22">
        <f>K32</f>
        <v>169181</v>
      </c>
      <c r="E6" s="22">
        <f>L32</f>
        <v>334548</v>
      </c>
      <c r="F6" s="22">
        <f>M32</f>
        <v>120063</v>
      </c>
      <c r="G6" s="8"/>
      <c r="H6" s="19">
        <v>26</v>
      </c>
      <c r="I6" s="17" t="s">
        <v>38</v>
      </c>
      <c r="J6" s="15">
        <v>4739</v>
      </c>
      <c r="K6" s="15">
        <v>5136</v>
      </c>
      <c r="L6" s="39">
        <v>9875</v>
      </c>
      <c r="M6" s="16">
        <v>4029</v>
      </c>
      <c r="N6" s="8"/>
    </row>
    <row r="7" spans="1:14" s="9" customFormat="1" ht="16.5" customHeight="1">
      <c r="A7" s="23">
        <v>1</v>
      </c>
      <c r="B7" s="11" t="s">
        <v>9</v>
      </c>
      <c r="C7" s="37">
        <v>346815</v>
      </c>
      <c r="D7" s="37">
        <v>364039</v>
      </c>
      <c r="E7" s="37">
        <v>710854</v>
      </c>
      <c r="F7" s="38">
        <v>282557</v>
      </c>
      <c r="G7" s="8"/>
      <c r="H7" s="19">
        <v>27</v>
      </c>
      <c r="I7" s="17" t="s">
        <v>39</v>
      </c>
      <c r="J7" s="15">
        <v>3900</v>
      </c>
      <c r="K7" s="15">
        <v>4329</v>
      </c>
      <c r="L7" s="39">
        <v>8229</v>
      </c>
      <c r="M7" s="16">
        <v>3141</v>
      </c>
      <c r="N7" s="8"/>
    </row>
    <row r="8" spans="1:14" s="9" customFormat="1" ht="16.5" customHeight="1">
      <c r="A8" s="25"/>
      <c r="B8" s="11" t="s">
        <v>53</v>
      </c>
      <c r="C8" s="31">
        <v>125208</v>
      </c>
      <c r="D8" s="31">
        <v>134292</v>
      </c>
      <c r="E8" s="37">
        <v>259500</v>
      </c>
      <c r="F8" s="32">
        <v>103895</v>
      </c>
      <c r="G8" s="8"/>
      <c r="H8" s="19">
        <v>28</v>
      </c>
      <c r="I8" s="17" t="s">
        <v>40</v>
      </c>
      <c r="J8" s="15">
        <v>4879</v>
      </c>
      <c r="K8" s="15">
        <v>5415</v>
      </c>
      <c r="L8" s="39">
        <v>10294</v>
      </c>
      <c r="M8" s="16">
        <v>4292</v>
      </c>
      <c r="N8" s="8"/>
    </row>
    <row r="9" spans="1:14" s="9" customFormat="1" ht="16.5" customHeight="1">
      <c r="A9" s="25"/>
      <c r="B9" s="11" t="s">
        <v>54</v>
      </c>
      <c r="C9" s="31">
        <v>103194</v>
      </c>
      <c r="D9" s="31">
        <v>105394</v>
      </c>
      <c r="E9" s="37">
        <v>208588</v>
      </c>
      <c r="F9" s="32">
        <v>85684</v>
      </c>
      <c r="G9" s="8"/>
      <c r="H9" s="49" t="s">
        <v>41</v>
      </c>
      <c r="I9" s="50"/>
      <c r="J9" s="26">
        <f>SUM(J4:J8)</f>
        <v>24408</v>
      </c>
      <c r="K9" s="26">
        <f>SUM(K4:K8)</f>
        <v>26833</v>
      </c>
      <c r="L9" s="26">
        <f>SUM(L4:L8)</f>
        <v>51241</v>
      </c>
      <c r="M9" s="26">
        <f>SUM(M4:M8)</f>
        <v>21102</v>
      </c>
      <c r="N9" s="8"/>
    </row>
    <row r="10" spans="1:14" s="9" customFormat="1" ht="16.5" customHeight="1">
      <c r="A10" s="14"/>
      <c r="B10" s="11" t="s">
        <v>55</v>
      </c>
      <c r="C10" s="31">
        <v>118413</v>
      </c>
      <c r="D10" s="31">
        <v>124353</v>
      </c>
      <c r="E10" s="37">
        <v>242766</v>
      </c>
      <c r="F10" s="32">
        <v>92978</v>
      </c>
      <c r="G10" s="8"/>
      <c r="H10" s="14">
        <v>29</v>
      </c>
      <c r="I10" s="7" t="s">
        <v>42</v>
      </c>
      <c r="J10" s="28">
        <v>19140</v>
      </c>
      <c r="K10" s="28">
        <v>19757</v>
      </c>
      <c r="L10" s="41">
        <v>38897</v>
      </c>
      <c r="M10" s="16">
        <v>14781</v>
      </c>
      <c r="N10" s="8"/>
    </row>
    <row r="11" spans="1:14" s="9" customFormat="1" ht="16.5" customHeight="1">
      <c r="A11" s="19">
        <v>2</v>
      </c>
      <c r="B11" s="17" t="s">
        <v>10</v>
      </c>
      <c r="C11" s="39">
        <v>393025</v>
      </c>
      <c r="D11" s="39">
        <v>397277</v>
      </c>
      <c r="E11" s="37">
        <v>790302</v>
      </c>
      <c r="F11" s="40">
        <v>294396</v>
      </c>
      <c r="G11" s="8"/>
      <c r="H11" s="49" t="s">
        <v>45</v>
      </c>
      <c r="I11" s="50"/>
      <c r="J11" s="29">
        <v>19140</v>
      </c>
      <c r="K11" s="29">
        <v>19757</v>
      </c>
      <c r="L11" s="26">
        <v>38897</v>
      </c>
      <c r="M11" s="27">
        <v>14781</v>
      </c>
      <c r="N11" s="8"/>
    </row>
    <row r="12" spans="1:14" s="9" customFormat="1" ht="16.5" customHeight="1">
      <c r="A12" s="57"/>
      <c r="B12" s="17" t="s">
        <v>56</v>
      </c>
      <c r="C12" s="33">
        <v>116837</v>
      </c>
      <c r="D12" s="33">
        <v>118001</v>
      </c>
      <c r="E12" s="37">
        <v>234838</v>
      </c>
      <c r="F12" s="34">
        <v>98765</v>
      </c>
      <c r="G12" s="8"/>
      <c r="H12" s="14">
        <v>30</v>
      </c>
      <c r="I12" s="11" t="s">
        <v>46</v>
      </c>
      <c r="J12" s="15">
        <v>15539</v>
      </c>
      <c r="K12" s="15">
        <v>16041</v>
      </c>
      <c r="L12" s="37">
        <v>31580</v>
      </c>
      <c r="M12" s="16">
        <v>12260</v>
      </c>
      <c r="N12" s="8"/>
    </row>
    <row r="13" spans="1:14" s="9" customFormat="1" ht="16.5" customHeight="1">
      <c r="A13" s="58"/>
      <c r="B13" s="17" t="s">
        <v>57</v>
      </c>
      <c r="C13" s="33">
        <v>62497</v>
      </c>
      <c r="D13" s="33">
        <v>61845</v>
      </c>
      <c r="E13" s="37">
        <v>124342</v>
      </c>
      <c r="F13" s="34">
        <v>46468</v>
      </c>
      <c r="G13" s="8"/>
      <c r="H13" s="19">
        <v>31</v>
      </c>
      <c r="I13" s="17" t="s">
        <v>47</v>
      </c>
      <c r="J13" s="15">
        <v>19962</v>
      </c>
      <c r="K13" s="15">
        <v>19454</v>
      </c>
      <c r="L13" s="39">
        <v>39416</v>
      </c>
      <c r="M13" s="16">
        <v>15718</v>
      </c>
      <c r="N13" s="8"/>
    </row>
    <row r="14" spans="1:14" s="9" customFormat="1" ht="16.5" customHeight="1">
      <c r="A14" s="58"/>
      <c r="B14" s="17" t="s">
        <v>58</v>
      </c>
      <c r="C14" s="33">
        <v>55520</v>
      </c>
      <c r="D14" s="33">
        <v>56249</v>
      </c>
      <c r="E14" s="37">
        <v>111769</v>
      </c>
      <c r="F14" s="34">
        <v>38234</v>
      </c>
      <c r="G14" s="8"/>
      <c r="H14" s="19">
        <v>32</v>
      </c>
      <c r="I14" s="17" t="s">
        <v>48</v>
      </c>
      <c r="J14" s="15">
        <v>10679</v>
      </c>
      <c r="K14" s="15">
        <v>9998</v>
      </c>
      <c r="L14" s="39">
        <v>20677</v>
      </c>
      <c r="M14" s="16">
        <v>7457</v>
      </c>
      <c r="N14" s="8"/>
    </row>
    <row r="15" spans="1:14" s="9" customFormat="1" ht="16.5" customHeight="1">
      <c r="A15" s="58"/>
      <c r="B15" s="17" t="s">
        <v>59</v>
      </c>
      <c r="C15" s="33">
        <v>50323</v>
      </c>
      <c r="D15" s="33">
        <v>50100</v>
      </c>
      <c r="E15" s="37">
        <v>100423</v>
      </c>
      <c r="F15" s="34">
        <v>37286</v>
      </c>
      <c r="G15" s="8"/>
      <c r="H15" s="49" t="s">
        <v>49</v>
      </c>
      <c r="I15" s="50"/>
      <c r="J15" s="26">
        <f>SUM(J12:J14)</f>
        <v>46180</v>
      </c>
      <c r="K15" s="26">
        <f>SUM(K12:K14)</f>
        <v>45493</v>
      </c>
      <c r="L15" s="26">
        <f>SUM(L12:L14)</f>
        <v>91673</v>
      </c>
      <c r="M15" s="26">
        <f>SUM(M12:M14)</f>
        <v>35435</v>
      </c>
      <c r="N15" s="8"/>
    </row>
    <row r="16" spans="1:14" s="9" customFormat="1" ht="16.5" customHeight="1">
      <c r="A16" s="58"/>
      <c r="B16" s="17" t="s">
        <v>60</v>
      </c>
      <c r="C16" s="33">
        <v>46438</v>
      </c>
      <c r="D16" s="33">
        <v>47546</v>
      </c>
      <c r="E16" s="37">
        <v>93984</v>
      </c>
      <c r="F16" s="34">
        <v>31855</v>
      </c>
      <c r="G16" s="8"/>
      <c r="H16" s="19">
        <v>33</v>
      </c>
      <c r="I16" s="17" t="s">
        <v>5</v>
      </c>
      <c r="J16" s="20">
        <v>4817</v>
      </c>
      <c r="K16" s="20">
        <v>5011</v>
      </c>
      <c r="L16" s="39">
        <v>9828</v>
      </c>
      <c r="M16" s="21">
        <v>3090</v>
      </c>
      <c r="N16" s="8"/>
    </row>
    <row r="17" spans="1:14" s="9" customFormat="1" ht="16.5" customHeight="1">
      <c r="A17" s="58"/>
      <c r="B17" s="17" t="s">
        <v>61</v>
      </c>
      <c r="C17" s="33">
        <v>43826</v>
      </c>
      <c r="D17" s="33">
        <v>44646</v>
      </c>
      <c r="E17" s="37">
        <v>88472</v>
      </c>
      <c r="F17" s="34">
        <v>28558</v>
      </c>
      <c r="G17" s="8"/>
      <c r="H17" s="49" t="s">
        <v>7</v>
      </c>
      <c r="I17" s="50"/>
      <c r="J17" s="26">
        <v>4817</v>
      </c>
      <c r="K17" s="26">
        <v>5011</v>
      </c>
      <c r="L17" s="26">
        <v>9828</v>
      </c>
      <c r="M17" s="27">
        <v>3090</v>
      </c>
      <c r="N17" s="8"/>
    </row>
    <row r="18" spans="1:14" s="9" customFormat="1" ht="16.5" customHeight="1">
      <c r="A18" s="59"/>
      <c r="B18" s="17" t="s">
        <v>62</v>
      </c>
      <c r="C18" s="33">
        <v>17584</v>
      </c>
      <c r="D18" s="33">
        <v>18890</v>
      </c>
      <c r="E18" s="37">
        <v>36474</v>
      </c>
      <c r="F18" s="34">
        <v>13230</v>
      </c>
      <c r="G18" s="8"/>
      <c r="H18" s="14">
        <v>34</v>
      </c>
      <c r="I18" s="11" t="s">
        <v>8</v>
      </c>
      <c r="J18" s="15">
        <v>8178</v>
      </c>
      <c r="K18" s="15">
        <v>8566</v>
      </c>
      <c r="L18" s="37">
        <v>16744</v>
      </c>
      <c r="M18" s="16">
        <v>5577</v>
      </c>
      <c r="N18" s="8"/>
    </row>
    <row r="19" spans="1:14" s="9" customFormat="1" ht="16.5" customHeight="1">
      <c r="A19" s="19">
        <v>3</v>
      </c>
      <c r="B19" s="17" t="s">
        <v>12</v>
      </c>
      <c r="C19" s="33">
        <v>103694</v>
      </c>
      <c r="D19" s="33">
        <v>105795</v>
      </c>
      <c r="E19" s="37">
        <v>209489</v>
      </c>
      <c r="F19" s="34">
        <v>85680</v>
      </c>
      <c r="G19" s="8"/>
      <c r="H19" s="19">
        <v>35</v>
      </c>
      <c r="I19" s="17" t="s">
        <v>11</v>
      </c>
      <c r="J19" s="15">
        <v>4573</v>
      </c>
      <c r="K19" s="15">
        <v>4927</v>
      </c>
      <c r="L19" s="39">
        <v>9500</v>
      </c>
      <c r="M19" s="16">
        <v>2964</v>
      </c>
      <c r="N19" s="8"/>
    </row>
    <row r="20" spans="1:14" s="9" customFormat="1" ht="16.5" customHeight="1">
      <c r="A20" s="19">
        <v>4</v>
      </c>
      <c r="B20" s="17" t="s">
        <v>15</v>
      </c>
      <c r="C20" s="33">
        <v>18647</v>
      </c>
      <c r="D20" s="33">
        <v>22454</v>
      </c>
      <c r="E20" s="37">
        <v>41101</v>
      </c>
      <c r="F20" s="34">
        <v>21482</v>
      </c>
      <c r="G20" s="8"/>
      <c r="H20" s="43" t="s">
        <v>13</v>
      </c>
      <c r="I20" s="56"/>
      <c r="J20" s="26">
        <f>SUM(J18:J19)</f>
        <v>12751</v>
      </c>
      <c r="K20" s="26">
        <f>SUM(K18:K19)</f>
        <v>13493</v>
      </c>
      <c r="L20" s="26">
        <f>SUM(L18:L19)</f>
        <v>26244</v>
      </c>
      <c r="M20" s="26">
        <f>SUM(M18:M19)</f>
        <v>8541</v>
      </c>
      <c r="N20" s="8"/>
    </row>
    <row r="21" spans="1:14" s="9" customFormat="1" ht="16.5" customHeight="1">
      <c r="A21" s="19">
        <v>5</v>
      </c>
      <c r="B21" s="17" t="s">
        <v>17</v>
      </c>
      <c r="C21" s="33">
        <v>55334</v>
      </c>
      <c r="D21" s="33">
        <v>57206</v>
      </c>
      <c r="E21" s="37">
        <v>112540</v>
      </c>
      <c r="F21" s="34">
        <v>45912</v>
      </c>
      <c r="G21" s="8"/>
      <c r="H21" s="14">
        <v>36</v>
      </c>
      <c r="I21" s="11" t="s">
        <v>14</v>
      </c>
      <c r="J21" s="15">
        <v>6095</v>
      </c>
      <c r="K21" s="15">
        <v>6327</v>
      </c>
      <c r="L21" s="37">
        <v>12422</v>
      </c>
      <c r="M21" s="16">
        <v>3938</v>
      </c>
      <c r="N21" s="8"/>
    </row>
    <row r="22" spans="1:14" s="9" customFormat="1" ht="16.5" customHeight="1">
      <c r="A22" s="19">
        <v>6</v>
      </c>
      <c r="B22" s="17" t="s">
        <v>19</v>
      </c>
      <c r="C22" s="33">
        <v>61344</v>
      </c>
      <c r="D22" s="33">
        <v>62650</v>
      </c>
      <c r="E22" s="37">
        <v>123994</v>
      </c>
      <c r="F22" s="34">
        <v>45449</v>
      </c>
      <c r="G22" s="8"/>
      <c r="H22" s="19">
        <v>37</v>
      </c>
      <c r="I22" s="17" t="s">
        <v>16</v>
      </c>
      <c r="J22" s="15">
        <v>11551</v>
      </c>
      <c r="K22" s="15">
        <v>11610</v>
      </c>
      <c r="L22" s="37">
        <v>23161</v>
      </c>
      <c r="M22" s="16">
        <v>7127</v>
      </c>
      <c r="N22" s="8"/>
    </row>
    <row r="23" spans="1:14" s="9" customFormat="1" ht="16.5" customHeight="1">
      <c r="A23" s="19">
        <v>7</v>
      </c>
      <c r="B23" s="17" t="s">
        <v>20</v>
      </c>
      <c r="C23" s="33">
        <v>35106</v>
      </c>
      <c r="D23" s="33">
        <v>39538</v>
      </c>
      <c r="E23" s="37">
        <v>74644</v>
      </c>
      <c r="F23" s="34">
        <v>34093</v>
      </c>
      <c r="G23" s="8"/>
      <c r="H23" s="43" t="s">
        <v>18</v>
      </c>
      <c r="I23" s="56"/>
      <c r="J23" s="26">
        <f>SUM(J21:J22)</f>
        <v>17646</v>
      </c>
      <c r="K23" s="26">
        <f>SUM(K21:K22)</f>
        <v>17937</v>
      </c>
      <c r="L23" s="26">
        <f>SUM(L21:L22)</f>
        <v>35583</v>
      </c>
      <c r="M23" s="26">
        <f>SUM(M21:M22)</f>
        <v>11065</v>
      </c>
      <c r="N23" s="8"/>
    </row>
    <row r="24" spans="1:14" s="9" customFormat="1" ht="16.5" customHeight="1">
      <c r="A24" s="19">
        <v>8</v>
      </c>
      <c r="B24" s="17" t="s">
        <v>21</v>
      </c>
      <c r="C24" s="33">
        <v>47475</v>
      </c>
      <c r="D24" s="33">
        <v>49474</v>
      </c>
      <c r="E24" s="37">
        <v>96949</v>
      </c>
      <c r="F24" s="34">
        <v>32039</v>
      </c>
      <c r="G24" s="8"/>
      <c r="H24" s="19">
        <v>38</v>
      </c>
      <c r="I24" s="17" t="s">
        <v>23</v>
      </c>
      <c r="J24" s="20">
        <v>14510</v>
      </c>
      <c r="K24" s="20">
        <v>14454</v>
      </c>
      <c r="L24" s="39">
        <v>28964</v>
      </c>
      <c r="M24" s="21">
        <v>9292</v>
      </c>
      <c r="N24" s="8"/>
    </row>
    <row r="25" spans="1:14" s="9" customFormat="1" ht="16.5" customHeight="1">
      <c r="A25" s="19">
        <v>9</v>
      </c>
      <c r="B25" s="17" t="s">
        <v>22</v>
      </c>
      <c r="C25" s="33">
        <v>118816</v>
      </c>
      <c r="D25" s="33">
        <v>120512</v>
      </c>
      <c r="E25" s="37">
        <v>239328</v>
      </c>
      <c r="F25" s="34">
        <v>87173</v>
      </c>
      <c r="G25" s="8"/>
      <c r="H25" s="19">
        <v>39</v>
      </c>
      <c r="I25" s="17" t="s">
        <v>26</v>
      </c>
      <c r="J25" s="20">
        <v>2972</v>
      </c>
      <c r="K25" s="20">
        <v>3008</v>
      </c>
      <c r="L25" s="39">
        <v>5980</v>
      </c>
      <c r="M25" s="21">
        <v>1802</v>
      </c>
      <c r="N25" s="8"/>
    </row>
    <row r="26" spans="1:14" s="9" customFormat="1" ht="16.5" customHeight="1">
      <c r="A26" s="19">
        <v>10</v>
      </c>
      <c r="B26" s="17" t="s">
        <v>24</v>
      </c>
      <c r="C26" s="33">
        <v>84123</v>
      </c>
      <c r="D26" s="33">
        <v>82904</v>
      </c>
      <c r="E26" s="37">
        <v>167027</v>
      </c>
      <c r="F26" s="34">
        <v>57542</v>
      </c>
      <c r="G26" s="8"/>
      <c r="H26" s="19">
        <v>40</v>
      </c>
      <c r="I26" s="17" t="s">
        <v>63</v>
      </c>
      <c r="J26" s="20">
        <v>4381</v>
      </c>
      <c r="K26" s="20">
        <v>4522</v>
      </c>
      <c r="L26" s="39">
        <v>8903</v>
      </c>
      <c r="M26" s="21">
        <v>3057</v>
      </c>
      <c r="N26" s="8"/>
    </row>
    <row r="27" spans="1:14" s="9" customFormat="1" ht="16.5" customHeight="1">
      <c r="A27" s="19">
        <v>11</v>
      </c>
      <c r="B27" s="17" t="s">
        <v>25</v>
      </c>
      <c r="C27" s="33">
        <v>59136</v>
      </c>
      <c r="D27" s="33">
        <v>61154</v>
      </c>
      <c r="E27" s="37">
        <v>120290</v>
      </c>
      <c r="F27" s="34">
        <v>43236</v>
      </c>
      <c r="G27" s="8"/>
      <c r="H27" s="43" t="s">
        <v>30</v>
      </c>
      <c r="I27" s="56"/>
      <c r="J27" s="26">
        <f>SUM(J24:J26)</f>
        <v>21863</v>
      </c>
      <c r="K27" s="26">
        <f>SUM(K24:K26)</f>
        <v>21984</v>
      </c>
      <c r="L27" s="26">
        <f>SUM(L24:L26)</f>
        <v>43847</v>
      </c>
      <c r="M27" s="26">
        <f>SUM(M24:M26)</f>
        <v>14151</v>
      </c>
      <c r="N27" s="8"/>
    </row>
    <row r="28" spans="1:14" s="9" customFormat="1" ht="16.5" customHeight="1">
      <c r="A28" s="19">
        <v>12</v>
      </c>
      <c r="B28" s="17" t="s">
        <v>27</v>
      </c>
      <c r="C28" s="33">
        <v>57656</v>
      </c>
      <c r="D28" s="33">
        <v>57705</v>
      </c>
      <c r="E28" s="37">
        <v>115361</v>
      </c>
      <c r="F28" s="34">
        <v>37827</v>
      </c>
      <c r="G28" s="8"/>
      <c r="H28" s="14">
        <v>41</v>
      </c>
      <c r="I28" s="11" t="s">
        <v>36</v>
      </c>
      <c r="J28" s="15">
        <v>10091</v>
      </c>
      <c r="K28" s="15">
        <v>10334</v>
      </c>
      <c r="L28" s="37">
        <v>20425</v>
      </c>
      <c r="M28" s="16">
        <v>6083</v>
      </c>
      <c r="N28" s="8"/>
    </row>
    <row r="29" spans="1:14" s="9" customFormat="1" ht="16.5" customHeight="1">
      <c r="A29" s="19">
        <v>13</v>
      </c>
      <c r="B29" s="17" t="s">
        <v>28</v>
      </c>
      <c r="C29" s="33">
        <v>64088</v>
      </c>
      <c r="D29" s="33">
        <v>66804</v>
      </c>
      <c r="E29" s="37">
        <v>130892</v>
      </c>
      <c r="F29" s="34">
        <v>45904</v>
      </c>
      <c r="G29" s="8"/>
      <c r="H29" s="43" t="s">
        <v>64</v>
      </c>
      <c r="I29" s="56"/>
      <c r="J29" s="26">
        <v>10091</v>
      </c>
      <c r="K29" s="26">
        <v>10334</v>
      </c>
      <c r="L29" s="26">
        <v>20425</v>
      </c>
      <c r="M29" s="27">
        <v>6083</v>
      </c>
      <c r="N29" s="8"/>
    </row>
    <row r="30" spans="1:14" s="9" customFormat="1" ht="16.5" customHeight="1">
      <c r="A30" s="19">
        <v>14</v>
      </c>
      <c r="B30" s="17" t="s">
        <v>29</v>
      </c>
      <c r="C30" s="33">
        <v>44460</v>
      </c>
      <c r="D30" s="33">
        <v>42328</v>
      </c>
      <c r="E30" s="37">
        <v>86788</v>
      </c>
      <c r="F30" s="34">
        <v>32246</v>
      </c>
      <c r="G30" s="8"/>
      <c r="H30" s="30">
        <v>42</v>
      </c>
      <c r="I30" s="7" t="s">
        <v>43</v>
      </c>
      <c r="J30" s="28">
        <v>8471</v>
      </c>
      <c r="K30" s="28">
        <v>8339</v>
      </c>
      <c r="L30" s="42">
        <v>16810</v>
      </c>
      <c r="M30" s="24">
        <v>5815</v>
      </c>
      <c r="N30" s="8"/>
    </row>
    <row r="31" spans="1:14" s="9" customFormat="1" ht="16.5" customHeight="1">
      <c r="A31" s="19">
        <v>15</v>
      </c>
      <c r="B31" s="17" t="s">
        <v>31</v>
      </c>
      <c r="C31" s="33">
        <v>41541</v>
      </c>
      <c r="D31" s="33">
        <v>40823</v>
      </c>
      <c r="E31" s="37">
        <v>82364</v>
      </c>
      <c r="F31" s="34">
        <v>28298</v>
      </c>
      <c r="G31" s="8"/>
      <c r="H31" s="43" t="s">
        <v>44</v>
      </c>
      <c r="I31" s="44"/>
      <c r="J31" s="26">
        <v>8471</v>
      </c>
      <c r="K31" s="26">
        <v>8339</v>
      </c>
      <c r="L31" s="26">
        <v>16810</v>
      </c>
      <c r="M31" s="27">
        <v>5815</v>
      </c>
      <c r="N31" s="8"/>
    </row>
    <row r="32" spans="1:14" s="9" customFormat="1" ht="16.5" customHeight="1">
      <c r="A32" s="19">
        <v>16</v>
      </c>
      <c r="B32" s="17" t="s">
        <v>32</v>
      </c>
      <c r="C32" s="33">
        <v>12465</v>
      </c>
      <c r="D32" s="33">
        <v>13404</v>
      </c>
      <c r="E32" s="37">
        <v>25869</v>
      </c>
      <c r="F32" s="34">
        <v>11495</v>
      </c>
      <c r="G32" s="8"/>
      <c r="H32" s="43" t="s">
        <v>65</v>
      </c>
      <c r="I32" s="44"/>
      <c r="J32" s="26">
        <f>J31+J29+J27+J23+J20+J17+J15+J11+J9</f>
        <v>165367</v>
      </c>
      <c r="K32" s="26">
        <f>K31+K29+K27+K23+K20+K17+K15+K11+K9</f>
        <v>169181</v>
      </c>
      <c r="L32" s="26">
        <f>L31+L29+L27+L23+L20+L17+L15+L11+L9</f>
        <v>334548</v>
      </c>
      <c r="M32" s="26">
        <f>M31+M29+M27+M23+M20+M17+M15+M11+M9</f>
        <v>120063</v>
      </c>
      <c r="N32" s="8"/>
    </row>
    <row r="33" spans="1:14" s="9" customFormat="1" ht="16.5" customHeight="1">
      <c r="A33" s="19">
        <v>17</v>
      </c>
      <c r="B33" s="17" t="s">
        <v>33</v>
      </c>
      <c r="C33" s="33">
        <v>27232</v>
      </c>
      <c r="D33" s="33">
        <v>26035</v>
      </c>
      <c r="E33" s="37">
        <v>53267</v>
      </c>
      <c r="F33" s="34">
        <v>19906</v>
      </c>
      <c r="G33" s="8"/>
      <c r="N33" s="8"/>
    </row>
    <row r="34" spans="1:14" s="9" customFormat="1" ht="16.5" customHeight="1">
      <c r="A34" s="19">
        <v>18</v>
      </c>
      <c r="B34" s="17" t="s">
        <v>34</v>
      </c>
      <c r="C34" s="33">
        <v>21755</v>
      </c>
      <c r="D34" s="33">
        <v>20735</v>
      </c>
      <c r="E34" s="37">
        <v>42490</v>
      </c>
      <c r="F34" s="34">
        <v>14615</v>
      </c>
      <c r="G34" s="8"/>
      <c r="N34" s="8"/>
    </row>
    <row r="35" spans="1:14" s="5" customFormat="1" ht="16.5" customHeight="1">
      <c r="A35" s="19">
        <v>19</v>
      </c>
      <c r="B35" s="17" t="s">
        <v>66</v>
      </c>
      <c r="C35" s="33">
        <v>17477</v>
      </c>
      <c r="D35" s="33">
        <v>18964</v>
      </c>
      <c r="E35" s="37">
        <v>36441</v>
      </c>
      <c r="F35" s="34">
        <v>13547</v>
      </c>
      <c r="G35" s="4"/>
      <c r="H35" s="51"/>
      <c r="I35" s="52"/>
      <c r="J35" s="55" t="s">
        <v>51</v>
      </c>
      <c r="K35" s="55"/>
      <c r="L35" s="55"/>
      <c r="M35" s="45" t="s">
        <v>0</v>
      </c>
      <c r="N35" s="4"/>
    </row>
    <row r="36" spans="1:14" ht="16.5" customHeight="1">
      <c r="A36" s="19">
        <v>20</v>
      </c>
      <c r="B36" s="17" t="s">
        <v>67</v>
      </c>
      <c r="C36" s="33">
        <v>17590</v>
      </c>
      <c r="D36" s="33">
        <v>17310</v>
      </c>
      <c r="E36" s="37">
        <v>34900</v>
      </c>
      <c r="F36" s="34">
        <v>11017</v>
      </c>
      <c r="G36" s="3"/>
      <c r="H36" s="53"/>
      <c r="I36" s="54"/>
      <c r="J36" s="10" t="s">
        <v>1</v>
      </c>
      <c r="K36" s="10" t="s">
        <v>2</v>
      </c>
      <c r="L36" s="10" t="s">
        <v>3</v>
      </c>
      <c r="M36" s="46"/>
      <c r="N36" s="3"/>
    </row>
    <row r="37" spans="1:14" ht="16.5" customHeight="1">
      <c r="A37" s="19">
        <v>21</v>
      </c>
      <c r="B37" s="17" t="s">
        <v>68</v>
      </c>
      <c r="C37" s="33">
        <v>22753</v>
      </c>
      <c r="D37" s="33">
        <v>22818</v>
      </c>
      <c r="E37" s="37">
        <v>45571</v>
      </c>
      <c r="F37" s="34">
        <v>14286</v>
      </c>
      <c r="G37" s="2"/>
      <c r="H37" s="47" t="s">
        <v>74</v>
      </c>
      <c r="I37" s="48"/>
      <c r="J37" s="12">
        <f>C4</f>
        <v>1864834</v>
      </c>
      <c r="K37" s="12">
        <f>D4</f>
        <v>1910566</v>
      </c>
      <c r="L37" s="12">
        <f>E4</f>
        <v>3775400</v>
      </c>
      <c r="M37" s="13">
        <f>F4</f>
        <v>1413428</v>
      </c>
      <c r="N37" s="2"/>
    </row>
    <row r="38" spans="1:14" ht="16.5" customHeight="1">
      <c r="A38" s="19">
        <v>22</v>
      </c>
      <c r="B38" s="17" t="s">
        <v>69</v>
      </c>
      <c r="C38" s="33">
        <v>24313</v>
      </c>
      <c r="D38" s="33">
        <v>25963</v>
      </c>
      <c r="E38" s="37">
        <v>50276</v>
      </c>
      <c r="F38" s="34">
        <v>19412</v>
      </c>
      <c r="G38" s="2"/>
      <c r="H38" s="47" t="s">
        <v>75</v>
      </c>
      <c r="I38" s="48"/>
      <c r="J38" s="12">
        <v>1867282</v>
      </c>
      <c r="K38" s="12">
        <v>1912601</v>
      </c>
      <c r="L38" s="12">
        <v>3779883</v>
      </c>
      <c r="M38" s="13">
        <v>1412822</v>
      </c>
      <c r="N38" s="2"/>
    </row>
    <row r="39" spans="1:14" ht="16.5" customHeight="1">
      <c r="A39" s="19">
        <v>23</v>
      </c>
      <c r="B39" s="17" t="s">
        <v>70</v>
      </c>
      <c r="C39" s="33">
        <v>24622</v>
      </c>
      <c r="D39" s="33">
        <v>25493</v>
      </c>
      <c r="E39" s="37">
        <v>50115</v>
      </c>
      <c r="F39" s="34">
        <v>15253</v>
      </c>
      <c r="G39" s="2"/>
      <c r="H39" s="49" t="s">
        <v>50</v>
      </c>
      <c r="I39" s="50"/>
      <c r="J39" s="36">
        <f>J37-J38</f>
        <v>-2448</v>
      </c>
      <c r="K39" s="36">
        <f>K37-K38</f>
        <v>-2035</v>
      </c>
      <c r="L39" s="36">
        <f>L37-L38</f>
        <v>-4483</v>
      </c>
      <c r="M39" s="35">
        <f>M37-M38</f>
        <v>606</v>
      </c>
      <c r="N39" s="2"/>
    </row>
    <row r="40" spans="1:14" ht="16.5" customHeight="1">
      <c r="A40" s="43" t="s">
        <v>71</v>
      </c>
      <c r="B40" s="44"/>
      <c r="C40" s="26">
        <f>SUM(C7,C11,C19:C39)</f>
        <v>1699467</v>
      </c>
      <c r="D40" s="26">
        <f>SUM(D7,D11,D19:D39)</f>
        <v>1741385</v>
      </c>
      <c r="E40" s="26">
        <f>SUM(E7,E11,E19:E39)</f>
        <v>3440852</v>
      </c>
      <c r="F40" s="26">
        <f>SUM(F7,F11,F19:F39)</f>
        <v>1293365</v>
      </c>
      <c r="G40" s="2"/>
      <c r="N40" s="2"/>
    </row>
    <row r="41" spans="1:14" ht="12" customHeight="1">
      <c r="A41" s="9"/>
      <c r="B41" s="9"/>
      <c r="C41" s="9"/>
      <c r="D41" s="9"/>
      <c r="E41" s="9"/>
      <c r="F41" s="9"/>
      <c r="G41" s="2"/>
      <c r="N41" s="2"/>
    </row>
    <row r="42" spans="1:14" ht="12" customHeight="1">
      <c r="A42" s="5"/>
      <c r="B42" s="5"/>
      <c r="C42" s="5"/>
      <c r="D42" s="5"/>
      <c r="E42" s="5"/>
      <c r="F42" s="5"/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7">
    <mergeCell ref="J2:L2"/>
    <mergeCell ref="M2:M3"/>
    <mergeCell ref="A4:B4"/>
    <mergeCell ref="A5:B5"/>
    <mergeCell ref="A2:B3"/>
    <mergeCell ref="C2:E2"/>
    <mergeCell ref="F2:F3"/>
    <mergeCell ref="H2:I3"/>
    <mergeCell ref="A6:B6"/>
    <mergeCell ref="H9:I9"/>
    <mergeCell ref="H11:I11"/>
    <mergeCell ref="A12:A18"/>
    <mergeCell ref="H15:I15"/>
    <mergeCell ref="H17:I17"/>
    <mergeCell ref="H20:I20"/>
    <mergeCell ref="H23:I23"/>
    <mergeCell ref="H27:I27"/>
    <mergeCell ref="H29:I29"/>
    <mergeCell ref="H31:I31"/>
    <mergeCell ref="H32:I32"/>
    <mergeCell ref="H35:I36"/>
    <mergeCell ref="J35:L35"/>
    <mergeCell ref="A40:B40"/>
    <mergeCell ref="M35:M36"/>
    <mergeCell ref="H37:I37"/>
    <mergeCell ref="H38:I38"/>
    <mergeCell ref="H39:I39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52080038</cp:lastModifiedBy>
  <cp:lastPrinted>2008-05-12T07:16:26Z</cp:lastPrinted>
  <dcterms:created xsi:type="dcterms:W3CDTF">1998-01-09T00:03:06Z</dcterms:created>
  <dcterms:modified xsi:type="dcterms:W3CDTF">2008-05-12T09:04:16Z</dcterms:modified>
  <cp:category/>
  <cp:version/>
  <cp:contentType/>
  <cp:contentStatus/>
</cp:coreProperties>
</file>