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<sst xmlns="http://schemas.openxmlformats.org/spreadsheetml/2006/main" count="70" uniqueCount="65">
  <si>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</si>
  <si>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</si>
  <si>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</si>
  <si>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</si>
  <si>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</si>
  <si>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</si>
  <si>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</si>
  <si>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</si>
  <si>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</si>
  <si>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</si>
  <si>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</si>
  <si>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</si>
  <si>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</si>
  <si>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</si>
  <si>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</si>
  <si>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</si>
  <si>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</si>
  <si>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</si>
  <si>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</si>
  <si>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</si>
  <si>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</si>
  <si>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</si>
  <si>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</si>
  <si>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</si>
  <si>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</si>
  <si>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</si>
  <si>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</si>
  <si>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</si>
  <si>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</si>
  <si>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</si>
  <si>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</si>
  <si>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</si>
  <si>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</si>
  <si>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</si>
  <si>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</si>
  <si>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</si>
  <si>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</si>
  <si>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</si>
  <si>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</si>
  <si>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</si>
  <si>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</si>
  <si>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</si>
  <si>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</si>
  <si>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</si>
  <si>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</si>
  <si>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</si>
  <si>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</si>
  <si>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</si>
  <si>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</si>
  <si>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</si>
  <si>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</si>
  <si>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</si>
  <si>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</si>
  <si>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</si>
  <si>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</si>
  <si>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</si>
  <si>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</si>
  <si>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</si>
  <si>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</si>
  <si>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</si>
  <si>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</si>
  <si>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</si>
  <si>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</si>
  <si>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 xml:space="preserve"> （平成18年５月末日現在）</t>
  </si>
  <si>
    <t>町　　　　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</si>
</sst>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C1">
      <selection activeCell="L8" sqref="L8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51</v>
      </c>
      <c r="F1" s="6" t="s">
        <v>63</v>
      </c>
    </row>
    <row r="2" spans="1:14" s="9" customFormat="1" ht="16.5" customHeight="1">
      <c r="A2" s="43"/>
      <c r="B2" s="44"/>
      <c r="C2" s="47" t="s">
        <v>50</v>
      </c>
      <c r="D2" s="47"/>
      <c r="E2" s="47"/>
      <c r="F2" s="41" t="s">
        <v>0</v>
      </c>
      <c r="G2" s="8"/>
      <c r="H2" s="43"/>
      <c r="I2" s="44"/>
      <c r="J2" s="47" t="s">
        <v>50</v>
      </c>
      <c r="K2" s="47"/>
      <c r="L2" s="47"/>
      <c r="M2" s="41" t="s">
        <v>0</v>
      </c>
      <c r="N2" s="8"/>
    </row>
    <row r="3" spans="1:14" s="9" customFormat="1" ht="16.5" customHeight="1">
      <c r="A3" s="45"/>
      <c r="B3" s="46"/>
      <c r="C3" s="10" t="s">
        <v>1</v>
      </c>
      <c r="D3" s="10" t="s">
        <v>2</v>
      </c>
      <c r="E3" s="10" t="s">
        <v>3</v>
      </c>
      <c r="F3" s="42"/>
      <c r="G3" s="8"/>
      <c r="H3" s="45"/>
      <c r="I3" s="46"/>
      <c r="J3" s="10" t="s">
        <v>1</v>
      </c>
      <c r="K3" s="10" t="s">
        <v>2</v>
      </c>
      <c r="L3" s="10" t="s">
        <v>3</v>
      </c>
      <c r="M3" s="42"/>
      <c r="N3" s="8"/>
    </row>
    <row r="4" spans="1:14" s="9" customFormat="1" ht="16.5" customHeight="1">
      <c r="A4" s="35" t="s">
        <v>4</v>
      </c>
      <c r="B4" s="36"/>
      <c r="C4" s="12">
        <f>SUM(C5,C6)</f>
        <v>1865281</v>
      </c>
      <c r="D4" s="12">
        <f>SUM(D5,D6)</f>
        <v>1911768</v>
      </c>
      <c r="E4" s="12">
        <f>SUM(E5,E6)</f>
        <v>3777049</v>
      </c>
      <c r="F4" s="13">
        <f>SUM(F5,F6)</f>
        <v>1388454</v>
      </c>
      <c r="G4" s="8"/>
      <c r="H4" s="14">
        <v>24</v>
      </c>
      <c r="I4" s="11" t="s">
        <v>35</v>
      </c>
      <c r="J4" s="15">
        <v>7109</v>
      </c>
      <c r="K4" s="15">
        <v>7771</v>
      </c>
      <c r="L4" s="15">
        <f aca="true" t="shared" si="0" ref="L4:L9">J4+K4</f>
        <v>14880</v>
      </c>
      <c r="M4" s="16">
        <v>6317</v>
      </c>
      <c r="N4" s="8"/>
    </row>
    <row r="5" spans="1:14" s="9" customFormat="1" ht="16.5" customHeight="1">
      <c r="A5" s="37" t="s">
        <v>6</v>
      </c>
      <c r="B5" s="38"/>
      <c r="C5" s="18">
        <f>C33</f>
        <v>1698701</v>
      </c>
      <c r="D5" s="18">
        <f>D33</f>
        <v>1741120</v>
      </c>
      <c r="E5" s="18">
        <f>E33</f>
        <v>3439821</v>
      </c>
      <c r="F5" s="19">
        <f>F33</f>
        <v>1269896</v>
      </c>
      <c r="G5" s="8"/>
      <c r="H5" s="20">
        <v>25</v>
      </c>
      <c r="I5" s="17" t="s">
        <v>37</v>
      </c>
      <c r="J5" s="21">
        <v>4041</v>
      </c>
      <c r="K5" s="21">
        <v>4393</v>
      </c>
      <c r="L5" s="21">
        <f t="shared" si="0"/>
        <v>8434</v>
      </c>
      <c r="M5" s="22">
        <v>3280</v>
      </c>
      <c r="N5" s="8"/>
    </row>
    <row r="6" spans="1:14" s="9" customFormat="1" ht="16.5" customHeight="1">
      <c r="A6" s="39" t="s">
        <v>64</v>
      </c>
      <c r="B6" s="40"/>
      <c r="C6" s="23">
        <f>J9+J11+J15+J17+J20+J23+J27+J29+J31</f>
        <v>166580</v>
      </c>
      <c r="D6" s="23">
        <f>K9+K11+K15+K17+K20+K23+K27+K29+K31</f>
        <v>170648</v>
      </c>
      <c r="E6" s="23">
        <f>L9+L11+L15+L17+L20+L23+L27+L29+L31</f>
        <v>337228</v>
      </c>
      <c r="F6" s="24">
        <f>M9+M11+M15+M17+M20+M23+M27+M29+M31</f>
        <v>118558</v>
      </c>
      <c r="G6" s="8"/>
      <c r="H6" s="20">
        <v>26</v>
      </c>
      <c r="I6" s="17" t="s">
        <v>38</v>
      </c>
      <c r="J6" s="21">
        <v>4832</v>
      </c>
      <c r="K6" s="21">
        <v>5279</v>
      </c>
      <c r="L6" s="21">
        <f t="shared" si="0"/>
        <v>10111</v>
      </c>
      <c r="M6" s="22">
        <v>4049</v>
      </c>
      <c r="N6" s="8"/>
    </row>
    <row r="7" spans="1:14" s="9" customFormat="1" ht="16.5" customHeight="1">
      <c r="A7" s="25">
        <v>1</v>
      </c>
      <c r="B7" s="11" t="s">
        <v>9</v>
      </c>
      <c r="C7" s="15">
        <f>C8+C9+C10</f>
        <v>348484</v>
      </c>
      <c r="D7" s="15">
        <f>D8+D9+D10</f>
        <v>365020</v>
      </c>
      <c r="E7" s="15">
        <f>E8+E9+E10</f>
        <v>713504</v>
      </c>
      <c r="F7" s="26">
        <f>F8+F9+F10</f>
        <v>278677</v>
      </c>
      <c r="G7" s="8"/>
      <c r="H7" s="20">
        <v>27</v>
      </c>
      <c r="I7" s="17" t="s">
        <v>39</v>
      </c>
      <c r="J7" s="21">
        <v>4044</v>
      </c>
      <c r="K7" s="21">
        <v>4452</v>
      </c>
      <c r="L7" s="21">
        <f t="shared" si="0"/>
        <v>8496</v>
      </c>
      <c r="M7" s="22">
        <v>3163</v>
      </c>
      <c r="N7" s="8"/>
    </row>
    <row r="8" spans="1:14" s="9" customFormat="1" ht="16.5" customHeight="1">
      <c r="A8" s="27"/>
      <c r="B8" s="11" t="s">
        <v>58</v>
      </c>
      <c r="C8" s="15">
        <v>125971</v>
      </c>
      <c r="D8" s="15">
        <v>135102</v>
      </c>
      <c r="E8" s="15">
        <f>D8+C8</f>
        <v>261073</v>
      </c>
      <c r="F8" s="16">
        <v>102421</v>
      </c>
      <c r="G8" s="8"/>
      <c r="H8" s="20">
        <v>28</v>
      </c>
      <c r="I8" s="17" t="s">
        <v>40</v>
      </c>
      <c r="J8" s="21">
        <v>5049</v>
      </c>
      <c r="K8" s="21">
        <v>5611</v>
      </c>
      <c r="L8" s="21">
        <f t="shared" si="0"/>
        <v>10660</v>
      </c>
      <c r="M8" s="22">
        <v>4323</v>
      </c>
      <c r="N8" s="8"/>
    </row>
    <row r="9" spans="1:14" s="9" customFormat="1" ht="16.5" customHeight="1">
      <c r="A9" s="27"/>
      <c r="B9" s="11" t="s">
        <v>59</v>
      </c>
      <c r="C9" s="15">
        <v>103263</v>
      </c>
      <c r="D9" s="15">
        <v>104976</v>
      </c>
      <c r="E9" s="15">
        <f aca="true" t="shared" si="1" ref="E9:E29">D9+C9</f>
        <v>208239</v>
      </c>
      <c r="F9" s="16">
        <v>84582</v>
      </c>
      <c r="G9" s="8"/>
      <c r="H9" s="39" t="s">
        <v>41</v>
      </c>
      <c r="I9" s="40"/>
      <c r="J9" s="28">
        <f>SUM(J4:J8)</f>
        <v>25075</v>
      </c>
      <c r="K9" s="28">
        <f>SUM(K4:K8)</f>
        <v>27506</v>
      </c>
      <c r="L9" s="28">
        <f t="shared" si="0"/>
        <v>52581</v>
      </c>
      <c r="M9" s="29">
        <f>SUM(M4:M8)</f>
        <v>21132</v>
      </c>
      <c r="N9" s="8"/>
    </row>
    <row r="10" spans="1:14" s="9" customFormat="1" ht="16.5" customHeight="1">
      <c r="A10" s="14"/>
      <c r="B10" s="11" t="s">
        <v>60</v>
      </c>
      <c r="C10" s="15">
        <v>119250</v>
      </c>
      <c r="D10" s="15">
        <v>124942</v>
      </c>
      <c r="E10" s="15">
        <f t="shared" si="1"/>
        <v>244192</v>
      </c>
      <c r="F10" s="16">
        <v>91674</v>
      </c>
      <c r="G10" s="8"/>
      <c r="H10" s="14">
        <v>29</v>
      </c>
      <c r="I10" s="7" t="s">
        <v>42</v>
      </c>
      <c r="J10" s="30">
        <v>19101</v>
      </c>
      <c r="K10" s="30">
        <v>19784</v>
      </c>
      <c r="L10" s="31">
        <f>SUM(J10,K10)</f>
        <v>38885</v>
      </c>
      <c r="M10" s="16">
        <v>14417</v>
      </c>
      <c r="N10" s="8"/>
    </row>
    <row r="11" spans="1:14" s="9" customFormat="1" ht="16.5" customHeight="1">
      <c r="A11" s="20">
        <v>2</v>
      </c>
      <c r="B11" s="17" t="s">
        <v>10</v>
      </c>
      <c r="C11" s="21">
        <v>390962</v>
      </c>
      <c r="D11" s="21">
        <v>396067</v>
      </c>
      <c r="E11" s="21">
        <f t="shared" si="1"/>
        <v>787029</v>
      </c>
      <c r="F11" s="22">
        <v>288636</v>
      </c>
      <c r="G11" s="8"/>
      <c r="H11" s="39" t="s">
        <v>45</v>
      </c>
      <c r="I11" s="40"/>
      <c r="J11" s="32">
        <f>SUM(J10:J10)</f>
        <v>19101</v>
      </c>
      <c r="K11" s="32">
        <f>SUM(K10:K10)</f>
        <v>19784</v>
      </c>
      <c r="L11" s="28">
        <f>J11+K11</f>
        <v>38885</v>
      </c>
      <c r="M11" s="29">
        <f>SUM(M10:M10)</f>
        <v>14417</v>
      </c>
      <c r="N11" s="8"/>
    </row>
    <row r="12" spans="1:14" s="9" customFormat="1" ht="16.5" customHeight="1">
      <c r="A12" s="20">
        <v>3</v>
      </c>
      <c r="B12" s="17" t="s">
        <v>12</v>
      </c>
      <c r="C12" s="21">
        <v>104143</v>
      </c>
      <c r="D12" s="21">
        <v>106453</v>
      </c>
      <c r="E12" s="21">
        <f t="shared" si="1"/>
        <v>210596</v>
      </c>
      <c r="F12" s="22">
        <v>84370</v>
      </c>
      <c r="G12" s="8"/>
      <c r="H12" s="14">
        <v>30</v>
      </c>
      <c r="I12" s="11" t="s">
        <v>46</v>
      </c>
      <c r="J12" s="15">
        <v>15439</v>
      </c>
      <c r="K12" s="15">
        <v>16040</v>
      </c>
      <c r="L12" s="15">
        <f>SUM(J12,K12)</f>
        <v>31479</v>
      </c>
      <c r="M12" s="16">
        <v>12074</v>
      </c>
      <c r="N12" s="8"/>
    </row>
    <row r="13" spans="1:14" s="9" customFormat="1" ht="16.5" customHeight="1">
      <c r="A13" s="20">
        <v>4</v>
      </c>
      <c r="B13" s="17" t="s">
        <v>15</v>
      </c>
      <c r="C13" s="21">
        <v>18971</v>
      </c>
      <c r="D13" s="21">
        <v>22778</v>
      </c>
      <c r="E13" s="21">
        <f t="shared" si="1"/>
        <v>41749</v>
      </c>
      <c r="F13" s="22">
        <v>21414</v>
      </c>
      <c r="G13" s="8"/>
      <c r="H13" s="20">
        <v>31</v>
      </c>
      <c r="I13" s="17" t="s">
        <v>47</v>
      </c>
      <c r="J13" s="21">
        <v>19752</v>
      </c>
      <c r="K13" s="21">
        <v>19116</v>
      </c>
      <c r="L13" s="21">
        <f>SUM(J13,K13)</f>
        <v>38868</v>
      </c>
      <c r="M13" s="22">
        <v>15357</v>
      </c>
      <c r="N13" s="8"/>
    </row>
    <row r="14" spans="1:14" s="9" customFormat="1" ht="16.5" customHeight="1">
      <c r="A14" s="20">
        <v>5</v>
      </c>
      <c r="B14" s="17" t="s">
        <v>17</v>
      </c>
      <c r="C14" s="21">
        <v>55228</v>
      </c>
      <c r="D14" s="21">
        <v>57183</v>
      </c>
      <c r="E14" s="21">
        <f t="shared" si="1"/>
        <v>112411</v>
      </c>
      <c r="F14" s="22">
        <v>44117</v>
      </c>
      <c r="G14" s="8"/>
      <c r="H14" s="20">
        <v>32</v>
      </c>
      <c r="I14" s="17" t="s">
        <v>48</v>
      </c>
      <c r="J14" s="21">
        <v>10953</v>
      </c>
      <c r="K14" s="21">
        <v>10190</v>
      </c>
      <c r="L14" s="21">
        <f>SUM(J14,K14)</f>
        <v>21143</v>
      </c>
      <c r="M14" s="22">
        <v>7595</v>
      </c>
      <c r="N14" s="8"/>
    </row>
    <row r="15" spans="1:14" s="9" customFormat="1" ht="16.5" customHeight="1">
      <c r="A15" s="20">
        <v>6</v>
      </c>
      <c r="B15" s="17" t="s">
        <v>19</v>
      </c>
      <c r="C15" s="21">
        <v>61149</v>
      </c>
      <c r="D15" s="21">
        <v>62512</v>
      </c>
      <c r="E15" s="21">
        <f t="shared" si="1"/>
        <v>123661</v>
      </c>
      <c r="F15" s="22">
        <v>44364</v>
      </c>
      <c r="G15" s="8"/>
      <c r="H15" s="39" t="s">
        <v>49</v>
      </c>
      <c r="I15" s="40"/>
      <c r="J15" s="28">
        <f>SUM(J12:J14)</f>
        <v>46144</v>
      </c>
      <c r="K15" s="28">
        <f>SUM(K12:K14)</f>
        <v>45346</v>
      </c>
      <c r="L15" s="28">
        <f>J15+K15</f>
        <v>91490</v>
      </c>
      <c r="M15" s="29">
        <f>SUM(M12:M14)</f>
        <v>35026</v>
      </c>
      <c r="N15" s="8"/>
    </row>
    <row r="16" spans="1:14" s="9" customFormat="1" ht="16.5" customHeight="1">
      <c r="A16" s="20">
        <v>7</v>
      </c>
      <c r="B16" s="17" t="s">
        <v>20</v>
      </c>
      <c r="C16" s="21">
        <v>35406</v>
      </c>
      <c r="D16" s="21">
        <v>39763</v>
      </c>
      <c r="E16" s="21">
        <f t="shared" si="1"/>
        <v>75169</v>
      </c>
      <c r="F16" s="22">
        <v>33867</v>
      </c>
      <c r="G16" s="8"/>
      <c r="H16" s="20">
        <v>33</v>
      </c>
      <c r="I16" s="17" t="s">
        <v>5</v>
      </c>
      <c r="J16" s="21">
        <v>4896</v>
      </c>
      <c r="K16" s="21">
        <v>5104</v>
      </c>
      <c r="L16" s="21">
        <f>SUM(J16,K16)</f>
        <v>10000</v>
      </c>
      <c r="M16" s="22">
        <v>3091</v>
      </c>
      <c r="N16" s="8"/>
    </row>
    <row r="17" spans="1:14" s="9" customFormat="1" ht="16.5" customHeight="1">
      <c r="A17" s="20">
        <v>8</v>
      </c>
      <c r="B17" s="17" t="s">
        <v>21</v>
      </c>
      <c r="C17" s="21">
        <v>47587</v>
      </c>
      <c r="D17" s="21">
        <v>49541</v>
      </c>
      <c r="E17" s="21">
        <f t="shared" si="1"/>
        <v>97128</v>
      </c>
      <c r="F17" s="22">
        <v>31838</v>
      </c>
      <c r="G17" s="8"/>
      <c r="H17" s="39" t="s">
        <v>7</v>
      </c>
      <c r="I17" s="40"/>
      <c r="J17" s="28">
        <f>J16</f>
        <v>4896</v>
      </c>
      <c r="K17" s="28">
        <f>K16</f>
        <v>5104</v>
      </c>
      <c r="L17" s="28">
        <f>J17+K17</f>
        <v>10000</v>
      </c>
      <c r="M17" s="29">
        <f>M16</f>
        <v>3091</v>
      </c>
      <c r="N17" s="8"/>
    </row>
    <row r="18" spans="1:14" s="9" customFormat="1" ht="16.5" customHeight="1">
      <c r="A18" s="20">
        <v>9</v>
      </c>
      <c r="B18" s="17" t="s">
        <v>22</v>
      </c>
      <c r="C18" s="21">
        <v>118684</v>
      </c>
      <c r="D18" s="21">
        <v>119930</v>
      </c>
      <c r="E18" s="21">
        <f t="shared" si="1"/>
        <v>238614</v>
      </c>
      <c r="F18" s="22">
        <v>85616</v>
      </c>
      <c r="G18" s="8"/>
      <c r="H18" s="14">
        <v>34</v>
      </c>
      <c r="I18" s="11" t="s">
        <v>8</v>
      </c>
      <c r="J18" s="15">
        <v>8365</v>
      </c>
      <c r="K18" s="15">
        <v>8748</v>
      </c>
      <c r="L18" s="15">
        <f>SUM(J18,K18)</f>
        <v>17113</v>
      </c>
      <c r="M18" s="16">
        <v>5559</v>
      </c>
      <c r="N18" s="8"/>
    </row>
    <row r="19" spans="1:14" s="9" customFormat="1" ht="16.5" customHeight="1">
      <c r="A19" s="20">
        <v>10</v>
      </c>
      <c r="B19" s="17" t="s">
        <v>24</v>
      </c>
      <c r="C19" s="21">
        <v>83741</v>
      </c>
      <c r="D19" s="21">
        <v>82761</v>
      </c>
      <c r="E19" s="21">
        <f t="shared" si="1"/>
        <v>166502</v>
      </c>
      <c r="F19" s="22">
        <v>56266</v>
      </c>
      <c r="G19" s="8"/>
      <c r="H19" s="20">
        <v>35</v>
      </c>
      <c r="I19" s="17" t="s">
        <v>11</v>
      </c>
      <c r="J19" s="21">
        <v>4721</v>
      </c>
      <c r="K19" s="21">
        <v>5070</v>
      </c>
      <c r="L19" s="21">
        <f>SUM(J19,K19)</f>
        <v>9791</v>
      </c>
      <c r="M19" s="22">
        <v>2969</v>
      </c>
      <c r="N19" s="8"/>
    </row>
    <row r="20" spans="1:14" s="9" customFormat="1" ht="16.5" customHeight="1">
      <c r="A20" s="20">
        <v>11</v>
      </c>
      <c r="B20" s="17" t="s">
        <v>25</v>
      </c>
      <c r="C20" s="21">
        <v>58913</v>
      </c>
      <c r="D20" s="21">
        <v>61042</v>
      </c>
      <c r="E20" s="21">
        <f t="shared" si="1"/>
        <v>119955</v>
      </c>
      <c r="F20" s="22">
        <v>42178</v>
      </c>
      <c r="G20" s="8"/>
      <c r="H20" s="48" t="s">
        <v>13</v>
      </c>
      <c r="I20" s="52"/>
      <c r="J20" s="28">
        <f>SUM(J18:J19)</f>
        <v>13086</v>
      </c>
      <c r="K20" s="28">
        <f>SUM(K18:K19)</f>
        <v>13818</v>
      </c>
      <c r="L20" s="28">
        <f>SUM(L18:L19)</f>
        <v>26904</v>
      </c>
      <c r="M20" s="29">
        <f>SUM(M18:M19)</f>
        <v>8528</v>
      </c>
      <c r="N20" s="8"/>
    </row>
    <row r="21" spans="1:14" s="9" customFormat="1" ht="16.5" customHeight="1">
      <c r="A21" s="20">
        <v>12</v>
      </c>
      <c r="B21" s="17" t="s">
        <v>27</v>
      </c>
      <c r="C21" s="21">
        <v>57334</v>
      </c>
      <c r="D21" s="21">
        <v>57755</v>
      </c>
      <c r="E21" s="21">
        <f t="shared" si="1"/>
        <v>115089</v>
      </c>
      <c r="F21" s="22">
        <v>36847</v>
      </c>
      <c r="G21" s="8"/>
      <c r="H21" s="14">
        <v>36</v>
      </c>
      <c r="I21" s="11" t="s">
        <v>14</v>
      </c>
      <c r="J21" s="15">
        <v>6278</v>
      </c>
      <c r="K21" s="15">
        <v>6492</v>
      </c>
      <c r="L21" s="15">
        <f>SUM(J21,K21)</f>
        <v>12770</v>
      </c>
      <c r="M21" s="16">
        <v>3906</v>
      </c>
      <c r="N21" s="8"/>
    </row>
    <row r="22" spans="1:14" s="9" customFormat="1" ht="16.5" customHeight="1">
      <c r="A22" s="20">
        <v>13</v>
      </c>
      <c r="B22" s="17" t="s">
        <v>28</v>
      </c>
      <c r="C22" s="21">
        <v>64153</v>
      </c>
      <c r="D22" s="21">
        <v>66611</v>
      </c>
      <c r="E22" s="21">
        <f t="shared" si="1"/>
        <v>130764</v>
      </c>
      <c r="F22" s="22">
        <v>45069</v>
      </c>
      <c r="G22" s="8"/>
      <c r="H22" s="20">
        <v>37</v>
      </c>
      <c r="I22" s="17" t="s">
        <v>16</v>
      </c>
      <c r="J22" s="21">
        <v>11574</v>
      </c>
      <c r="K22" s="21">
        <v>11763</v>
      </c>
      <c r="L22" s="15">
        <f>SUM(J22,K22)</f>
        <v>23337</v>
      </c>
      <c r="M22" s="22">
        <v>6986</v>
      </c>
      <c r="N22" s="8"/>
    </row>
    <row r="23" spans="1:14" s="9" customFormat="1" ht="16.5" customHeight="1">
      <c r="A23" s="20">
        <v>14</v>
      </c>
      <c r="B23" s="17" t="s">
        <v>29</v>
      </c>
      <c r="C23" s="21">
        <v>44169</v>
      </c>
      <c r="D23" s="21">
        <v>41701</v>
      </c>
      <c r="E23" s="21">
        <f t="shared" si="1"/>
        <v>85870</v>
      </c>
      <c r="F23" s="22">
        <v>31616</v>
      </c>
      <c r="G23" s="8"/>
      <c r="H23" s="48" t="s">
        <v>18</v>
      </c>
      <c r="I23" s="52"/>
      <c r="J23" s="28">
        <f>SUM(J21:J22)</f>
        <v>17852</v>
      </c>
      <c r="K23" s="28">
        <f>SUM(K21:K22)</f>
        <v>18255</v>
      </c>
      <c r="L23" s="28">
        <f>J23+K23</f>
        <v>36107</v>
      </c>
      <c r="M23" s="29">
        <f>SUM(M21:M22)</f>
        <v>10892</v>
      </c>
      <c r="N23" s="8"/>
    </row>
    <row r="24" spans="1:14" s="9" customFormat="1" ht="16.5" customHeight="1">
      <c r="A24" s="20">
        <v>15</v>
      </c>
      <c r="B24" s="17" t="s">
        <v>31</v>
      </c>
      <c r="C24" s="21">
        <v>40744</v>
      </c>
      <c r="D24" s="21">
        <v>40130</v>
      </c>
      <c r="E24" s="21">
        <f t="shared" si="1"/>
        <v>80874</v>
      </c>
      <c r="F24" s="22">
        <v>27181</v>
      </c>
      <c r="G24" s="8"/>
      <c r="H24" s="20">
        <v>38</v>
      </c>
      <c r="I24" s="17" t="s">
        <v>23</v>
      </c>
      <c r="J24" s="21">
        <v>14227</v>
      </c>
      <c r="K24" s="21">
        <v>14289</v>
      </c>
      <c r="L24" s="21">
        <f>SUM(J24,K24)</f>
        <v>28516</v>
      </c>
      <c r="M24" s="22">
        <v>8914</v>
      </c>
      <c r="N24" s="8"/>
    </row>
    <row r="25" spans="1:14" s="9" customFormat="1" ht="16.5" customHeight="1">
      <c r="A25" s="20">
        <v>16</v>
      </c>
      <c r="B25" s="17" t="s">
        <v>32</v>
      </c>
      <c r="C25" s="21">
        <v>12866</v>
      </c>
      <c r="D25" s="21">
        <v>13774</v>
      </c>
      <c r="E25" s="21">
        <f t="shared" si="1"/>
        <v>26640</v>
      </c>
      <c r="F25" s="22">
        <v>11638</v>
      </c>
      <c r="G25" s="8"/>
      <c r="H25" s="20">
        <v>39</v>
      </c>
      <c r="I25" s="17" t="s">
        <v>26</v>
      </c>
      <c r="J25" s="21">
        <v>3102</v>
      </c>
      <c r="K25" s="21">
        <v>3117</v>
      </c>
      <c r="L25" s="21">
        <f>SUM(J25,K25)</f>
        <v>6219</v>
      </c>
      <c r="M25" s="22">
        <v>1840</v>
      </c>
      <c r="N25" s="8"/>
    </row>
    <row r="26" spans="1:14" s="9" customFormat="1" ht="16.5" customHeight="1">
      <c r="A26" s="20">
        <v>17</v>
      </c>
      <c r="B26" s="17" t="s">
        <v>33</v>
      </c>
      <c r="C26" s="21">
        <v>26793</v>
      </c>
      <c r="D26" s="21">
        <v>25671</v>
      </c>
      <c r="E26" s="21">
        <f t="shared" si="1"/>
        <v>52464</v>
      </c>
      <c r="F26" s="22">
        <v>19344</v>
      </c>
      <c r="G26" s="8"/>
      <c r="H26" s="20">
        <v>40</v>
      </c>
      <c r="I26" s="17" t="s">
        <v>61</v>
      </c>
      <c r="J26" s="21">
        <v>4552</v>
      </c>
      <c r="K26" s="21">
        <v>4671</v>
      </c>
      <c r="L26" s="21">
        <f>SUM(J26,K26)</f>
        <v>9223</v>
      </c>
      <c r="M26" s="22">
        <v>3101</v>
      </c>
      <c r="N26" s="8"/>
    </row>
    <row r="27" spans="1:14" s="9" customFormat="1" ht="16.5" customHeight="1">
      <c r="A27" s="20">
        <v>18</v>
      </c>
      <c r="B27" s="17" t="s">
        <v>34</v>
      </c>
      <c r="C27" s="21">
        <v>21633</v>
      </c>
      <c r="D27" s="21">
        <v>20715</v>
      </c>
      <c r="E27" s="21">
        <f t="shared" si="1"/>
        <v>42348</v>
      </c>
      <c r="F27" s="22">
        <v>14251</v>
      </c>
      <c r="G27" s="8"/>
      <c r="H27" s="48" t="s">
        <v>30</v>
      </c>
      <c r="I27" s="52"/>
      <c r="J27" s="28">
        <f>SUM(J24:J26)</f>
        <v>21881</v>
      </c>
      <c r="K27" s="28">
        <f>SUM(K24:K26)</f>
        <v>22077</v>
      </c>
      <c r="L27" s="28">
        <f>J27+K27</f>
        <v>43958</v>
      </c>
      <c r="M27" s="29">
        <f>SUM(M24:M26)</f>
        <v>13855</v>
      </c>
      <c r="N27" s="8"/>
    </row>
    <row r="28" spans="1:14" s="9" customFormat="1" ht="16.5" customHeight="1">
      <c r="A28" s="20">
        <v>19</v>
      </c>
      <c r="B28" s="17" t="s">
        <v>52</v>
      </c>
      <c r="C28" s="21">
        <v>17865</v>
      </c>
      <c r="D28" s="21">
        <v>19336</v>
      </c>
      <c r="E28" s="21">
        <f t="shared" si="1"/>
        <v>37201</v>
      </c>
      <c r="F28" s="22">
        <v>13504</v>
      </c>
      <c r="G28" s="8"/>
      <c r="H28" s="14">
        <v>41</v>
      </c>
      <c r="I28" s="11" t="s">
        <v>36</v>
      </c>
      <c r="J28" s="15">
        <v>10199</v>
      </c>
      <c r="K28" s="15">
        <v>10498</v>
      </c>
      <c r="L28" s="15">
        <f>SUM(J28,K28)</f>
        <v>20697</v>
      </c>
      <c r="M28" s="16">
        <v>5993</v>
      </c>
      <c r="N28" s="8"/>
    </row>
    <row r="29" spans="1:14" s="9" customFormat="1" ht="16.5" customHeight="1">
      <c r="A29" s="20">
        <v>20</v>
      </c>
      <c r="B29" s="17" t="s">
        <v>53</v>
      </c>
      <c r="C29" s="21">
        <v>17585</v>
      </c>
      <c r="D29" s="21">
        <v>17411</v>
      </c>
      <c r="E29" s="21">
        <f t="shared" si="1"/>
        <v>34996</v>
      </c>
      <c r="F29" s="22">
        <v>10781</v>
      </c>
      <c r="G29" s="8"/>
      <c r="H29" s="48" t="s">
        <v>54</v>
      </c>
      <c r="I29" s="52"/>
      <c r="J29" s="28">
        <f>SUM(J28)</f>
        <v>10199</v>
      </c>
      <c r="K29" s="28">
        <f>SUM(K28)</f>
        <v>10498</v>
      </c>
      <c r="L29" s="28">
        <f>SUM(L28)</f>
        <v>20697</v>
      </c>
      <c r="M29" s="29">
        <f>SUM(M28)</f>
        <v>5993</v>
      </c>
      <c r="N29" s="8"/>
    </row>
    <row r="30" spans="1:14" s="9" customFormat="1" ht="16.5" customHeight="1">
      <c r="A30" s="20">
        <v>21</v>
      </c>
      <c r="B30" s="17" t="s">
        <v>55</v>
      </c>
      <c r="C30" s="21">
        <v>22748</v>
      </c>
      <c r="D30" s="21">
        <v>22931</v>
      </c>
      <c r="E30" s="21">
        <f>D30+C30</f>
        <v>45679</v>
      </c>
      <c r="F30" s="22">
        <v>13891</v>
      </c>
      <c r="G30" s="8"/>
      <c r="H30" s="34">
        <v>42</v>
      </c>
      <c r="I30" s="7" t="s">
        <v>43</v>
      </c>
      <c r="J30" s="30">
        <v>8346</v>
      </c>
      <c r="K30" s="30">
        <v>8260</v>
      </c>
      <c r="L30" s="30">
        <f>SUM(J30,K30)</f>
        <v>16606</v>
      </c>
      <c r="M30" s="26">
        <v>5624</v>
      </c>
      <c r="N30" s="8"/>
    </row>
    <row r="31" spans="1:14" s="9" customFormat="1" ht="16.5" customHeight="1">
      <c r="A31" s="20">
        <v>22</v>
      </c>
      <c r="B31" s="17" t="s">
        <v>57</v>
      </c>
      <c r="C31" s="21">
        <v>24553</v>
      </c>
      <c r="D31" s="21">
        <v>26209</v>
      </c>
      <c r="E31" s="21">
        <f>D31+C31</f>
        <v>50762</v>
      </c>
      <c r="F31" s="22">
        <v>19268</v>
      </c>
      <c r="G31" s="8"/>
      <c r="H31" s="48" t="s">
        <v>44</v>
      </c>
      <c r="I31" s="49"/>
      <c r="J31" s="28">
        <f>SUM(J30)</f>
        <v>8346</v>
      </c>
      <c r="K31" s="28">
        <f>SUM(K30)</f>
        <v>8260</v>
      </c>
      <c r="L31" s="28">
        <f>J31+K31</f>
        <v>16606</v>
      </c>
      <c r="M31" s="29">
        <f>SUM(M30)</f>
        <v>5624</v>
      </c>
      <c r="N31" s="8"/>
    </row>
    <row r="32" spans="1:14" s="9" customFormat="1" ht="16.5" customHeight="1">
      <c r="A32" s="20">
        <v>23</v>
      </c>
      <c r="B32" s="17" t="s">
        <v>62</v>
      </c>
      <c r="C32" s="21">
        <v>24990</v>
      </c>
      <c r="D32" s="21">
        <v>25826</v>
      </c>
      <c r="E32" s="21">
        <f>D32+C32</f>
        <v>50816</v>
      </c>
      <c r="F32" s="22">
        <v>15163</v>
      </c>
      <c r="G32" s="8"/>
      <c r="H32" s="50"/>
      <c r="I32" s="51"/>
      <c r="J32" s="33"/>
      <c r="K32" s="33"/>
      <c r="L32" s="33"/>
      <c r="M32" s="33"/>
      <c r="N32" s="8"/>
    </row>
    <row r="33" spans="1:14" s="9" customFormat="1" ht="16.5" customHeight="1">
      <c r="A33" s="48" t="s">
        <v>56</v>
      </c>
      <c r="B33" s="49"/>
      <c r="C33" s="28">
        <f>SUM(C11:C32)+C7</f>
        <v>1698701</v>
      </c>
      <c r="D33" s="28">
        <f>SUM(D11:D32)+D7</f>
        <v>1741120</v>
      </c>
      <c r="E33" s="28">
        <f>C33+D33</f>
        <v>3439821</v>
      </c>
      <c r="F33" s="29">
        <f>SUM(F11:F32)+F7</f>
        <v>1269896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0">
    <mergeCell ref="H32:I32"/>
    <mergeCell ref="H31:I31"/>
    <mergeCell ref="H20:I20"/>
    <mergeCell ref="H23:I23"/>
    <mergeCell ref="H27:I27"/>
    <mergeCell ref="H29:I29"/>
    <mergeCell ref="M2:M3"/>
    <mergeCell ref="A2:B3"/>
    <mergeCell ref="J2:L2"/>
    <mergeCell ref="A33:B33"/>
    <mergeCell ref="H11:I11"/>
    <mergeCell ref="H15:I15"/>
    <mergeCell ref="H17:I17"/>
    <mergeCell ref="H9:I9"/>
    <mergeCell ref="H2:I3"/>
    <mergeCell ref="C2:E2"/>
    <mergeCell ref="A4:B4"/>
    <mergeCell ref="A5:B5"/>
    <mergeCell ref="A6:B6"/>
    <mergeCell ref="F2:F3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2006-06-19T05:46:39Z</cp:lastPrinted>
  <dcterms:created xsi:type="dcterms:W3CDTF">1998-01-09T00:03:06Z</dcterms:created>
  <dcterms:modified xsi:type="dcterms:W3CDTF">2006-06-19T05:51:50Z</dcterms:modified>
  <cp:category/>
  <cp:version/>
  <cp:contentType/>
  <cp:contentStatus/>
</cp:coreProperties>
</file>