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<sst xmlns="http://schemas.openxmlformats.org/spreadsheetml/2006/main" count="71" uniqueCount="66">
  <si>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</si>
  <si>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</si>
  <si>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</si>
  <si>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</si>
  <si>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</si>
  <si>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</si>
  <si>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</si>
  <si>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</si>
  <si>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</si>
  <si>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</si>
  <si>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</si>
  <si>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</si>
  <si>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</si>
  <si>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</si>
  <si>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</si>
  <si>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</si>
  <si>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</si>
  <si>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</si>
  <si>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</si>
  <si>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</si>
  <si>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</si>
  <si>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</si>
  <si>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</si>
  <si>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</si>
  <si>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</si>
  <si>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</si>
  <si>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</si>
  <si>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</si>
  <si>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</si>
  <si>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</si>
  <si>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</si>
  <si>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</si>
  <si>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</si>
  <si>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</si>
  <si>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</si>
  <si>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</si>
  <si>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</si>
  <si>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</si>
  <si>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</si>
  <si>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</si>
  <si>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</si>
  <si>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</si>
  <si>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</si>
  <si>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</si>
  <si>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</si>
  <si>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</si>
  <si>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</si>
  <si>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</si>
  <si>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</si>
  <si>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</si>
  <si>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</si>
  <si>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</si>
  <si>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</si>
  <si>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</si>
  <si>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</si>
  <si>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</si>
  <si>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</si>
  <si>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</si>
  <si>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</si>
  <si>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</si>
  <si>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</si>
  <si>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</si>
  <si>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</si>
  <si>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</si>
  <si>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</si>
  <si>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（平成18年２月末日現在）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</si>
</sst>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53</v>
      </c>
      <c r="F1" s="6" t="s">
        <v>65</v>
      </c>
    </row>
    <row r="2" spans="1:14" s="9" customFormat="1" ht="16.5" customHeight="1">
      <c r="A2" s="39"/>
      <c r="B2" s="40"/>
      <c r="C2" s="43" t="s">
        <v>52</v>
      </c>
      <c r="D2" s="43"/>
      <c r="E2" s="43"/>
      <c r="F2" s="37" t="s">
        <v>0</v>
      </c>
      <c r="G2" s="8"/>
      <c r="H2" s="39"/>
      <c r="I2" s="40"/>
      <c r="J2" s="43" t="s">
        <v>52</v>
      </c>
      <c r="K2" s="43"/>
      <c r="L2" s="43"/>
      <c r="M2" s="37" t="s">
        <v>0</v>
      </c>
      <c r="N2" s="8"/>
    </row>
    <row r="3" spans="1:14" s="9" customFormat="1" ht="16.5" customHeight="1">
      <c r="A3" s="41"/>
      <c r="B3" s="42"/>
      <c r="C3" s="10" t="s">
        <v>1</v>
      </c>
      <c r="D3" s="10" t="s">
        <v>2</v>
      </c>
      <c r="E3" s="10" t="s">
        <v>3</v>
      </c>
      <c r="F3" s="38"/>
      <c r="G3" s="8"/>
      <c r="H3" s="41"/>
      <c r="I3" s="42"/>
      <c r="J3" s="10" t="s">
        <v>1</v>
      </c>
      <c r="K3" s="10" t="s">
        <v>2</v>
      </c>
      <c r="L3" s="10" t="s">
        <v>3</v>
      </c>
      <c r="M3" s="38"/>
      <c r="N3" s="8"/>
    </row>
    <row r="4" spans="1:14" s="9" customFormat="1" ht="16.5" customHeight="1">
      <c r="A4" s="44" t="s">
        <v>4</v>
      </c>
      <c r="B4" s="45"/>
      <c r="C4" s="12">
        <f>SUM(C5,C6)</f>
        <v>1866328</v>
      </c>
      <c r="D4" s="12">
        <f>SUM(D5,D6)</f>
        <v>1913664</v>
      </c>
      <c r="E4" s="12">
        <f>SUM(E5,E6)</f>
        <v>3779992</v>
      </c>
      <c r="F4" s="13">
        <f>SUM(F5,F6)</f>
        <v>1380141</v>
      </c>
      <c r="G4" s="8"/>
      <c r="H4" s="14">
        <v>24</v>
      </c>
      <c r="I4" s="11" t="s">
        <v>37</v>
      </c>
      <c r="J4" s="15">
        <v>7157</v>
      </c>
      <c r="K4" s="15">
        <v>7823</v>
      </c>
      <c r="L4" s="15">
        <f aca="true" t="shared" si="0" ref="L4:L9">J4+K4</f>
        <v>14980</v>
      </c>
      <c r="M4" s="16">
        <v>6296</v>
      </c>
      <c r="N4" s="8"/>
    </row>
    <row r="5" spans="1:14" s="9" customFormat="1" ht="16.5" customHeight="1">
      <c r="A5" s="46" t="s">
        <v>6</v>
      </c>
      <c r="B5" s="47"/>
      <c r="C5" s="18">
        <f>C33</f>
        <v>1693196</v>
      </c>
      <c r="D5" s="18">
        <f>D33</f>
        <v>1735887</v>
      </c>
      <c r="E5" s="18">
        <f>E33</f>
        <v>3429083</v>
      </c>
      <c r="F5" s="19">
        <f>F33</f>
        <v>1257939</v>
      </c>
      <c r="G5" s="8"/>
      <c r="H5" s="20">
        <v>25</v>
      </c>
      <c r="I5" s="17" t="s">
        <v>39</v>
      </c>
      <c r="J5" s="21">
        <v>4055</v>
      </c>
      <c r="K5" s="21">
        <v>4422</v>
      </c>
      <c r="L5" s="21">
        <f t="shared" si="0"/>
        <v>8477</v>
      </c>
      <c r="M5" s="22">
        <v>3282</v>
      </c>
      <c r="N5" s="8"/>
    </row>
    <row r="6" spans="1:14" s="9" customFormat="1" ht="16.5" customHeight="1">
      <c r="A6" s="35" t="s">
        <v>8</v>
      </c>
      <c r="B6" s="36"/>
      <c r="C6" s="23">
        <f>J9+J11+J15+J17+J21+J24+J28+J30+J32</f>
        <v>173132</v>
      </c>
      <c r="D6" s="23">
        <f>K9+K11+K15+K17+K21+K24+K28+K30+K32</f>
        <v>177777</v>
      </c>
      <c r="E6" s="23">
        <f>D6+C6</f>
        <v>350909</v>
      </c>
      <c r="F6" s="24">
        <f>M9+M11+M15+M17+M21+M24+M28+M30+M32</f>
        <v>122202</v>
      </c>
      <c r="G6" s="8"/>
      <c r="H6" s="20">
        <v>26</v>
      </c>
      <c r="I6" s="17" t="s">
        <v>40</v>
      </c>
      <c r="J6" s="21">
        <v>4851</v>
      </c>
      <c r="K6" s="21">
        <v>5278</v>
      </c>
      <c r="L6" s="21">
        <f t="shared" si="0"/>
        <v>10129</v>
      </c>
      <c r="M6" s="22">
        <v>4019</v>
      </c>
      <c r="N6" s="8"/>
    </row>
    <row r="7" spans="1:14" s="9" customFormat="1" ht="16.5" customHeight="1">
      <c r="A7" s="25">
        <v>1</v>
      </c>
      <c r="B7" s="11" t="s">
        <v>10</v>
      </c>
      <c r="C7" s="15">
        <f>C8+C9+C10</f>
        <v>342874</v>
      </c>
      <c r="D7" s="15">
        <f>D8+D9+D10</f>
        <v>358783</v>
      </c>
      <c r="E7" s="15">
        <f>E8+E9+E10</f>
        <v>701657</v>
      </c>
      <c r="F7" s="26">
        <f>F8+F9+F10</f>
        <v>273193</v>
      </c>
      <c r="G7" s="8"/>
      <c r="H7" s="20">
        <v>27</v>
      </c>
      <c r="I7" s="17" t="s">
        <v>41</v>
      </c>
      <c r="J7" s="21">
        <v>4074</v>
      </c>
      <c r="K7" s="21">
        <v>4466</v>
      </c>
      <c r="L7" s="21">
        <f t="shared" si="0"/>
        <v>8540</v>
      </c>
      <c r="M7" s="22">
        <v>3153</v>
      </c>
      <c r="N7" s="8"/>
    </row>
    <row r="8" spans="1:14" s="9" customFormat="1" ht="16.5" customHeight="1">
      <c r="A8" s="27"/>
      <c r="B8" s="11" t="s">
        <v>60</v>
      </c>
      <c r="C8" s="15">
        <v>126290</v>
      </c>
      <c r="D8" s="15">
        <v>135319</v>
      </c>
      <c r="E8" s="15">
        <f>D8+C8</f>
        <v>261609</v>
      </c>
      <c r="F8" s="16">
        <v>101993</v>
      </c>
      <c r="G8" s="8"/>
      <c r="H8" s="20">
        <v>28</v>
      </c>
      <c r="I8" s="17" t="s">
        <v>42</v>
      </c>
      <c r="J8" s="21">
        <v>5081</v>
      </c>
      <c r="K8" s="21">
        <v>5650</v>
      </c>
      <c r="L8" s="21">
        <f t="shared" si="0"/>
        <v>10731</v>
      </c>
      <c r="M8" s="22">
        <v>4317</v>
      </c>
      <c r="N8" s="8"/>
    </row>
    <row r="9" spans="1:14" s="9" customFormat="1" ht="16.5" customHeight="1">
      <c r="A9" s="27"/>
      <c r="B9" s="11" t="s">
        <v>61</v>
      </c>
      <c r="C9" s="15">
        <v>103318</v>
      </c>
      <c r="D9" s="15">
        <v>105008</v>
      </c>
      <c r="E9" s="15">
        <f aca="true" t="shared" si="1" ref="E9:E29">D9+C9</f>
        <v>208326</v>
      </c>
      <c r="F9" s="16">
        <v>84142</v>
      </c>
      <c r="G9" s="8"/>
      <c r="H9" s="35" t="s">
        <v>43</v>
      </c>
      <c r="I9" s="36"/>
      <c r="J9" s="28">
        <f>SUM(J4:J8)</f>
        <v>25218</v>
      </c>
      <c r="K9" s="28">
        <f>SUM(K4:K8)</f>
        <v>27639</v>
      </c>
      <c r="L9" s="28">
        <f t="shared" si="0"/>
        <v>52857</v>
      </c>
      <c r="M9" s="29">
        <f>SUM(M4:M8)</f>
        <v>21067</v>
      </c>
      <c r="N9" s="8"/>
    </row>
    <row r="10" spans="1:14" s="9" customFormat="1" ht="16.5" customHeight="1">
      <c r="A10" s="14"/>
      <c r="B10" s="11" t="s">
        <v>62</v>
      </c>
      <c r="C10" s="15">
        <v>113266</v>
      </c>
      <c r="D10" s="15">
        <v>118456</v>
      </c>
      <c r="E10" s="15">
        <f t="shared" si="1"/>
        <v>231722</v>
      </c>
      <c r="F10" s="16">
        <v>87058</v>
      </c>
      <c r="G10" s="8"/>
      <c r="H10" s="14">
        <v>29</v>
      </c>
      <c r="I10" s="7" t="s">
        <v>44</v>
      </c>
      <c r="J10" s="30">
        <v>19145</v>
      </c>
      <c r="K10" s="30">
        <v>19794</v>
      </c>
      <c r="L10" s="31">
        <f>SUM(J10,K10)</f>
        <v>38939</v>
      </c>
      <c r="M10" s="16">
        <v>14362</v>
      </c>
      <c r="N10" s="8"/>
    </row>
    <row r="11" spans="1:14" s="9" customFormat="1" ht="16.5" customHeight="1">
      <c r="A11" s="20">
        <v>2</v>
      </c>
      <c r="B11" s="17" t="s">
        <v>12</v>
      </c>
      <c r="C11" s="21">
        <v>390761</v>
      </c>
      <c r="D11" s="21">
        <v>396167</v>
      </c>
      <c r="E11" s="21">
        <f t="shared" si="1"/>
        <v>786928</v>
      </c>
      <c r="F11" s="22">
        <v>286741</v>
      </c>
      <c r="G11" s="8"/>
      <c r="H11" s="35" t="s">
        <v>47</v>
      </c>
      <c r="I11" s="36"/>
      <c r="J11" s="32">
        <f>SUM(J10:J10)</f>
        <v>19145</v>
      </c>
      <c r="K11" s="32">
        <f>SUM(K10:K10)</f>
        <v>19794</v>
      </c>
      <c r="L11" s="28">
        <f>J11+K11</f>
        <v>38939</v>
      </c>
      <c r="M11" s="29">
        <f>SUM(M10:M10)</f>
        <v>14362</v>
      </c>
      <c r="N11" s="8"/>
    </row>
    <row r="12" spans="1:14" s="9" customFormat="1" ht="16.5" customHeight="1">
      <c r="A12" s="20">
        <v>3</v>
      </c>
      <c r="B12" s="17" t="s">
        <v>14</v>
      </c>
      <c r="C12" s="21">
        <v>104416</v>
      </c>
      <c r="D12" s="21">
        <v>106681</v>
      </c>
      <c r="E12" s="21">
        <f t="shared" si="1"/>
        <v>211097</v>
      </c>
      <c r="F12" s="22">
        <v>84053</v>
      </c>
      <c r="G12" s="8"/>
      <c r="H12" s="14">
        <v>30</v>
      </c>
      <c r="I12" s="11" t="s">
        <v>48</v>
      </c>
      <c r="J12" s="15">
        <v>15456</v>
      </c>
      <c r="K12" s="15">
        <v>16076</v>
      </c>
      <c r="L12" s="15">
        <f>SUM(J12,K12)</f>
        <v>31532</v>
      </c>
      <c r="M12" s="16">
        <v>12038</v>
      </c>
      <c r="N12" s="8"/>
    </row>
    <row r="13" spans="1:14" s="9" customFormat="1" ht="16.5" customHeight="1">
      <c r="A13" s="20">
        <v>4</v>
      </c>
      <c r="B13" s="17" t="s">
        <v>17</v>
      </c>
      <c r="C13" s="21">
        <v>18926</v>
      </c>
      <c r="D13" s="21">
        <v>22744</v>
      </c>
      <c r="E13" s="21">
        <f t="shared" si="1"/>
        <v>41670</v>
      </c>
      <c r="F13" s="22">
        <v>21213</v>
      </c>
      <c r="G13" s="8"/>
      <c r="H13" s="20">
        <v>31</v>
      </c>
      <c r="I13" s="17" t="s">
        <v>49</v>
      </c>
      <c r="J13" s="21">
        <v>19545</v>
      </c>
      <c r="K13" s="21">
        <v>18991</v>
      </c>
      <c r="L13" s="21">
        <f>SUM(J13,K13)</f>
        <v>38536</v>
      </c>
      <c r="M13" s="22">
        <v>15034</v>
      </c>
      <c r="N13" s="8"/>
    </row>
    <row r="14" spans="1:14" s="9" customFormat="1" ht="16.5" customHeight="1">
      <c r="A14" s="20">
        <v>5</v>
      </c>
      <c r="B14" s="17" t="s">
        <v>19</v>
      </c>
      <c r="C14" s="21">
        <v>55422</v>
      </c>
      <c r="D14" s="21">
        <v>57296</v>
      </c>
      <c r="E14" s="21">
        <f t="shared" si="1"/>
        <v>112718</v>
      </c>
      <c r="F14" s="22">
        <v>44013</v>
      </c>
      <c r="G14" s="8"/>
      <c r="H14" s="20">
        <v>32</v>
      </c>
      <c r="I14" s="17" t="s">
        <v>50</v>
      </c>
      <c r="J14" s="21">
        <v>11041</v>
      </c>
      <c r="K14" s="21">
        <v>10263</v>
      </c>
      <c r="L14" s="21">
        <f>SUM(J14,K14)</f>
        <v>21304</v>
      </c>
      <c r="M14" s="22">
        <v>7596</v>
      </c>
      <c r="N14" s="8"/>
    </row>
    <row r="15" spans="1:14" s="9" customFormat="1" ht="16.5" customHeight="1">
      <c r="A15" s="20">
        <v>6</v>
      </c>
      <c r="B15" s="17" t="s">
        <v>21</v>
      </c>
      <c r="C15" s="21">
        <v>61275</v>
      </c>
      <c r="D15" s="21">
        <v>62524</v>
      </c>
      <c r="E15" s="21">
        <f t="shared" si="1"/>
        <v>123799</v>
      </c>
      <c r="F15" s="22">
        <v>44180</v>
      </c>
      <c r="G15" s="8"/>
      <c r="H15" s="35" t="s">
        <v>51</v>
      </c>
      <c r="I15" s="36"/>
      <c r="J15" s="28">
        <f>SUM(J12:J14)</f>
        <v>46042</v>
      </c>
      <c r="K15" s="28">
        <f>SUM(K12:K14)</f>
        <v>45330</v>
      </c>
      <c r="L15" s="28">
        <f>J15+K15</f>
        <v>91372</v>
      </c>
      <c r="M15" s="29">
        <f>SUM(M12:M14)</f>
        <v>34668</v>
      </c>
      <c r="N15" s="8"/>
    </row>
    <row r="16" spans="1:14" s="9" customFormat="1" ht="16.5" customHeight="1">
      <c r="A16" s="20">
        <v>7</v>
      </c>
      <c r="B16" s="17" t="s">
        <v>22</v>
      </c>
      <c r="C16" s="21">
        <v>35467</v>
      </c>
      <c r="D16" s="21">
        <v>39766</v>
      </c>
      <c r="E16" s="21">
        <f t="shared" si="1"/>
        <v>75233</v>
      </c>
      <c r="F16" s="22">
        <v>33686</v>
      </c>
      <c r="G16" s="8"/>
      <c r="H16" s="20">
        <v>33</v>
      </c>
      <c r="I16" s="17" t="s">
        <v>5</v>
      </c>
      <c r="J16" s="21">
        <v>4902</v>
      </c>
      <c r="K16" s="21">
        <v>5120</v>
      </c>
      <c r="L16" s="21">
        <f>SUM(J16,K16)</f>
        <v>10022</v>
      </c>
      <c r="M16" s="22">
        <v>3083</v>
      </c>
      <c r="N16" s="8"/>
    </row>
    <row r="17" spans="1:14" s="9" customFormat="1" ht="16.5" customHeight="1">
      <c r="A17" s="20">
        <v>8</v>
      </c>
      <c r="B17" s="17" t="s">
        <v>23</v>
      </c>
      <c r="C17" s="21">
        <v>47718</v>
      </c>
      <c r="D17" s="21">
        <v>49610</v>
      </c>
      <c r="E17" s="21">
        <f t="shared" si="1"/>
        <v>97328</v>
      </c>
      <c r="F17" s="22">
        <v>31694</v>
      </c>
      <c r="G17" s="8"/>
      <c r="H17" s="35" t="s">
        <v>7</v>
      </c>
      <c r="I17" s="36"/>
      <c r="J17" s="28">
        <f>J16</f>
        <v>4902</v>
      </c>
      <c r="K17" s="28">
        <f>K16</f>
        <v>5120</v>
      </c>
      <c r="L17" s="28">
        <f>J17+K17</f>
        <v>10022</v>
      </c>
      <c r="M17" s="29">
        <f>M16</f>
        <v>3083</v>
      </c>
      <c r="N17" s="8"/>
    </row>
    <row r="18" spans="1:14" s="9" customFormat="1" ht="16.5" customHeight="1">
      <c r="A18" s="20">
        <v>9</v>
      </c>
      <c r="B18" s="17" t="s">
        <v>24</v>
      </c>
      <c r="C18" s="21">
        <v>118734</v>
      </c>
      <c r="D18" s="21">
        <v>120049</v>
      </c>
      <c r="E18" s="21">
        <f t="shared" si="1"/>
        <v>238783</v>
      </c>
      <c r="F18" s="22">
        <v>85114</v>
      </c>
      <c r="G18" s="8"/>
      <c r="H18" s="14">
        <v>34</v>
      </c>
      <c r="I18" s="11" t="s">
        <v>9</v>
      </c>
      <c r="J18" s="15">
        <v>8350</v>
      </c>
      <c r="K18" s="15">
        <v>8776</v>
      </c>
      <c r="L18" s="15">
        <f>SUM(J18,K18)</f>
        <v>17126</v>
      </c>
      <c r="M18" s="16">
        <v>5526</v>
      </c>
      <c r="N18" s="8"/>
    </row>
    <row r="19" spans="1:14" s="9" customFormat="1" ht="16.5" customHeight="1">
      <c r="A19" s="20">
        <v>10</v>
      </c>
      <c r="B19" s="17" t="s">
        <v>26</v>
      </c>
      <c r="C19" s="21">
        <v>83488</v>
      </c>
      <c r="D19" s="21">
        <v>82729</v>
      </c>
      <c r="E19" s="21">
        <f t="shared" si="1"/>
        <v>166217</v>
      </c>
      <c r="F19" s="22">
        <v>55750</v>
      </c>
      <c r="G19" s="8"/>
      <c r="H19" s="20">
        <v>35</v>
      </c>
      <c r="I19" s="17" t="s">
        <v>11</v>
      </c>
      <c r="J19" s="21">
        <v>6320</v>
      </c>
      <c r="K19" s="21">
        <v>6695</v>
      </c>
      <c r="L19" s="21">
        <f>SUM(J19,K19)</f>
        <v>13015</v>
      </c>
      <c r="M19" s="22">
        <v>4271</v>
      </c>
      <c r="N19" s="8"/>
    </row>
    <row r="20" spans="1:14" s="9" customFormat="1" ht="16.5" customHeight="1">
      <c r="A20" s="20">
        <v>11</v>
      </c>
      <c r="B20" s="17" t="s">
        <v>27</v>
      </c>
      <c r="C20" s="21">
        <v>58991</v>
      </c>
      <c r="D20" s="21">
        <v>61062</v>
      </c>
      <c r="E20" s="21">
        <f t="shared" si="1"/>
        <v>120053</v>
      </c>
      <c r="F20" s="22">
        <v>41923</v>
      </c>
      <c r="G20" s="8"/>
      <c r="H20" s="20">
        <v>36</v>
      </c>
      <c r="I20" s="17" t="s">
        <v>13</v>
      </c>
      <c r="J20" s="21">
        <v>4757</v>
      </c>
      <c r="K20" s="21">
        <v>5111</v>
      </c>
      <c r="L20" s="21">
        <f>SUM(J20,K20)</f>
        <v>9868</v>
      </c>
      <c r="M20" s="22">
        <v>2966</v>
      </c>
      <c r="N20" s="8"/>
    </row>
    <row r="21" spans="1:14" s="9" customFormat="1" ht="16.5" customHeight="1">
      <c r="A21" s="20">
        <v>12</v>
      </c>
      <c r="B21" s="17" t="s">
        <v>29</v>
      </c>
      <c r="C21" s="21">
        <v>57387</v>
      </c>
      <c r="D21" s="21">
        <v>57769</v>
      </c>
      <c r="E21" s="21">
        <f t="shared" si="1"/>
        <v>115156</v>
      </c>
      <c r="F21" s="22">
        <v>36636</v>
      </c>
      <c r="G21" s="8"/>
      <c r="H21" s="35" t="s">
        <v>15</v>
      </c>
      <c r="I21" s="36"/>
      <c r="J21" s="28">
        <f>SUM(J18:J20)</f>
        <v>19427</v>
      </c>
      <c r="K21" s="28">
        <f>SUM(K18:K20)</f>
        <v>20582</v>
      </c>
      <c r="L21" s="28">
        <f>J21+K21</f>
        <v>40009</v>
      </c>
      <c r="M21" s="29">
        <f>SUM(M18:M20)</f>
        <v>12763</v>
      </c>
      <c r="N21" s="8"/>
    </row>
    <row r="22" spans="1:14" s="9" customFormat="1" ht="16.5" customHeight="1">
      <c r="A22" s="20">
        <v>13</v>
      </c>
      <c r="B22" s="17" t="s">
        <v>30</v>
      </c>
      <c r="C22" s="21">
        <v>64105</v>
      </c>
      <c r="D22" s="21">
        <v>66710</v>
      </c>
      <c r="E22" s="21">
        <f t="shared" si="1"/>
        <v>130815</v>
      </c>
      <c r="F22" s="22">
        <v>44813</v>
      </c>
      <c r="G22" s="8"/>
      <c r="H22" s="14">
        <v>37</v>
      </c>
      <c r="I22" s="11" t="s">
        <v>16</v>
      </c>
      <c r="J22" s="15">
        <v>6307</v>
      </c>
      <c r="K22" s="15">
        <v>6520</v>
      </c>
      <c r="L22" s="15">
        <f>SUM(J22,K22)</f>
        <v>12827</v>
      </c>
      <c r="M22" s="16">
        <v>3901</v>
      </c>
      <c r="N22" s="8"/>
    </row>
    <row r="23" spans="1:14" s="9" customFormat="1" ht="16.5" customHeight="1">
      <c r="A23" s="20">
        <v>14</v>
      </c>
      <c r="B23" s="17" t="s">
        <v>31</v>
      </c>
      <c r="C23" s="21">
        <v>43814</v>
      </c>
      <c r="D23" s="21">
        <v>41602</v>
      </c>
      <c r="E23" s="21">
        <f t="shared" si="1"/>
        <v>85416</v>
      </c>
      <c r="F23" s="22">
        <v>31018</v>
      </c>
      <c r="G23" s="8"/>
      <c r="H23" s="20">
        <v>38</v>
      </c>
      <c r="I23" s="17" t="s">
        <v>18</v>
      </c>
      <c r="J23" s="21">
        <v>11635</v>
      </c>
      <c r="K23" s="21">
        <v>11827</v>
      </c>
      <c r="L23" s="21">
        <f>SUM(J23,K23)</f>
        <v>23462</v>
      </c>
      <c r="M23" s="22">
        <v>6996</v>
      </c>
      <c r="N23" s="8"/>
    </row>
    <row r="24" spans="1:14" s="9" customFormat="1" ht="16.5" customHeight="1">
      <c r="A24" s="20">
        <v>15</v>
      </c>
      <c r="B24" s="17" t="s">
        <v>33</v>
      </c>
      <c r="C24" s="21">
        <v>40637</v>
      </c>
      <c r="D24" s="21">
        <v>40102</v>
      </c>
      <c r="E24" s="21">
        <f t="shared" si="1"/>
        <v>80739</v>
      </c>
      <c r="F24" s="22">
        <v>26892</v>
      </c>
      <c r="G24" s="8"/>
      <c r="H24" s="35" t="s">
        <v>20</v>
      </c>
      <c r="I24" s="36"/>
      <c r="J24" s="28">
        <f>SUM(J22:J23)</f>
        <v>17942</v>
      </c>
      <c r="K24" s="28">
        <f>SUM(K22:K23)</f>
        <v>18347</v>
      </c>
      <c r="L24" s="28">
        <f>J24+K24</f>
        <v>36289</v>
      </c>
      <c r="M24" s="29">
        <f>SUM(M22:M23)</f>
        <v>10897</v>
      </c>
      <c r="N24" s="8"/>
    </row>
    <row r="25" spans="1:14" s="9" customFormat="1" ht="16.5" customHeight="1">
      <c r="A25" s="20">
        <v>16</v>
      </c>
      <c r="B25" s="17" t="s">
        <v>34</v>
      </c>
      <c r="C25" s="21">
        <v>12933</v>
      </c>
      <c r="D25" s="21">
        <v>13887</v>
      </c>
      <c r="E25" s="21">
        <f t="shared" si="1"/>
        <v>26820</v>
      </c>
      <c r="F25" s="22">
        <v>11618</v>
      </c>
      <c r="G25" s="8"/>
      <c r="H25" s="20">
        <v>39</v>
      </c>
      <c r="I25" s="17" t="s">
        <v>25</v>
      </c>
      <c r="J25" s="21">
        <v>14170</v>
      </c>
      <c r="K25" s="21">
        <v>14289</v>
      </c>
      <c r="L25" s="21">
        <f>SUM(J25,K25)</f>
        <v>28459</v>
      </c>
      <c r="M25" s="22">
        <v>8814</v>
      </c>
      <c r="N25" s="8"/>
    </row>
    <row r="26" spans="1:14" s="9" customFormat="1" ht="16.5" customHeight="1">
      <c r="A26" s="20">
        <v>17</v>
      </c>
      <c r="B26" s="17" t="s">
        <v>35</v>
      </c>
      <c r="C26" s="21">
        <v>26820</v>
      </c>
      <c r="D26" s="21">
        <v>25775</v>
      </c>
      <c r="E26" s="21">
        <f t="shared" si="1"/>
        <v>52595</v>
      </c>
      <c r="F26" s="22">
        <v>19233</v>
      </c>
      <c r="G26" s="8"/>
      <c r="H26" s="20">
        <v>40</v>
      </c>
      <c r="I26" s="17" t="s">
        <v>28</v>
      </c>
      <c r="J26" s="21">
        <v>3118</v>
      </c>
      <c r="K26" s="21">
        <v>3147</v>
      </c>
      <c r="L26" s="21">
        <f>SUM(J26,K26)</f>
        <v>6265</v>
      </c>
      <c r="M26" s="22">
        <v>1851</v>
      </c>
      <c r="N26" s="8"/>
    </row>
    <row r="27" spans="1:14" s="9" customFormat="1" ht="16.5" customHeight="1">
      <c r="A27" s="20">
        <v>18</v>
      </c>
      <c r="B27" s="17" t="s">
        <v>36</v>
      </c>
      <c r="C27" s="21">
        <v>21533</v>
      </c>
      <c r="D27" s="21">
        <v>20711</v>
      </c>
      <c r="E27" s="21">
        <f t="shared" si="1"/>
        <v>42244</v>
      </c>
      <c r="F27" s="22">
        <v>14068</v>
      </c>
      <c r="G27" s="8"/>
      <c r="H27" s="20">
        <v>41</v>
      </c>
      <c r="I27" s="17" t="s">
        <v>63</v>
      </c>
      <c r="J27" s="21">
        <v>4581</v>
      </c>
      <c r="K27" s="21">
        <v>4696</v>
      </c>
      <c r="L27" s="21">
        <f>SUM(J27,K27)</f>
        <v>9277</v>
      </c>
      <c r="M27" s="22">
        <v>3101</v>
      </c>
      <c r="N27" s="8"/>
    </row>
    <row r="28" spans="1:14" s="9" customFormat="1" ht="16.5" customHeight="1">
      <c r="A28" s="20">
        <v>19</v>
      </c>
      <c r="B28" s="17" t="s">
        <v>54</v>
      </c>
      <c r="C28" s="21">
        <v>17929</v>
      </c>
      <c r="D28" s="21">
        <v>19380</v>
      </c>
      <c r="E28" s="21">
        <f t="shared" si="1"/>
        <v>37309</v>
      </c>
      <c r="F28" s="22">
        <v>13399</v>
      </c>
      <c r="G28" s="8"/>
      <c r="H28" s="33" t="s">
        <v>32</v>
      </c>
      <c r="I28" s="34"/>
      <c r="J28" s="28">
        <f>SUM(J25:J27)</f>
        <v>21869</v>
      </c>
      <c r="K28" s="28">
        <f>SUM(K25:K27)</f>
        <v>22132</v>
      </c>
      <c r="L28" s="28">
        <f>J28+K28</f>
        <v>44001</v>
      </c>
      <c r="M28" s="29">
        <f>SUM(M25:M27)</f>
        <v>13766</v>
      </c>
      <c r="N28" s="8"/>
    </row>
    <row r="29" spans="1:14" s="9" customFormat="1" ht="16.5" customHeight="1">
      <c r="A29" s="20">
        <v>20</v>
      </c>
      <c r="B29" s="17" t="s">
        <v>55</v>
      </c>
      <c r="C29" s="21">
        <v>17628</v>
      </c>
      <c r="D29" s="21">
        <v>17468</v>
      </c>
      <c r="E29" s="21">
        <f t="shared" si="1"/>
        <v>35096</v>
      </c>
      <c r="F29" s="22">
        <v>10723</v>
      </c>
      <c r="G29" s="8"/>
      <c r="H29" s="14">
        <v>42</v>
      </c>
      <c r="I29" s="11" t="s">
        <v>38</v>
      </c>
      <c r="J29" s="15">
        <v>10226</v>
      </c>
      <c r="K29" s="15">
        <v>10523</v>
      </c>
      <c r="L29" s="15">
        <f>SUM(J29,K29)</f>
        <v>20749</v>
      </c>
      <c r="M29" s="16">
        <v>5986</v>
      </c>
      <c r="N29" s="8"/>
    </row>
    <row r="30" spans="1:14" s="9" customFormat="1" ht="16.5" customHeight="1">
      <c r="A30" s="20">
        <v>21</v>
      </c>
      <c r="B30" s="17" t="s">
        <v>57</v>
      </c>
      <c r="C30" s="21">
        <v>22743</v>
      </c>
      <c r="D30" s="21">
        <v>22974</v>
      </c>
      <c r="E30" s="21">
        <f>D30+C30</f>
        <v>45717</v>
      </c>
      <c r="F30" s="22">
        <v>13818</v>
      </c>
      <c r="G30" s="8"/>
      <c r="H30" s="33" t="s">
        <v>56</v>
      </c>
      <c r="I30" s="34"/>
      <c r="J30" s="28">
        <f>SUM(J29)</f>
        <v>10226</v>
      </c>
      <c r="K30" s="28">
        <f>SUM(K29)</f>
        <v>10523</v>
      </c>
      <c r="L30" s="28">
        <f>SUM(L29)</f>
        <v>20749</v>
      </c>
      <c r="M30" s="29">
        <f>SUM(M29)</f>
        <v>5986</v>
      </c>
      <c r="N30" s="8"/>
    </row>
    <row r="31" spans="1:14" s="9" customFormat="1" ht="16.5" customHeight="1">
      <c r="A31" s="20">
        <v>22</v>
      </c>
      <c r="B31" s="17" t="s">
        <v>59</v>
      </c>
      <c r="C31" s="21">
        <v>24561</v>
      </c>
      <c r="D31" s="21">
        <v>26220</v>
      </c>
      <c r="E31" s="21">
        <f>D31+C31</f>
        <v>50781</v>
      </c>
      <c r="F31" s="22">
        <v>19099</v>
      </c>
      <c r="G31" s="8"/>
      <c r="H31" s="20">
        <v>43</v>
      </c>
      <c r="I31" s="17" t="s">
        <v>45</v>
      </c>
      <c r="J31" s="21">
        <v>8361</v>
      </c>
      <c r="K31" s="21">
        <v>8310</v>
      </c>
      <c r="L31" s="21">
        <f>SUM(J31,K31)</f>
        <v>16671</v>
      </c>
      <c r="M31" s="22">
        <v>5610</v>
      </c>
      <c r="N31" s="8"/>
    </row>
    <row r="32" spans="1:14" s="9" customFormat="1" ht="16.5" customHeight="1">
      <c r="A32" s="20">
        <v>23</v>
      </c>
      <c r="B32" s="17" t="s">
        <v>64</v>
      </c>
      <c r="C32" s="21">
        <v>25034</v>
      </c>
      <c r="D32" s="21">
        <v>25878</v>
      </c>
      <c r="E32" s="21">
        <f>D32+C32</f>
        <v>50912</v>
      </c>
      <c r="F32" s="22">
        <v>15062</v>
      </c>
      <c r="G32" s="8"/>
      <c r="H32" s="33" t="s">
        <v>46</v>
      </c>
      <c r="I32" s="34"/>
      <c r="J32" s="28">
        <f>SUM(J31)</f>
        <v>8361</v>
      </c>
      <c r="K32" s="28">
        <f>SUM(K31)</f>
        <v>8310</v>
      </c>
      <c r="L32" s="28">
        <f>J32+K32</f>
        <v>16671</v>
      </c>
      <c r="M32" s="29">
        <f>SUM(M31)</f>
        <v>5610</v>
      </c>
      <c r="N32" s="8"/>
    </row>
    <row r="33" spans="1:14" s="9" customFormat="1" ht="16.5" customHeight="1">
      <c r="A33" s="33" t="s">
        <v>58</v>
      </c>
      <c r="B33" s="34"/>
      <c r="C33" s="28">
        <f>SUM(C11:C32)+C7</f>
        <v>1693196</v>
      </c>
      <c r="D33" s="28">
        <f>SUM(D11:D32)+D7</f>
        <v>1735887</v>
      </c>
      <c r="E33" s="28">
        <f>C33+D33</f>
        <v>3429083</v>
      </c>
      <c r="F33" s="29">
        <f>SUM(F11:F32)+F7</f>
        <v>1257939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19">
    <mergeCell ref="H9:I9"/>
    <mergeCell ref="H2:I3"/>
    <mergeCell ref="C2:E2"/>
    <mergeCell ref="A4:B4"/>
    <mergeCell ref="A5:B5"/>
    <mergeCell ref="A6:B6"/>
    <mergeCell ref="F2:F3"/>
    <mergeCell ref="M2:M3"/>
    <mergeCell ref="A2:B3"/>
    <mergeCell ref="J2:L2"/>
    <mergeCell ref="A33:B33"/>
    <mergeCell ref="H24:I24"/>
    <mergeCell ref="H30:I30"/>
    <mergeCell ref="H11:I11"/>
    <mergeCell ref="H15:I15"/>
    <mergeCell ref="H17:I17"/>
    <mergeCell ref="H21:I21"/>
    <mergeCell ref="H32:I32"/>
    <mergeCell ref="H28:I28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2006-03-27T08:51:20Z</cp:lastPrinted>
  <dcterms:created xsi:type="dcterms:W3CDTF">1998-01-09T00:03:06Z</dcterms:created>
  <dcterms:modified xsi:type="dcterms:W3CDTF">2006-04-24T01:41:04Z</dcterms:modified>
  <cp:category/>
  <cp:version/>
  <cp:contentType/>
  <cp:contentStatus/>
</cp:coreProperties>
</file>