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<sst xmlns="http://schemas.openxmlformats.org/spreadsheetml/2006/main" count="95" uniqueCount="90">
  <si>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</si>
  <si>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</si>
  <si>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</si>
  <si>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</si>
  <si>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</si>
  <si>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</si>
  <si>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</si>
  <si>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</si>
  <si>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</si>
  <si>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</si>
  <si>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</si>
  <si>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</si>
  <si>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</si>
  <si>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</si>
  <si>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</si>
  <si>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</si>
  <si>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</si>
  <si>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</si>
  <si>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</si>
  <si>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</si>
  <si>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</si>
  <si>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</si>
  <si>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</si>
  <si>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</si>
  <si>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</si>
  <si>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</si>
  <si>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</si>
  <si>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</si>
  <si>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</si>
  <si>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</si>
  <si>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</si>
  <si>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</si>
  <si>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</si>
  <si>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</si>
  <si>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</si>
  <si>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</si>
  <si>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</si>
  <si>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</si>
  <si>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</si>
  <si>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</si>
  <si>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</si>
  <si>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</si>
  <si>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下　　　田　　　市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</si>
  <si>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</si>
  <si>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</si>
  <si>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</si>
  <si>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</si>
  <si>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</si>
  <si>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</si>
  <si>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</si>
  <si>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</si>
  <si>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</si>
  <si>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</si>
  <si>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</si>
  <si>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</si>
  <si>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</si>
  <si>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</si>
  <si>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</si>
  <si>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</si>
  <si>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</si>
  <si>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</si>
  <si>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</si>
  <si>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</si>
  <si>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</si>
  <si>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</si>
  <si>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</si>
  <si>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</si>
  <si>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</si>
  <si>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</si>
  <si>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</si>
  <si>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</si>
  <si>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</si>
  <si>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</si>
  <si>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</si>
  <si>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</si>
  <si>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</si>
  <si>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</si>
  <si>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</si>
  <si>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</si>
  <si>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</si>
  <si>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</si>
  <si>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</si>
  <si>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</si>
  <si>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</si>
  <si>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</si>
  <si>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</si>
  <si>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</si>
  <si>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</si>
  <si>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</si>
  <si>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 xml:space="preserve"> （平成17年２月末日現在）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</si>
</sst>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84</v>
      </c>
      <c r="F1" s="15" t="s">
        <v>89</v>
      </c>
    </row>
    <row r="2" spans="1:14" s="8" customFormat="1" ht="9.75" customHeight="1">
      <c r="A2" s="4"/>
      <c r="B2" s="5"/>
      <c r="C2" s="16" t="s">
        <v>83</v>
      </c>
      <c r="D2" s="19"/>
      <c r="E2" s="18"/>
      <c r="F2" s="7" t="s">
        <v>0</v>
      </c>
      <c r="G2" s="6"/>
      <c r="H2" s="4"/>
      <c r="I2" s="5"/>
      <c r="J2" s="16" t="s">
        <v>83</v>
      </c>
      <c r="K2" s="19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1866561</v>
      </c>
      <c r="D4" s="14">
        <f>SUM(D5,D6)</f>
        <v>1914392</v>
      </c>
      <c r="E4" s="14">
        <f>SUM(C4,D4)</f>
        <v>3780953</v>
      </c>
      <c r="F4" s="14">
        <f>SUM(F5,F6)</f>
        <v>1362667</v>
      </c>
      <c r="G4" s="6"/>
      <c r="H4" s="13">
        <v>38</v>
      </c>
      <c r="I4" s="11" t="s">
        <v>5</v>
      </c>
      <c r="J4" s="14">
        <v>4964</v>
      </c>
      <c r="K4" s="14">
        <v>5157</v>
      </c>
      <c r="L4" s="14">
        <f>SUM(J4,K4)</f>
        <v>10121</v>
      </c>
      <c r="M4" s="14">
        <v>3061</v>
      </c>
      <c r="N4" s="6"/>
    </row>
    <row r="5" spans="1:14" s="8" customFormat="1" ht="9.75" customHeight="1">
      <c r="A5" s="16" t="s">
        <v>6</v>
      </c>
      <c r="B5" s="18"/>
      <c r="C5" s="14">
        <f>SUM(C7:C29)</f>
        <v>1518434</v>
      </c>
      <c r="D5" s="14">
        <f>SUM(D7:D29)</f>
        <v>1556935</v>
      </c>
      <c r="E5" s="14">
        <f>SUM(C5,D5)</f>
        <v>3075369</v>
      </c>
      <c r="F5" s="14">
        <f>SUM(F7:F29)</f>
        <v>1130348</v>
      </c>
      <c r="G5" s="6"/>
      <c r="H5" s="16" t="s">
        <v>7</v>
      </c>
      <c r="I5" s="18"/>
      <c r="J5" s="14">
        <f>J4</f>
        <v>4964</v>
      </c>
      <c r="K5" s="14">
        <f>K4</f>
        <v>5157</v>
      </c>
      <c r="L5" s="14">
        <f aca="true" t="shared" si="0" ref="L5:L43">SUM(J5,K5)</f>
        <v>10121</v>
      </c>
      <c r="M5" s="14">
        <f>M4</f>
        <v>3061</v>
      </c>
      <c r="N5" s="6"/>
    </row>
    <row r="6" spans="1:14" s="8" customFormat="1" ht="9.75" customHeight="1">
      <c r="A6" s="16" t="s">
        <v>8</v>
      </c>
      <c r="B6" s="18"/>
      <c r="C6" s="14">
        <f>SUM(C36,C42,C46,J5,J9,J12,J20,J26,J35,J39,J43,J23)</f>
        <v>348127</v>
      </c>
      <c r="D6" s="14">
        <f>SUM(D36,D42,D46,K5,K9,K12,K20,K26,K35,K39,K43,K23)</f>
        <v>357457</v>
      </c>
      <c r="E6" s="14">
        <f>SUM(E36,E42,E46,L5,L9,L12,L20,L26,L35,L39,L43,L23)</f>
        <v>705584</v>
      </c>
      <c r="F6" s="14">
        <f>SUM(F36,F42,F46,M5,M9,M12,M20,M26,M35,M39,M43,M23)</f>
        <v>232319</v>
      </c>
      <c r="G6" s="6"/>
      <c r="H6" s="13">
        <v>39</v>
      </c>
      <c r="I6" s="11" t="s">
        <v>9</v>
      </c>
      <c r="J6" s="14">
        <v>8442</v>
      </c>
      <c r="K6" s="14">
        <v>8813</v>
      </c>
      <c r="L6" s="14">
        <f t="shared" si="0"/>
        <v>17255</v>
      </c>
      <c r="M6" s="14">
        <v>5437</v>
      </c>
      <c r="N6" s="6"/>
    </row>
    <row r="7" spans="1:14" s="8" customFormat="1" ht="9.75" customHeight="1">
      <c r="A7" s="13">
        <v>1</v>
      </c>
      <c r="B7" s="11" t="s">
        <v>10</v>
      </c>
      <c r="C7" s="14">
        <v>343616</v>
      </c>
      <c r="D7" s="14">
        <v>359450</v>
      </c>
      <c r="E7" s="14">
        <f aca="true" t="shared" si="1" ref="E7:E29">SUM(C7,D7)</f>
        <v>703066</v>
      </c>
      <c r="F7" s="14">
        <v>270424</v>
      </c>
      <c r="G7" s="6"/>
      <c r="H7" s="13">
        <v>40</v>
      </c>
      <c r="I7" s="11" t="s">
        <v>11</v>
      </c>
      <c r="J7" s="14">
        <v>6399</v>
      </c>
      <c r="K7" s="14">
        <v>6770</v>
      </c>
      <c r="L7" s="14">
        <f t="shared" si="0"/>
        <v>13169</v>
      </c>
      <c r="M7" s="14">
        <v>4266</v>
      </c>
      <c r="N7" s="6"/>
    </row>
    <row r="8" spans="1:14" s="8" customFormat="1" ht="9.75" customHeight="1">
      <c r="A8" s="13">
        <v>2</v>
      </c>
      <c r="B8" s="11" t="s">
        <v>12</v>
      </c>
      <c r="C8" s="14">
        <v>289842</v>
      </c>
      <c r="D8" s="14">
        <v>292187</v>
      </c>
      <c r="E8" s="14">
        <f t="shared" si="1"/>
        <v>582029</v>
      </c>
      <c r="F8" s="14">
        <v>218466</v>
      </c>
      <c r="G8" s="6"/>
      <c r="H8" s="13">
        <v>41</v>
      </c>
      <c r="I8" s="11" t="s">
        <v>13</v>
      </c>
      <c r="J8" s="14">
        <v>4833</v>
      </c>
      <c r="K8" s="14">
        <v>5184</v>
      </c>
      <c r="L8" s="14">
        <f t="shared" si="0"/>
        <v>10017</v>
      </c>
      <c r="M8" s="14">
        <v>2965</v>
      </c>
      <c r="N8" s="6"/>
    </row>
    <row r="9" spans="1:14" s="8" customFormat="1" ht="9.75" customHeight="1">
      <c r="A9" s="13">
        <v>3</v>
      </c>
      <c r="B9" s="11" t="s">
        <v>14</v>
      </c>
      <c r="C9" s="14">
        <v>102818</v>
      </c>
      <c r="D9" s="14">
        <v>105019</v>
      </c>
      <c r="E9" s="14">
        <f>SUM(C9,D9)</f>
        <v>207837</v>
      </c>
      <c r="F9" s="14">
        <v>81825</v>
      </c>
      <c r="G9" s="6"/>
      <c r="H9" s="16" t="s">
        <v>15</v>
      </c>
      <c r="I9" s="18"/>
      <c r="J9" s="14">
        <f>SUM(J6:J8)</f>
        <v>19674</v>
      </c>
      <c r="K9" s="14">
        <f>SUM(K6:K8)</f>
        <v>20767</v>
      </c>
      <c r="L9" s="14">
        <f t="shared" si="0"/>
        <v>40441</v>
      </c>
      <c r="M9" s="14">
        <f>SUM(M6:M8)</f>
        <v>12668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19086</v>
      </c>
      <c r="D10" s="14">
        <v>22884</v>
      </c>
      <c r="E10" s="14">
        <f t="shared" si="1"/>
        <v>41970</v>
      </c>
      <c r="F10" s="14">
        <v>21159</v>
      </c>
      <c r="G10" s="6"/>
      <c r="H10" s="13">
        <v>42</v>
      </c>
      <c r="I10" s="11" t="s">
        <v>16</v>
      </c>
      <c r="J10" s="14">
        <v>6387</v>
      </c>
      <c r="K10" s="14">
        <v>6581</v>
      </c>
      <c r="L10" s="14">
        <f t="shared" si="0"/>
        <v>12968</v>
      </c>
      <c r="M10" s="14">
        <v>3896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55156</v>
      </c>
      <c r="D11" s="14">
        <v>57001</v>
      </c>
      <c r="E11" s="14">
        <f t="shared" si="1"/>
        <v>112157</v>
      </c>
      <c r="F11" s="14">
        <v>43336</v>
      </c>
      <c r="G11" s="6"/>
      <c r="H11" s="13">
        <v>43</v>
      </c>
      <c r="I11" s="11" t="s">
        <v>18</v>
      </c>
      <c r="J11" s="14">
        <v>11736</v>
      </c>
      <c r="K11" s="14">
        <v>11862</v>
      </c>
      <c r="L11" s="14">
        <f t="shared" si="0"/>
        <v>23598</v>
      </c>
      <c r="M11" s="14">
        <v>6979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61219</v>
      </c>
      <c r="D12" s="14">
        <v>62625</v>
      </c>
      <c r="E12" s="14">
        <f t="shared" si="1"/>
        <v>123844</v>
      </c>
      <c r="F12" s="14">
        <v>43579</v>
      </c>
      <c r="G12" s="6"/>
      <c r="H12" s="16" t="s">
        <v>20</v>
      </c>
      <c r="I12" s="18"/>
      <c r="J12" s="14">
        <f>SUM(J10:J11)</f>
        <v>18123</v>
      </c>
      <c r="K12" s="14">
        <f>SUM(K10:K11)</f>
        <v>18443</v>
      </c>
      <c r="L12" s="14">
        <f t="shared" si="0"/>
        <v>36566</v>
      </c>
      <c r="M12" s="14">
        <f>SUM(M10:M11)</f>
        <v>10875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35424</v>
      </c>
      <c r="D13" s="14">
        <v>39823</v>
      </c>
      <c r="E13" s="14">
        <f t="shared" si="1"/>
        <v>75247</v>
      </c>
      <c r="F13" s="14">
        <v>33287</v>
      </c>
      <c r="G13" s="6"/>
      <c r="H13" s="13">
        <v>44</v>
      </c>
      <c r="I13" s="11" t="s">
        <v>23</v>
      </c>
      <c r="J13" s="14">
        <v>12894</v>
      </c>
      <c r="K13" s="14">
        <v>13344</v>
      </c>
      <c r="L13" s="14">
        <f t="shared" si="0"/>
        <v>26238</v>
      </c>
      <c r="M13" s="14">
        <v>7564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37494</v>
      </c>
      <c r="D14" s="14">
        <v>39040</v>
      </c>
      <c r="E14" s="14">
        <f t="shared" si="1"/>
        <v>76534</v>
      </c>
      <c r="F14" s="14">
        <v>25147</v>
      </c>
      <c r="G14" s="6"/>
      <c r="H14" s="13">
        <v>45</v>
      </c>
      <c r="I14" s="11" t="s">
        <v>25</v>
      </c>
      <c r="J14" s="14">
        <v>12290</v>
      </c>
      <c r="K14" s="14">
        <v>12685</v>
      </c>
      <c r="L14" s="14">
        <f t="shared" si="0"/>
        <v>24975</v>
      </c>
      <c r="M14" s="14">
        <v>7303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118711</v>
      </c>
      <c r="D15" s="14">
        <v>119919</v>
      </c>
      <c r="E15" s="14">
        <f t="shared" si="1"/>
        <v>238630</v>
      </c>
      <c r="F15" s="14">
        <v>83965</v>
      </c>
      <c r="G15" s="6"/>
      <c r="H15" s="13">
        <v>46</v>
      </c>
      <c r="I15" s="11" t="s">
        <v>27</v>
      </c>
      <c r="J15" s="14">
        <v>14045</v>
      </c>
      <c r="K15" s="14">
        <v>14224</v>
      </c>
      <c r="L15" s="14">
        <f t="shared" si="0"/>
        <v>28269</v>
      </c>
      <c r="M15" s="14">
        <v>8621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43725</v>
      </c>
      <c r="D16" s="14">
        <v>42989</v>
      </c>
      <c r="E16" s="14">
        <f t="shared" si="1"/>
        <v>86714</v>
      </c>
      <c r="F16" s="14">
        <v>30501</v>
      </c>
      <c r="G16" s="6"/>
      <c r="H16" s="13">
        <v>47</v>
      </c>
      <c r="I16" s="11" t="s">
        <v>29</v>
      </c>
      <c r="J16" s="14">
        <v>10339</v>
      </c>
      <c r="K16" s="14">
        <v>10540</v>
      </c>
      <c r="L16" s="14">
        <f t="shared" si="0"/>
        <v>20879</v>
      </c>
      <c r="M16" s="14">
        <v>6155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58990</v>
      </c>
      <c r="D17" s="14">
        <v>61104</v>
      </c>
      <c r="E17" s="14">
        <f t="shared" si="1"/>
        <v>120094</v>
      </c>
      <c r="F17" s="14">
        <v>41457</v>
      </c>
      <c r="G17" s="6"/>
      <c r="H17" s="13">
        <v>48</v>
      </c>
      <c r="I17" s="11" t="s">
        <v>31</v>
      </c>
      <c r="J17" s="14">
        <v>3166</v>
      </c>
      <c r="K17" s="14">
        <v>3185</v>
      </c>
      <c r="L17" s="14">
        <f t="shared" si="0"/>
        <v>6351</v>
      </c>
      <c r="M17" s="14">
        <v>1847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40745</v>
      </c>
      <c r="D18" s="14">
        <v>40958</v>
      </c>
      <c r="E18" s="14">
        <f t="shared" si="1"/>
        <v>81703</v>
      </c>
      <c r="F18" s="14">
        <v>26483</v>
      </c>
      <c r="G18" s="6"/>
      <c r="H18" s="13">
        <v>49</v>
      </c>
      <c r="I18" s="11" t="s">
        <v>33</v>
      </c>
      <c r="J18" s="14">
        <v>3142</v>
      </c>
      <c r="K18" s="14">
        <v>3186</v>
      </c>
      <c r="L18" s="14">
        <f t="shared" si="0"/>
        <v>6328</v>
      </c>
      <c r="M18" s="14">
        <v>1988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64020</v>
      </c>
      <c r="D19" s="14">
        <v>66539</v>
      </c>
      <c r="E19" s="14">
        <f t="shared" si="1"/>
        <v>130559</v>
      </c>
      <c r="F19" s="14">
        <v>44122</v>
      </c>
      <c r="G19" s="6"/>
      <c r="H19" s="13">
        <v>50</v>
      </c>
      <c r="I19" s="11" t="s">
        <v>35</v>
      </c>
      <c r="J19" s="14">
        <v>1508</v>
      </c>
      <c r="K19" s="14">
        <v>1599</v>
      </c>
      <c r="L19" s="14">
        <f t="shared" si="0"/>
        <v>3107</v>
      </c>
      <c r="M19" s="14">
        <v>1133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43588</v>
      </c>
      <c r="D20" s="14">
        <v>41318</v>
      </c>
      <c r="E20" s="14">
        <f t="shared" si="1"/>
        <v>84906</v>
      </c>
      <c r="F20" s="14">
        <v>30554</v>
      </c>
      <c r="G20" s="6"/>
      <c r="H20" s="16" t="s">
        <v>37</v>
      </c>
      <c r="I20" s="18"/>
      <c r="J20" s="14">
        <f>SUM(J13:J19)</f>
        <v>57384</v>
      </c>
      <c r="K20" s="14">
        <f>SUM(K13:K19)</f>
        <v>58763</v>
      </c>
      <c r="L20" s="14">
        <f t="shared" si="0"/>
        <v>116147</v>
      </c>
      <c r="M20" s="14">
        <f>SUM(M13:M19)</f>
        <v>34611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30815</v>
      </c>
      <c r="D21" s="14">
        <v>30488</v>
      </c>
      <c r="E21" s="14">
        <f t="shared" si="1"/>
        <v>61303</v>
      </c>
      <c r="F21" s="14">
        <v>20466</v>
      </c>
      <c r="G21" s="6"/>
      <c r="H21" s="13">
        <v>51</v>
      </c>
      <c r="I21" s="11" t="s">
        <v>39</v>
      </c>
      <c r="J21" s="14">
        <v>6028</v>
      </c>
      <c r="K21" s="14">
        <v>6264</v>
      </c>
      <c r="L21" s="14">
        <f t="shared" si="0"/>
        <v>12292</v>
      </c>
      <c r="M21" s="14">
        <v>3695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10838</v>
      </c>
      <c r="D22" s="14">
        <v>11491</v>
      </c>
      <c r="E22" s="14">
        <f t="shared" si="1"/>
        <v>22329</v>
      </c>
      <c r="F22" s="14">
        <v>6810</v>
      </c>
      <c r="G22" s="6"/>
      <c r="H22" s="13">
        <v>52</v>
      </c>
      <c r="I22" s="11" t="s">
        <v>44</v>
      </c>
      <c r="J22" s="14">
        <v>10408</v>
      </c>
      <c r="K22" s="14">
        <v>10549</v>
      </c>
      <c r="L22" s="14">
        <f t="shared" si="0"/>
        <v>20957</v>
      </c>
      <c r="M22" s="14">
        <v>5842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42370</v>
      </c>
      <c r="D23" s="14">
        <v>43349</v>
      </c>
      <c r="E23" s="14">
        <f t="shared" si="1"/>
        <v>85719</v>
      </c>
      <c r="F23" s="14">
        <v>26599</v>
      </c>
      <c r="G23" s="6"/>
      <c r="H23" s="16" t="s">
        <v>46</v>
      </c>
      <c r="I23" s="17"/>
      <c r="J23" s="14">
        <f>SUM(J21:J22)</f>
        <v>16436</v>
      </c>
      <c r="K23" s="14">
        <f>SUM(K21:K22)</f>
        <v>16813</v>
      </c>
      <c r="L23" s="14">
        <f>SUM(L21:L22)</f>
        <v>33249</v>
      </c>
      <c r="M23" s="14">
        <f>SUM(M21:M22)</f>
        <v>9537</v>
      </c>
      <c r="N23" s="6"/>
    </row>
    <row r="24" spans="1:14" s="8" customFormat="1" ht="9.75" customHeight="1">
      <c r="A24" s="13">
        <v>18</v>
      </c>
      <c r="B24" s="11" t="s">
        <v>42</v>
      </c>
      <c r="C24" s="14">
        <v>13112</v>
      </c>
      <c r="D24" s="14">
        <v>14081</v>
      </c>
      <c r="E24" s="14">
        <f t="shared" si="1"/>
        <v>27193</v>
      </c>
      <c r="F24" s="14">
        <v>11595</v>
      </c>
      <c r="G24" s="6"/>
      <c r="H24" s="13">
        <v>53</v>
      </c>
      <c r="I24" s="11" t="s">
        <v>48</v>
      </c>
      <c r="J24" s="14">
        <v>10227</v>
      </c>
      <c r="K24" s="14">
        <v>10567</v>
      </c>
      <c r="L24" s="14">
        <f t="shared" si="0"/>
        <v>20794</v>
      </c>
      <c r="M24" s="14">
        <v>5883</v>
      </c>
      <c r="N24" s="6"/>
    </row>
    <row r="25" spans="1:14" s="8" customFormat="1" ht="9.75" customHeight="1">
      <c r="A25" s="13">
        <v>19</v>
      </c>
      <c r="B25" s="11" t="s">
        <v>43</v>
      </c>
      <c r="C25" s="14">
        <v>26836</v>
      </c>
      <c r="D25" s="14">
        <v>25954</v>
      </c>
      <c r="E25" s="14">
        <f t="shared" si="1"/>
        <v>52790</v>
      </c>
      <c r="F25" s="14">
        <v>18946</v>
      </c>
      <c r="G25" s="6"/>
      <c r="H25" s="13">
        <v>54</v>
      </c>
      <c r="I25" s="11" t="s">
        <v>50</v>
      </c>
      <c r="J25" s="14">
        <v>3058</v>
      </c>
      <c r="K25" s="14">
        <v>3199</v>
      </c>
      <c r="L25" s="14">
        <f t="shared" si="0"/>
        <v>6257</v>
      </c>
      <c r="M25" s="14">
        <v>2046</v>
      </c>
      <c r="N25" s="6"/>
    </row>
    <row r="26" spans="1:14" s="8" customFormat="1" ht="9.75" customHeight="1">
      <c r="A26" s="13">
        <v>20</v>
      </c>
      <c r="B26" s="11" t="s">
        <v>45</v>
      </c>
      <c r="C26" s="14">
        <v>21508</v>
      </c>
      <c r="D26" s="14">
        <v>20709</v>
      </c>
      <c r="E26" s="14">
        <f t="shared" si="1"/>
        <v>42217</v>
      </c>
      <c r="F26" s="14">
        <v>13993</v>
      </c>
      <c r="G26" s="6"/>
      <c r="H26" s="16" t="s">
        <v>87</v>
      </c>
      <c r="I26" s="17"/>
      <c r="J26" s="14">
        <f>SUM(J24:J25)</f>
        <v>13285</v>
      </c>
      <c r="K26" s="14">
        <f>SUM(K24:K25)</f>
        <v>13766</v>
      </c>
      <c r="L26" s="14">
        <f t="shared" si="0"/>
        <v>27051</v>
      </c>
      <c r="M26" s="14">
        <f>SUM(M24:M25)</f>
        <v>7929</v>
      </c>
      <c r="N26" s="6"/>
    </row>
    <row r="27" spans="1:14" s="8" customFormat="1" ht="9.75" customHeight="1">
      <c r="A27" s="13">
        <v>21</v>
      </c>
      <c r="B27" s="11" t="s">
        <v>85</v>
      </c>
      <c r="C27" s="14">
        <v>18108</v>
      </c>
      <c r="D27" s="14">
        <v>19540</v>
      </c>
      <c r="E27" s="14">
        <f t="shared" si="1"/>
        <v>37648</v>
      </c>
      <c r="F27" s="14">
        <v>13357</v>
      </c>
      <c r="G27" s="6"/>
      <c r="H27" s="13">
        <v>55</v>
      </c>
      <c r="I27" s="11" t="s">
        <v>53</v>
      </c>
      <c r="J27" s="14">
        <v>9529</v>
      </c>
      <c r="K27" s="14">
        <v>9418</v>
      </c>
      <c r="L27" s="14">
        <f t="shared" si="0"/>
        <v>18947</v>
      </c>
      <c r="M27" s="14">
        <v>5812</v>
      </c>
      <c r="N27" s="6"/>
    </row>
    <row r="28" spans="1:14" s="8" customFormat="1" ht="9.75" customHeight="1">
      <c r="A28" s="13">
        <v>22</v>
      </c>
      <c r="B28" s="11" t="s">
        <v>86</v>
      </c>
      <c r="C28" s="14">
        <v>17687</v>
      </c>
      <c r="D28" s="14">
        <v>17488</v>
      </c>
      <c r="E28" s="14">
        <f t="shared" si="1"/>
        <v>35175</v>
      </c>
      <c r="F28" s="14">
        <v>10613</v>
      </c>
      <c r="G28" s="6"/>
      <c r="H28" s="13">
        <v>56</v>
      </c>
      <c r="I28" s="11" t="s">
        <v>55</v>
      </c>
      <c r="J28" s="14">
        <v>9689</v>
      </c>
      <c r="K28" s="14">
        <v>9885</v>
      </c>
      <c r="L28" s="14">
        <f t="shared" si="0"/>
        <v>19574</v>
      </c>
      <c r="M28" s="14">
        <v>5729</v>
      </c>
      <c r="N28" s="6"/>
    </row>
    <row r="29" spans="1:14" s="8" customFormat="1" ht="9.75" customHeight="1">
      <c r="A29" s="13">
        <v>23</v>
      </c>
      <c r="B29" s="11" t="s">
        <v>88</v>
      </c>
      <c r="C29" s="14">
        <v>22726</v>
      </c>
      <c r="D29" s="14">
        <v>22979</v>
      </c>
      <c r="E29" s="14">
        <f t="shared" si="1"/>
        <v>45705</v>
      </c>
      <c r="F29" s="14">
        <v>13664</v>
      </c>
      <c r="G29" s="6"/>
      <c r="H29" s="13">
        <v>57</v>
      </c>
      <c r="I29" s="11" t="s">
        <v>57</v>
      </c>
      <c r="J29" s="14">
        <v>9486</v>
      </c>
      <c r="K29" s="14">
        <v>9567</v>
      </c>
      <c r="L29" s="14">
        <f t="shared" si="0"/>
        <v>19053</v>
      </c>
      <c r="M29" s="14">
        <v>5890</v>
      </c>
      <c r="N29" s="6"/>
    </row>
    <row r="30" spans="1:14" s="8" customFormat="1" ht="9.75" customHeight="1">
      <c r="A30" s="13">
        <v>24</v>
      </c>
      <c r="B30" s="11" t="s">
        <v>47</v>
      </c>
      <c r="C30" s="14">
        <v>7268</v>
      </c>
      <c r="D30" s="14">
        <v>7892</v>
      </c>
      <c r="E30" s="14">
        <f aca="true" t="shared" si="2" ref="E30:E46">SUM(C30,D30)</f>
        <v>15160</v>
      </c>
      <c r="F30" s="14">
        <v>6264</v>
      </c>
      <c r="G30" s="6"/>
      <c r="H30" s="13">
        <v>58</v>
      </c>
      <c r="I30" s="11" t="s">
        <v>59</v>
      </c>
      <c r="J30" s="14">
        <v>14759</v>
      </c>
      <c r="K30" s="14">
        <v>14439</v>
      </c>
      <c r="L30" s="14">
        <f t="shared" si="0"/>
        <v>29198</v>
      </c>
      <c r="M30" s="14">
        <v>9701</v>
      </c>
      <c r="N30" s="6"/>
    </row>
    <row r="31" spans="1:14" s="8" customFormat="1" ht="9.75" customHeight="1">
      <c r="A31" s="13">
        <v>25</v>
      </c>
      <c r="B31" s="11" t="s">
        <v>49</v>
      </c>
      <c r="C31" s="14">
        <v>4115</v>
      </c>
      <c r="D31" s="14">
        <v>4442</v>
      </c>
      <c r="E31" s="14">
        <f t="shared" si="2"/>
        <v>8557</v>
      </c>
      <c r="F31" s="14">
        <v>3274</v>
      </c>
      <c r="G31" s="6"/>
      <c r="H31" s="13">
        <v>59</v>
      </c>
      <c r="I31" s="11" t="s">
        <v>60</v>
      </c>
      <c r="J31" s="14">
        <v>5753</v>
      </c>
      <c r="K31" s="14">
        <v>5769</v>
      </c>
      <c r="L31" s="14">
        <f t="shared" si="0"/>
        <v>11522</v>
      </c>
      <c r="M31" s="14">
        <v>3243</v>
      </c>
      <c r="N31" s="6"/>
    </row>
    <row r="32" spans="1:14" s="8" customFormat="1" ht="9.75" customHeight="1">
      <c r="A32" s="13">
        <v>26</v>
      </c>
      <c r="B32" s="11" t="s">
        <v>51</v>
      </c>
      <c r="C32" s="14">
        <v>4930</v>
      </c>
      <c r="D32" s="14">
        <v>5319</v>
      </c>
      <c r="E32" s="14">
        <f t="shared" si="2"/>
        <v>10249</v>
      </c>
      <c r="F32" s="14">
        <v>4025</v>
      </c>
      <c r="G32" s="6"/>
      <c r="H32" s="13">
        <v>60</v>
      </c>
      <c r="I32" s="11" t="s">
        <v>61</v>
      </c>
      <c r="J32" s="14">
        <v>594</v>
      </c>
      <c r="K32" s="14">
        <v>600</v>
      </c>
      <c r="L32" s="14">
        <f t="shared" si="0"/>
        <v>1194</v>
      </c>
      <c r="M32" s="14">
        <v>427</v>
      </c>
      <c r="N32" s="6"/>
    </row>
    <row r="33" spans="1:14" s="8" customFormat="1" ht="9.75" customHeight="1">
      <c r="A33" s="13">
        <v>27</v>
      </c>
      <c r="B33" s="11" t="s">
        <v>52</v>
      </c>
      <c r="C33" s="14">
        <v>4119</v>
      </c>
      <c r="D33" s="14">
        <v>4534</v>
      </c>
      <c r="E33" s="14">
        <f t="shared" si="2"/>
        <v>8653</v>
      </c>
      <c r="F33" s="14">
        <v>3149</v>
      </c>
      <c r="G33" s="6"/>
      <c r="H33" s="13">
        <v>61</v>
      </c>
      <c r="I33" s="11" t="s">
        <v>63</v>
      </c>
      <c r="J33" s="14">
        <v>2666</v>
      </c>
      <c r="K33" s="14">
        <v>2951</v>
      </c>
      <c r="L33" s="14">
        <f t="shared" si="0"/>
        <v>5617</v>
      </c>
      <c r="M33" s="14">
        <v>2233</v>
      </c>
      <c r="N33" s="6"/>
    </row>
    <row r="34" spans="1:14" s="8" customFormat="1" ht="9.75" customHeight="1">
      <c r="A34" s="13">
        <v>28</v>
      </c>
      <c r="B34" s="11" t="s">
        <v>54</v>
      </c>
      <c r="C34" s="14">
        <v>3518</v>
      </c>
      <c r="D34" s="14">
        <v>3981</v>
      </c>
      <c r="E34" s="14">
        <f t="shared" si="2"/>
        <v>7499</v>
      </c>
      <c r="F34" s="14">
        <v>2950</v>
      </c>
      <c r="G34" s="6"/>
      <c r="H34" s="13">
        <v>62</v>
      </c>
      <c r="I34" s="11" t="s">
        <v>64</v>
      </c>
      <c r="J34" s="14">
        <v>1631</v>
      </c>
      <c r="K34" s="14">
        <v>1792</v>
      </c>
      <c r="L34" s="14">
        <f t="shared" si="0"/>
        <v>3423</v>
      </c>
      <c r="M34" s="14">
        <v>1311</v>
      </c>
      <c r="N34" s="6"/>
    </row>
    <row r="35" spans="1:14" s="8" customFormat="1" ht="9.75" customHeight="1">
      <c r="A35" s="13">
        <v>29</v>
      </c>
      <c r="B35" s="11" t="s">
        <v>56</v>
      </c>
      <c r="C35" s="14">
        <v>1683</v>
      </c>
      <c r="D35" s="14">
        <v>1800</v>
      </c>
      <c r="E35" s="14">
        <f t="shared" si="2"/>
        <v>3483</v>
      </c>
      <c r="F35" s="14">
        <v>1418</v>
      </c>
      <c r="G35" s="6"/>
      <c r="H35" s="16" t="s">
        <v>66</v>
      </c>
      <c r="I35" s="17"/>
      <c r="J35" s="14">
        <f>SUM(J27:J34)</f>
        <v>54107</v>
      </c>
      <c r="K35" s="14">
        <f>SUM(K27:K34)</f>
        <v>54421</v>
      </c>
      <c r="L35" s="14">
        <f t="shared" si="0"/>
        <v>108528</v>
      </c>
      <c r="M35" s="14">
        <f>SUM(M27:M34)</f>
        <v>34346</v>
      </c>
      <c r="N35" s="6"/>
    </row>
    <row r="36" spans="1:14" s="8" customFormat="1" ht="9.75" customHeight="1">
      <c r="A36" s="16" t="s">
        <v>58</v>
      </c>
      <c r="B36" s="18"/>
      <c r="C36" s="14">
        <f>SUM(C30:C35)</f>
        <v>25633</v>
      </c>
      <c r="D36" s="14">
        <f>SUM(D30:D35)</f>
        <v>27968</v>
      </c>
      <c r="E36" s="14">
        <f t="shared" si="2"/>
        <v>53601</v>
      </c>
      <c r="F36" s="14">
        <f>SUM(F30:F35)</f>
        <v>21080</v>
      </c>
      <c r="G36" s="6"/>
      <c r="H36" s="13">
        <v>63</v>
      </c>
      <c r="I36" s="11" t="s">
        <v>68</v>
      </c>
      <c r="J36" s="14">
        <v>5821</v>
      </c>
      <c r="K36" s="14">
        <v>5877</v>
      </c>
      <c r="L36" s="14">
        <f t="shared" si="0"/>
        <v>11698</v>
      </c>
      <c r="M36" s="14">
        <v>3799</v>
      </c>
      <c r="N36" s="6"/>
    </row>
    <row r="37" spans="1:14" s="8" customFormat="1" ht="9.75" customHeight="1">
      <c r="A37" s="13">
        <v>30</v>
      </c>
      <c r="B37" s="11" t="s">
        <v>82</v>
      </c>
      <c r="C37" s="14">
        <v>7293</v>
      </c>
      <c r="D37" s="14">
        <v>8088</v>
      </c>
      <c r="E37" s="14">
        <f t="shared" si="2"/>
        <v>15381</v>
      </c>
      <c r="F37" s="14">
        <v>6101</v>
      </c>
      <c r="G37" s="6"/>
      <c r="H37" s="13">
        <v>64</v>
      </c>
      <c r="I37" s="11" t="s">
        <v>70</v>
      </c>
      <c r="J37" s="14">
        <v>8473</v>
      </c>
      <c r="K37" s="14">
        <v>8412</v>
      </c>
      <c r="L37" s="14">
        <f t="shared" si="0"/>
        <v>16885</v>
      </c>
      <c r="M37" s="14">
        <v>5580</v>
      </c>
      <c r="N37" s="6"/>
    </row>
    <row r="38" spans="1:14" s="8" customFormat="1" ht="9.75" customHeight="1">
      <c r="A38" s="13">
        <v>31</v>
      </c>
      <c r="B38" s="11" t="s">
        <v>62</v>
      </c>
      <c r="C38" s="14">
        <v>1998</v>
      </c>
      <c r="D38" s="14">
        <v>2019</v>
      </c>
      <c r="E38" s="14">
        <f t="shared" si="2"/>
        <v>4017</v>
      </c>
      <c r="F38" s="14">
        <v>1521</v>
      </c>
      <c r="G38" s="6"/>
      <c r="H38" s="13">
        <v>65</v>
      </c>
      <c r="I38" s="11" t="s">
        <v>71</v>
      </c>
      <c r="J38" s="14">
        <v>6893</v>
      </c>
      <c r="K38" s="14">
        <v>7067</v>
      </c>
      <c r="L38" s="14">
        <f t="shared" si="0"/>
        <v>13960</v>
      </c>
      <c r="M38" s="14">
        <v>4277</v>
      </c>
      <c r="N38" s="6"/>
    </row>
    <row r="39" spans="1:14" s="8" customFormat="1" ht="9.75" customHeight="1">
      <c r="A39" s="13">
        <v>32</v>
      </c>
      <c r="B39" s="11" t="s">
        <v>65</v>
      </c>
      <c r="C39" s="14">
        <v>19113</v>
      </c>
      <c r="D39" s="14">
        <v>19692</v>
      </c>
      <c r="E39" s="14">
        <f t="shared" si="2"/>
        <v>38805</v>
      </c>
      <c r="F39" s="14">
        <v>14041</v>
      </c>
      <c r="G39" s="6"/>
      <c r="H39" s="16" t="s">
        <v>72</v>
      </c>
      <c r="I39" s="17"/>
      <c r="J39" s="14">
        <f>SUM(J36:J38)</f>
        <v>21187</v>
      </c>
      <c r="K39" s="14">
        <f>SUM(K36:K38)</f>
        <v>21356</v>
      </c>
      <c r="L39" s="14">
        <f t="shared" si="0"/>
        <v>42543</v>
      </c>
      <c r="M39" s="14">
        <f>SUM(M36:M38)</f>
        <v>13656</v>
      </c>
      <c r="N39" s="6"/>
    </row>
    <row r="40" spans="1:14" s="8" customFormat="1" ht="9.75" customHeight="1">
      <c r="A40" s="13">
        <v>33</v>
      </c>
      <c r="B40" s="11" t="s">
        <v>67</v>
      </c>
      <c r="C40" s="14">
        <v>9622</v>
      </c>
      <c r="D40" s="14">
        <v>10162</v>
      </c>
      <c r="E40" s="14">
        <f t="shared" si="2"/>
        <v>19784</v>
      </c>
      <c r="F40" s="14">
        <v>7226</v>
      </c>
      <c r="G40" s="6"/>
      <c r="H40" s="13">
        <v>66</v>
      </c>
      <c r="I40" s="11" t="s">
        <v>74</v>
      </c>
      <c r="J40" s="14">
        <v>10761</v>
      </c>
      <c r="K40" s="14">
        <v>11317</v>
      </c>
      <c r="L40" s="14">
        <f t="shared" si="0"/>
        <v>22078</v>
      </c>
      <c r="M40" s="14">
        <v>7239</v>
      </c>
      <c r="N40" s="6"/>
    </row>
    <row r="41" spans="1:14" s="8" customFormat="1" ht="9.75" customHeight="1">
      <c r="A41" s="13">
        <v>34</v>
      </c>
      <c r="B41" s="11" t="s">
        <v>69</v>
      </c>
      <c r="C41" s="14">
        <v>7546</v>
      </c>
      <c r="D41" s="14">
        <v>7976</v>
      </c>
      <c r="E41" s="14">
        <f t="shared" si="2"/>
        <v>15522</v>
      </c>
      <c r="F41" s="14">
        <v>5514</v>
      </c>
      <c r="G41" s="6"/>
      <c r="H41" s="13">
        <v>67</v>
      </c>
      <c r="I41" s="11" t="s">
        <v>76</v>
      </c>
      <c r="J41" s="14">
        <v>7180</v>
      </c>
      <c r="K41" s="14">
        <v>7490</v>
      </c>
      <c r="L41" s="14">
        <f t="shared" si="0"/>
        <v>14670</v>
      </c>
      <c r="M41" s="14">
        <v>4225</v>
      </c>
      <c r="N41" s="6"/>
    </row>
    <row r="42" spans="1:14" s="8" customFormat="1" ht="9.75" customHeight="1">
      <c r="A42" s="16" t="s">
        <v>73</v>
      </c>
      <c r="B42" s="18"/>
      <c r="C42" s="14">
        <f>SUM(C37:C41)</f>
        <v>45572</v>
      </c>
      <c r="D42" s="14">
        <f>SUM(D37:D41)</f>
        <v>47937</v>
      </c>
      <c r="E42" s="14">
        <f t="shared" si="2"/>
        <v>93509</v>
      </c>
      <c r="F42" s="14">
        <f>SUM(F37:F41)</f>
        <v>34403</v>
      </c>
      <c r="G42" s="6"/>
      <c r="H42" s="13">
        <v>68</v>
      </c>
      <c r="I42" s="11" t="s">
        <v>78</v>
      </c>
      <c r="J42" s="14">
        <v>7887</v>
      </c>
      <c r="K42" s="14">
        <v>8069</v>
      </c>
      <c r="L42" s="14">
        <f t="shared" si="0"/>
        <v>15956</v>
      </c>
      <c r="M42" s="14">
        <v>4394</v>
      </c>
      <c r="N42" s="6"/>
    </row>
    <row r="43" spans="1:14" s="8" customFormat="1" ht="9.75" customHeight="1">
      <c r="A43" s="13">
        <v>35</v>
      </c>
      <c r="B43" s="11" t="s">
        <v>75</v>
      </c>
      <c r="C43" s="14">
        <v>15468</v>
      </c>
      <c r="D43" s="14">
        <v>16053</v>
      </c>
      <c r="E43" s="14">
        <f t="shared" si="2"/>
        <v>31521</v>
      </c>
      <c r="F43" s="14">
        <v>11953</v>
      </c>
      <c r="G43" s="6"/>
      <c r="H43" s="16" t="s">
        <v>80</v>
      </c>
      <c r="I43" s="18"/>
      <c r="J43" s="14">
        <f>SUM(J40:J42)</f>
        <v>25828</v>
      </c>
      <c r="K43" s="14">
        <f>SUM(K40:K42)</f>
        <v>26876</v>
      </c>
      <c r="L43" s="14">
        <f t="shared" si="0"/>
        <v>52704</v>
      </c>
      <c r="M43" s="14">
        <f>SUM(M40:M42)</f>
        <v>15858</v>
      </c>
      <c r="N43" s="6"/>
    </row>
    <row r="44" spans="1:14" s="8" customFormat="1" ht="9.75" customHeight="1">
      <c r="A44" s="13">
        <v>36</v>
      </c>
      <c r="B44" s="11" t="s">
        <v>77</v>
      </c>
      <c r="C44" s="14">
        <v>19402</v>
      </c>
      <c r="D44" s="14">
        <v>18815</v>
      </c>
      <c r="E44" s="14">
        <f t="shared" si="2"/>
        <v>38217</v>
      </c>
      <c r="F44" s="14">
        <v>14803</v>
      </c>
      <c r="G44" s="6"/>
      <c r="N44" s="6"/>
    </row>
    <row r="45" spans="1:14" s="8" customFormat="1" ht="9.75" customHeight="1">
      <c r="A45" s="13">
        <v>37</v>
      </c>
      <c r="B45" s="11" t="s">
        <v>79</v>
      </c>
      <c r="C45" s="14">
        <v>11064</v>
      </c>
      <c r="D45" s="14">
        <v>10322</v>
      </c>
      <c r="E45" s="14">
        <f t="shared" si="2"/>
        <v>21386</v>
      </c>
      <c r="F45" s="14">
        <v>7539</v>
      </c>
      <c r="G45" s="6"/>
      <c r="N45" s="6"/>
    </row>
    <row r="46" spans="1:14" s="8" customFormat="1" ht="9.75" customHeight="1">
      <c r="A46" s="16" t="s">
        <v>81</v>
      </c>
      <c r="B46" s="18"/>
      <c r="C46" s="14">
        <f>SUM(C43:C45)</f>
        <v>45934</v>
      </c>
      <c r="D46" s="14">
        <f>SUM(D43:D45)</f>
        <v>45190</v>
      </c>
      <c r="E46" s="14">
        <f t="shared" si="2"/>
        <v>91124</v>
      </c>
      <c r="F46" s="14">
        <f>SUM(F43:F45)</f>
        <v>34295</v>
      </c>
      <c r="G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6"/>
      <c r="I47" s="6"/>
      <c r="J47" s="6"/>
      <c r="K47" s="6"/>
      <c r="L47" s="6"/>
      <c r="M47" s="6"/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3"/>
      <c r="I48" s="3"/>
      <c r="J48" s="3"/>
      <c r="K48" s="3"/>
      <c r="L48" s="3"/>
      <c r="M48" s="3"/>
      <c r="N48" s="6"/>
    </row>
    <row r="49" spans="1:14" s="8" customFormat="1" ht="9.75" customHeight="1">
      <c r="A49" s="2"/>
      <c r="B49" s="2"/>
      <c r="C49" s="2"/>
      <c r="D49" s="2"/>
      <c r="E49" s="2"/>
      <c r="F49" s="2"/>
      <c r="G49" s="6"/>
      <c r="H49" s="3"/>
      <c r="I49" s="3"/>
      <c r="J49" s="3"/>
      <c r="K49" s="3"/>
      <c r="L49" s="3"/>
      <c r="M49" s="3"/>
      <c r="N49" s="6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3"/>
      <c r="H51" s="2"/>
      <c r="J51" s="2"/>
      <c r="K51" s="2"/>
      <c r="L51" s="2"/>
      <c r="M51" s="2"/>
      <c r="N51" s="3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N61" s="2"/>
    </row>
    <row r="62" spans="7:14" ht="9.75" customHeight="1">
      <c r="G62" s="2"/>
      <c r="N62" s="2"/>
    </row>
  </sheetData>
  <mergeCells count="17">
    <mergeCell ref="J2:L2"/>
    <mergeCell ref="H5:I5"/>
    <mergeCell ref="H9:I9"/>
    <mergeCell ref="H12:I12"/>
    <mergeCell ref="A46:B46"/>
    <mergeCell ref="H43:I43"/>
    <mergeCell ref="C2:E2"/>
    <mergeCell ref="H20:I20"/>
    <mergeCell ref="A4:B4"/>
    <mergeCell ref="A5:B5"/>
    <mergeCell ref="A6:B6"/>
    <mergeCell ref="A36:B36"/>
    <mergeCell ref="H35:I35"/>
    <mergeCell ref="H39:I39"/>
    <mergeCell ref="H23:I23"/>
    <mergeCell ref="H26:I26"/>
    <mergeCell ref="A42:B4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2005-03-29T05:29:01Z</cp:lastPrinted>
  <dcterms:created xsi:type="dcterms:W3CDTF">1998-01-09T00:03:06Z</dcterms:created>
  <dcterms:modified xsi:type="dcterms:W3CDTF">2005-04-15T04:54:11Z</dcterms:modified>
  <cp:category/>
  <cp:version/>
  <cp:contentType/>
  <cp:contentStatus/>
</cp:coreProperties>
</file>