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<sst xmlns="http://schemas.openxmlformats.org/spreadsheetml/2006/main" count="96" uniqueCount="91">
  <si>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</si>
  <si>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</si>
  <si>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</si>
  <si>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</si>
  <si>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</si>
  <si>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</si>
  <si>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</si>
  <si>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</si>
  <si>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</si>
  <si>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</si>
  <si>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</si>
  <si>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</si>
  <si>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</si>
  <si>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</si>
  <si>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</si>
  <si>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</si>
  <si>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</si>
  <si>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</si>
  <si>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</si>
  <si>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</si>
  <si>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</si>
  <si>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</si>
  <si>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</si>
  <si>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</si>
  <si>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</si>
  <si>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</si>
  <si>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</si>
  <si>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</si>
  <si>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</si>
  <si>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</si>
  <si>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</si>
  <si>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</si>
  <si>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</si>
  <si>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</si>
  <si>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</si>
  <si>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</si>
  <si>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</si>
  <si>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</si>
  <si>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</si>
  <si>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</si>
  <si>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</si>
  <si>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</si>
  <si>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</si>
  <si>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</si>
  <si>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</si>
  <si>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</si>
  <si>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</si>
  <si>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</si>
  <si>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</si>
  <si>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</si>
  <si>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</si>
  <si>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</si>
  <si>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</si>
  <si>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</si>
  <si>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</si>
  <si>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</si>
  <si>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</si>
  <si>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</si>
  <si>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</si>
  <si>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</si>
  <si>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</si>
  <si>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</si>
  <si>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</si>
  <si>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龍　　　山　　　村</t>
  </si>
  <si>
    <t>戸　　　田　　　村</t>
  </si>
  <si>
    <t>佐　 久　 間   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</si>
  <si>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</si>
  <si>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</si>
  <si>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</si>
  <si>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</si>
  <si>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</si>
  <si>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</si>
  <si>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</si>
  <si>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</si>
  <si>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</si>
  <si>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</si>
  <si>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</si>
  <si>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</si>
  <si>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</si>
  <si>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</si>
  <si>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</si>
  <si>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</si>
  <si>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</si>
  <si>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</si>
  <si>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伊 豆 長 岡 町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</si>
  <si>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</si>
  <si>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</si>
  <si>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</si>
  <si>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</si>
  <si>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</si>
  <si>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 xml:space="preserve"> （平成16年10月末日現在）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</si>
</sst>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C31" sqref="C31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86</v>
      </c>
      <c r="F1" s="15" t="s">
        <v>90</v>
      </c>
    </row>
    <row r="2" spans="1:14" s="8" customFormat="1" ht="9.75" customHeight="1">
      <c r="A2" s="4"/>
      <c r="B2" s="5"/>
      <c r="C2" s="16" t="s">
        <v>85</v>
      </c>
      <c r="D2" s="18"/>
      <c r="E2" s="17"/>
      <c r="F2" s="7" t="s">
        <v>0</v>
      </c>
      <c r="G2" s="6"/>
      <c r="H2" s="4"/>
      <c r="I2" s="5"/>
      <c r="J2" s="16" t="s">
        <v>85</v>
      </c>
      <c r="K2" s="18"/>
      <c r="L2" s="17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7"/>
      <c r="C4" s="14">
        <f>SUM(C5,C6)</f>
        <v>1866637</v>
      </c>
      <c r="D4" s="14">
        <f>SUM(D5,D6)</f>
        <v>1914535</v>
      </c>
      <c r="E4" s="14">
        <f>SUM(C4,D4)</f>
        <v>3781172</v>
      </c>
      <c r="F4" s="14">
        <f>SUM(F5,F6)</f>
        <v>1360319</v>
      </c>
      <c r="G4" s="6"/>
      <c r="H4" s="13">
        <v>37</v>
      </c>
      <c r="I4" s="11" t="s">
        <v>5</v>
      </c>
      <c r="J4" s="14">
        <v>4981</v>
      </c>
      <c r="K4" s="14">
        <v>5186</v>
      </c>
      <c r="L4" s="14">
        <f>SUM(J4,K4)</f>
        <v>10167</v>
      </c>
      <c r="M4" s="14">
        <v>3048</v>
      </c>
      <c r="N4" s="6"/>
    </row>
    <row r="5" spans="1:14" s="8" customFormat="1" ht="9.75" customHeight="1">
      <c r="A5" s="16" t="s">
        <v>6</v>
      </c>
      <c r="B5" s="17"/>
      <c r="C5" s="14">
        <f>SUM(C7:C28)</f>
        <v>1495676</v>
      </c>
      <c r="D5" s="14">
        <f>SUM(D7:D28)</f>
        <v>1533684</v>
      </c>
      <c r="E5" s="14">
        <f>SUM(C5,D5)</f>
        <v>3029360</v>
      </c>
      <c r="F5" s="14">
        <f>SUM(F7:F28)</f>
        <v>1114792</v>
      </c>
      <c r="G5" s="6"/>
      <c r="H5" s="16" t="s">
        <v>7</v>
      </c>
      <c r="I5" s="17"/>
      <c r="J5" s="14">
        <f>J4</f>
        <v>4981</v>
      </c>
      <c r="K5" s="14">
        <f>K4</f>
        <v>5186</v>
      </c>
      <c r="L5" s="14">
        <f aca="true" t="shared" si="0" ref="L5:L19">SUM(J5,K5)</f>
        <v>10167</v>
      </c>
      <c r="M5" s="14">
        <f>M4</f>
        <v>3048</v>
      </c>
      <c r="N5" s="6"/>
    </row>
    <row r="6" spans="1:14" s="8" customFormat="1" ht="9.75" customHeight="1">
      <c r="A6" s="16" t="s">
        <v>8</v>
      </c>
      <c r="B6" s="17"/>
      <c r="C6" s="14">
        <f>SUM(C35,C41,C45,J5,J9,J12,J20,J25,J28,J37,J41,J45)</f>
        <v>370961</v>
      </c>
      <c r="D6" s="14">
        <f>SUM(D35,D41,D45,K5,K9,K12,K20,K25,K28,K37,K41,K45)</f>
        <v>380851</v>
      </c>
      <c r="E6" s="14">
        <f aca="true" t="shared" si="1" ref="E6:E19">SUM(C6,D6)</f>
        <v>751812</v>
      </c>
      <c r="F6" s="14">
        <f>SUM(F35,F41,F45,M5,M9,M12,M20,M25,M28,M37,M41,M45)</f>
        <v>245527</v>
      </c>
      <c r="G6" s="6"/>
      <c r="H6" s="13">
        <v>38</v>
      </c>
      <c r="I6" s="11" t="s">
        <v>9</v>
      </c>
      <c r="J6" s="14">
        <v>8449</v>
      </c>
      <c r="K6" s="14">
        <v>8844</v>
      </c>
      <c r="L6" s="14">
        <f t="shared" si="0"/>
        <v>17293</v>
      </c>
      <c r="M6" s="14">
        <v>5426</v>
      </c>
      <c r="N6" s="6"/>
    </row>
    <row r="7" spans="1:14" s="8" customFormat="1" ht="9.75" customHeight="1">
      <c r="A7" s="13">
        <v>1</v>
      </c>
      <c r="B7" s="11" t="s">
        <v>10</v>
      </c>
      <c r="C7" s="14">
        <v>343893</v>
      </c>
      <c r="D7" s="14">
        <v>359618</v>
      </c>
      <c r="E7" s="14">
        <f t="shared" si="1"/>
        <v>703511</v>
      </c>
      <c r="F7" s="14">
        <v>270059</v>
      </c>
      <c r="G7" s="6"/>
      <c r="H7" s="13">
        <v>39</v>
      </c>
      <c r="I7" s="11" t="s">
        <v>11</v>
      </c>
      <c r="J7" s="14">
        <v>6395</v>
      </c>
      <c r="K7" s="14">
        <v>6778</v>
      </c>
      <c r="L7" s="14">
        <f t="shared" si="0"/>
        <v>13173</v>
      </c>
      <c r="M7" s="14">
        <v>4259</v>
      </c>
      <c r="N7" s="6"/>
    </row>
    <row r="8" spans="1:14" s="8" customFormat="1" ht="9.75" customHeight="1">
      <c r="A8" s="13">
        <v>2</v>
      </c>
      <c r="B8" s="11" t="s">
        <v>12</v>
      </c>
      <c r="C8" s="14">
        <v>289593</v>
      </c>
      <c r="D8" s="14">
        <v>291865</v>
      </c>
      <c r="E8" s="14">
        <f t="shared" si="1"/>
        <v>581458</v>
      </c>
      <c r="F8" s="14">
        <v>218106</v>
      </c>
      <c r="G8" s="6"/>
      <c r="H8" s="13">
        <v>40</v>
      </c>
      <c r="I8" s="11" t="s">
        <v>13</v>
      </c>
      <c r="J8" s="14">
        <v>4852</v>
      </c>
      <c r="K8" s="14">
        <v>5206</v>
      </c>
      <c r="L8" s="14">
        <f t="shared" si="0"/>
        <v>10058</v>
      </c>
      <c r="M8" s="14">
        <v>2964</v>
      </c>
      <c r="N8" s="6"/>
    </row>
    <row r="9" spans="1:14" s="8" customFormat="1" ht="9.75" customHeight="1">
      <c r="A9" s="13">
        <v>3</v>
      </c>
      <c r="B9" s="11" t="s">
        <v>14</v>
      </c>
      <c r="C9" s="14">
        <v>103021</v>
      </c>
      <c r="D9" s="14">
        <v>105142</v>
      </c>
      <c r="E9" s="14">
        <f>SUM(C9,D9)</f>
        <v>208163</v>
      </c>
      <c r="F9" s="14">
        <v>81901</v>
      </c>
      <c r="G9" s="6"/>
      <c r="H9" s="16" t="s">
        <v>15</v>
      </c>
      <c r="I9" s="17"/>
      <c r="J9" s="14">
        <f>SUM(J6:J8)</f>
        <v>19696</v>
      </c>
      <c r="K9" s="14">
        <f>SUM(K6:K8)</f>
        <v>20828</v>
      </c>
      <c r="L9" s="14">
        <f t="shared" si="0"/>
        <v>40524</v>
      </c>
      <c r="M9" s="14">
        <f>SUM(M6:M8)</f>
        <v>12649</v>
      </c>
      <c r="N9" s="6"/>
    </row>
    <row r="10" spans="1:14" s="8" customFormat="1" ht="9.75" customHeight="1">
      <c r="A10" s="13">
        <v>4</v>
      </c>
      <c r="B10" s="11" t="s">
        <v>17</v>
      </c>
      <c r="C10" s="14">
        <v>19136</v>
      </c>
      <c r="D10" s="14">
        <v>23002</v>
      </c>
      <c r="E10" s="14">
        <f t="shared" si="1"/>
        <v>42138</v>
      </c>
      <c r="F10" s="14">
        <v>21170</v>
      </c>
      <c r="G10" s="6"/>
      <c r="H10" s="13">
        <v>41</v>
      </c>
      <c r="I10" s="11" t="s">
        <v>16</v>
      </c>
      <c r="J10" s="14">
        <v>6372</v>
      </c>
      <c r="K10" s="14">
        <v>6574</v>
      </c>
      <c r="L10" s="14">
        <f t="shared" si="0"/>
        <v>12946</v>
      </c>
      <c r="M10" s="14">
        <v>3875</v>
      </c>
      <c r="N10" s="6"/>
    </row>
    <row r="11" spans="1:14" s="8" customFormat="1" ht="9.75" customHeight="1">
      <c r="A11" s="13">
        <v>5</v>
      </c>
      <c r="B11" s="11" t="s">
        <v>19</v>
      </c>
      <c r="C11" s="14">
        <v>55120</v>
      </c>
      <c r="D11" s="14">
        <v>56918</v>
      </c>
      <c r="E11" s="14">
        <f t="shared" si="1"/>
        <v>112038</v>
      </c>
      <c r="F11" s="14">
        <v>43272</v>
      </c>
      <c r="G11" s="6"/>
      <c r="H11" s="13">
        <v>42</v>
      </c>
      <c r="I11" s="11" t="s">
        <v>18</v>
      </c>
      <c r="J11" s="14">
        <v>11735</v>
      </c>
      <c r="K11" s="14">
        <v>11851</v>
      </c>
      <c r="L11" s="14">
        <f t="shared" si="0"/>
        <v>23586</v>
      </c>
      <c r="M11" s="14">
        <v>6946</v>
      </c>
      <c r="N11" s="6"/>
    </row>
    <row r="12" spans="1:14" s="8" customFormat="1" ht="9.75" customHeight="1">
      <c r="A12" s="13">
        <v>6</v>
      </c>
      <c r="B12" s="11" t="s">
        <v>21</v>
      </c>
      <c r="C12" s="14">
        <v>61182</v>
      </c>
      <c r="D12" s="14">
        <v>62596</v>
      </c>
      <c r="E12" s="14">
        <f t="shared" si="1"/>
        <v>123778</v>
      </c>
      <c r="F12" s="14">
        <v>43433</v>
      </c>
      <c r="G12" s="6"/>
      <c r="H12" s="16" t="s">
        <v>20</v>
      </c>
      <c r="I12" s="17"/>
      <c r="J12" s="14">
        <f>SUM(J10:J11)</f>
        <v>18107</v>
      </c>
      <c r="K12" s="14">
        <f>SUM(K10:K11)</f>
        <v>18425</v>
      </c>
      <c r="L12" s="14">
        <f t="shared" si="0"/>
        <v>36532</v>
      </c>
      <c r="M12" s="14">
        <f>SUM(M10:M11)</f>
        <v>10821</v>
      </c>
      <c r="N12" s="6"/>
    </row>
    <row r="13" spans="1:14" s="8" customFormat="1" ht="9.75" customHeight="1">
      <c r="A13" s="13">
        <v>7</v>
      </c>
      <c r="B13" s="11" t="s">
        <v>22</v>
      </c>
      <c r="C13" s="14">
        <v>35457</v>
      </c>
      <c r="D13" s="14">
        <v>39805</v>
      </c>
      <c r="E13" s="14">
        <f t="shared" si="1"/>
        <v>75262</v>
      </c>
      <c r="F13" s="14">
        <v>33301</v>
      </c>
      <c r="G13" s="6"/>
      <c r="H13" s="13">
        <v>43</v>
      </c>
      <c r="I13" s="11" t="s">
        <v>23</v>
      </c>
      <c r="J13" s="14">
        <v>12912</v>
      </c>
      <c r="K13" s="14">
        <v>13355</v>
      </c>
      <c r="L13" s="14">
        <f t="shared" si="0"/>
        <v>26267</v>
      </c>
      <c r="M13" s="14">
        <v>7549</v>
      </c>
      <c r="N13" s="6"/>
    </row>
    <row r="14" spans="1:14" s="8" customFormat="1" ht="9.75" customHeight="1">
      <c r="A14" s="13">
        <v>8</v>
      </c>
      <c r="B14" s="11" t="s">
        <v>24</v>
      </c>
      <c r="C14" s="14">
        <v>37411</v>
      </c>
      <c r="D14" s="14">
        <v>38977</v>
      </c>
      <c r="E14" s="14">
        <f t="shared" si="1"/>
        <v>76388</v>
      </c>
      <c r="F14" s="14">
        <v>25023</v>
      </c>
      <c r="G14" s="6"/>
      <c r="H14" s="13">
        <v>44</v>
      </c>
      <c r="I14" s="11" t="s">
        <v>25</v>
      </c>
      <c r="J14" s="14">
        <v>12297</v>
      </c>
      <c r="K14" s="14">
        <v>12713</v>
      </c>
      <c r="L14" s="14">
        <f t="shared" si="0"/>
        <v>25010</v>
      </c>
      <c r="M14" s="14">
        <v>7299</v>
      </c>
      <c r="N14" s="6"/>
    </row>
    <row r="15" spans="1:14" s="8" customFormat="1" ht="9.75" customHeight="1">
      <c r="A15" s="13">
        <v>9</v>
      </c>
      <c r="B15" s="11" t="s">
        <v>26</v>
      </c>
      <c r="C15" s="14">
        <v>118589</v>
      </c>
      <c r="D15" s="14">
        <v>119804</v>
      </c>
      <c r="E15" s="14">
        <f t="shared" si="1"/>
        <v>238393</v>
      </c>
      <c r="F15" s="14">
        <v>83686</v>
      </c>
      <c r="G15" s="6"/>
      <c r="H15" s="13">
        <v>45</v>
      </c>
      <c r="I15" s="11" t="s">
        <v>27</v>
      </c>
      <c r="J15" s="14">
        <v>14037</v>
      </c>
      <c r="K15" s="14">
        <v>14244</v>
      </c>
      <c r="L15" s="14">
        <f t="shared" si="0"/>
        <v>28281</v>
      </c>
      <c r="M15" s="14">
        <v>8592</v>
      </c>
      <c r="N15" s="6"/>
    </row>
    <row r="16" spans="1:14" s="8" customFormat="1" ht="9.75" customHeight="1">
      <c r="A16" s="13">
        <v>10</v>
      </c>
      <c r="B16" s="11" t="s">
        <v>28</v>
      </c>
      <c r="C16" s="14">
        <v>43693</v>
      </c>
      <c r="D16" s="14">
        <v>43023</v>
      </c>
      <c r="E16" s="14">
        <f t="shared" si="1"/>
        <v>86716</v>
      </c>
      <c r="F16" s="14">
        <v>30457</v>
      </c>
      <c r="G16" s="6"/>
      <c r="H16" s="13">
        <v>46</v>
      </c>
      <c r="I16" s="11" t="s">
        <v>29</v>
      </c>
      <c r="J16" s="14">
        <v>10348</v>
      </c>
      <c r="K16" s="14">
        <v>10574</v>
      </c>
      <c r="L16" s="14">
        <f t="shared" si="0"/>
        <v>20922</v>
      </c>
      <c r="M16" s="14">
        <v>6145</v>
      </c>
      <c r="N16" s="6"/>
    </row>
    <row r="17" spans="1:14" s="8" customFormat="1" ht="9.75" customHeight="1">
      <c r="A17" s="13">
        <v>11</v>
      </c>
      <c r="B17" s="11" t="s">
        <v>30</v>
      </c>
      <c r="C17" s="14">
        <v>58913</v>
      </c>
      <c r="D17" s="14">
        <v>61093</v>
      </c>
      <c r="E17" s="14">
        <f t="shared" si="1"/>
        <v>120006</v>
      </c>
      <c r="F17" s="14">
        <v>41312</v>
      </c>
      <c r="G17" s="6"/>
      <c r="H17" s="13">
        <v>47</v>
      </c>
      <c r="I17" s="11" t="s">
        <v>31</v>
      </c>
      <c r="J17" s="14">
        <v>3180</v>
      </c>
      <c r="K17" s="14">
        <v>3205</v>
      </c>
      <c r="L17" s="14">
        <f t="shared" si="0"/>
        <v>6385</v>
      </c>
      <c r="M17" s="14">
        <v>1850</v>
      </c>
      <c r="N17" s="6"/>
    </row>
    <row r="18" spans="1:14" s="8" customFormat="1" ht="9.75" customHeight="1">
      <c r="A18" s="13">
        <v>12</v>
      </c>
      <c r="B18" s="11" t="s">
        <v>32</v>
      </c>
      <c r="C18" s="14">
        <v>40632</v>
      </c>
      <c r="D18" s="14">
        <v>40802</v>
      </c>
      <c r="E18" s="14">
        <f t="shared" si="1"/>
        <v>81434</v>
      </c>
      <c r="F18" s="14">
        <v>26239</v>
      </c>
      <c r="G18" s="6"/>
      <c r="H18" s="13">
        <v>48</v>
      </c>
      <c r="I18" s="11" t="s">
        <v>33</v>
      </c>
      <c r="J18" s="14">
        <v>3147</v>
      </c>
      <c r="K18" s="14">
        <v>3210</v>
      </c>
      <c r="L18" s="14">
        <f t="shared" si="0"/>
        <v>6357</v>
      </c>
      <c r="M18" s="14">
        <v>1989</v>
      </c>
      <c r="N18" s="6"/>
    </row>
    <row r="19" spans="1:14" s="8" customFormat="1" ht="9.75" customHeight="1">
      <c r="A19" s="13">
        <v>13</v>
      </c>
      <c r="B19" s="11" t="s">
        <v>34</v>
      </c>
      <c r="C19" s="14">
        <v>64228</v>
      </c>
      <c r="D19" s="14">
        <v>66560</v>
      </c>
      <c r="E19" s="14">
        <f t="shared" si="1"/>
        <v>130788</v>
      </c>
      <c r="F19" s="14">
        <v>44205</v>
      </c>
      <c r="G19" s="6"/>
      <c r="H19" s="13">
        <v>49</v>
      </c>
      <c r="I19" s="11" t="s">
        <v>35</v>
      </c>
      <c r="J19" s="14">
        <v>1517</v>
      </c>
      <c r="K19" s="14">
        <v>1617</v>
      </c>
      <c r="L19" s="14">
        <f t="shared" si="0"/>
        <v>3134</v>
      </c>
      <c r="M19" s="14">
        <v>1134</v>
      </c>
      <c r="N19" s="6"/>
    </row>
    <row r="20" spans="1:14" s="8" customFormat="1" ht="9.75" customHeight="1">
      <c r="A20" s="13">
        <v>14</v>
      </c>
      <c r="B20" s="11" t="s">
        <v>36</v>
      </c>
      <c r="C20" s="14">
        <v>43496</v>
      </c>
      <c r="D20" s="14">
        <v>41284</v>
      </c>
      <c r="E20" s="14">
        <f aca="true" t="shared" si="2" ref="E20:E36">SUM(C20,D20)</f>
        <v>84780</v>
      </c>
      <c r="F20" s="14">
        <v>30473</v>
      </c>
      <c r="G20" s="6"/>
      <c r="H20" s="16" t="s">
        <v>37</v>
      </c>
      <c r="I20" s="17"/>
      <c r="J20" s="14">
        <f>SUM(J13:J19)</f>
        <v>57438</v>
      </c>
      <c r="K20" s="14">
        <f>SUM(K13:K19)</f>
        <v>58918</v>
      </c>
      <c r="L20" s="14">
        <f aca="true" t="shared" si="3" ref="L20:L34">SUM(J20,K20)</f>
        <v>116356</v>
      </c>
      <c r="M20" s="14">
        <f>SUM(M13:M19)</f>
        <v>34558</v>
      </c>
      <c r="N20" s="6"/>
    </row>
    <row r="21" spans="1:14" s="8" customFormat="1" ht="9.75" customHeight="1">
      <c r="A21" s="13">
        <v>15</v>
      </c>
      <c r="B21" s="11" t="s">
        <v>38</v>
      </c>
      <c r="C21" s="14">
        <v>30753</v>
      </c>
      <c r="D21" s="14">
        <v>30447</v>
      </c>
      <c r="E21" s="14">
        <f t="shared" si="2"/>
        <v>61200</v>
      </c>
      <c r="F21" s="14">
        <v>20402</v>
      </c>
      <c r="G21" s="6"/>
      <c r="H21" s="13">
        <v>50</v>
      </c>
      <c r="I21" s="11" t="s">
        <v>39</v>
      </c>
      <c r="J21" s="14">
        <v>6061</v>
      </c>
      <c r="K21" s="14">
        <v>6294</v>
      </c>
      <c r="L21" s="14">
        <f t="shared" si="3"/>
        <v>12355</v>
      </c>
      <c r="M21" s="14">
        <v>3695</v>
      </c>
      <c r="N21" s="6"/>
    </row>
    <row r="22" spans="1:14" s="8" customFormat="1" ht="9.75" customHeight="1">
      <c r="A22" s="13">
        <v>16</v>
      </c>
      <c r="B22" s="11" t="s">
        <v>40</v>
      </c>
      <c r="C22" s="14">
        <v>10865</v>
      </c>
      <c r="D22" s="14">
        <v>11544</v>
      </c>
      <c r="E22" s="14">
        <f t="shared" si="2"/>
        <v>22409</v>
      </c>
      <c r="F22" s="14">
        <v>6807</v>
      </c>
      <c r="G22" s="6"/>
      <c r="H22" s="13">
        <v>51</v>
      </c>
      <c r="I22" s="11" t="s">
        <v>42</v>
      </c>
      <c r="J22" s="14">
        <v>7215</v>
      </c>
      <c r="K22" s="14">
        <v>7157</v>
      </c>
      <c r="L22" s="14">
        <f t="shared" si="3"/>
        <v>14372</v>
      </c>
      <c r="M22" s="14">
        <v>4176</v>
      </c>
      <c r="N22" s="6"/>
    </row>
    <row r="23" spans="1:14" s="8" customFormat="1" ht="9.75" customHeight="1">
      <c r="A23" s="13">
        <v>17</v>
      </c>
      <c r="B23" s="11" t="s">
        <v>41</v>
      </c>
      <c r="C23" s="14">
        <v>42352</v>
      </c>
      <c r="D23" s="14">
        <v>43337</v>
      </c>
      <c r="E23" s="14">
        <f t="shared" si="2"/>
        <v>85689</v>
      </c>
      <c r="F23" s="14">
        <v>26525</v>
      </c>
      <c r="G23" s="6"/>
      <c r="H23" s="13">
        <v>52</v>
      </c>
      <c r="I23" s="11" t="s">
        <v>44</v>
      </c>
      <c r="J23" s="14">
        <v>15451</v>
      </c>
      <c r="K23" s="14">
        <v>15819</v>
      </c>
      <c r="L23" s="14">
        <f t="shared" si="3"/>
        <v>31270</v>
      </c>
      <c r="M23" s="14">
        <v>9424</v>
      </c>
      <c r="N23" s="6"/>
    </row>
    <row r="24" spans="1:14" s="8" customFormat="1" ht="9.75" customHeight="1">
      <c r="A24" s="13">
        <v>18</v>
      </c>
      <c r="B24" s="11" t="s">
        <v>43</v>
      </c>
      <c r="C24" s="14">
        <v>13129</v>
      </c>
      <c r="D24" s="14">
        <v>14087</v>
      </c>
      <c r="E24" s="14">
        <f t="shared" si="2"/>
        <v>27216</v>
      </c>
      <c r="F24" s="14">
        <v>11604</v>
      </c>
      <c r="G24" s="6"/>
      <c r="H24" s="13">
        <v>53</v>
      </c>
      <c r="I24" s="11" t="s">
        <v>46</v>
      </c>
      <c r="J24" s="14">
        <v>10396</v>
      </c>
      <c r="K24" s="14">
        <v>10523</v>
      </c>
      <c r="L24" s="14">
        <f t="shared" si="3"/>
        <v>20919</v>
      </c>
      <c r="M24" s="14">
        <v>5773</v>
      </c>
      <c r="N24" s="6"/>
    </row>
    <row r="25" spans="1:14" s="8" customFormat="1" ht="9.75" customHeight="1">
      <c r="A25" s="13">
        <v>19</v>
      </c>
      <c r="B25" s="11" t="s">
        <v>45</v>
      </c>
      <c r="C25" s="14">
        <v>26718</v>
      </c>
      <c r="D25" s="14">
        <v>25935</v>
      </c>
      <c r="E25" s="14">
        <f t="shared" si="2"/>
        <v>52653</v>
      </c>
      <c r="F25" s="14">
        <v>18822</v>
      </c>
      <c r="G25" s="6"/>
      <c r="H25" s="16" t="s">
        <v>48</v>
      </c>
      <c r="I25" s="17"/>
      <c r="J25" s="14">
        <f>SUM(J21:J24)</f>
        <v>39123</v>
      </c>
      <c r="K25" s="14">
        <f>SUM(K21:K24)</f>
        <v>39793</v>
      </c>
      <c r="L25" s="14">
        <f t="shared" si="3"/>
        <v>78916</v>
      </c>
      <c r="M25" s="14">
        <f>SUM(M21:M24)</f>
        <v>23068</v>
      </c>
      <c r="N25" s="6"/>
    </row>
    <row r="26" spans="1:14" s="8" customFormat="1" ht="9.75" customHeight="1">
      <c r="A26" s="13">
        <v>20</v>
      </c>
      <c r="B26" s="11" t="s">
        <v>47</v>
      </c>
      <c r="C26" s="14">
        <v>21563</v>
      </c>
      <c r="D26" s="14">
        <v>20696</v>
      </c>
      <c r="E26" s="14">
        <f t="shared" si="2"/>
        <v>42259</v>
      </c>
      <c r="F26" s="14">
        <v>13954</v>
      </c>
      <c r="G26" s="6"/>
      <c r="H26" s="13">
        <v>54</v>
      </c>
      <c r="I26" s="11" t="s">
        <v>50</v>
      </c>
      <c r="J26" s="14">
        <v>10255</v>
      </c>
      <c r="K26" s="14">
        <v>10597</v>
      </c>
      <c r="L26" s="14">
        <f t="shared" si="3"/>
        <v>20852</v>
      </c>
      <c r="M26" s="14">
        <v>5886</v>
      </c>
      <c r="N26" s="6"/>
    </row>
    <row r="27" spans="1:14" s="8" customFormat="1" ht="9.75" customHeight="1">
      <c r="A27" s="13">
        <v>21</v>
      </c>
      <c r="B27" s="11" t="s">
        <v>87</v>
      </c>
      <c r="C27" s="14">
        <v>18192</v>
      </c>
      <c r="D27" s="14">
        <v>19604</v>
      </c>
      <c r="E27" s="14">
        <f t="shared" si="2"/>
        <v>37796</v>
      </c>
      <c r="F27" s="14">
        <v>13383</v>
      </c>
      <c r="G27" s="6"/>
      <c r="H27" s="13">
        <v>55</v>
      </c>
      <c r="I27" s="11" t="s">
        <v>52</v>
      </c>
      <c r="J27" s="14">
        <v>3078</v>
      </c>
      <c r="K27" s="14">
        <v>3231</v>
      </c>
      <c r="L27" s="14">
        <f t="shared" si="3"/>
        <v>6309</v>
      </c>
      <c r="M27" s="14">
        <v>2054</v>
      </c>
      <c r="N27" s="6"/>
    </row>
    <row r="28" spans="1:14" s="8" customFormat="1" ht="9.75" customHeight="1">
      <c r="A28" s="13">
        <v>22</v>
      </c>
      <c r="B28" s="11" t="s">
        <v>88</v>
      </c>
      <c r="C28" s="14">
        <v>17740</v>
      </c>
      <c r="D28" s="14">
        <v>17545</v>
      </c>
      <c r="E28" s="14">
        <f t="shared" si="2"/>
        <v>35285</v>
      </c>
      <c r="F28" s="14">
        <v>10658</v>
      </c>
      <c r="G28" s="6"/>
      <c r="H28" s="16" t="s">
        <v>89</v>
      </c>
      <c r="I28" s="17"/>
      <c r="J28" s="14">
        <f>SUM(J26:J27)</f>
        <v>13333</v>
      </c>
      <c r="K28" s="14">
        <f>SUM(K26:K27)</f>
        <v>13828</v>
      </c>
      <c r="L28" s="14">
        <f t="shared" si="3"/>
        <v>27161</v>
      </c>
      <c r="M28" s="14">
        <f>SUM(M26:M27)</f>
        <v>7940</v>
      </c>
      <c r="N28" s="6"/>
    </row>
    <row r="29" spans="1:14" s="8" customFormat="1" ht="9.75" customHeight="1">
      <c r="A29" s="13">
        <v>23</v>
      </c>
      <c r="B29" s="11" t="s">
        <v>49</v>
      </c>
      <c r="C29" s="14">
        <v>7292</v>
      </c>
      <c r="D29" s="14">
        <v>7924</v>
      </c>
      <c r="E29" s="14">
        <f t="shared" si="2"/>
        <v>15216</v>
      </c>
      <c r="F29" s="14">
        <v>6282</v>
      </c>
      <c r="G29" s="6"/>
      <c r="H29" s="13">
        <v>56</v>
      </c>
      <c r="I29" s="11" t="s">
        <v>55</v>
      </c>
      <c r="J29" s="14">
        <v>9515</v>
      </c>
      <c r="K29" s="14">
        <v>9400</v>
      </c>
      <c r="L29" s="14">
        <f t="shared" si="3"/>
        <v>18915</v>
      </c>
      <c r="M29" s="14">
        <v>5785</v>
      </c>
      <c r="N29" s="6"/>
    </row>
    <row r="30" spans="1:14" s="8" customFormat="1" ht="9.75" customHeight="1">
      <c r="A30" s="13">
        <v>24</v>
      </c>
      <c r="B30" s="11" t="s">
        <v>51</v>
      </c>
      <c r="C30" s="14">
        <v>4135</v>
      </c>
      <c r="D30" s="14">
        <v>4465</v>
      </c>
      <c r="E30" s="14">
        <f t="shared" si="2"/>
        <v>8600</v>
      </c>
      <c r="F30" s="14">
        <v>3274</v>
      </c>
      <c r="G30" s="6"/>
      <c r="H30" s="13">
        <v>57</v>
      </c>
      <c r="I30" s="11" t="s">
        <v>57</v>
      </c>
      <c r="J30" s="14">
        <v>9657</v>
      </c>
      <c r="K30" s="14">
        <v>9877</v>
      </c>
      <c r="L30" s="14">
        <f t="shared" si="3"/>
        <v>19534</v>
      </c>
      <c r="M30" s="14">
        <v>5704</v>
      </c>
      <c r="N30" s="6"/>
    </row>
    <row r="31" spans="1:14" s="8" customFormat="1" ht="9.75" customHeight="1">
      <c r="A31" s="13">
        <v>25</v>
      </c>
      <c r="B31" s="11" t="s">
        <v>53</v>
      </c>
      <c r="C31" s="14">
        <v>4917</v>
      </c>
      <c r="D31" s="14">
        <v>5340</v>
      </c>
      <c r="E31" s="14">
        <f t="shared" si="2"/>
        <v>10257</v>
      </c>
      <c r="F31" s="14">
        <v>4017</v>
      </c>
      <c r="G31" s="6"/>
      <c r="H31" s="13">
        <v>58</v>
      </c>
      <c r="I31" s="11" t="s">
        <v>59</v>
      </c>
      <c r="J31" s="14">
        <v>9491</v>
      </c>
      <c r="K31" s="14">
        <v>9602</v>
      </c>
      <c r="L31" s="14">
        <f t="shared" si="3"/>
        <v>19093</v>
      </c>
      <c r="M31" s="14">
        <v>5882</v>
      </c>
      <c r="N31" s="6"/>
    </row>
    <row r="32" spans="1:14" s="8" customFormat="1" ht="9.75" customHeight="1">
      <c r="A32" s="13">
        <v>26</v>
      </c>
      <c r="B32" s="11" t="s">
        <v>54</v>
      </c>
      <c r="C32" s="14">
        <v>4129</v>
      </c>
      <c r="D32" s="14">
        <v>4550</v>
      </c>
      <c r="E32" s="14">
        <f t="shared" si="2"/>
        <v>8679</v>
      </c>
      <c r="F32" s="14">
        <v>3150</v>
      </c>
      <c r="G32" s="6"/>
      <c r="H32" s="13">
        <v>59</v>
      </c>
      <c r="I32" s="11" t="s">
        <v>61</v>
      </c>
      <c r="J32" s="14">
        <v>14735</v>
      </c>
      <c r="K32" s="14">
        <v>14387</v>
      </c>
      <c r="L32" s="14">
        <f t="shared" si="3"/>
        <v>29122</v>
      </c>
      <c r="M32" s="14">
        <v>9664</v>
      </c>
      <c r="N32" s="6"/>
    </row>
    <row r="33" spans="1:14" s="8" customFormat="1" ht="9.75" customHeight="1">
      <c r="A33" s="13">
        <v>27</v>
      </c>
      <c r="B33" s="11" t="s">
        <v>56</v>
      </c>
      <c r="C33" s="14">
        <v>3527</v>
      </c>
      <c r="D33" s="14">
        <v>3976</v>
      </c>
      <c r="E33" s="14">
        <f t="shared" si="2"/>
        <v>7503</v>
      </c>
      <c r="F33" s="14">
        <v>2940</v>
      </c>
      <c r="G33" s="6"/>
      <c r="H33" s="13">
        <v>60</v>
      </c>
      <c r="I33" s="11" t="s">
        <v>62</v>
      </c>
      <c r="J33" s="14">
        <v>5726</v>
      </c>
      <c r="K33" s="14">
        <v>5749</v>
      </c>
      <c r="L33" s="14">
        <f t="shared" si="3"/>
        <v>11475</v>
      </c>
      <c r="M33" s="14">
        <v>3229</v>
      </c>
      <c r="N33" s="6"/>
    </row>
    <row r="34" spans="1:14" s="8" customFormat="1" ht="9.75" customHeight="1">
      <c r="A34" s="13">
        <v>28</v>
      </c>
      <c r="B34" s="11" t="s">
        <v>58</v>
      </c>
      <c r="C34" s="14">
        <v>1696</v>
      </c>
      <c r="D34" s="14">
        <v>1817</v>
      </c>
      <c r="E34" s="14">
        <f t="shared" si="2"/>
        <v>3513</v>
      </c>
      <c r="F34" s="14">
        <v>1428</v>
      </c>
      <c r="G34" s="6"/>
      <c r="H34" s="13">
        <v>61</v>
      </c>
      <c r="I34" s="11" t="s">
        <v>63</v>
      </c>
      <c r="J34" s="14">
        <v>601</v>
      </c>
      <c r="K34" s="14">
        <v>613</v>
      </c>
      <c r="L34" s="14">
        <f t="shared" si="3"/>
        <v>1214</v>
      </c>
      <c r="M34" s="14">
        <v>430</v>
      </c>
      <c r="N34" s="6"/>
    </row>
    <row r="35" spans="1:14" s="8" customFormat="1" ht="9.75" customHeight="1">
      <c r="A35" s="16" t="s">
        <v>60</v>
      </c>
      <c r="B35" s="17"/>
      <c r="C35" s="14">
        <f>SUM(C29:C34)</f>
        <v>25696</v>
      </c>
      <c r="D35" s="14">
        <f>SUM(D29:D34)</f>
        <v>28072</v>
      </c>
      <c r="E35" s="14">
        <f t="shared" si="2"/>
        <v>53768</v>
      </c>
      <c r="F35" s="14">
        <f>SUM(F29:F34)</f>
        <v>21091</v>
      </c>
      <c r="G35" s="6"/>
      <c r="H35" s="13">
        <v>62</v>
      </c>
      <c r="I35" s="11" t="s">
        <v>65</v>
      </c>
      <c r="J35" s="14">
        <v>2703</v>
      </c>
      <c r="K35" s="14">
        <v>2973</v>
      </c>
      <c r="L35" s="14">
        <f aca="true" t="shared" si="4" ref="L35:L45">SUM(J35,K35)</f>
        <v>5676</v>
      </c>
      <c r="M35" s="14">
        <v>2253</v>
      </c>
      <c r="N35" s="6"/>
    </row>
    <row r="36" spans="1:14" s="8" customFormat="1" ht="9.75" customHeight="1">
      <c r="A36" s="13">
        <v>29</v>
      </c>
      <c r="B36" s="11" t="s">
        <v>84</v>
      </c>
      <c r="C36" s="14">
        <v>7306</v>
      </c>
      <c r="D36" s="14">
        <v>8107</v>
      </c>
      <c r="E36" s="14">
        <f t="shared" si="2"/>
        <v>15413</v>
      </c>
      <c r="F36" s="14">
        <v>6105</v>
      </c>
      <c r="G36" s="6"/>
      <c r="H36" s="13">
        <v>63</v>
      </c>
      <c r="I36" s="11" t="s">
        <v>66</v>
      </c>
      <c r="J36" s="14">
        <v>1641</v>
      </c>
      <c r="K36" s="14">
        <v>1808</v>
      </c>
      <c r="L36" s="14">
        <f t="shared" si="4"/>
        <v>3449</v>
      </c>
      <c r="M36" s="14">
        <v>1321</v>
      </c>
      <c r="N36" s="6"/>
    </row>
    <row r="37" spans="1:14" s="8" customFormat="1" ht="9.75" customHeight="1">
      <c r="A37" s="13">
        <v>30</v>
      </c>
      <c r="B37" s="11" t="s">
        <v>64</v>
      </c>
      <c r="C37" s="14">
        <v>2013</v>
      </c>
      <c r="D37" s="14">
        <v>2042</v>
      </c>
      <c r="E37" s="14">
        <f aca="true" t="shared" si="5" ref="E37:E45">SUM(C37,D37)</f>
        <v>4055</v>
      </c>
      <c r="F37" s="14">
        <v>1522</v>
      </c>
      <c r="G37" s="6"/>
      <c r="H37" s="16" t="s">
        <v>68</v>
      </c>
      <c r="I37" s="17"/>
      <c r="J37" s="14">
        <f>SUM(J29:J36)</f>
        <v>54069</v>
      </c>
      <c r="K37" s="14">
        <f>SUM(K29:K36)</f>
        <v>54409</v>
      </c>
      <c r="L37" s="14">
        <f t="shared" si="4"/>
        <v>108478</v>
      </c>
      <c r="M37" s="14">
        <f>SUM(M29:M36)</f>
        <v>34268</v>
      </c>
      <c r="N37" s="6"/>
    </row>
    <row r="38" spans="1:14" s="8" customFormat="1" ht="9.75" customHeight="1">
      <c r="A38" s="13">
        <v>31</v>
      </c>
      <c r="B38" s="11" t="s">
        <v>67</v>
      </c>
      <c r="C38" s="14">
        <v>19134</v>
      </c>
      <c r="D38" s="14">
        <v>19743</v>
      </c>
      <c r="E38" s="14">
        <f t="shared" si="5"/>
        <v>38877</v>
      </c>
      <c r="F38" s="14">
        <v>14038</v>
      </c>
      <c r="G38" s="6"/>
      <c r="H38" s="13">
        <v>64</v>
      </c>
      <c r="I38" s="11" t="s">
        <v>70</v>
      </c>
      <c r="J38" s="14">
        <v>5821</v>
      </c>
      <c r="K38" s="14">
        <v>5895</v>
      </c>
      <c r="L38" s="14">
        <f t="shared" si="4"/>
        <v>11716</v>
      </c>
      <c r="M38" s="14">
        <v>3793</v>
      </c>
      <c r="N38" s="6"/>
    </row>
    <row r="39" spans="1:14" s="8" customFormat="1" ht="9.75" customHeight="1">
      <c r="A39" s="13">
        <v>32</v>
      </c>
      <c r="B39" s="11" t="s">
        <v>69</v>
      </c>
      <c r="C39" s="14">
        <v>9585</v>
      </c>
      <c r="D39" s="14">
        <v>10159</v>
      </c>
      <c r="E39" s="14">
        <f t="shared" si="5"/>
        <v>19744</v>
      </c>
      <c r="F39" s="14">
        <v>7200</v>
      </c>
      <c r="G39" s="6"/>
      <c r="H39" s="13">
        <v>65</v>
      </c>
      <c r="I39" s="11" t="s">
        <v>72</v>
      </c>
      <c r="J39" s="14">
        <v>8476</v>
      </c>
      <c r="K39" s="14">
        <v>8430</v>
      </c>
      <c r="L39" s="14">
        <f t="shared" si="4"/>
        <v>16906</v>
      </c>
      <c r="M39" s="14">
        <v>5561</v>
      </c>
      <c r="N39" s="6"/>
    </row>
    <row r="40" spans="1:14" s="8" customFormat="1" ht="9.75" customHeight="1">
      <c r="A40" s="13">
        <v>33</v>
      </c>
      <c r="B40" s="11" t="s">
        <v>71</v>
      </c>
      <c r="C40" s="14">
        <v>7543</v>
      </c>
      <c r="D40" s="14">
        <v>7976</v>
      </c>
      <c r="E40" s="14">
        <f t="shared" si="5"/>
        <v>15519</v>
      </c>
      <c r="F40" s="14">
        <v>5515</v>
      </c>
      <c r="G40" s="6"/>
      <c r="H40" s="13">
        <v>66</v>
      </c>
      <c r="I40" s="11" t="s">
        <v>73</v>
      </c>
      <c r="J40" s="14">
        <v>6829</v>
      </c>
      <c r="K40" s="14">
        <v>7024</v>
      </c>
      <c r="L40" s="14">
        <f t="shared" si="4"/>
        <v>13853</v>
      </c>
      <c r="M40" s="14">
        <v>4191</v>
      </c>
      <c r="N40" s="6"/>
    </row>
    <row r="41" spans="1:14" s="8" customFormat="1" ht="9.75" customHeight="1">
      <c r="A41" s="16" t="s">
        <v>75</v>
      </c>
      <c r="B41" s="17"/>
      <c r="C41" s="14">
        <f>SUM(C36:C40)</f>
        <v>45581</v>
      </c>
      <c r="D41" s="14">
        <f>SUM(D36:D40)</f>
        <v>48027</v>
      </c>
      <c r="E41" s="14">
        <f t="shared" si="5"/>
        <v>93608</v>
      </c>
      <c r="F41" s="14">
        <f>SUM(F36:F40)</f>
        <v>34380</v>
      </c>
      <c r="G41" s="6"/>
      <c r="H41" s="16" t="s">
        <v>74</v>
      </c>
      <c r="I41" s="17"/>
      <c r="J41" s="14">
        <f>SUM(J38:J40)</f>
        <v>21126</v>
      </c>
      <c r="K41" s="14">
        <f>SUM(K38:K40)</f>
        <v>21349</v>
      </c>
      <c r="L41" s="14">
        <f t="shared" si="4"/>
        <v>42475</v>
      </c>
      <c r="M41" s="14">
        <f>SUM(M38:M40)</f>
        <v>13545</v>
      </c>
      <c r="N41" s="6"/>
    </row>
    <row r="42" spans="1:14" s="8" customFormat="1" ht="9.75" customHeight="1">
      <c r="A42" s="13">
        <v>34</v>
      </c>
      <c r="B42" s="11" t="s">
        <v>77</v>
      </c>
      <c r="C42" s="14">
        <v>15421</v>
      </c>
      <c r="D42" s="14">
        <v>16014</v>
      </c>
      <c r="E42" s="14">
        <f t="shared" si="5"/>
        <v>31435</v>
      </c>
      <c r="F42" s="14">
        <v>11906</v>
      </c>
      <c r="G42" s="6"/>
      <c r="H42" s="13">
        <v>67</v>
      </c>
      <c r="I42" s="11" t="s">
        <v>76</v>
      </c>
      <c r="J42" s="14">
        <v>10728</v>
      </c>
      <c r="K42" s="14">
        <v>11287</v>
      </c>
      <c r="L42" s="14">
        <f t="shared" si="4"/>
        <v>22015</v>
      </c>
      <c r="M42" s="14">
        <v>7211</v>
      </c>
      <c r="N42" s="6"/>
    </row>
    <row r="43" spans="1:14" s="8" customFormat="1" ht="9.75" customHeight="1">
      <c r="A43" s="13">
        <v>35</v>
      </c>
      <c r="B43" s="11" t="s">
        <v>79</v>
      </c>
      <c r="C43" s="14">
        <v>19405</v>
      </c>
      <c r="D43" s="14">
        <v>18737</v>
      </c>
      <c r="E43" s="14">
        <f t="shared" si="5"/>
        <v>38142</v>
      </c>
      <c r="F43" s="14">
        <v>14829</v>
      </c>
      <c r="G43" s="6"/>
      <c r="H43" s="13">
        <v>68</v>
      </c>
      <c r="I43" s="11" t="s">
        <v>78</v>
      </c>
      <c r="J43" s="14">
        <v>7202</v>
      </c>
      <c r="K43" s="14">
        <v>7526</v>
      </c>
      <c r="L43" s="14">
        <f t="shared" si="4"/>
        <v>14728</v>
      </c>
      <c r="M43" s="14">
        <v>4215</v>
      </c>
      <c r="N43" s="6"/>
    </row>
    <row r="44" spans="1:14" s="8" customFormat="1" ht="9.75" customHeight="1">
      <c r="A44" s="13">
        <v>36</v>
      </c>
      <c r="B44" s="11" t="s">
        <v>81</v>
      </c>
      <c r="C44" s="14">
        <v>11161</v>
      </c>
      <c r="D44" s="14">
        <v>10374</v>
      </c>
      <c r="E44" s="14">
        <f t="shared" si="5"/>
        <v>21535</v>
      </c>
      <c r="F44" s="14">
        <v>7603</v>
      </c>
      <c r="G44" s="6"/>
      <c r="H44" s="13">
        <v>69</v>
      </c>
      <c r="I44" s="11" t="s">
        <v>80</v>
      </c>
      <c r="J44" s="14">
        <v>7894</v>
      </c>
      <c r="K44" s="14">
        <v>8078</v>
      </c>
      <c r="L44" s="14">
        <f t="shared" si="4"/>
        <v>15972</v>
      </c>
      <c r="M44" s="14">
        <v>4395</v>
      </c>
      <c r="N44" s="6"/>
    </row>
    <row r="45" spans="1:14" s="8" customFormat="1" ht="9.75" customHeight="1">
      <c r="A45" s="16" t="s">
        <v>83</v>
      </c>
      <c r="B45" s="17"/>
      <c r="C45" s="14">
        <f>SUM(C42:C44)</f>
        <v>45987</v>
      </c>
      <c r="D45" s="14">
        <f>SUM(D42:D44)</f>
        <v>45125</v>
      </c>
      <c r="E45" s="14">
        <f t="shared" si="5"/>
        <v>91112</v>
      </c>
      <c r="F45" s="14">
        <f>SUM(F42:F44)</f>
        <v>34338</v>
      </c>
      <c r="G45" s="6"/>
      <c r="H45" s="16" t="s">
        <v>82</v>
      </c>
      <c r="I45" s="17"/>
      <c r="J45" s="14">
        <f>SUM(J42:J44)</f>
        <v>25824</v>
      </c>
      <c r="K45" s="14">
        <f>SUM(K42:K44)</f>
        <v>26891</v>
      </c>
      <c r="L45" s="14">
        <f t="shared" si="4"/>
        <v>52715</v>
      </c>
      <c r="M45" s="14">
        <f>SUM(M42:M44)</f>
        <v>15821</v>
      </c>
      <c r="N45" s="6"/>
    </row>
    <row r="46" spans="1:14" s="8" customFormat="1" ht="9.75" customHeight="1">
      <c r="A46" s="3"/>
      <c r="B46" s="3"/>
      <c r="C46" s="3"/>
      <c r="D46" s="3"/>
      <c r="E46" s="3"/>
      <c r="F46" s="3"/>
      <c r="G46" s="6"/>
      <c r="H46" s="6"/>
      <c r="I46" s="6"/>
      <c r="J46" s="6"/>
      <c r="K46" s="6"/>
      <c r="L46" s="6"/>
      <c r="M46" s="6"/>
      <c r="N46" s="6"/>
    </row>
    <row r="47" spans="1:14" s="8" customFormat="1" ht="9.75" customHeight="1">
      <c r="A47" s="3"/>
      <c r="B47" s="3"/>
      <c r="C47" s="3"/>
      <c r="D47" s="3"/>
      <c r="E47" s="3"/>
      <c r="F47" s="3"/>
      <c r="G47" s="6"/>
      <c r="H47" s="3"/>
      <c r="I47" s="3"/>
      <c r="J47" s="3"/>
      <c r="K47" s="3"/>
      <c r="L47" s="3"/>
      <c r="M47" s="3"/>
      <c r="N47" s="6"/>
    </row>
    <row r="48" spans="1:14" s="8" customFormat="1" ht="9.75" customHeight="1">
      <c r="A48" s="2"/>
      <c r="B48" s="2"/>
      <c r="C48" s="2"/>
      <c r="D48" s="2"/>
      <c r="E48" s="2"/>
      <c r="F48" s="2"/>
      <c r="G48" s="6"/>
      <c r="H48" s="3"/>
      <c r="I48" s="3"/>
      <c r="J48" s="3"/>
      <c r="K48" s="3"/>
      <c r="L48" s="3"/>
      <c r="M48" s="3"/>
      <c r="N48" s="6"/>
    </row>
    <row r="49" spans="1:14" ht="9.75" customHeight="1">
      <c r="A49" s="2"/>
      <c r="B49" s="2"/>
      <c r="C49" s="2"/>
      <c r="D49" s="2"/>
      <c r="E49" s="2"/>
      <c r="F49" s="2"/>
      <c r="G49" s="3"/>
      <c r="H49" s="2"/>
      <c r="J49" s="2"/>
      <c r="K49" s="2"/>
      <c r="L49" s="2"/>
      <c r="M49" s="2"/>
      <c r="N49" s="3"/>
    </row>
    <row r="50" spans="1:14" ht="9.75" customHeight="1">
      <c r="A50" s="2"/>
      <c r="B50" s="2"/>
      <c r="C50" s="2"/>
      <c r="D50" s="2"/>
      <c r="E50" s="2"/>
      <c r="F50" s="2"/>
      <c r="G50" s="3"/>
      <c r="H50" s="2"/>
      <c r="J50" s="2"/>
      <c r="K50" s="2"/>
      <c r="L50" s="2"/>
      <c r="M50" s="2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7:14" ht="9.75" customHeight="1">
      <c r="G59" s="2"/>
      <c r="H59" s="2"/>
      <c r="J59" s="2"/>
      <c r="K59" s="2"/>
      <c r="L59" s="2"/>
      <c r="M59" s="2"/>
      <c r="N59" s="2"/>
    </row>
    <row r="60" spans="7:14" ht="9.75" customHeight="1">
      <c r="G60" s="2"/>
      <c r="N60" s="2"/>
    </row>
    <row r="61" spans="7:14" ht="9.75" customHeight="1">
      <c r="G61" s="2"/>
      <c r="N61" s="2"/>
    </row>
  </sheetData>
  <mergeCells count="17">
    <mergeCell ref="J2:L2"/>
    <mergeCell ref="H5:I5"/>
    <mergeCell ref="H9:I9"/>
    <mergeCell ref="H12:I12"/>
    <mergeCell ref="C2:E2"/>
    <mergeCell ref="H37:I37"/>
    <mergeCell ref="H28:I28"/>
    <mergeCell ref="H25:I25"/>
    <mergeCell ref="H20:I20"/>
    <mergeCell ref="A41:B41"/>
    <mergeCell ref="A45:B45"/>
    <mergeCell ref="H45:I45"/>
    <mergeCell ref="H41:I41"/>
    <mergeCell ref="A4:B4"/>
    <mergeCell ref="A5:B5"/>
    <mergeCell ref="A6:B6"/>
    <mergeCell ref="A35:B35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2004-11-26T05:42:35Z</cp:lastPrinted>
  <dcterms:created xsi:type="dcterms:W3CDTF">1998-01-09T00:03:06Z</dcterms:created>
  <dcterms:modified xsi:type="dcterms:W3CDTF">2004-11-26T05:50:04Z</dcterms:modified>
  <cp:category/>
  <cp:version/>
  <cp:contentType/>
  <cp:contentStatus/>
</cp:coreProperties>
</file>