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<sst xmlns="http://schemas.openxmlformats.org/spreadsheetml/2006/main" count="96" uniqueCount="91">
  <si>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</si>
  <si>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</si>
  <si>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</si>
  <si>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</si>
  <si>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</si>
  <si>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</si>
  <si>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</si>
  <si>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</si>
  <si>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</si>
  <si>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</si>
  <si>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</si>
  <si>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</si>
  <si>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</si>
  <si>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</si>
  <si>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</si>
  <si>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</si>
  <si>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</si>
  <si>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</si>
  <si>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</si>
  <si>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</si>
  <si>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</si>
  <si>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</si>
  <si>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</si>
  <si>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</si>
  <si>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</si>
  <si>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</si>
  <si>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</si>
  <si>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</si>
  <si>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</si>
  <si>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</si>
  <si>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</si>
  <si>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</si>
  <si>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</si>
  <si>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</si>
  <si>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</si>
  <si>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</si>
  <si>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</si>
  <si>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</si>
  <si>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</si>
  <si>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</si>
  <si>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</si>
  <si>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</si>
  <si>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</si>
  <si>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</si>
  <si>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</si>
  <si>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</si>
  <si>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</si>
  <si>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</si>
  <si>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</si>
  <si>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</si>
  <si>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</si>
  <si>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</si>
  <si>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</si>
  <si>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</si>
  <si>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</si>
  <si>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</si>
  <si>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</si>
  <si>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</si>
  <si>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</si>
  <si>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</si>
  <si>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</si>
  <si>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</si>
  <si>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</si>
  <si>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</si>
  <si>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</si>
  <si>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</si>
  <si>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</si>
  <si>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</si>
  <si>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</si>
  <si>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</si>
  <si>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</si>
  <si>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</si>
  <si>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</si>
  <si>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</si>
  <si>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</si>
  <si>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</si>
  <si>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</si>
  <si>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</si>
  <si>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</si>
  <si>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</si>
  <si>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</si>
  <si>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</si>
  <si>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</si>
  <si>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</si>
  <si>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</si>
  <si>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</si>
  <si>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</si>
  <si>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</si>
  <si>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</si>
  <si>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</si>
  <si>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（平成１６年６月末日現在）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</si>
</sst>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7"/>
      <c r="E2" s="18"/>
      <c r="F2" s="7" t="s">
        <v>0</v>
      </c>
      <c r="G2" s="6"/>
      <c r="H2" s="4"/>
      <c r="I2" s="5"/>
      <c r="J2" s="16" t="s">
        <v>85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1864886</v>
      </c>
      <c r="D4" s="14">
        <f>SUM(D5,D6)</f>
        <v>1913182</v>
      </c>
      <c r="E4" s="14">
        <f>SUM(C4,D4)</f>
        <v>3778068</v>
      </c>
      <c r="F4" s="14">
        <f>SUM(F5,F6)</f>
        <v>1355911</v>
      </c>
      <c r="G4" s="6"/>
      <c r="H4" s="13">
        <v>37</v>
      </c>
      <c r="I4" s="11" t="s">
        <v>5</v>
      </c>
      <c r="J4" s="14">
        <v>4998</v>
      </c>
      <c r="K4" s="14">
        <v>5177</v>
      </c>
      <c r="L4" s="14">
        <f>SUM(J4,K4)</f>
        <v>10175</v>
      </c>
      <c r="M4" s="14">
        <v>3038</v>
      </c>
      <c r="N4" s="6"/>
    </row>
    <row r="5" spans="1:14" s="8" customFormat="1" ht="9.75" customHeight="1">
      <c r="A5" s="16" t="s">
        <v>6</v>
      </c>
      <c r="B5" s="18"/>
      <c r="C5" s="14">
        <f>SUM(C7:C28)</f>
        <v>1493881</v>
      </c>
      <c r="D5" s="14">
        <f>SUM(D7:D28)</f>
        <v>1532288</v>
      </c>
      <c r="E5" s="14">
        <f>SUM(C5,D5)</f>
        <v>3026169</v>
      </c>
      <c r="F5" s="14">
        <f>SUM(F7:F28)</f>
        <v>1110952</v>
      </c>
      <c r="G5" s="6"/>
      <c r="H5" s="16" t="s">
        <v>7</v>
      </c>
      <c r="I5" s="18"/>
      <c r="J5" s="14">
        <f>J4</f>
        <v>4998</v>
      </c>
      <c r="K5" s="14">
        <f>K4</f>
        <v>5177</v>
      </c>
      <c r="L5" s="14">
        <f aca="true" t="shared" si="0" ref="L5:L19">SUM(J5,K5)</f>
        <v>10175</v>
      </c>
      <c r="M5" s="14">
        <f>M4</f>
        <v>3038</v>
      </c>
      <c r="N5" s="6"/>
    </row>
    <row r="6" spans="1:14" s="8" customFormat="1" ht="9.75" customHeight="1">
      <c r="A6" s="16" t="s">
        <v>8</v>
      </c>
      <c r="B6" s="18"/>
      <c r="C6" s="14">
        <f>SUM(C35,C41,C45,J5,J9,J12,J20,J25,J28,J37,J41,J45)</f>
        <v>371005</v>
      </c>
      <c r="D6" s="14">
        <f>SUM(D35,D41,D45,K5,K9,K12,K20,K25,K28,K37,K41,K45)</f>
        <v>380894</v>
      </c>
      <c r="E6" s="14">
        <f aca="true" t="shared" si="1" ref="E6:E19">SUM(C6,D6)</f>
        <v>751899</v>
      </c>
      <c r="F6" s="14">
        <f>SUM(F35,F41,F45,M5,M9,M12,M20,M25,M28,M37,M41,M45)</f>
        <v>244959</v>
      </c>
      <c r="G6" s="6"/>
      <c r="H6" s="13">
        <v>38</v>
      </c>
      <c r="I6" s="11" t="s">
        <v>9</v>
      </c>
      <c r="J6" s="14">
        <v>8463</v>
      </c>
      <c r="K6" s="14">
        <v>8857</v>
      </c>
      <c r="L6" s="14">
        <f t="shared" si="0"/>
        <v>17320</v>
      </c>
      <c r="M6" s="14">
        <v>5400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343796</v>
      </c>
      <c r="D7" s="14">
        <v>359475</v>
      </c>
      <c r="E7" s="14">
        <f t="shared" si="1"/>
        <v>703271</v>
      </c>
      <c r="F7" s="14">
        <v>269322</v>
      </c>
      <c r="G7" s="6"/>
      <c r="H7" s="13">
        <v>39</v>
      </c>
      <c r="I7" s="11" t="s">
        <v>11</v>
      </c>
      <c r="J7" s="14">
        <v>6420</v>
      </c>
      <c r="K7" s="14">
        <v>6808</v>
      </c>
      <c r="L7" s="14">
        <f t="shared" si="0"/>
        <v>13228</v>
      </c>
      <c r="M7" s="14">
        <v>4265</v>
      </c>
      <c r="N7" s="6"/>
    </row>
    <row r="8" spans="1:14" s="8" customFormat="1" ht="9.75" customHeight="1">
      <c r="A8" s="13">
        <v>2</v>
      </c>
      <c r="B8" s="11" t="s">
        <v>12</v>
      </c>
      <c r="C8" s="14">
        <v>288739</v>
      </c>
      <c r="D8" s="14">
        <v>291194</v>
      </c>
      <c r="E8" s="14">
        <f t="shared" si="1"/>
        <v>579933</v>
      </c>
      <c r="F8" s="14">
        <v>217023</v>
      </c>
      <c r="G8" s="6"/>
      <c r="H8" s="13">
        <v>40</v>
      </c>
      <c r="I8" s="11" t="s">
        <v>13</v>
      </c>
      <c r="J8" s="14">
        <v>4856</v>
      </c>
      <c r="K8" s="14">
        <v>5199</v>
      </c>
      <c r="L8" s="14">
        <f t="shared" si="0"/>
        <v>10055</v>
      </c>
      <c r="M8" s="14">
        <v>2957</v>
      </c>
      <c r="N8" s="6"/>
    </row>
    <row r="9" spans="1:14" s="8" customFormat="1" ht="9.75" customHeight="1">
      <c r="A9" s="13">
        <v>3</v>
      </c>
      <c r="B9" s="11" t="s">
        <v>14</v>
      </c>
      <c r="C9" s="14">
        <v>103006</v>
      </c>
      <c r="D9" s="14">
        <v>105162</v>
      </c>
      <c r="E9" s="14">
        <f>SUM(C9,D9)</f>
        <v>208168</v>
      </c>
      <c r="F9" s="14">
        <v>81743</v>
      </c>
      <c r="G9" s="6"/>
      <c r="H9" s="16" t="s">
        <v>15</v>
      </c>
      <c r="I9" s="18"/>
      <c r="J9" s="14">
        <f>SUM(J6:J8)</f>
        <v>19739</v>
      </c>
      <c r="K9" s="14">
        <f>SUM(K6:K8)</f>
        <v>20864</v>
      </c>
      <c r="L9" s="14">
        <f t="shared" si="0"/>
        <v>40603</v>
      </c>
      <c r="M9" s="14">
        <f>SUM(M6:M8)</f>
        <v>12622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19177</v>
      </c>
      <c r="D10" s="14">
        <v>23066</v>
      </c>
      <c r="E10" s="14">
        <f t="shared" si="1"/>
        <v>42243</v>
      </c>
      <c r="F10" s="14">
        <v>21167</v>
      </c>
      <c r="G10" s="6"/>
      <c r="H10" s="13">
        <v>41</v>
      </c>
      <c r="I10" s="11" t="s">
        <v>16</v>
      </c>
      <c r="J10" s="14">
        <v>6395</v>
      </c>
      <c r="K10" s="14">
        <v>6591</v>
      </c>
      <c r="L10" s="14">
        <f t="shared" si="0"/>
        <v>12986</v>
      </c>
      <c r="M10" s="14">
        <v>3873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55024</v>
      </c>
      <c r="D11" s="14">
        <v>56913</v>
      </c>
      <c r="E11" s="14">
        <f t="shared" si="1"/>
        <v>111937</v>
      </c>
      <c r="F11" s="14">
        <v>43143</v>
      </c>
      <c r="G11" s="6"/>
      <c r="H11" s="13">
        <v>42</v>
      </c>
      <c r="I11" s="11" t="s">
        <v>18</v>
      </c>
      <c r="J11" s="14">
        <v>11746</v>
      </c>
      <c r="K11" s="14">
        <v>11856</v>
      </c>
      <c r="L11" s="14">
        <f t="shared" si="0"/>
        <v>23602</v>
      </c>
      <c r="M11" s="14">
        <v>6941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61113</v>
      </c>
      <c r="D12" s="14">
        <v>62580</v>
      </c>
      <c r="E12" s="14">
        <f t="shared" si="1"/>
        <v>123693</v>
      </c>
      <c r="F12" s="14">
        <v>43297</v>
      </c>
      <c r="G12" s="6"/>
      <c r="H12" s="16" t="s">
        <v>20</v>
      </c>
      <c r="I12" s="18"/>
      <c r="J12" s="14">
        <f>SUM(J10:J11)</f>
        <v>18141</v>
      </c>
      <c r="K12" s="14">
        <f>SUM(K10:K11)</f>
        <v>18447</v>
      </c>
      <c r="L12" s="14">
        <f t="shared" si="0"/>
        <v>36588</v>
      </c>
      <c r="M12" s="14">
        <f>SUM(M10:M11)</f>
        <v>10814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35381</v>
      </c>
      <c r="D13" s="14">
        <v>39767</v>
      </c>
      <c r="E13" s="14">
        <f t="shared" si="1"/>
        <v>75148</v>
      </c>
      <c r="F13" s="14">
        <v>33200</v>
      </c>
      <c r="G13" s="6"/>
      <c r="H13" s="13">
        <v>43</v>
      </c>
      <c r="I13" s="11" t="s">
        <v>23</v>
      </c>
      <c r="J13" s="14">
        <v>12934</v>
      </c>
      <c r="K13" s="14">
        <v>13401</v>
      </c>
      <c r="L13" s="14">
        <f t="shared" si="0"/>
        <v>26335</v>
      </c>
      <c r="M13" s="14">
        <v>7536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37344</v>
      </c>
      <c r="D14" s="14">
        <v>38952</v>
      </c>
      <c r="E14" s="14">
        <f t="shared" si="1"/>
        <v>76296</v>
      </c>
      <c r="F14" s="14">
        <v>24902</v>
      </c>
      <c r="G14" s="6"/>
      <c r="H14" s="13">
        <v>44</v>
      </c>
      <c r="I14" s="11" t="s">
        <v>25</v>
      </c>
      <c r="J14" s="14">
        <v>12328</v>
      </c>
      <c r="K14" s="14">
        <v>12717</v>
      </c>
      <c r="L14" s="14">
        <f t="shared" si="0"/>
        <v>25045</v>
      </c>
      <c r="M14" s="14">
        <v>7301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118565</v>
      </c>
      <c r="D15" s="14">
        <v>119677</v>
      </c>
      <c r="E15" s="14">
        <f t="shared" si="1"/>
        <v>238242</v>
      </c>
      <c r="F15" s="14">
        <v>83446</v>
      </c>
      <c r="G15" s="6"/>
      <c r="H15" s="13">
        <v>45</v>
      </c>
      <c r="I15" s="11" t="s">
        <v>27</v>
      </c>
      <c r="J15" s="14">
        <v>13995</v>
      </c>
      <c r="K15" s="14">
        <v>14205</v>
      </c>
      <c r="L15" s="14">
        <f t="shared" si="0"/>
        <v>28200</v>
      </c>
      <c r="M15" s="14">
        <v>8558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43680</v>
      </c>
      <c r="D16" s="14">
        <v>43040</v>
      </c>
      <c r="E16" s="14">
        <f t="shared" si="1"/>
        <v>86720</v>
      </c>
      <c r="F16" s="14">
        <v>30419</v>
      </c>
      <c r="G16" s="6"/>
      <c r="H16" s="13">
        <v>46</v>
      </c>
      <c r="I16" s="11" t="s">
        <v>29</v>
      </c>
      <c r="J16" s="14">
        <v>10345</v>
      </c>
      <c r="K16" s="14">
        <v>10560</v>
      </c>
      <c r="L16" s="14">
        <f t="shared" si="0"/>
        <v>20905</v>
      </c>
      <c r="M16" s="14">
        <v>6121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58769</v>
      </c>
      <c r="D17" s="14">
        <v>61019</v>
      </c>
      <c r="E17" s="14">
        <f t="shared" si="1"/>
        <v>119788</v>
      </c>
      <c r="F17" s="14">
        <v>41112</v>
      </c>
      <c r="G17" s="6"/>
      <c r="H17" s="13">
        <v>47</v>
      </c>
      <c r="I17" s="11" t="s">
        <v>31</v>
      </c>
      <c r="J17" s="14">
        <v>3198</v>
      </c>
      <c r="K17" s="14">
        <v>3213</v>
      </c>
      <c r="L17" s="14">
        <f t="shared" si="0"/>
        <v>6411</v>
      </c>
      <c r="M17" s="14">
        <v>1852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40560</v>
      </c>
      <c r="D18" s="14">
        <v>40695</v>
      </c>
      <c r="E18" s="14">
        <f t="shared" si="1"/>
        <v>81255</v>
      </c>
      <c r="F18" s="14">
        <v>26086</v>
      </c>
      <c r="G18" s="6"/>
      <c r="H18" s="13">
        <v>48</v>
      </c>
      <c r="I18" s="11" t="s">
        <v>33</v>
      </c>
      <c r="J18" s="14">
        <v>3159</v>
      </c>
      <c r="K18" s="14">
        <v>3216</v>
      </c>
      <c r="L18" s="14">
        <f t="shared" si="0"/>
        <v>6375</v>
      </c>
      <c r="M18" s="14">
        <v>1988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64183</v>
      </c>
      <c r="D19" s="14">
        <v>66471</v>
      </c>
      <c r="E19" s="14">
        <f t="shared" si="1"/>
        <v>130654</v>
      </c>
      <c r="F19" s="14">
        <v>44087</v>
      </c>
      <c r="G19" s="6"/>
      <c r="H19" s="13">
        <v>49</v>
      </c>
      <c r="I19" s="11" t="s">
        <v>35</v>
      </c>
      <c r="J19" s="14">
        <v>1523</v>
      </c>
      <c r="K19" s="14">
        <v>1627</v>
      </c>
      <c r="L19" s="14">
        <f t="shared" si="0"/>
        <v>3150</v>
      </c>
      <c r="M19" s="14">
        <v>1137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43319</v>
      </c>
      <c r="D20" s="14">
        <v>41146</v>
      </c>
      <c r="E20" s="14">
        <f aca="true" t="shared" si="2" ref="E20:E36">SUM(C20,D20)</f>
        <v>84465</v>
      </c>
      <c r="F20" s="14">
        <v>30242</v>
      </c>
      <c r="G20" s="6"/>
      <c r="H20" s="16" t="s">
        <v>37</v>
      </c>
      <c r="I20" s="18"/>
      <c r="J20" s="14">
        <f>SUM(J13:J19)</f>
        <v>57482</v>
      </c>
      <c r="K20" s="14">
        <f>SUM(K13:K19)</f>
        <v>58939</v>
      </c>
      <c r="L20" s="14">
        <f aca="true" t="shared" si="3" ref="L20:L34">SUM(J20,K20)</f>
        <v>116421</v>
      </c>
      <c r="M20" s="14">
        <f>SUM(M13:M19)</f>
        <v>34493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30669</v>
      </c>
      <c r="D21" s="14">
        <v>30347</v>
      </c>
      <c r="E21" s="14">
        <f t="shared" si="2"/>
        <v>61016</v>
      </c>
      <c r="F21" s="14">
        <v>20264</v>
      </c>
      <c r="G21" s="6"/>
      <c r="H21" s="13">
        <v>50</v>
      </c>
      <c r="I21" s="11" t="s">
        <v>39</v>
      </c>
      <c r="J21" s="14">
        <v>6058</v>
      </c>
      <c r="K21" s="14">
        <v>6290</v>
      </c>
      <c r="L21" s="14">
        <f t="shared" si="3"/>
        <v>12348</v>
      </c>
      <c r="M21" s="14">
        <v>3681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10901</v>
      </c>
      <c r="D22" s="14">
        <v>11566</v>
      </c>
      <c r="E22" s="14">
        <f t="shared" si="2"/>
        <v>22467</v>
      </c>
      <c r="F22" s="14">
        <v>6809</v>
      </c>
      <c r="G22" s="6"/>
      <c r="H22" s="13">
        <v>51</v>
      </c>
      <c r="I22" s="11" t="s">
        <v>42</v>
      </c>
      <c r="J22" s="14">
        <v>7223</v>
      </c>
      <c r="K22" s="14">
        <v>7183</v>
      </c>
      <c r="L22" s="14">
        <f t="shared" si="3"/>
        <v>14406</v>
      </c>
      <c r="M22" s="14">
        <v>4176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42311</v>
      </c>
      <c r="D23" s="14">
        <v>43312</v>
      </c>
      <c r="E23" s="14">
        <f t="shared" si="2"/>
        <v>85623</v>
      </c>
      <c r="F23" s="14">
        <v>26465</v>
      </c>
      <c r="G23" s="6"/>
      <c r="H23" s="13">
        <v>52</v>
      </c>
      <c r="I23" s="11" t="s">
        <v>44</v>
      </c>
      <c r="J23" s="14">
        <v>15407</v>
      </c>
      <c r="K23" s="14">
        <v>15801</v>
      </c>
      <c r="L23" s="14">
        <f t="shared" si="3"/>
        <v>31208</v>
      </c>
      <c r="M23" s="14">
        <v>9382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13150</v>
      </c>
      <c r="D24" s="14">
        <v>14089</v>
      </c>
      <c r="E24" s="14">
        <f t="shared" si="2"/>
        <v>27239</v>
      </c>
      <c r="F24" s="14">
        <v>11604</v>
      </c>
      <c r="G24" s="6"/>
      <c r="H24" s="13">
        <v>53</v>
      </c>
      <c r="I24" s="11" t="s">
        <v>46</v>
      </c>
      <c r="J24" s="14">
        <v>10391</v>
      </c>
      <c r="K24" s="14">
        <v>10543</v>
      </c>
      <c r="L24" s="14">
        <f t="shared" si="3"/>
        <v>20934</v>
      </c>
      <c r="M24" s="14">
        <v>5760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26755</v>
      </c>
      <c r="D25" s="14">
        <v>25975</v>
      </c>
      <c r="E25" s="14">
        <f t="shared" si="2"/>
        <v>52730</v>
      </c>
      <c r="F25" s="14">
        <v>18768</v>
      </c>
      <c r="G25" s="6"/>
      <c r="H25" s="16" t="s">
        <v>48</v>
      </c>
      <c r="I25" s="18"/>
      <c r="J25" s="14">
        <f>SUM(J21:J24)</f>
        <v>39079</v>
      </c>
      <c r="K25" s="14">
        <f>SUM(K21:K24)</f>
        <v>39817</v>
      </c>
      <c r="L25" s="14">
        <f t="shared" si="3"/>
        <v>78896</v>
      </c>
      <c r="M25" s="14">
        <f>SUM(M21:M24)</f>
        <v>22999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21470</v>
      </c>
      <c r="D26" s="14">
        <v>20646</v>
      </c>
      <c r="E26" s="14">
        <f t="shared" si="2"/>
        <v>42116</v>
      </c>
      <c r="F26" s="14">
        <v>13842</v>
      </c>
      <c r="G26" s="6"/>
      <c r="H26" s="13">
        <v>54</v>
      </c>
      <c r="I26" s="11" t="s">
        <v>50</v>
      </c>
      <c r="J26" s="14">
        <v>10262</v>
      </c>
      <c r="K26" s="14">
        <v>10620</v>
      </c>
      <c r="L26" s="14">
        <f t="shared" si="3"/>
        <v>20882</v>
      </c>
      <c r="M26" s="14">
        <v>5874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18227</v>
      </c>
      <c r="D27" s="14">
        <v>19641</v>
      </c>
      <c r="E27" s="14">
        <f t="shared" si="2"/>
        <v>37868</v>
      </c>
      <c r="F27" s="14">
        <v>13385</v>
      </c>
      <c r="G27" s="6"/>
      <c r="H27" s="13">
        <v>55</v>
      </c>
      <c r="I27" s="11" t="s">
        <v>52</v>
      </c>
      <c r="J27" s="14">
        <v>3085</v>
      </c>
      <c r="K27" s="14">
        <v>3242</v>
      </c>
      <c r="L27" s="14">
        <f t="shared" si="3"/>
        <v>6327</v>
      </c>
      <c r="M27" s="14">
        <v>2061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17742</v>
      </c>
      <c r="D28" s="14">
        <v>17555</v>
      </c>
      <c r="E28" s="14">
        <f t="shared" si="2"/>
        <v>35297</v>
      </c>
      <c r="F28" s="14">
        <v>10626</v>
      </c>
      <c r="G28" s="6"/>
      <c r="H28" s="16" t="s">
        <v>89</v>
      </c>
      <c r="I28" s="18"/>
      <c r="J28" s="14">
        <f>SUM(J26:J27)</f>
        <v>13347</v>
      </c>
      <c r="K28" s="14">
        <f>SUM(K26:K27)</f>
        <v>13862</v>
      </c>
      <c r="L28" s="14">
        <f t="shared" si="3"/>
        <v>27209</v>
      </c>
      <c r="M28" s="14">
        <f>SUM(M26:M27)</f>
        <v>7935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7318</v>
      </c>
      <c r="D29" s="14">
        <v>7921</v>
      </c>
      <c r="E29" s="14">
        <f t="shared" si="2"/>
        <v>15239</v>
      </c>
      <c r="F29" s="14">
        <v>6262</v>
      </c>
      <c r="G29" s="6"/>
      <c r="H29" s="13">
        <v>56</v>
      </c>
      <c r="I29" s="11" t="s">
        <v>55</v>
      </c>
      <c r="J29" s="14">
        <v>9484</v>
      </c>
      <c r="K29" s="14">
        <v>9417</v>
      </c>
      <c r="L29" s="14">
        <f t="shared" si="3"/>
        <v>18901</v>
      </c>
      <c r="M29" s="14">
        <v>5770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4158</v>
      </c>
      <c r="D30" s="14">
        <v>4449</v>
      </c>
      <c r="E30" s="14">
        <f t="shared" si="2"/>
        <v>8607</v>
      </c>
      <c r="F30" s="14">
        <v>3252</v>
      </c>
      <c r="G30" s="6"/>
      <c r="H30" s="13">
        <v>57</v>
      </c>
      <c r="I30" s="11" t="s">
        <v>57</v>
      </c>
      <c r="J30" s="14">
        <v>9639</v>
      </c>
      <c r="K30" s="14">
        <v>9866</v>
      </c>
      <c r="L30" s="14">
        <f t="shared" si="3"/>
        <v>19505</v>
      </c>
      <c r="M30" s="14">
        <v>5680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4940</v>
      </c>
      <c r="D31" s="14">
        <v>5347</v>
      </c>
      <c r="E31" s="14">
        <f t="shared" si="2"/>
        <v>10287</v>
      </c>
      <c r="F31" s="14">
        <v>4031</v>
      </c>
      <c r="G31" s="6"/>
      <c r="H31" s="13">
        <v>58</v>
      </c>
      <c r="I31" s="11" t="s">
        <v>59</v>
      </c>
      <c r="J31" s="14">
        <v>9498</v>
      </c>
      <c r="K31" s="14">
        <v>9620</v>
      </c>
      <c r="L31" s="14">
        <f t="shared" si="3"/>
        <v>19118</v>
      </c>
      <c r="M31" s="14">
        <v>5872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4139</v>
      </c>
      <c r="D32" s="14">
        <v>4561</v>
      </c>
      <c r="E32" s="14">
        <f t="shared" si="2"/>
        <v>8700</v>
      </c>
      <c r="F32" s="14">
        <v>3151</v>
      </c>
      <c r="G32" s="6"/>
      <c r="H32" s="13">
        <v>59</v>
      </c>
      <c r="I32" s="11" t="s">
        <v>61</v>
      </c>
      <c r="J32" s="14">
        <v>14748</v>
      </c>
      <c r="K32" s="14">
        <v>14406</v>
      </c>
      <c r="L32" s="14">
        <f t="shared" si="3"/>
        <v>29154</v>
      </c>
      <c r="M32" s="14">
        <v>9631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3541</v>
      </c>
      <c r="D33" s="14">
        <v>3999</v>
      </c>
      <c r="E33" s="14">
        <f t="shared" si="2"/>
        <v>7540</v>
      </c>
      <c r="F33" s="14">
        <v>2956</v>
      </c>
      <c r="G33" s="6"/>
      <c r="H33" s="13">
        <v>60</v>
      </c>
      <c r="I33" s="11" t="s">
        <v>62</v>
      </c>
      <c r="J33" s="14">
        <v>5737</v>
      </c>
      <c r="K33" s="14">
        <v>5762</v>
      </c>
      <c r="L33" s="14">
        <f t="shared" si="3"/>
        <v>11499</v>
      </c>
      <c r="M33" s="14">
        <v>3225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1694</v>
      </c>
      <c r="D34" s="14">
        <v>1830</v>
      </c>
      <c r="E34" s="14">
        <f t="shared" si="2"/>
        <v>3524</v>
      </c>
      <c r="F34" s="14">
        <v>1427</v>
      </c>
      <c r="G34" s="6"/>
      <c r="H34" s="13">
        <v>61</v>
      </c>
      <c r="I34" s="11" t="s">
        <v>63</v>
      </c>
      <c r="J34" s="14">
        <v>601</v>
      </c>
      <c r="K34" s="14">
        <v>620</v>
      </c>
      <c r="L34" s="14">
        <f t="shared" si="3"/>
        <v>1221</v>
      </c>
      <c r="M34" s="14">
        <v>430</v>
      </c>
      <c r="N34" s="6"/>
    </row>
    <row r="35" spans="1:14" s="8" customFormat="1" ht="9.75" customHeight="1">
      <c r="A35" s="16" t="s">
        <v>60</v>
      </c>
      <c r="B35" s="18"/>
      <c r="C35" s="14">
        <f>SUM(C29:C34)</f>
        <v>25790</v>
      </c>
      <c r="D35" s="14">
        <f>SUM(D29:D34)</f>
        <v>28107</v>
      </c>
      <c r="E35" s="14">
        <f t="shared" si="2"/>
        <v>53897</v>
      </c>
      <c r="F35" s="14">
        <f>SUM(F29:F34)</f>
        <v>21079</v>
      </c>
      <c r="G35" s="6"/>
      <c r="H35" s="13">
        <v>62</v>
      </c>
      <c r="I35" s="11" t="s">
        <v>65</v>
      </c>
      <c r="J35" s="14">
        <v>2707</v>
      </c>
      <c r="K35" s="14">
        <v>2980</v>
      </c>
      <c r="L35" s="14">
        <f aca="true" t="shared" si="4" ref="L35:L45">SUM(J35,K35)</f>
        <v>5687</v>
      </c>
      <c r="M35" s="14">
        <v>2256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7309</v>
      </c>
      <c r="D36" s="14">
        <v>8105</v>
      </c>
      <c r="E36" s="14">
        <f t="shared" si="2"/>
        <v>15414</v>
      </c>
      <c r="F36" s="14">
        <v>6092</v>
      </c>
      <c r="G36" s="6"/>
      <c r="H36" s="13">
        <v>63</v>
      </c>
      <c r="I36" s="11" t="s">
        <v>66</v>
      </c>
      <c r="J36" s="14">
        <v>1651</v>
      </c>
      <c r="K36" s="14">
        <v>1821</v>
      </c>
      <c r="L36" s="14">
        <f t="shared" si="4"/>
        <v>3472</v>
      </c>
      <c r="M36" s="14">
        <v>1323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2039</v>
      </c>
      <c r="D37" s="14">
        <v>2053</v>
      </c>
      <c r="E37" s="14">
        <f aca="true" t="shared" si="5" ref="E37:E45">SUM(C37,D37)</f>
        <v>4092</v>
      </c>
      <c r="F37" s="14">
        <v>1532</v>
      </c>
      <c r="G37" s="6"/>
      <c r="H37" s="16" t="s">
        <v>68</v>
      </c>
      <c r="I37" s="18"/>
      <c r="J37" s="14">
        <f>SUM(J29:J36)</f>
        <v>54065</v>
      </c>
      <c r="K37" s="14">
        <f>SUM(K29:K36)</f>
        <v>54492</v>
      </c>
      <c r="L37" s="14">
        <f t="shared" si="4"/>
        <v>108557</v>
      </c>
      <c r="M37" s="14">
        <f>SUM(M29:M36)</f>
        <v>34187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19155</v>
      </c>
      <c r="D38" s="14">
        <v>19726</v>
      </c>
      <c r="E38" s="14">
        <f t="shared" si="5"/>
        <v>38881</v>
      </c>
      <c r="F38" s="14">
        <v>14008</v>
      </c>
      <c r="G38" s="6"/>
      <c r="H38" s="13">
        <v>64</v>
      </c>
      <c r="I38" s="11" t="s">
        <v>70</v>
      </c>
      <c r="J38" s="14">
        <v>5797</v>
      </c>
      <c r="K38" s="14">
        <v>5890</v>
      </c>
      <c r="L38" s="14">
        <f t="shared" si="4"/>
        <v>11687</v>
      </c>
      <c r="M38" s="14">
        <v>3765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9555</v>
      </c>
      <c r="D39" s="14">
        <v>10131</v>
      </c>
      <c r="E39" s="14">
        <f t="shared" si="5"/>
        <v>19686</v>
      </c>
      <c r="F39" s="14">
        <v>7161</v>
      </c>
      <c r="G39" s="6"/>
      <c r="H39" s="13">
        <v>65</v>
      </c>
      <c r="I39" s="11" t="s">
        <v>72</v>
      </c>
      <c r="J39" s="14">
        <v>8484</v>
      </c>
      <c r="K39" s="14">
        <v>8456</v>
      </c>
      <c r="L39" s="14">
        <f t="shared" si="4"/>
        <v>16940</v>
      </c>
      <c r="M39" s="14">
        <v>5554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7566</v>
      </c>
      <c r="D40" s="14">
        <v>7972</v>
      </c>
      <c r="E40" s="14">
        <f t="shared" si="5"/>
        <v>15538</v>
      </c>
      <c r="F40" s="14">
        <v>5517</v>
      </c>
      <c r="G40" s="6"/>
      <c r="H40" s="13">
        <v>66</v>
      </c>
      <c r="I40" s="11" t="s">
        <v>73</v>
      </c>
      <c r="J40" s="14">
        <v>6843</v>
      </c>
      <c r="K40" s="14">
        <v>7025</v>
      </c>
      <c r="L40" s="14">
        <f t="shared" si="4"/>
        <v>13868</v>
      </c>
      <c r="M40" s="14">
        <v>4180</v>
      </c>
      <c r="N40" s="6"/>
    </row>
    <row r="41" spans="1:14" s="8" customFormat="1" ht="9.75" customHeight="1">
      <c r="A41" s="16" t="s">
        <v>75</v>
      </c>
      <c r="B41" s="18"/>
      <c r="C41" s="14">
        <f>SUM(C36:C40)</f>
        <v>45624</v>
      </c>
      <c r="D41" s="14">
        <f>SUM(D36:D40)</f>
        <v>47987</v>
      </c>
      <c r="E41" s="14">
        <f t="shared" si="5"/>
        <v>93611</v>
      </c>
      <c r="F41" s="14">
        <f>SUM(F36:F40)</f>
        <v>34310</v>
      </c>
      <c r="G41" s="6"/>
      <c r="H41" s="16" t="s">
        <v>74</v>
      </c>
      <c r="I41" s="18"/>
      <c r="J41" s="14">
        <f>SUM(J38:J40)</f>
        <v>21124</v>
      </c>
      <c r="K41" s="14">
        <f>SUM(K38:K40)</f>
        <v>21371</v>
      </c>
      <c r="L41" s="14">
        <f t="shared" si="4"/>
        <v>42495</v>
      </c>
      <c r="M41" s="14">
        <f>SUM(M38:M40)</f>
        <v>13499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15405</v>
      </c>
      <c r="D42" s="14">
        <v>15982</v>
      </c>
      <c r="E42" s="14">
        <f t="shared" si="5"/>
        <v>31387</v>
      </c>
      <c r="F42" s="14">
        <v>11893</v>
      </c>
      <c r="G42" s="6"/>
      <c r="H42" s="13">
        <v>67</v>
      </c>
      <c r="I42" s="11" t="s">
        <v>76</v>
      </c>
      <c r="J42" s="14">
        <v>10679</v>
      </c>
      <c r="K42" s="14">
        <v>11233</v>
      </c>
      <c r="L42" s="14">
        <f t="shared" si="4"/>
        <v>21912</v>
      </c>
      <c r="M42" s="14">
        <v>7174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19303</v>
      </c>
      <c r="D43" s="14">
        <v>18611</v>
      </c>
      <c r="E43" s="14">
        <f t="shared" si="5"/>
        <v>37914</v>
      </c>
      <c r="F43" s="14">
        <v>14760</v>
      </c>
      <c r="G43" s="6"/>
      <c r="H43" s="13">
        <v>68</v>
      </c>
      <c r="I43" s="11" t="s">
        <v>78</v>
      </c>
      <c r="J43" s="14">
        <v>7215</v>
      </c>
      <c r="K43" s="14">
        <v>7568</v>
      </c>
      <c r="L43" s="14">
        <f t="shared" si="4"/>
        <v>14783</v>
      </c>
      <c r="M43" s="14">
        <v>4219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11125</v>
      </c>
      <c r="D44" s="14">
        <v>10360</v>
      </c>
      <c r="E44" s="14">
        <f t="shared" si="5"/>
        <v>21485</v>
      </c>
      <c r="F44" s="14">
        <v>7561</v>
      </c>
      <c r="G44" s="6"/>
      <c r="H44" s="13">
        <v>69</v>
      </c>
      <c r="I44" s="11" t="s">
        <v>80</v>
      </c>
      <c r="J44" s="14">
        <v>7889</v>
      </c>
      <c r="K44" s="14">
        <v>8077</v>
      </c>
      <c r="L44" s="14">
        <f t="shared" si="4"/>
        <v>15966</v>
      </c>
      <c r="M44" s="14">
        <v>4376</v>
      </c>
      <c r="N44" s="6"/>
    </row>
    <row r="45" spans="1:14" s="8" customFormat="1" ht="9.75" customHeight="1">
      <c r="A45" s="16" t="s">
        <v>83</v>
      </c>
      <c r="B45" s="18"/>
      <c r="C45" s="14">
        <f>SUM(C42:C44)</f>
        <v>45833</v>
      </c>
      <c r="D45" s="14">
        <f>SUM(D42:D44)</f>
        <v>44953</v>
      </c>
      <c r="E45" s="14">
        <f t="shared" si="5"/>
        <v>90786</v>
      </c>
      <c r="F45" s="14">
        <f>SUM(F42:F44)</f>
        <v>34214</v>
      </c>
      <c r="G45" s="6"/>
      <c r="H45" s="16" t="s">
        <v>82</v>
      </c>
      <c r="I45" s="18"/>
      <c r="J45" s="14">
        <f>SUM(J42:J44)</f>
        <v>25783</v>
      </c>
      <c r="K45" s="14">
        <f>SUM(K42:K44)</f>
        <v>26878</v>
      </c>
      <c r="L45" s="14">
        <f t="shared" si="4"/>
        <v>52661</v>
      </c>
      <c r="M45" s="14">
        <f>SUM(M42:M44)</f>
        <v>15769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A4:B4"/>
    <mergeCell ref="A5:B5"/>
    <mergeCell ref="A6:B6"/>
    <mergeCell ref="A35:B35"/>
    <mergeCell ref="A41:B41"/>
    <mergeCell ref="A45:B45"/>
    <mergeCell ref="H45:I45"/>
    <mergeCell ref="H41:I41"/>
    <mergeCell ref="C2:E2"/>
    <mergeCell ref="H37:I37"/>
    <mergeCell ref="H28:I28"/>
    <mergeCell ref="H25:I25"/>
    <mergeCell ref="H20:I20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2004-07-30T09:46:16Z</cp:lastPrinted>
  <dcterms:created xsi:type="dcterms:W3CDTF">1998-01-09T00:03:06Z</dcterms:created>
  <dcterms:modified xsi:type="dcterms:W3CDTF">2004-07-30T09:47:10Z</dcterms:modified>
  <cp:category/>
  <cp:version/>
  <cp:contentType/>
  <cp:contentStatus/>
</cp:coreProperties>
</file>