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05" windowHeight="45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<sst xmlns="http://schemas.openxmlformats.org/spreadsheetml/2006/main" count="96" uniqueCount="91">
  <si>
    <t>世　 帯　 数</t>
  </si>
  <si>
    <t>男</t>
  </si>
  <si>
    <t>女</t>
  </si>
  <si>
    <t>計</t>
  </si>
  <si>
    <t>県　　　　　　 計</t>
  </si>
  <si>
    <t>芝　　　川　　　町</t>
  </si>
  <si>
    <t>市　　　　　　 計</t>
  </si>
  <si>
    <t xml:space="preserve">  富　士　郡　計</t>
  </si>
  <si>
    <t>町　　村　　　計</t>
  </si>
  <si>
    <t>富　 士　 川 　町</t>
  </si>
  <si>
    <t>静　　　岡　　　市</t>
  </si>
  <si>
    <t>蒲　　　原　　　町</t>
  </si>
  <si>
    <t>浜　　　松　　　市</t>
  </si>
  <si>
    <t>由　　　比　　　町</t>
  </si>
  <si>
    <t>沼　　　津　　　市</t>
  </si>
  <si>
    <t xml:space="preserve"> 庵　原　郡　計</t>
  </si>
  <si>
    <t>岡　　　部　　　町</t>
  </si>
  <si>
    <t>熱　　　海　　　市</t>
  </si>
  <si>
    <t>大　 井　 川　 町</t>
  </si>
  <si>
    <t>三　　　島　　　市</t>
  </si>
  <si>
    <t>志　太　郡　計</t>
  </si>
  <si>
    <t>富　 士　 宮　 市</t>
  </si>
  <si>
    <t>伊　　　東　　　市</t>
  </si>
  <si>
    <t>相　　　良　　　町</t>
  </si>
  <si>
    <t>島　　　田　　　市</t>
  </si>
  <si>
    <t>榛　　　原　　　町</t>
  </si>
  <si>
    <t>富　　　士　　　市</t>
  </si>
  <si>
    <t>吉　　　田　　　町</t>
  </si>
  <si>
    <t>磐　　　田　　　市</t>
  </si>
  <si>
    <t>金　　　谷　　　町</t>
  </si>
  <si>
    <t>焼　　　津　　　市</t>
  </si>
  <si>
    <t>川　　　根　　　町</t>
  </si>
  <si>
    <t>掛　　　川　　　市</t>
  </si>
  <si>
    <t>中　 川　 根 　町</t>
  </si>
  <si>
    <t>藤　　　枝　　　市</t>
  </si>
  <si>
    <t>本　 川　 根　 町</t>
  </si>
  <si>
    <t>御　 殿　 場　 市</t>
  </si>
  <si>
    <t>榛　原　郡　計</t>
  </si>
  <si>
    <t>袋　　　井　　　市</t>
  </si>
  <si>
    <t>大　 須　 賀　 町</t>
  </si>
  <si>
    <t>天　　　竜　　　市</t>
  </si>
  <si>
    <t>浜　　　北　　　市</t>
  </si>
  <si>
    <t>小　　　笠　　　町</t>
  </si>
  <si>
    <t>下　　　田　　　市</t>
  </si>
  <si>
    <t>菊　　　川　　　町</t>
  </si>
  <si>
    <t>裾　　　野　　　市</t>
  </si>
  <si>
    <t>大　　　東　　　町</t>
  </si>
  <si>
    <t>湖　　　西　　　市</t>
  </si>
  <si>
    <t>小　笠　郡　計</t>
  </si>
  <si>
    <t>東　 伊　 豆　 町</t>
  </si>
  <si>
    <t>森　　　　　　 　町</t>
  </si>
  <si>
    <t>河　　　津　　　町</t>
  </si>
  <si>
    <t>春　　　野　　　町</t>
  </si>
  <si>
    <t>南　 伊　 豆　 町</t>
  </si>
  <si>
    <t>松　　　崎　　　町</t>
  </si>
  <si>
    <t>浅　　　羽　　　町</t>
  </si>
  <si>
    <t>西　 伊　 豆　 町</t>
  </si>
  <si>
    <t>福　　　田　　　町</t>
  </si>
  <si>
    <t>賀　　　茂　　　村</t>
  </si>
  <si>
    <t>竜　　　洋　　　町</t>
  </si>
  <si>
    <t>賀  茂　郡　計</t>
  </si>
  <si>
    <t>豊　　　田　　　町</t>
  </si>
  <si>
    <t>豊　　　岡　　　村</t>
  </si>
  <si>
    <t>龍　　　山　　　村</t>
  </si>
  <si>
    <t>戸　　　田　　　村</t>
  </si>
  <si>
    <t>佐　 久　 間   町</t>
  </si>
  <si>
    <t>水　　　窪　　　町</t>
  </si>
  <si>
    <t>函　　  南　　　町</t>
  </si>
  <si>
    <t>磐　田　郡　計</t>
  </si>
  <si>
    <t>韮　　　山　　　町</t>
  </si>
  <si>
    <t>舞　　　阪　　　町</t>
  </si>
  <si>
    <t>大　　　仁　　　町</t>
  </si>
  <si>
    <t>新　　　居　　　町</t>
  </si>
  <si>
    <t>雄　　　踏　　　町</t>
  </si>
  <si>
    <t>浜　名　郡　計</t>
  </si>
  <si>
    <t>田　方　郡　計</t>
  </si>
  <si>
    <t>細　　　江　　　町</t>
  </si>
  <si>
    <t>清　　　水　　　町</t>
  </si>
  <si>
    <t>引　　　佐　　　町</t>
  </si>
  <si>
    <t>長　　　泉　　　町</t>
  </si>
  <si>
    <t>三　 ヶ　 日　　町</t>
  </si>
  <si>
    <t>小　　　山　　　町</t>
  </si>
  <si>
    <t>引　佐　郡　計</t>
  </si>
  <si>
    <t>駿　東　郡　計</t>
  </si>
  <si>
    <t>伊 豆 長 岡 町</t>
  </si>
  <si>
    <t>人　　　　　口　　　　　（人）</t>
  </si>
  <si>
    <t>住民基本台帳人口、世帯数</t>
  </si>
  <si>
    <t>伊　　　豆　　　市</t>
  </si>
  <si>
    <t>御　 前　 崎　 市</t>
  </si>
  <si>
    <t>周　智　郡　計</t>
  </si>
  <si>
    <t xml:space="preserve"> （平成１６年５月末日現在）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</si>
</sst>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/>
    </xf>
    <xf numFmtId="0" fontId="6" fillId="0" borderId="6" xfId="0" applyFont="1" applyBorder="1" applyAlignment="1">
      <alignment/>
    </xf>
    <xf numFmtId="176" fontId="5" fillId="0" borderId="6" xfId="0" applyNumberFormat="1" applyFont="1" applyBorder="1" applyAlignment="1" applyProtection="1">
      <alignment/>
      <protection/>
    </xf>
    <xf numFmtId="0" fontId="5" fillId="0" borderId="0" xfId="0" applyFont="1" applyAlignment="1">
      <alignment horizontal="right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1"/>
  <sheetViews>
    <sheetView tabSelected="1" workbookViewId="0" topLeftCell="A1">
      <selection activeCell="F1" sqref="F1"/>
    </sheetView>
  </sheetViews>
  <sheetFormatPr defaultColWidth="9.00390625" defaultRowHeight="13.5"/>
  <cols>
    <col min="1" max="1" width="4.625" style="0" customWidth="1"/>
    <col min="2" max="2" width="13.00390625" style="0" customWidth="1"/>
    <col min="3" max="6" width="11.00390625" style="0" customWidth="1"/>
    <col min="7" max="8" width="4.625" style="0" customWidth="1"/>
    <col min="9" max="9" width="13.00390625" style="2" customWidth="1"/>
    <col min="10" max="13" width="11.00390625" style="0" customWidth="1"/>
  </cols>
  <sheetData>
    <row r="1" spans="1:6" ht="14.25">
      <c r="A1" s="1" t="s">
        <v>86</v>
      </c>
      <c r="F1" s="15" t="s">
        <v>90</v>
      </c>
    </row>
    <row r="2" spans="1:14" s="8" customFormat="1" ht="9.75" customHeight="1">
      <c r="A2" s="4"/>
      <c r="B2" s="5"/>
      <c r="C2" s="16" t="s">
        <v>85</v>
      </c>
      <c r="D2" s="17"/>
      <c r="E2" s="18"/>
      <c r="F2" s="7" t="s">
        <v>0</v>
      </c>
      <c r="G2" s="6"/>
      <c r="H2" s="4"/>
      <c r="I2" s="5"/>
      <c r="J2" s="16" t="s">
        <v>85</v>
      </c>
      <c r="K2" s="17"/>
      <c r="L2" s="18"/>
      <c r="M2" s="7" t="s">
        <v>0</v>
      </c>
      <c r="N2" s="6"/>
    </row>
    <row r="3" spans="1:14" s="8" customFormat="1" ht="9.75" customHeight="1">
      <c r="A3" s="9"/>
      <c r="B3" s="10"/>
      <c r="C3" s="11" t="s">
        <v>1</v>
      </c>
      <c r="D3" s="11" t="s">
        <v>2</v>
      </c>
      <c r="E3" s="11" t="s">
        <v>3</v>
      </c>
      <c r="F3" s="12"/>
      <c r="G3" s="6"/>
      <c r="H3" s="9"/>
      <c r="I3" s="10"/>
      <c r="J3" s="11" t="s">
        <v>1</v>
      </c>
      <c r="K3" s="11" t="s">
        <v>2</v>
      </c>
      <c r="L3" s="11" t="s">
        <v>3</v>
      </c>
      <c r="M3" s="12"/>
      <c r="N3" s="6"/>
    </row>
    <row r="4" spans="1:14" s="8" customFormat="1" ht="9.75" customHeight="1">
      <c r="A4" s="16" t="s">
        <v>4</v>
      </c>
      <c r="B4" s="18"/>
      <c r="C4" s="14">
        <f>SUM(C5,C6)</f>
        <v>1864912</v>
      </c>
      <c r="D4" s="14">
        <f>SUM(D5,D6)</f>
        <v>1912887</v>
      </c>
      <c r="E4" s="14">
        <f>SUM(C4,D4)</f>
        <v>3777799</v>
      </c>
      <c r="F4" s="14">
        <f>SUM(F5,F6)</f>
        <v>1355017</v>
      </c>
      <c r="G4" s="6"/>
      <c r="H4" s="13">
        <v>37</v>
      </c>
      <c r="I4" s="11" t="s">
        <v>5</v>
      </c>
      <c r="J4" s="14">
        <v>5004</v>
      </c>
      <c r="K4" s="14">
        <v>5187</v>
      </c>
      <c r="L4" s="14">
        <f>SUM(J4,K4)</f>
        <v>10191</v>
      </c>
      <c r="M4" s="14">
        <v>3024</v>
      </c>
      <c r="N4" s="6"/>
    </row>
    <row r="5" spans="1:14" s="8" customFormat="1" ht="9.75" customHeight="1">
      <c r="A5" s="16" t="s">
        <v>6</v>
      </c>
      <c r="B5" s="18"/>
      <c r="C5" s="14">
        <f>SUM(C7:C28)</f>
        <v>1493943</v>
      </c>
      <c r="D5" s="14">
        <f>SUM(D7:D28)</f>
        <v>1532039</v>
      </c>
      <c r="E5" s="14">
        <f>SUM(C5,D5)</f>
        <v>3025982</v>
      </c>
      <c r="F5" s="14">
        <f>SUM(F7:F28)</f>
        <v>1110280</v>
      </c>
      <c r="G5" s="6"/>
      <c r="H5" s="16" t="s">
        <v>7</v>
      </c>
      <c r="I5" s="18"/>
      <c r="J5" s="14">
        <f>J4</f>
        <v>5004</v>
      </c>
      <c r="K5" s="14">
        <f>K4</f>
        <v>5187</v>
      </c>
      <c r="L5" s="14">
        <f aca="true" t="shared" si="0" ref="L5:L19">SUM(J5,K5)</f>
        <v>10191</v>
      </c>
      <c r="M5" s="14">
        <f>M4</f>
        <v>3024</v>
      </c>
      <c r="N5" s="6"/>
    </row>
    <row r="6" spans="1:14" s="8" customFormat="1" ht="9.75" customHeight="1">
      <c r="A6" s="16" t="s">
        <v>8</v>
      </c>
      <c r="B6" s="18"/>
      <c r="C6" s="14">
        <f>SUM(C35,C41,C45,J5,J9,J12,J20,J25,J28,J37,J41,J45)</f>
        <v>370969</v>
      </c>
      <c r="D6" s="14">
        <f>SUM(D35,D41,D45,K5,K9,K12,K20,K25,K28,K37,K41,K45)</f>
        <v>380848</v>
      </c>
      <c r="E6" s="14">
        <f aca="true" t="shared" si="1" ref="E6:E19">SUM(C6,D6)</f>
        <v>751817</v>
      </c>
      <c r="F6" s="14">
        <f>SUM(F35,F41,F45,M5,M9,M12,M20,M25,M28,M37,M41,M45)</f>
        <v>244737</v>
      </c>
      <c r="G6" s="6"/>
      <c r="H6" s="13">
        <v>38</v>
      </c>
      <c r="I6" s="11" t="s">
        <v>9</v>
      </c>
      <c r="J6" s="14">
        <v>8475</v>
      </c>
      <c r="K6" s="14">
        <v>8857</v>
      </c>
      <c r="L6" s="14">
        <f t="shared" si="0"/>
        <v>17332</v>
      </c>
      <c r="M6" s="14">
        <v>5401</v>
      </c>
      <c r="N6" s="6"/>
    </row>
    <row r="7" spans="1:14" s="8" customFormat="1" ht="9.75" customHeight="1">
      <c r="A7" s="13">
        <v>1</v>
      </c>
      <c r="B7" s="11" t="s">
        <v>10</v>
      </c>
      <c r="C7" s="14">
        <v>343749</v>
      </c>
      <c r="D7" s="14">
        <v>359481</v>
      </c>
      <c r="E7" s="14">
        <f t="shared" si="1"/>
        <v>703230</v>
      </c>
      <c r="F7" s="14">
        <v>269067</v>
      </c>
      <c r="G7" s="6"/>
      <c r="H7" s="13">
        <v>39</v>
      </c>
      <c r="I7" s="11" t="s">
        <v>11</v>
      </c>
      <c r="J7" s="14">
        <v>6421</v>
      </c>
      <c r="K7" s="14">
        <v>6811</v>
      </c>
      <c r="L7" s="14">
        <f t="shared" si="0"/>
        <v>13232</v>
      </c>
      <c r="M7" s="14">
        <v>4260</v>
      </c>
      <c r="N7" s="6"/>
    </row>
    <row r="8" spans="1:14" s="8" customFormat="1" ht="9.75" customHeight="1">
      <c r="A8" s="13">
        <v>2</v>
      </c>
      <c r="B8" s="11" t="s">
        <v>12</v>
      </c>
      <c r="C8" s="14">
        <v>288766</v>
      </c>
      <c r="D8" s="14">
        <v>291138</v>
      </c>
      <c r="E8" s="14">
        <f t="shared" si="1"/>
        <v>579904</v>
      </c>
      <c r="F8" s="14">
        <v>216951</v>
      </c>
      <c r="G8" s="6"/>
      <c r="H8" s="13">
        <v>40</v>
      </c>
      <c r="I8" s="11" t="s">
        <v>13</v>
      </c>
      <c r="J8" s="14">
        <v>4848</v>
      </c>
      <c r="K8" s="14">
        <v>5193</v>
      </c>
      <c r="L8" s="14">
        <f t="shared" si="0"/>
        <v>10041</v>
      </c>
      <c r="M8" s="14">
        <v>2952</v>
      </c>
      <c r="N8" s="6"/>
    </row>
    <row r="9" spans="1:14" s="8" customFormat="1" ht="9.75" customHeight="1">
      <c r="A9" s="13">
        <v>3</v>
      </c>
      <c r="B9" s="11" t="s">
        <v>14</v>
      </c>
      <c r="C9" s="14">
        <v>103044</v>
      </c>
      <c r="D9" s="14">
        <v>105114</v>
      </c>
      <c r="E9" s="14">
        <f>SUM(C9,D9)</f>
        <v>208158</v>
      </c>
      <c r="F9" s="14">
        <v>81674</v>
      </c>
      <c r="G9" s="6"/>
      <c r="H9" s="16" t="s">
        <v>15</v>
      </c>
      <c r="I9" s="18"/>
      <c r="J9" s="14">
        <f>SUM(J6:J8)</f>
        <v>19744</v>
      </c>
      <c r="K9" s="14">
        <f>SUM(K6:K8)</f>
        <v>20861</v>
      </c>
      <c r="L9" s="14">
        <f t="shared" si="0"/>
        <v>40605</v>
      </c>
      <c r="M9" s="14">
        <f>SUM(M6:M8)</f>
        <v>12613</v>
      </c>
      <c r="N9" s="6"/>
    </row>
    <row r="10" spans="1:14" s="8" customFormat="1" ht="9.75" customHeight="1">
      <c r="A10" s="13">
        <v>4</v>
      </c>
      <c r="B10" s="11" t="s">
        <v>17</v>
      </c>
      <c r="C10" s="14">
        <v>19219</v>
      </c>
      <c r="D10" s="14">
        <v>23081</v>
      </c>
      <c r="E10" s="14">
        <f t="shared" si="1"/>
        <v>42300</v>
      </c>
      <c r="F10" s="14">
        <v>21164</v>
      </c>
      <c r="G10" s="6"/>
      <c r="H10" s="13">
        <v>41</v>
      </c>
      <c r="I10" s="11" t="s">
        <v>16</v>
      </c>
      <c r="J10" s="14">
        <v>6404</v>
      </c>
      <c r="K10" s="14">
        <v>6602</v>
      </c>
      <c r="L10" s="14">
        <f t="shared" si="0"/>
        <v>13006</v>
      </c>
      <c r="M10" s="14">
        <v>3883</v>
      </c>
      <c r="N10" s="6"/>
    </row>
    <row r="11" spans="1:14" s="8" customFormat="1" ht="9.75" customHeight="1">
      <c r="A11" s="13">
        <v>5</v>
      </c>
      <c r="B11" s="11" t="s">
        <v>19</v>
      </c>
      <c r="C11" s="14">
        <v>55028</v>
      </c>
      <c r="D11" s="14">
        <v>56924</v>
      </c>
      <c r="E11" s="14">
        <f t="shared" si="1"/>
        <v>111952</v>
      </c>
      <c r="F11" s="14">
        <v>43114</v>
      </c>
      <c r="G11" s="6"/>
      <c r="H11" s="13">
        <v>42</v>
      </c>
      <c r="I11" s="11" t="s">
        <v>18</v>
      </c>
      <c r="J11" s="14">
        <v>11727</v>
      </c>
      <c r="K11" s="14">
        <v>11857</v>
      </c>
      <c r="L11" s="14">
        <f t="shared" si="0"/>
        <v>23584</v>
      </c>
      <c r="M11" s="14">
        <v>6923</v>
      </c>
      <c r="N11" s="6"/>
    </row>
    <row r="12" spans="1:14" s="8" customFormat="1" ht="9.75" customHeight="1">
      <c r="A12" s="13">
        <v>6</v>
      </c>
      <c r="B12" s="11" t="s">
        <v>21</v>
      </c>
      <c r="C12" s="14">
        <v>61102</v>
      </c>
      <c r="D12" s="14">
        <v>62546</v>
      </c>
      <c r="E12" s="14">
        <f t="shared" si="1"/>
        <v>123648</v>
      </c>
      <c r="F12" s="14">
        <v>43263</v>
      </c>
      <c r="G12" s="6"/>
      <c r="H12" s="16" t="s">
        <v>20</v>
      </c>
      <c r="I12" s="18"/>
      <c r="J12" s="14">
        <f>SUM(J10:J11)</f>
        <v>18131</v>
      </c>
      <c r="K12" s="14">
        <f>SUM(K10:K11)</f>
        <v>18459</v>
      </c>
      <c r="L12" s="14">
        <f t="shared" si="0"/>
        <v>36590</v>
      </c>
      <c r="M12" s="14">
        <f>SUM(M10:M11)</f>
        <v>10806</v>
      </c>
      <c r="N12" s="6"/>
    </row>
    <row r="13" spans="1:14" s="8" customFormat="1" ht="9.75" customHeight="1">
      <c r="A13" s="13">
        <v>7</v>
      </c>
      <c r="B13" s="11" t="s">
        <v>22</v>
      </c>
      <c r="C13" s="14">
        <v>35356</v>
      </c>
      <c r="D13" s="14">
        <v>39766</v>
      </c>
      <c r="E13" s="14">
        <f t="shared" si="1"/>
        <v>75122</v>
      </c>
      <c r="F13" s="14">
        <v>33174</v>
      </c>
      <c r="G13" s="6"/>
      <c r="H13" s="13">
        <v>43</v>
      </c>
      <c r="I13" s="11" t="s">
        <v>23</v>
      </c>
      <c r="J13" s="14">
        <v>12940</v>
      </c>
      <c r="K13" s="14">
        <v>13402</v>
      </c>
      <c r="L13" s="14">
        <f t="shared" si="0"/>
        <v>26342</v>
      </c>
      <c r="M13" s="14">
        <v>7535</v>
      </c>
      <c r="N13" s="6"/>
    </row>
    <row r="14" spans="1:14" s="8" customFormat="1" ht="9.75" customHeight="1">
      <c r="A14" s="13">
        <v>8</v>
      </c>
      <c r="B14" s="11" t="s">
        <v>24</v>
      </c>
      <c r="C14" s="14">
        <v>37337</v>
      </c>
      <c r="D14" s="14">
        <v>38944</v>
      </c>
      <c r="E14" s="14">
        <f t="shared" si="1"/>
        <v>76281</v>
      </c>
      <c r="F14" s="14">
        <v>24884</v>
      </c>
      <c r="G14" s="6"/>
      <c r="H14" s="13">
        <v>44</v>
      </c>
      <c r="I14" s="11" t="s">
        <v>25</v>
      </c>
      <c r="J14" s="14">
        <v>12324</v>
      </c>
      <c r="K14" s="14">
        <v>12722</v>
      </c>
      <c r="L14" s="14">
        <f t="shared" si="0"/>
        <v>25046</v>
      </c>
      <c r="M14" s="14">
        <v>7285</v>
      </c>
      <c r="N14" s="6"/>
    </row>
    <row r="15" spans="1:14" s="8" customFormat="1" ht="9.75" customHeight="1">
      <c r="A15" s="13">
        <v>9</v>
      </c>
      <c r="B15" s="11" t="s">
        <v>26</v>
      </c>
      <c r="C15" s="14">
        <v>118562</v>
      </c>
      <c r="D15" s="14">
        <v>119610</v>
      </c>
      <c r="E15" s="14">
        <f t="shared" si="1"/>
        <v>238172</v>
      </c>
      <c r="F15" s="14">
        <v>83406</v>
      </c>
      <c r="G15" s="6"/>
      <c r="H15" s="13">
        <v>45</v>
      </c>
      <c r="I15" s="11" t="s">
        <v>27</v>
      </c>
      <c r="J15" s="14">
        <v>13962</v>
      </c>
      <c r="K15" s="14">
        <v>14175</v>
      </c>
      <c r="L15" s="14">
        <f t="shared" si="0"/>
        <v>28137</v>
      </c>
      <c r="M15" s="14">
        <v>8508</v>
      </c>
      <c r="N15" s="6"/>
    </row>
    <row r="16" spans="1:14" s="8" customFormat="1" ht="9.75" customHeight="1">
      <c r="A16" s="13">
        <v>10</v>
      </c>
      <c r="B16" s="11" t="s">
        <v>28</v>
      </c>
      <c r="C16" s="14">
        <v>43692</v>
      </c>
      <c r="D16" s="14">
        <v>43032</v>
      </c>
      <c r="E16" s="14">
        <f t="shared" si="1"/>
        <v>86724</v>
      </c>
      <c r="F16" s="14">
        <v>30432</v>
      </c>
      <c r="G16" s="6"/>
      <c r="H16" s="13">
        <v>46</v>
      </c>
      <c r="I16" s="11" t="s">
        <v>29</v>
      </c>
      <c r="J16" s="14">
        <v>10347</v>
      </c>
      <c r="K16" s="14">
        <v>10564</v>
      </c>
      <c r="L16" s="14">
        <f t="shared" si="0"/>
        <v>20911</v>
      </c>
      <c r="M16" s="14">
        <v>6119</v>
      </c>
      <c r="N16" s="6"/>
    </row>
    <row r="17" spans="1:14" s="8" customFormat="1" ht="9.75" customHeight="1">
      <c r="A17" s="13">
        <v>11</v>
      </c>
      <c r="B17" s="11" t="s">
        <v>30</v>
      </c>
      <c r="C17" s="14">
        <v>58776</v>
      </c>
      <c r="D17" s="14">
        <v>61033</v>
      </c>
      <c r="E17" s="14">
        <f t="shared" si="1"/>
        <v>119809</v>
      </c>
      <c r="F17" s="14">
        <v>41069</v>
      </c>
      <c r="G17" s="6"/>
      <c r="H17" s="13">
        <v>47</v>
      </c>
      <c r="I17" s="11" t="s">
        <v>31</v>
      </c>
      <c r="J17" s="14">
        <v>3200</v>
      </c>
      <c r="K17" s="14">
        <v>3205</v>
      </c>
      <c r="L17" s="14">
        <f t="shared" si="0"/>
        <v>6405</v>
      </c>
      <c r="M17" s="14">
        <v>1849</v>
      </c>
      <c r="N17" s="6"/>
    </row>
    <row r="18" spans="1:14" s="8" customFormat="1" ht="9.75" customHeight="1">
      <c r="A18" s="13">
        <v>12</v>
      </c>
      <c r="B18" s="11" t="s">
        <v>32</v>
      </c>
      <c r="C18" s="14">
        <v>40584</v>
      </c>
      <c r="D18" s="14">
        <v>40690</v>
      </c>
      <c r="E18" s="14">
        <f t="shared" si="1"/>
        <v>81274</v>
      </c>
      <c r="F18" s="14">
        <v>26102</v>
      </c>
      <c r="G18" s="6"/>
      <c r="H18" s="13">
        <v>48</v>
      </c>
      <c r="I18" s="11" t="s">
        <v>33</v>
      </c>
      <c r="J18" s="14">
        <v>3156</v>
      </c>
      <c r="K18" s="14">
        <v>3218</v>
      </c>
      <c r="L18" s="14">
        <f t="shared" si="0"/>
        <v>6374</v>
      </c>
      <c r="M18" s="14">
        <v>1988</v>
      </c>
      <c r="N18" s="6"/>
    </row>
    <row r="19" spans="1:14" s="8" customFormat="1" ht="9.75" customHeight="1">
      <c r="A19" s="13">
        <v>13</v>
      </c>
      <c r="B19" s="11" t="s">
        <v>34</v>
      </c>
      <c r="C19" s="14">
        <v>64202</v>
      </c>
      <c r="D19" s="14">
        <v>66447</v>
      </c>
      <c r="E19" s="14">
        <f t="shared" si="1"/>
        <v>130649</v>
      </c>
      <c r="F19" s="14">
        <v>44076</v>
      </c>
      <c r="G19" s="6"/>
      <c r="H19" s="13">
        <v>49</v>
      </c>
      <c r="I19" s="11" t="s">
        <v>35</v>
      </c>
      <c r="J19" s="14">
        <v>1525</v>
      </c>
      <c r="K19" s="14">
        <v>1627</v>
      </c>
      <c r="L19" s="14">
        <f t="shared" si="0"/>
        <v>3152</v>
      </c>
      <c r="M19" s="14">
        <v>1139</v>
      </c>
      <c r="N19" s="6"/>
    </row>
    <row r="20" spans="1:14" s="8" customFormat="1" ht="9.75" customHeight="1">
      <c r="A20" s="13">
        <v>14</v>
      </c>
      <c r="B20" s="11" t="s">
        <v>36</v>
      </c>
      <c r="C20" s="14">
        <v>43374</v>
      </c>
      <c r="D20" s="14">
        <v>41116</v>
      </c>
      <c r="E20" s="14">
        <f aca="true" t="shared" si="2" ref="E20:E36">SUM(C20,D20)</f>
        <v>84490</v>
      </c>
      <c r="F20" s="14">
        <v>30278</v>
      </c>
      <c r="G20" s="6"/>
      <c r="H20" s="16" t="s">
        <v>37</v>
      </c>
      <c r="I20" s="18"/>
      <c r="J20" s="14">
        <f>SUM(J13:J19)</f>
        <v>57454</v>
      </c>
      <c r="K20" s="14">
        <f>SUM(K13:K19)</f>
        <v>58913</v>
      </c>
      <c r="L20" s="14">
        <f aca="true" t="shared" si="3" ref="L20:L34">SUM(J20,K20)</f>
        <v>116367</v>
      </c>
      <c r="M20" s="14">
        <f>SUM(M13:M19)</f>
        <v>34423</v>
      </c>
      <c r="N20" s="6"/>
    </row>
    <row r="21" spans="1:14" s="8" customFormat="1" ht="9.75" customHeight="1">
      <c r="A21" s="13">
        <v>15</v>
      </c>
      <c r="B21" s="11" t="s">
        <v>38</v>
      </c>
      <c r="C21" s="14">
        <v>30630</v>
      </c>
      <c r="D21" s="14">
        <v>30308</v>
      </c>
      <c r="E21" s="14">
        <f t="shared" si="2"/>
        <v>60938</v>
      </c>
      <c r="F21" s="14">
        <v>20221</v>
      </c>
      <c r="G21" s="6"/>
      <c r="H21" s="13">
        <v>50</v>
      </c>
      <c r="I21" s="11" t="s">
        <v>39</v>
      </c>
      <c r="J21" s="14">
        <v>6058</v>
      </c>
      <c r="K21" s="14">
        <v>6286</v>
      </c>
      <c r="L21" s="14">
        <f t="shared" si="3"/>
        <v>12344</v>
      </c>
      <c r="M21" s="14">
        <v>3674</v>
      </c>
      <c r="N21" s="6"/>
    </row>
    <row r="22" spans="1:14" s="8" customFormat="1" ht="9.75" customHeight="1">
      <c r="A22" s="13">
        <v>16</v>
      </c>
      <c r="B22" s="11" t="s">
        <v>40</v>
      </c>
      <c r="C22" s="14">
        <v>10905</v>
      </c>
      <c r="D22" s="14">
        <v>11568</v>
      </c>
      <c r="E22" s="14">
        <f t="shared" si="2"/>
        <v>22473</v>
      </c>
      <c r="F22" s="14">
        <v>6806</v>
      </c>
      <c r="G22" s="6"/>
      <c r="H22" s="13">
        <v>51</v>
      </c>
      <c r="I22" s="11" t="s">
        <v>42</v>
      </c>
      <c r="J22" s="14">
        <v>7217</v>
      </c>
      <c r="K22" s="14">
        <v>7188</v>
      </c>
      <c r="L22" s="14">
        <f t="shared" si="3"/>
        <v>14405</v>
      </c>
      <c r="M22" s="14">
        <v>4172</v>
      </c>
      <c r="N22" s="6"/>
    </row>
    <row r="23" spans="1:14" s="8" customFormat="1" ht="9.75" customHeight="1">
      <c r="A23" s="13">
        <v>17</v>
      </c>
      <c r="B23" s="11" t="s">
        <v>41</v>
      </c>
      <c r="C23" s="14">
        <v>42302</v>
      </c>
      <c r="D23" s="14">
        <v>43316</v>
      </c>
      <c r="E23" s="14">
        <f t="shared" si="2"/>
        <v>85618</v>
      </c>
      <c r="F23" s="14">
        <v>26449</v>
      </c>
      <c r="G23" s="6"/>
      <c r="H23" s="13">
        <v>52</v>
      </c>
      <c r="I23" s="11" t="s">
        <v>44</v>
      </c>
      <c r="J23" s="14">
        <v>15406</v>
      </c>
      <c r="K23" s="14">
        <v>15806</v>
      </c>
      <c r="L23" s="14">
        <f t="shared" si="3"/>
        <v>31212</v>
      </c>
      <c r="M23" s="14">
        <v>9372</v>
      </c>
      <c r="N23" s="6"/>
    </row>
    <row r="24" spans="1:14" s="8" customFormat="1" ht="9.75" customHeight="1">
      <c r="A24" s="13">
        <v>18</v>
      </c>
      <c r="B24" s="11" t="s">
        <v>43</v>
      </c>
      <c r="C24" s="14">
        <v>13148</v>
      </c>
      <c r="D24" s="14">
        <v>14100</v>
      </c>
      <c r="E24" s="14">
        <f t="shared" si="2"/>
        <v>27248</v>
      </c>
      <c r="F24" s="14">
        <v>11604</v>
      </c>
      <c r="G24" s="6"/>
      <c r="H24" s="13">
        <v>53</v>
      </c>
      <c r="I24" s="11" t="s">
        <v>46</v>
      </c>
      <c r="J24" s="14">
        <v>10393</v>
      </c>
      <c r="K24" s="14">
        <v>10535</v>
      </c>
      <c r="L24" s="14">
        <f t="shared" si="3"/>
        <v>20928</v>
      </c>
      <c r="M24" s="14">
        <v>5758</v>
      </c>
      <c r="N24" s="6"/>
    </row>
    <row r="25" spans="1:14" s="8" customFormat="1" ht="9.75" customHeight="1">
      <c r="A25" s="13">
        <v>19</v>
      </c>
      <c r="B25" s="11" t="s">
        <v>45</v>
      </c>
      <c r="C25" s="14">
        <v>26750</v>
      </c>
      <c r="D25" s="14">
        <v>25976</v>
      </c>
      <c r="E25" s="14">
        <f t="shared" si="2"/>
        <v>52726</v>
      </c>
      <c r="F25" s="14">
        <v>18733</v>
      </c>
      <c r="G25" s="6"/>
      <c r="H25" s="16" t="s">
        <v>48</v>
      </c>
      <c r="I25" s="18"/>
      <c r="J25" s="14">
        <f>SUM(J21:J24)</f>
        <v>39074</v>
      </c>
      <c r="K25" s="14">
        <f>SUM(K21:K24)</f>
        <v>39815</v>
      </c>
      <c r="L25" s="14">
        <f t="shared" si="3"/>
        <v>78889</v>
      </c>
      <c r="M25" s="14">
        <f>SUM(M21:M24)</f>
        <v>22976</v>
      </c>
      <c r="N25" s="6"/>
    </row>
    <row r="26" spans="1:14" s="8" customFormat="1" ht="9.75" customHeight="1">
      <c r="A26" s="13">
        <v>20</v>
      </c>
      <c r="B26" s="11" t="s">
        <v>47</v>
      </c>
      <c r="C26" s="14">
        <v>21473</v>
      </c>
      <c r="D26" s="14">
        <v>20645</v>
      </c>
      <c r="E26" s="14">
        <f t="shared" si="2"/>
        <v>42118</v>
      </c>
      <c r="F26" s="14">
        <v>13838</v>
      </c>
      <c r="G26" s="6"/>
      <c r="H26" s="13">
        <v>54</v>
      </c>
      <c r="I26" s="11" t="s">
        <v>50</v>
      </c>
      <c r="J26" s="14">
        <v>10267</v>
      </c>
      <c r="K26" s="14">
        <v>10621</v>
      </c>
      <c r="L26" s="14">
        <f t="shared" si="3"/>
        <v>20888</v>
      </c>
      <c r="M26" s="14">
        <v>5870</v>
      </c>
      <c r="N26" s="6"/>
    </row>
    <row r="27" spans="1:14" s="8" customFormat="1" ht="9.75" customHeight="1">
      <c r="A27" s="13">
        <v>21</v>
      </c>
      <c r="B27" s="11" t="s">
        <v>87</v>
      </c>
      <c r="C27" s="14">
        <v>18216</v>
      </c>
      <c r="D27" s="14">
        <v>19653</v>
      </c>
      <c r="E27" s="14">
        <f t="shared" si="2"/>
        <v>37869</v>
      </c>
      <c r="F27" s="14">
        <v>13367</v>
      </c>
      <c r="G27" s="6"/>
      <c r="H27" s="13">
        <v>55</v>
      </c>
      <c r="I27" s="11" t="s">
        <v>52</v>
      </c>
      <c r="J27" s="14">
        <v>3086</v>
      </c>
      <c r="K27" s="14">
        <v>3242</v>
      </c>
      <c r="L27" s="14">
        <f t="shared" si="3"/>
        <v>6328</v>
      </c>
      <c r="M27" s="14">
        <v>2061</v>
      </c>
      <c r="N27" s="6"/>
    </row>
    <row r="28" spans="1:14" s="8" customFormat="1" ht="9.75" customHeight="1">
      <c r="A28" s="13">
        <v>22</v>
      </c>
      <c r="B28" s="11" t="s">
        <v>88</v>
      </c>
      <c r="C28" s="14">
        <v>17728</v>
      </c>
      <c r="D28" s="14">
        <v>17551</v>
      </c>
      <c r="E28" s="14">
        <f t="shared" si="2"/>
        <v>35279</v>
      </c>
      <c r="F28" s="14">
        <v>10608</v>
      </c>
      <c r="G28" s="6"/>
      <c r="H28" s="16" t="s">
        <v>89</v>
      </c>
      <c r="I28" s="18"/>
      <c r="J28" s="14">
        <f>SUM(J26:J27)</f>
        <v>13353</v>
      </c>
      <c r="K28" s="14">
        <f>SUM(K26:K27)</f>
        <v>13863</v>
      </c>
      <c r="L28" s="14">
        <f t="shared" si="3"/>
        <v>27216</v>
      </c>
      <c r="M28" s="14">
        <f>SUM(M26:M27)</f>
        <v>7931</v>
      </c>
      <c r="N28" s="6"/>
    </row>
    <row r="29" spans="1:14" s="8" customFormat="1" ht="9.75" customHeight="1">
      <c r="A29" s="13">
        <v>23</v>
      </c>
      <c r="B29" s="11" t="s">
        <v>49</v>
      </c>
      <c r="C29" s="14">
        <v>7334</v>
      </c>
      <c r="D29" s="14">
        <v>7918</v>
      </c>
      <c r="E29" s="14">
        <f t="shared" si="2"/>
        <v>15252</v>
      </c>
      <c r="F29" s="14">
        <v>6263</v>
      </c>
      <c r="G29" s="6"/>
      <c r="H29" s="13">
        <v>56</v>
      </c>
      <c r="I29" s="11" t="s">
        <v>55</v>
      </c>
      <c r="J29" s="14">
        <v>9478</v>
      </c>
      <c r="K29" s="14">
        <v>9409</v>
      </c>
      <c r="L29" s="14">
        <f t="shared" si="3"/>
        <v>18887</v>
      </c>
      <c r="M29" s="14">
        <v>5761</v>
      </c>
      <c r="N29" s="6"/>
    </row>
    <row r="30" spans="1:14" s="8" customFormat="1" ht="9.75" customHeight="1">
      <c r="A30" s="13">
        <v>24</v>
      </c>
      <c r="B30" s="11" t="s">
        <v>51</v>
      </c>
      <c r="C30" s="14">
        <v>4148</v>
      </c>
      <c r="D30" s="14">
        <v>4446</v>
      </c>
      <c r="E30" s="14">
        <f t="shared" si="2"/>
        <v>8594</v>
      </c>
      <c r="F30" s="14">
        <v>3233</v>
      </c>
      <c r="G30" s="6"/>
      <c r="H30" s="13">
        <v>57</v>
      </c>
      <c r="I30" s="11" t="s">
        <v>57</v>
      </c>
      <c r="J30" s="14">
        <v>9625</v>
      </c>
      <c r="K30" s="14">
        <v>9863</v>
      </c>
      <c r="L30" s="14">
        <f t="shared" si="3"/>
        <v>19488</v>
      </c>
      <c r="M30" s="14">
        <v>5672</v>
      </c>
      <c r="N30" s="6"/>
    </row>
    <row r="31" spans="1:14" s="8" customFormat="1" ht="9.75" customHeight="1">
      <c r="A31" s="13">
        <v>25</v>
      </c>
      <c r="B31" s="11" t="s">
        <v>53</v>
      </c>
      <c r="C31" s="14">
        <v>4941</v>
      </c>
      <c r="D31" s="14">
        <v>5352</v>
      </c>
      <c r="E31" s="14">
        <f t="shared" si="2"/>
        <v>10293</v>
      </c>
      <c r="F31" s="14">
        <v>4026</v>
      </c>
      <c r="G31" s="6"/>
      <c r="H31" s="13">
        <v>58</v>
      </c>
      <c r="I31" s="11" t="s">
        <v>59</v>
      </c>
      <c r="J31" s="14">
        <v>9511</v>
      </c>
      <c r="K31" s="14">
        <v>9618</v>
      </c>
      <c r="L31" s="14">
        <f t="shared" si="3"/>
        <v>19129</v>
      </c>
      <c r="M31" s="14">
        <v>5875</v>
      </c>
      <c r="N31" s="6"/>
    </row>
    <row r="32" spans="1:14" s="8" customFormat="1" ht="9.75" customHeight="1">
      <c r="A32" s="13">
        <v>26</v>
      </c>
      <c r="B32" s="11" t="s">
        <v>54</v>
      </c>
      <c r="C32" s="14">
        <v>4143</v>
      </c>
      <c r="D32" s="14">
        <v>4565</v>
      </c>
      <c r="E32" s="14">
        <f t="shared" si="2"/>
        <v>8708</v>
      </c>
      <c r="F32" s="14">
        <v>3152</v>
      </c>
      <c r="G32" s="6"/>
      <c r="H32" s="13">
        <v>59</v>
      </c>
      <c r="I32" s="11" t="s">
        <v>61</v>
      </c>
      <c r="J32" s="14">
        <v>14725</v>
      </c>
      <c r="K32" s="14">
        <v>14389</v>
      </c>
      <c r="L32" s="14">
        <f t="shared" si="3"/>
        <v>29114</v>
      </c>
      <c r="M32" s="14">
        <v>9606</v>
      </c>
      <c r="N32" s="6"/>
    </row>
    <row r="33" spans="1:14" s="8" customFormat="1" ht="9.75" customHeight="1">
      <c r="A33" s="13">
        <v>27</v>
      </c>
      <c r="B33" s="11" t="s">
        <v>56</v>
      </c>
      <c r="C33" s="14">
        <v>3556</v>
      </c>
      <c r="D33" s="14">
        <v>3994</v>
      </c>
      <c r="E33" s="14">
        <f t="shared" si="2"/>
        <v>7550</v>
      </c>
      <c r="F33" s="14">
        <v>2965</v>
      </c>
      <c r="G33" s="6"/>
      <c r="H33" s="13">
        <v>60</v>
      </c>
      <c r="I33" s="11" t="s">
        <v>62</v>
      </c>
      <c r="J33" s="14">
        <v>5732</v>
      </c>
      <c r="K33" s="14">
        <v>5763</v>
      </c>
      <c r="L33" s="14">
        <f t="shared" si="3"/>
        <v>11495</v>
      </c>
      <c r="M33" s="14">
        <v>3220</v>
      </c>
      <c r="N33" s="6"/>
    </row>
    <row r="34" spans="1:14" s="8" customFormat="1" ht="9.75" customHeight="1">
      <c r="A34" s="13">
        <v>28</v>
      </c>
      <c r="B34" s="11" t="s">
        <v>58</v>
      </c>
      <c r="C34" s="14">
        <v>1694</v>
      </c>
      <c r="D34" s="14">
        <v>1826</v>
      </c>
      <c r="E34" s="14">
        <f t="shared" si="2"/>
        <v>3520</v>
      </c>
      <c r="F34" s="14">
        <v>1427</v>
      </c>
      <c r="G34" s="6"/>
      <c r="H34" s="13">
        <v>61</v>
      </c>
      <c r="I34" s="11" t="s">
        <v>63</v>
      </c>
      <c r="J34" s="14">
        <v>602</v>
      </c>
      <c r="K34" s="14">
        <v>622</v>
      </c>
      <c r="L34" s="14">
        <f t="shared" si="3"/>
        <v>1224</v>
      </c>
      <c r="M34" s="14">
        <v>429</v>
      </c>
      <c r="N34" s="6"/>
    </row>
    <row r="35" spans="1:14" s="8" customFormat="1" ht="9.75" customHeight="1">
      <c r="A35" s="16" t="s">
        <v>60</v>
      </c>
      <c r="B35" s="18"/>
      <c r="C35" s="14">
        <f>SUM(C29:C34)</f>
        <v>25816</v>
      </c>
      <c r="D35" s="14">
        <f>SUM(D29:D34)</f>
        <v>28101</v>
      </c>
      <c r="E35" s="14">
        <f t="shared" si="2"/>
        <v>53917</v>
      </c>
      <c r="F35" s="14">
        <f>SUM(F29:F34)</f>
        <v>21066</v>
      </c>
      <c r="G35" s="6"/>
      <c r="H35" s="13">
        <v>62</v>
      </c>
      <c r="I35" s="11" t="s">
        <v>65</v>
      </c>
      <c r="J35" s="14">
        <v>2717</v>
      </c>
      <c r="K35" s="14">
        <v>2984</v>
      </c>
      <c r="L35" s="14">
        <f aca="true" t="shared" si="4" ref="L35:L45">SUM(J35,K35)</f>
        <v>5701</v>
      </c>
      <c r="M35" s="14">
        <v>2259</v>
      </c>
      <c r="N35" s="6"/>
    </row>
    <row r="36" spans="1:14" s="8" customFormat="1" ht="9.75" customHeight="1">
      <c r="A36" s="13">
        <v>29</v>
      </c>
      <c r="B36" s="11" t="s">
        <v>84</v>
      </c>
      <c r="C36" s="14">
        <v>7304</v>
      </c>
      <c r="D36" s="14">
        <v>8112</v>
      </c>
      <c r="E36" s="14">
        <f t="shared" si="2"/>
        <v>15416</v>
      </c>
      <c r="F36" s="14">
        <v>6099</v>
      </c>
      <c r="G36" s="6"/>
      <c r="H36" s="13">
        <v>63</v>
      </c>
      <c r="I36" s="11" t="s">
        <v>66</v>
      </c>
      <c r="J36" s="14">
        <v>1654</v>
      </c>
      <c r="K36" s="14">
        <v>1824</v>
      </c>
      <c r="L36" s="14">
        <f t="shared" si="4"/>
        <v>3478</v>
      </c>
      <c r="M36" s="14">
        <v>1326</v>
      </c>
      <c r="N36" s="6"/>
    </row>
    <row r="37" spans="1:14" s="8" customFormat="1" ht="9.75" customHeight="1">
      <c r="A37" s="13">
        <v>30</v>
      </c>
      <c r="B37" s="11" t="s">
        <v>64</v>
      </c>
      <c r="C37" s="14">
        <v>2042</v>
      </c>
      <c r="D37" s="14">
        <v>2056</v>
      </c>
      <c r="E37" s="14">
        <f aca="true" t="shared" si="5" ref="E37:E45">SUM(C37,D37)</f>
        <v>4098</v>
      </c>
      <c r="F37" s="14">
        <v>1534</v>
      </c>
      <c r="G37" s="6"/>
      <c r="H37" s="16" t="s">
        <v>68</v>
      </c>
      <c r="I37" s="18"/>
      <c r="J37" s="14">
        <f>SUM(J29:J36)</f>
        <v>54044</v>
      </c>
      <c r="K37" s="14">
        <f>SUM(K29:K36)</f>
        <v>54472</v>
      </c>
      <c r="L37" s="14">
        <f t="shared" si="4"/>
        <v>108516</v>
      </c>
      <c r="M37" s="14">
        <f>SUM(M29:M36)</f>
        <v>34148</v>
      </c>
      <c r="N37" s="6"/>
    </row>
    <row r="38" spans="1:14" s="8" customFormat="1" ht="9.75" customHeight="1">
      <c r="A38" s="13">
        <v>31</v>
      </c>
      <c r="B38" s="11" t="s">
        <v>67</v>
      </c>
      <c r="C38" s="14">
        <v>19154</v>
      </c>
      <c r="D38" s="14">
        <v>19730</v>
      </c>
      <c r="E38" s="14">
        <f t="shared" si="5"/>
        <v>38884</v>
      </c>
      <c r="F38" s="14">
        <v>14001</v>
      </c>
      <c r="G38" s="6"/>
      <c r="H38" s="13">
        <v>64</v>
      </c>
      <c r="I38" s="11" t="s">
        <v>70</v>
      </c>
      <c r="J38" s="14">
        <v>5796</v>
      </c>
      <c r="K38" s="14">
        <v>5894</v>
      </c>
      <c r="L38" s="14">
        <f t="shared" si="4"/>
        <v>11690</v>
      </c>
      <c r="M38" s="14">
        <v>3761</v>
      </c>
      <c r="N38" s="6"/>
    </row>
    <row r="39" spans="1:14" s="8" customFormat="1" ht="9.75" customHeight="1">
      <c r="A39" s="13">
        <v>32</v>
      </c>
      <c r="B39" s="11" t="s">
        <v>69</v>
      </c>
      <c r="C39" s="14">
        <v>9554</v>
      </c>
      <c r="D39" s="14">
        <v>10133</v>
      </c>
      <c r="E39" s="14">
        <f t="shared" si="5"/>
        <v>19687</v>
      </c>
      <c r="F39" s="14">
        <v>7149</v>
      </c>
      <c r="G39" s="6"/>
      <c r="H39" s="13">
        <v>65</v>
      </c>
      <c r="I39" s="11" t="s">
        <v>72</v>
      </c>
      <c r="J39" s="14">
        <v>8475</v>
      </c>
      <c r="K39" s="14">
        <v>8451</v>
      </c>
      <c r="L39" s="14">
        <f t="shared" si="4"/>
        <v>16926</v>
      </c>
      <c r="M39" s="14">
        <v>5553</v>
      </c>
      <c r="N39" s="6"/>
    </row>
    <row r="40" spans="1:14" s="8" customFormat="1" ht="9.75" customHeight="1">
      <c r="A40" s="13">
        <v>33</v>
      </c>
      <c r="B40" s="11" t="s">
        <v>71</v>
      </c>
      <c r="C40" s="14">
        <v>7567</v>
      </c>
      <c r="D40" s="14">
        <v>7965</v>
      </c>
      <c r="E40" s="14">
        <f t="shared" si="5"/>
        <v>15532</v>
      </c>
      <c r="F40" s="14">
        <v>5508</v>
      </c>
      <c r="G40" s="6"/>
      <c r="H40" s="13">
        <v>66</v>
      </c>
      <c r="I40" s="11" t="s">
        <v>73</v>
      </c>
      <c r="J40" s="14">
        <v>6836</v>
      </c>
      <c r="K40" s="14">
        <v>7030</v>
      </c>
      <c r="L40" s="14">
        <f t="shared" si="4"/>
        <v>13866</v>
      </c>
      <c r="M40" s="14">
        <v>4170</v>
      </c>
      <c r="N40" s="6"/>
    </row>
    <row r="41" spans="1:14" s="8" customFormat="1" ht="9.75" customHeight="1">
      <c r="A41" s="16" t="s">
        <v>75</v>
      </c>
      <c r="B41" s="18"/>
      <c r="C41" s="14">
        <f>SUM(C36:C40)</f>
        <v>45621</v>
      </c>
      <c r="D41" s="14">
        <f>SUM(D36:D40)</f>
        <v>47996</v>
      </c>
      <c r="E41" s="14">
        <f t="shared" si="5"/>
        <v>93617</v>
      </c>
      <c r="F41" s="14">
        <f>SUM(F36:F40)</f>
        <v>34291</v>
      </c>
      <c r="G41" s="6"/>
      <c r="H41" s="16" t="s">
        <v>74</v>
      </c>
      <c r="I41" s="18"/>
      <c r="J41" s="14">
        <f>SUM(J38:J40)</f>
        <v>21107</v>
      </c>
      <c r="K41" s="14">
        <f>SUM(K38:K40)</f>
        <v>21375</v>
      </c>
      <c r="L41" s="14">
        <f t="shared" si="4"/>
        <v>42482</v>
      </c>
      <c r="M41" s="14">
        <f>SUM(M38:M40)</f>
        <v>13484</v>
      </c>
      <c r="N41" s="6"/>
    </row>
    <row r="42" spans="1:14" s="8" customFormat="1" ht="9.75" customHeight="1">
      <c r="A42" s="13">
        <v>34</v>
      </c>
      <c r="B42" s="11" t="s">
        <v>77</v>
      </c>
      <c r="C42" s="14">
        <v>15407</v>
      </c>
      <c r="D42" s="14">
        <v>15980</v>
      </c>
      <c r="E42" s="14">
        <f t="shared" si="5"/>
        <v>31387</v>
      </c>
      <c r="F42" s="14">
        <v>11885</v>
      </c>
      <c r="G42" s="6"/>
      <c r="H42" s="13">
        <v>67</v>
      </c>
      <c r="I42" s="11" t="s">
        <v>76</v>
      </c>
      <c r="J42" s="14">
        <v>10660</v>
      </c>
      <c r="K42" s="14">
        <v>11213</v>
      </c>
      <c r="L42" s="14">
        <f t="shared" si="4"/>
        <v>21873</v>
      </c>
      <c r="M42" s="14">
        <v>7157</v>
      </c>
      <c r="N42" s="6"/>
    </row>
    <row r="43" spans="1:14" s="8" customFormat="1" ht="9.75" customHeight="1">
      <c r="A43" s="13">
        <v>35</v>
      </c>
      <c r="B43" s="11" t="s">
        <v>79</v>
      </c>
      <c r="C43" s="14">
        <v>19287</v>
      </c>
      <c r="D43" s="14">
        <v>18572</v>
      </c>
      <c r="E43" s="14">
        <f t="shared" si="5"/>
        <v>37859</v>
      </c>
      <c r="F43" s="14">
        <v>14737</v>
      </c>
      <c r="G43" s="6"/>
      <c r="H43" s="13">
        <v>68</v>
      </c>
      <c r="I43" s="11" t="s">
        <v>78</v>
      </c>
      <c r="J43" s="14">
        <v>7216</v>
      </c>
      <c r="K43" s="14">
        <v>7584</v>
      </c>
      <c r="L43" s="14">
        <f t="shared" si="4"/>
        <v>14800</v>
      </c>
      <c r="M43" s="14">
        <v>4221</v>
      </c>
      <c r="N43" s="6"/>
    </row>
    <row r="44" spans="1:14" s="8" customFormat="1" ht="9.75" customHeight="1">
      <c r="A44" s="13">
        <v>36</v>
      </c>
      <c r="B44" s="11" t="s">
        <v>81</v>
      </c>
      <c r="C44" s="14">
        <v>11164</v>
      </c>
      <c r="D44" s="14">
        <v>10375</v>
      </c>
      <c r="E44" s="14">
        <f t="shared" si="5"/>
        <v>21539</v>
      </c>
      <c r="F44" s="14">
        <v>7610</v>
      </c>
      <c r="G44" s="6"/>
      <c r="H44" s="13">
        <v>69</v>
      </c>
      <c r="I44" s="11" t="s">
        <v>80</v>
      </c>
      <c r="J44" s="14">
        <v>7887</v>
      </c>
      <c r="K44" s="14">
        <v>8082</v>
      </c>
      <c r="L44" s="14">
        <f t="shared" si="4"/>
        <v>15969</v>
      </c>
      <c r="M44" s="14">
        <v>4365</v>
      </c>
      <c r="N44" s="6"/>
    </row>
    <row r="45" spans="1:14" s="8" customFormat="1" ht="9.75" customHeight="1">
      <c r="A45" s="16" t="s">
        <v>83</v>
      </c>
      <c r="B45" s="18"/>
      <c r="C45" s="14">
        <f>SUM(C42:C44)</f>
        <v>45858</v>
      </c>
      <c r="D45" s="14">
        <f>SUM(D42:D44)</f>
        <v>44927</v>
      </c>
      <c r="E45" s="14">
        <f t="shared" si="5"/>
        <v>90785</v>
      </c>
      <c r="F45" s="14">
        <f>SUM(F42:F44)</f>
        <v>34232</v>
      </c>
      <c r="G45" s="6"/>
      <c r="H45" s="16" t="s">
        <v>82</v>
      </c>
      <c r="I45" s="18"/>
      <c r="J45" s="14">
        <f>SUM(J42:J44)</f>
        <v>25763</v>
      </c>
      <c r="K45" s="14">
        <f>SUM(K42:K44)</f>
        <v>26879</v>
      </c>
      <c r="L45" s="14">
        <f t="shared" si="4"/>
        <v>52642</v>
      </c>
      <c r="M45" s="14">
        <f>SUM(M42:M44)</f>
        <v>15743</v>
      </c>
      <c r="N45" s="6"/>
    </row>
    <row r="46" spans="1:14" s="8" customFormat="1" ht="9.75" customHeight="1">
      <c r="A46" s="3"/>
      <c r="B46" s="3"/>
      <c r="C46" s="3"/>
      <c r="D46" s="3"/>
      <c r="E46" s="3"/>
      <c r="F46" s="3"/>
      <c r="G46" s="6"/>
      <c r="H46" s="6"/>
      <c r="I46" s="6"/>
      <c r="J46" s="6"/>
      <c r="K46" s="6"/>
      <c r="L46" s="6"/>
      <c r="M46" s="6"/>
      <c r="N46" s="6"/>
    </row>
    <row r="47" spans="1:14" s="8" customFormat="1" ht="9.75" customHeight="1">
      <c r="A47" s="3"/>
      <c r="B47" s="3"/>
      <c r="C47" s="3"/>
      <c r="D47" s="3"/>
      <c r="E47" s="3"/>
      <c r="F47" s="3"/>
      <c r="G47" s="6"/>
      <c r="H47" s="3"/>
      <c r="I47" s="3"/>
      <c r="J47" s="3"/>
      <c r="K47" s="3"/>
      <c r="L47" s="3"/>
      <c r="M47" s="3"/>
      <c r="N47" s="6"/>
    </row>
    <row r="48" spans="1:14" s="8" customFormat="1" ht="9.75" customHeight="1">
      <c r="A48" s="2"/>
      <c r="B48" s="2"/>
      <c r="C48" s="2"/>
      <c r="D48" s="2"/>
      <c r="E48" s="2"/>
      <c r="F48" s="2"/>
      <c r="G48" s="6"/>
      <c r="H48" s="3"/>
      <c r="I48" s="3"/>
      <c r="J48" s="3"/>
      <c r="K48" s="3"/>
      <c r="L48" s="3"/>
      <c r="M48" s="3"/>
      <c r="N48" s="6"/>
    </row>
    <row r="49" spans="1:14" ht="9.75" customHeight="1">
      <c r="A49" s="2"/>
      <c r="B49" s="2"/>
      <c r="C49" s="2"/>
      <c r="D49" s="2"/>
      <c r="E49" s="2"/>
      <c r="F49" s="2"/>
      <c r="G49" s="3"/>
      <c r="H49" s="2"/>
      <c r="J49" s="2"/>
      <c r="K49" s="2"/>
      <c r="L49" s="2"/>
      <c r="M49" s="2"/>
      <c r="N49" s="3"/>
    </row>
    <row r="50" spans="1:14" ht="9.75" customHeight="1">
      <c r="A50" s="2"/>
      <c r="B50" s="2"/>
      <c r="C50" s="2"/>
      <c r="D50" s="2"/>
      <c r="E50" s="2"/>
      <c r="F50" s="2"/>
      <c r="G50" s="3"/>
      <c r="H50" s="2"/>
      <c r="J50" s="2"/>
      <c r="K50" s="2"/>
      <c r="L50" s="2"/>
      <c r="M50" s="2"/>
      <c r="N50" s="3"/>
    </row>
    <row r="51" spans="1:14" ht="9.75" customHeight="1">
      <c r="A51" s="2"/>
      <c r="B51" s="2"/>
      <c r="C51" s="2"/>
      <c r="D51" s="2"/>
      <c r="E51" s="2"/>
      <c r="F51" s="2"/>
      <c r="G51" s="2"/>
      <c r="H51" s="2"/>
      <c r="J51" s="2"/>
      <c r="K51" s="2"/>
      <c r="L51" s="2"/>
      <c r="M51" s="2"/>
      <c r="N51" s="2"/>
    </row>
    <row r="52" spans="1:14" ht="9.75" customHeight="1">
      <c r="A52" s="2"/>
      <c r="B52" s="2"/>
      <c r="C52" s="2"/>
      <c r="D52" s="2"/>
      <c r="E52" s="2"/>
      <c r="F52" s="2"/>
      <c r="G52" s="2"/>
      <c r="H52" s="2"/>
      <c r="J52" s="2"/>
      <c r="K52" s="2"/>
      <c r="L52" s="2"/>
      <c r="M52" s="2"/>
      <c r="N52" s="2"/>
    </row>
    <row r="53" spans="1:14" ht="9.75" customHeight="1">
      <c r="A53" s="2"/>
      <c r="B53" s="2"/>
      <c r="C53" s="2"/>
      <c r="D53" s="2"/>
      <c r="E53" s="2"/>
      <c r="F53" s="2"/>
      <c r="G53" s="2"/>
      <c r="H53" s="2"/>
      <c r="J53" s="2"/>
      <c r="K53" s="2"/>
      <c r="L53" s="2"/>
      <c r="M53" s="2"/>
      <c r="N53" s="2"/>
    </row>
    <row r="54" spans="1:14" ht="9.75" customHeight="1">
      <c r="A54" s="2"/>
      <c r="B54" s="2"/>
      <c r="C54" s="2"/>
      <c r="D54" s="2"/>
      <c r="E54" s="2"/>
      <c r="F54" s="2"/>
      <c r="G54" s="2"/>
      <c r="H54" s="2"/>
      <c r="J54" s="2"/>
      <c r="K54" s="2"/>
      <c r="L54" s="2"/>
      <c r="M54" s="2"/>
      <c r="N54" s="2"/>
    </row>
    <row r="55" spans="1:14" ht="9.75" customHeight="1">
      <c r="A55" s="2"/>
      <c r="B55" s="2"/>
      <c r="C55" s="2"/>
      <c r="D55" s="2"/>
      <c r="E55" s="2"/>
      <c r="F55" s="2"/>
      <c r="G55" s="2"/>
      <c r="H55" s="2"/>
      <c r="J55" s="2"/>
      <c r="K55" s="2"/>
      <c r="L55" s="2"/>
      <c r="M55" s="2"/>
      <c r="N55" s="2"/>
    </row>
    <row r="56" spans="1:14" ht="9.75" customHeight="1">
      <c r="A56" s="2"/>
      <c r="B56" s="2"/>
      <c r="C56" s="2"/>
      <c r="D56" s="2"/>
      <c r="E56" s="2"/>
      <c r="F56" s="2"/>
      <c r="G56" s="2"/>
      <c r="H56" s="2"/>
      <c r="J56" s="2"/>
      <c r="K56" s="2"/>
      <c r="L56" s="2"/>
      <c r="M56" s="2"/>
      <c r="N56" s="2"/>
    </row>
    <row r="57" spans="1:14" ht="9.75" customHeight="1">
      <c r="A57" s="2"/>
      <c r="B57" s="2"/>
      <c r="C57" s="2"/>
      <c r="D57" s="2"/>
      <c r="E57" s="2"/>
      <c r="F57" s="2"/>
      <c r="G57" s="2"/>
      <c r="H57" s="2"/>
      <c r="J57" s="2"/>
      <c r="K57" s="2"/>
      <c r="L57" s="2"/>
      <c r="M57" s="2"/>
      <c r="N57" s="2"/>
    </row>
    <row r="58" spans="1:14" ht="9.75" customHeight="1">
      <c r="A58" s="2"/>
      <c r="B58" s="2"/>
      <c r="C58" s="2"/>
      <c r="D58" s="2"/>
      <c r="E58" s="2"/>
      <c r="F58" s="2"/>
      <c r="G58" s="2"/>
      <c r="H58" s="2"/>
      <c r="J58" s="2"/>
      <c r="K58" s="2"/>
      <c r="L58" s="2"/>
      <c r="M58" s="2"/>
      <c r="N58" s="2"/>
    </row>
    <row r="59" spans="7:14" ht="9.75" customHeight="1">
      <c r="G59" s="2"/>
      <c r="H59" s="2"/>
      <c r="J59" s="2"/>
      <c r="K59" s="2"/>
      <c r="L59" s="2"/>
      <c r="M59" s="2"/>
      <c r="N59" s="2"/>
    </row>
    <row r="60" spans="7:14" ht="9.75" customHeight="1">
      <c r="G60" s="2"/>
      <c r="N60" s="2"/>
    </row>
    <row r="61" spans="7:14" ht="9.75" customHeight="1">
      <c r="G61" s="2"/>
      <c r="N61" s="2"/>
    </row>
  </sheetData>
  <mergeCells count="17">
    <mergeCell ref="A4:B4"/>
    <mergeCell ref="A5:B5"/>
    <mergeCell ref="A6:B6"/>
    <mergeCell ref="A35:B35"/>
    <mergeCell ref="A41:B41"/>
    <mergeCell ref="A45:B45"/>
    <mergeCell ref="H45:I45"/>
    <mergeCell ref="H41:I41"/>
    <mergeCell ref="C2:E2"/>
    <mergeCell ref="H37:I37"/>
    <mergeCell ref="H28:I28"/>
    <mergeCell ref="H25:I25"/>
    <mergeCell ref="H20:I20"/>
    <mergeCell ref="J2:L2"/>
    <mergeCell ref="H5:I5"/>
    <mergeCell ref="H9:I9"/>
    <mergeCell ref="H12:I12"/>
  </mergeCells>
  <printOptions/>
  <pageMargins left="0.75" right="0.75" top="1" bottom="1" header="0.512" footer="0.51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2004-06-25T12:31:41Z</cp:lastPrinted>
  <dcterms:created xsi:type="dcterms:W3CDTF">1998-01-09T00:03:06Z</dcterms:created>
  <dcterms:modified xsi:type="dcterms:W3CDTF">2004-06-25T12:34:21Z</dcterms:modified>
  <cp:category/>
  <cp:version/>
  <cp:contentType/>
  <cp:contentStatus/>
</cp:coreProperties>
</file>