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05" windowHeight="45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<sst xmlns="http://schemas.openxmlformats.org/spreadsheetml/2006/main" count="100" uniqueCount="95">
  <si>
    <t>世　 帯　 数</t>
  </si>
  <si>
    <t>男</t>
  </si>
  <si>
    <t>女</t>
  </si>
  <si>
    <t>計</t>
  </si>
  <si>
    <t>県　　　　　　 計</t>
  </si>
  <si>
    <t>芝　　　川　　　町</t>
  </si>
  <si>
    <t>市　　　　　　 計</t>
  </si>
  <si>
    <t xml:space="preserve">  富　士　郡　計</t>
  </si>
  <si>
    <t>町　　村　　　計</t>
  </si>
  <si>
    <t>富　 士　 川 　町</t>
  </si>
  <si>
    <t>静　　　岡　　　市</t>
  </si>
  <si>
    <t>蒲　　　原　　　町</t>
  </si>
  <si>
    <t>浜　　　松　　　市</t>
  </si>
  <si>
    <t>由　　　比　　　町</t>
  </si>
  <si>
    <t>沼　　　津　　　市</t>
  </si>
  <si>
    <t xml:space="preserve"> 庵　原　郡　計</t>
  </si>
  <si>
    <t>岡　　　部　　　町</t>
  </si>
  <si>
    <t>熱　　　海　　　市</t>
  </si>
  <si>
    <t>大　 井　 川　 町</t>
  </si>
  <si>
    <t>三　　　島　　　市</t>
  </si>
  <si>
    <t>志　太　郡　計</t>
  </si>
  <si>
    <t>富　 士　 宮　 市</t>
  </si>
  <si>
    <t>御　 前　 崎　 町</t>
  </si>
  <si>
    <t>伊　　　東　　　市</t>
  </si>
  <si>
    <t>相　　　良　　　町</t>
  </si>
  <si>
    <t>島　　　田　　　市</t>
  </si>
  <si>
    <t>榛　　　原　　　町</t>
  </si>
  <si>
    <t>富　　　士　　　市</t>
  </si>
  <si>
    <t>吉　　　田　　　町</t>
  </si>
  <si>
    <t>磐　　　田　　　市</t>
  </si>
  <si>
    <t>金　　　谷　　　町</t>
  </si>
  <si>
    <t>焼　　　津　　　市</t>
  </si>
  <si>
    <t>川　　　根　　　町</t>
  </si>
  <si>
    <t>掛　　　川　　　市</t>
  </si>
  <si>
    <t>中　 川　 根 　町</t>
  </si>
  <si>
    <t>藤　　　枝　　　市</t>
  </si>
  <si>
    <t>本　 川　 根　 町</t>
  </si>
  <si>
    <t>御　 殿　 場　 市</t>
  </si>
  <si>
    <t>榛　原　郡　計</t>
  </si>
  <si>
    <t>袋　　　井　　　市</t>
  </si>
  <si>
    <t>大　 須　 賀　 町</t>
  </si>
  <si>
    <t>天　　　竜　　　市</t>
  </si>
  <si>
    <t>浜　　　岡　　　町</t>
  </si>
  <si>
    <t>浜　　　北　　　市</t>
  </si>
  <si>
    <t>小　　　笠　　　町</t>
  </si>
  <si>
    <t>下　　　田　　　市</t>
  </si>
  <si>
    <t>菊　　　川　　　町</t>
  </si>
  <si>
    <t>裾　　　野　　　市</t>
  </si>
  <si>
    <t>大　　　東　　　町</t>
  </si>
  <si>
    <t>湖　　　西　　　市</t>
  </si>
  <si>
    <t>小　笠　郡　計</t>
  </si>
  <si>
    <t>東　 伊　 豆　 町</t>
  </si>
  <si>
    <t>森　　　　　　 　町</t>
  </si>
  <si>
    <t>河　　　津　　　町</t>
  </si>
  <si>
    <t>春　　　野　　　町</t>
  </si>
  <si>
    <t>南　 伊　 豆　 町</t>
  </si>
  <si>
    <t>周　智　郡　計</t>
  </si>
  <si>
    <t>松　　　崎　　　町</t>
  </si>
  <si>
    <t>浅　　　羽　　　町</t>
  </si>
  <si>
    <t>西　 伊　 豆　 町</t>
  </si>
  <si>
    <t>福　　　田　　　町</t>
  </si>
  <si>
    <t>賀　　　茂　　　村</t>
  </si>
  <si>
    <t>竜　　　洋　　　町</t>
  </si>
  <si>
    <t>賀  茂　郡　計</t>
  </si>
  <si>
    <t>豊　　　田　　　町</t>
  </si>
  <si>
    <t>豊　　　岡　　　村</t>
  </si>
  <si>
    <t>修　 善　 寺　 町</t>
  </si>
  <si>
    <t>龍　　　山　　　村</t>
  </si>
  <si>
    <t>戸　　　田　　　村</t>
  </si>
  <si>
    <t>佐　 久　 間   町</t>
  </si>
  <si>
    <t>土　　　肥　　　町</t>
  </si>
  <si>
    <t>水　　　窪　　　町</t>
  </si>
  <si>
    <t>函　　  南　　　町</t>
  </si>
  <si>
    <t>磐　田　郡　計</t>
  </si>
  <si>
    <t>韮　　　山　　　町</t>
  </si>
  <si>
    <t>舞　　　阪　　　町</t>
  </si>
  <si>
    <t>大　　　仁　　　町</t>
  </si>
  <si>
    <t>新　　　居　　　町</t>
  </si>
  <si>
    <t>雄　　　踏　　　町</t>
  </si>
  <si>
    <t>中　 伊　 豆　 町</t>
  </si>
  <si>
    <t>浜　名　郡　計</t>
  </si>
  <si>
    <t>田　方　郡　計</t>
  </si>
  <si>
    <t>細　　　江　　　町</t>
  </si>
  <si>
    <t>清　　　水　　　町</t>
  </si>
  <si>
    <t>引　　　佐　　　町</t>
  </si>
  <si>
    <t>長　　　泉　　　町</t>
  </si>
  <si>
    <t>三　 ヶ　 日　　町</t>
  </si>
  <si>
    <t>小　　　山　　　町</t>
  </si>
  <si>
    <t>引　佐　郡　計</t>
  </si>
  <si>
    <t>駿　東　郡　計</t>
  </si>
  <si>
    <t>天 城 湯 ヶ 島 町</t>
  </si>
  <si>
    <t>伊 豆 長 岡 町</t>
  </si>
  <si>
    <t>人　　　　　口　　　　　（人）</t>
  </si>
  <si>
    <t>住民基本台帳人口、世帯数</t>
  </si>
  <si>
    <t xml:space="preserve"> （平成16年1月末日現在）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</si>
</sst>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6" xfId="0" applyFont="1" applyBorder="1" applyAlignment="1">
      <alignment/>
    </xf>
    <xf numFmtId="176" fontId="5" fillId="0" borderId="6" xfId="0" applyNumberFormat="1" applyFont="1" applyBorder="1" applyAlignment="1" applyProtection="1">
      <alignment/>
      <protection/>
    </xf>
    <xf numFmtId="0" fontId="5" fillId="0" borderId="0" xfId="0" applyFont="1" applyAlignment="1">
      <alignment horizontal="right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workbookViewId="0" topLeftCell="A1">
      <selection activeCell="F24" sqref="F24"/>
    </sheetView>
  </sheetViews>
  <sheetFormatPr defaultColWidth="9.00390625" defaultRowHeight="13.5"/>
  <cols>
    <col min="1" max="1" width="4.625" style="0" customWidth="1"/>
    <col min="2" max="2" width="13.00390625" style="0" customWidth="1"/>
    <col min="3" max="6" width="11.00390625" style="0" customWidth="1"/>
    <col min="7" max="8" width="4.625" style="0" customWidth="1"/>
    <col min="9" max="9" width="13.00390625" style="2" customWidth="1"/>
    <col min="10" max="13" width="11.00390625" style="0" customWidth="1"/>
  </cols>
  <sheetData>
    <row r="1" spans="1:6" ht="14.25">
      <c r="A1" s="1" t="s">
        <v>93</v>
      </c>
      <c r="F1" s="15" t="s">
        <v>94</v>
      </c>
    </row>
    <row r="2" spans="1:14" s="8" customFormat="1" ht="9.75" customHeight="1">
      <c r="A2" s="4"/>
      <c r="B2" s="5"/>
      <c r="C2" s="16" t="s">
        <v>92</v>
      </c>
      <c r="D2" s="17"/>
      <c r="E2" s="18"/>
      <c r="F2" s="7" t="s">
        <v>0</v>
      </c>
      <c r="G2" s="6"/>
      <c r="H2" s="4"/>
      <c r="I2" s="5"/>
      <c r="J2" s="16" t="s">
        <v>92</v>
      </c>
      <c r="K2" s="17"/>
      <c r="L2" s="18"/>
      <c r="M2" s="7" t="s">
        <v>0</v>
      </c>
      <c r="N2" s="6"/>
    </row>
    <row r="3" spans="1:14" s="8" customFormat="1" ht="9.75" customHeight="1">
      <c r="A3" s="9"/>
      <c r="B3" s="10"/>
      <c r="C3" s="11" t="s">
        <v>1</v>
      </c>
      <c r="D3" s="11" t="s">
        <v>2</v>
      </c>
      <c r="E3" s="11" t="s">
        <v>3</v>
      </c>
      <c r="F3" s="12"/>
      <c r="G3" s="6"/>
      <c r="H3" s="9"/>
      <c r="I3" s="10"/>
      <c r="J3" s="11" t="s">
        <v>1</v>
      </c>
      <c r="K3" s="11" t="s">
        <v>2</v>
      </c>
      <c r="L3" s="11" t="s">
        <v>3</v>
      </c>
      <c r="M3" s="12"/>
      <c r="N3" s="6"/>
    </row>
    <row r="4" spans="1:14" s="8" customFormat="1" ht="9.75" customHeight="1">
      <c r="A4" s="16" t="s">
        <v>4</v>
      </c>
      <c r="B4" s="18"/>
      <c r="C4" s="14">
        <f>SUM(C5,C6)</f>
        <v>1865874</v>
      </c>
      <c r="D4" s="14">
        <f>SUM(D5,D6)</f>
        <v>1914682</v>
      </c>
      <c r="E4" s="14">
        <f>SUM(C4,D4)</f>
        <v>3780556</v>
      </c>
      <c r="F4" s="14">
        <f>SUM(F5,F6)</f>
        <v>1347267</v>
      </c>
      <c r="G4" s="6"/>
      <c r="H4" s="13">
        <v>40</v>
      </c>
      <c r="I4" s="11" t="s">
        <v>5</v>
      </c>
      <c r="J4" s="14">
        <v>5035</v>
      </c>
      <c r="K4" s="14">
        <v>5214</v>
      </c>
      <c r="L4" s="14">
        <f>SUM(J4,K4)</f>
        <v>10249</v>
      </c>
      <c r="M4" s="14">
        <v>3016</v>
      </c>
      <c r="N4" s="6"/>
    </row>
    <row r="5" spans="1:14" s="8" customFormat="1" ht="9.75" customHeight="1">
      <c r="A5" s="16" t="s">
        <v>6</v>
      </c>
      <c r="B5" s="18"/>
      <c r="C5" s="14">
        <f>SUM(C7:C26)</f>
        <v>1457969</v>
      </c>
      <c r="D5" s="14">
        <f>SUM(D7:D26)</f>
        <v>1495503</v>
      </c>
      <c r="E5" s="14">
        <f aca="true" t="shared" si="0" ref="E5:E19">SUM(C5,D5)</f>
        <v>2953472</v>
      </c>
      <c r="F5" s="14">
        <f>SUM(F7:F26)</f>
        <v>1079622</v>
      </c>
      <c r="G5" s="6"/>
      <c r="H5" s="16" t="s">
        <v>7</v>
      </c>
      <c r="I5" s="18"/>
      <c r="J5" s="14">
        <f>J4</f>
        <v>5035</v>
      </c>
      <c r="K5" s="14">
        <f>K4</f>
        <v>5214</v>
      </c>
      <c r="L5" s="14">
        <f aca="true" t="shared" si="1" ref="L5:L20">SUM(J5,K5)</f>
        <v>10249</v>
      </c>
      <c r="M5" s="14">
        <f>M4</f>
        <v>3016</v>
      </c>
      <c r="N5" s="6"/>
    </row>
    <row r="6" spans="1:14" s="8" customFormat="1" ht="9.75" customHeight="1">
      <c r="A6" s="16" t="s">
        <v>8</v>
      </c>
      <c r="B6" s="18"/>
      <c r="C6" s="14">
        <f>SUM(C33,C43,C47,J5,J9,J12,J21,J27,J30,J39,J43,J47)</f>
        <v>407905</v>
      </c>
      <c r="D6" s="14">
        <f>SUM(D33,D43,D47,K5,K9,K12,K21,K27,K30,K39,K43,K47)</f>
        <v>419179</v>
      </c>
      <c r="E6" s="14">
        <f t="shared" si="0"/>
        <v>827084</v>
      </c>
      <c r="F6" s="14">
        <f>SUM(F33,F43,F47,M5,M9,M12,M21,M27,M30,M39,M43,M47)</f>
        <v>267645</v>
      </c>
      <c r="G6" s="6"/>
      <c r="H6" s="13">
        <v>41</v>
      </c>
      <c r="I6" s="11" t="s">
        <v>9</v>
      </c>
      <c r="J6" s="14">
        <v>8535</v>
      </c>
      <c r="K6" s="14">
        <v>8893</v>
      </c>
      <c r="L6" s="14">
        <f t="shared" si="1"/>
        <v>17428</v>
      </c>
      <c r="M6" s="14">
        <v>5390</v>
      </c>
      <c r="N6" s="6"/>
    </row>
    <row r="7" spans="1:14" s="8" customFormat="1" ht="9.75" customHeight="1">
      <c r="A7" s="13">
        <v>1</v>
      </c>
      <c r="B7" s="11" t="s">
        <v>10</v>
      </c>
      <c r="C7" s="14">
        <v>344290</v>
      </c>
      <c r="D7" s="14">
        <v>359972</v>
      </c>
      <c r="E7" s="14">
        <f t="shared" si="0"/>
        <v>704262</v>
      </c>
      <c r="F7" s="14">
        <v>267944</v>
      </c>
      <c r="G7" s="6"/>
      <c r="H7" s="13">
        <v>42</v>
      </c>
      <c r="I7" s="11" t="s">
        <v>11</v>
      </c>
      <c r="J7" s="14">
        <v>6434</v>
      </c>
      <c r="K7" s="14">
        <v>6855</v>
      </c>
      <c r="L7" s="14">
        <f t="shared" si="1"/>
        <v>13289</v>
      </c>
      <c r="M7" s="14">
        <v>4252</v>
      </c>
      <c r="N7" s="6"/>
    </row>
    <row r="8" spans="1:14" s="8" customFormat="1" ht="9.75" customHeight="1">
      <c r="A8" s="13">
        <v>2</v>
      </c>
      <c r="B8" s="11" t="s">
        <v>12</v>
      </c>
      <c r="C8" s="14">
        <v>288446</v>
      </c>
      <c r="D8" s="14">
        <v>290923</v>
      </c>
      <c r="E8" s="14">
        <f t="shared" si="0"/>
        <v>579369</v>
      </c>
      <c r="F8" s="14">
        <v>215496</v>
      </c>
      <c r="G8" s="6"/>
      <c r="H8" s="13">
        <v>43</v>
      </c>
      <c r="I8" s="11" t="s">
        <v>13</v>
      </c>
      <c r="J8" s="14">
        <v>4865</v>
      </c>
      <c r="K8" s="14">
        <v>5229</v>
      </c>
      <c r="L8" s="14">
        <f t="shared" si="1"/>
        <v>10094</v>
      </c>
      <c r="M8" s="14">
        <v>2941</v>
      </c>
      <c r="N8" s="6"/>
    </row>
    <row r="9" spans="1:14" s="8" customFormat="1" ht="9.75" customHeight="1">
      <c r="A9" s="13">
        <v>3</v>
      </c>
      <c r="B9" s="11" t="s">
        <v>14</v>
      </c>
      <c r="C9" s="14">
        <v>103211</v>
      </c>
      <c r="D9" s="14">
        <v>105262</v>
      </c>
      <c r="E9" s="14">
        <f>SUM(C9,D9)</f>
        <v>208473</v>
      </c>
      <c r="F9" s="14">
        <v>81311</v>
      </c>
      <c r="G9" s="6"/>
      <c r="H9" s="16" t="s">
        <v>15</v>
      </c>
      <c r="I9" s="18"/>
      <c r="J9" s="14">
        <f>SUM(J6:J8)</f>
        <v>19834</v>
      </c>
      <c r="K9" s="14">
        <f>SUM(K6:K8)</f>
        <v>20977</v>
      </c>
      <c r="L9" s="14">
        <f t="shared" si="1"/>
        <v>40811</v>
      </c>
      <c r="M9" s="14">
        <f>SUM(M6:M8)</f>
        <v>12583</v>
      </c>
      <c r="N9" s="6"/>
    </row>
    <row r="10" spans="1:14" s="8" customFormat="1" ht="9.75" customHeight="1">
      <c r="A10" s="13">
        <v>5</v>
      </c>
      <c r="B10" s="11" t="s">
        <v>17</v>
      </c>
      <c r="C10" s="14">
        <v>19282</v>
      </c>
      <c r="D10" s="14">
        <v>23199</v>
      </c>
      <c r="E10" s="14">
        <f t="shared" si="0"/>
        <v>42481</v>
      </c>
      <c r="F10" s="14">
        <v>21150</v>
      </c>
      <c r="G10" s="6"/>
      <c r="H10" s="13">
        <v>44</v>
      </c>
      <c r="I10" s="11" t="s">
        <v>16</v>
      </c>
      <c r="J10" s="14">
        <v>6435</v>
      </c>
      <c r="K10" s="14">
        <v>6645</v>
      </c>
      <c r="L10" s="14">
        <f t="shared" si="1"/>
        <v>13080</v>
      </c>
      <c r="M10" s="14">
        <v>3879</v>
      </c>
      <c r="N10" s="6"/>
    </row>
    <row r="11" spans="1:14" s="8" customFormat="1" ht="9.75" customHeight="1">
      <c r="A11" s="13">
        <v>6</v>
      </c>
      <c r="B11" s="11" t="s">
        <v>19</v>
      </c>
      <c r="C11" s="14">
        <v>54928</v>
      </c>
      <c r="D11" s="14">
        <v>56970</v>
      </c>
      <c r="E11" s="14">
        <f t="shared" si="0"/>
        <v>111898</v>
      </c>
      <c r="F11" s="14">
        <v>42811</v>
      </c>
      <c r="G11" s="6"/>
      <c r="H11" s="13">
        <v>45</v>
      </c>
      <c r="I11" s="11" t="s">
        <v>18</v>
      </c>
      <c r="J11" s="14">
        <v>11759</v>
      </c>
      <c r="K11" s="14">
        <v>11863</v>
      </c>
      <c r="L11" s="14">
        <f t="shared" si="1"/>
        <v>23622</v>
      </c>
      <c r="M11" s="14">
        <v>6927</v>
      </c>
      <c r="N11" s="6"/>
    </row>
    <row r="12" spans="1:14" s="8" customFormat="1" ht="9.75" customHeight="1">
      <c r="A12" s="13">
        <v>7</v>
      </c>
      <c r="B12" s="11" t="s">
        <v>21</v>
      </c>
      <c r="C12" s="14">
        <v>61142</v>
      </c>
      <c r="D12" s="14">
        <v>62635</v>
      </c>
      <c r="E12" s="14">
        <f t="shared" si="0"/>
        <v>123777</v>
      </c>
      <c r="F12" s="14">
        <v>42970</v>
      </c>
      <c r="G12" s="6"/>
      <c r="H12" s="16" t="s">
        <v>20</v>
      </c>
      <c r="I12" s="18"/>
      <c r="J12" s="14">
        <f>SUM(J10:J11)</f>
        <v>18194</v>
      </c>
      <c r="K12" s="14">
        <f>SUM(K10:K11)</f>
        <v>18508</v>
      </c>
      <c r="L12" s="14">
        <f t="shared" si="1"/>
        <v>36702</v>
      </c>
      <c r="M12" s="14">
        <f>SUM(M10:M11)</f>
        <v>10806</v>
      </c>
      <c r="N12" s="6"/>
    </row>
    <row r="13" spans="1:14" s="8" customFormat="1" ht="9.75" customHeight="1">
      <c r="A13" s="13">
        <v>8</v>
      </c>
      <c r="B13" s="11" t="s">
        <v>23</v>
      </c>
      <c r="C13" s="14">
        <v>35329</v>
      </c>
      <c r="D13" s="14">
        <v>39685</v>
      </c>
      <c r="E13" s="14">
        <f t="shared" si="0"/>
        <v>75014</v>
      </c>
      <c r="F13" s="14">
        <v>32911</v>
      </c>
      <c r="G13" s="6"/>
      <c r="H13" s="13">
        <v>46</v>
      </c>
      <c r="I13" s="11" t="s">
        <v>22</v>
      </c>
      <c r="J13" s="14">
        <v>5719</v>
      </c>
      <c r="K13" s="14">
        <v>5785</v>
      </c>
      <c r="L13" s="14">
        <f t="shared" si="1"/>
        <v>11504</v>
      </c>
      <c r="M13" s="14">
        <v>3178</v>
      </c>
      <c r="N13" s="6"/>
    </row>
    <row r="14" spans="1:14" s="8" customFormat="1" ht="9.75" customHeight="1">
      <c r="A14" s="13">
        <v>9</v>
      </c>
      <c r="B14" s="11" t="s">
        <v>25</v>
      </c>
      <c r="C14" s="14">
        <v>37390</v>
      </c>
      <c r="D14" s="14">
        <v>38896</v>
      </c>
      <c r="E14" s="14">
        <f t="shared" si="0"/>
        <v>76286</v>
      </c>
      <c r="F14" s="14">
        <v>24746</v>
      </c>
      <c r="G14" s="6"/>
      <c r="H14" s="13">
        <v>47</v>
      </c>
      <c r="I14" s="11" t="s">
        <v>24</v>
      </c>
      <c r="J14" s="14">
        <v>12985</v>
      </c>
      <c r="K14" s="14">
        <v>13454</v>
      </c>
      <c r="L14" s="14">
        <f t="shared" si="1"/>
        <v>26439</v>
      </c>
      <c r="M14" s="14">
        <v>7502</v>
      </c>
      <c r="N14" s="6"/>
    </row>
    <row r="15" spans="1:14" s="8" customFormat="1" ht="9.75" customHeight="1">
      <c r="A15" s="13">
        <v>10</v>
      </c>
      <c r="B15" s="11" t="s">
        <v>27</v>
      </c>
      <c r="C15" s="14">
        <v>118564</v>
      </c>
      <c r="D15" s="14">
        <v>119703</v>
      </c>
      <c r="E15" s="14">
        <f t="shared" si="0"/>
        <v>238267</v>
      </c>
      <c r="F15" s="14">
        <v>82819</v>
      </c>
      <c r="G15" s="6"/>
      <c r="H15" s="13">
        <v>48</v>
      </c>
      <c r="I15" s="11" t="s">
        <v>26</v>
      </c>
      <c r="J15" s="14">
        <v>12364</v>
      </c>
      <c r="K15" s="14">
        <v>12770</v>
      </c>
      <c r="L15" s="14">
        <f t="shared" si="1"/>
        <v>25134</v>
      </c>
      <c r="M15" s="14">
        <v>7272</v>
      </c>
      <c r="N15" s="6"/>
    </row>
    <row r="16" spans="1:14" s="8" customFormat="1" ht="9.75" customHeight="1">
      <c r="A16" s="13">
        <v>11</v>
      </c>
      <c r="B16" s="11" t="s">
        <v>29</v>
      </c>
      <c r="C16" s="14">
        <v>43551</v>
      </c>
      <c r="D16" s="14">
        <v>42988</v>
      </c>
      <c r="E16" s="14">
        <f t="shared" si="0"/>
        <v>86539</v>
      </c>
      <c r="F16" s="14">
        <v>30102</v>
      </c>
      <c r="G16" s="6"/>
      <c r="H16" s="13">
        <v>49</v>
      </c>
      <c r="I16" s="11" t="s">
        <v>28</v>
      </c>
      <c r="J16" s="14">
        <v>13868</v>
      </c>
      <c r="K16" s="14">
        <v>14109</v>
      </c>
      <c r="L16" s="14">
        <f t="shared" si="1"/>
        <v>27977</v>
      </c>
      <c r="M16" s="14">
        <v>8400</v>
      </c>
      <c r="N16" s="6"/>
    </row>
    <row r="17" spans="1:14" s="8" customFormat="1" ht="9.75" customHeight="1">
      <c r="A17" s="13">
        <v>12</v>
      </c>
      <c r="B17" s="11" t="s">
        <v>31</v>
      </c>
      <c r="C17" s="14">
        <v>58852</v>
      </c>
      <c r="D17" s="14">
        <v>61111</v>
      </c>
      <c r="E17" s="14">
        <f t="shared" si="0"/>
        <v>119963</v>
      </c>
      <c r="F17" s="14">
        <v>40805</v>
      </c>
      <c r="G17" s="6"/>
      <c r="H17" s="13">
        <v>50</v>
      </c>
      <c r="I17" s="11" t="s">
        <v>30</v>
      </c>
      <c r="J17" s="14">
        <v>10392</v>
      </c>
      <c r="K17" s="14">
        <v>10604</v>
      </c>
      <c r="L17" s="14">
        <f t="shared" si="1"/>
        <v>20996</v>
      </c>
      <c r="M17" s="14">
        <v>6121</v>
      </c>
      <c r="N17" s="6"/>
    </row>
    <row r="18" spans="1:14" s="8" customFormat="1" ht="9.75" customHeight="1">
      <c r="A18" s="13">
        <v>13</v>
      </c>
      <c r="B18" s="11" t="s">
        <v>33</v>
      </c>
      <c r="C18" s="14">
        <v>40490</v>
      </c>
      <c r="D18" s="14">
        <v>40667</v>
      </c>
      <c r="E18" s="14">
        <f t="shared" si="0"/>
        <v>81157</v>
      </c>
      <c r="F18" s="14">
        <v>25902</v>
      </c>
      <c r="G18" s="6"/>
      <c r="H18" s="13">
        <v>51</v>
      </c>
      <c r="I18" s="11" t="s">
        <v>32</v>
      </c>
      <c r="J18" s="14">
        <v>3220</v>
      </c>
      <c r="K18" s="14">
        <v>3229</v>
      </c>
      <c r="L18" s="14">
        <f t="shared" si="1"/>
        <v>6449</v>
      </c>
      <c r="M18" s="14">
        <v>1851</v>
      </c>
      <c r="N18" s="6"/>
    </row>
    <row r="19" spans="1:14" s="8" customFormat="1" ht="9.75" customHeight="1">
      <c r="A19" s="13">
        <v>14</v>
      </c>
      <c r="B19" s="11" t="s">
        <v>35</v>
      </c>
      <c r="C19" s="14">
        <v>64054</v>
      </c>
      <c r="D19" s="14">
        <v>66503</v>
      </c>
      <c r="E19" s="14">
        <f t="shared" si="0"/>
        <v>130557</v>
      </c>
      <c r="F19" s="14">
        <v>43648</v>
      </c>
      <c r="G19" s="6"/>
      <c r="H19" s="13">
        <v>52</v>
      </c>
      <c r="I19" s="11" t="s">
        <v>34</v>
      </c>
      <c r="J19" s="14">
        <v>3186</v>
      </c>
      <c r="K19" s="14">
        <v>3249</v>
      </c>
      <c r="L19" s="14">
        <f t="shared" si="1"/>
        <v>6435</v>
      </c>
      <c r="M19" s="14">
        <v>1997</v>
      </c>
      <c r="N19" s="6"/>
    </row>
    <row r="20" spans="1:14" s="8" customFormat="1" ht="9.75" customHeight="1">
      <c r="A20" s="13">
        <v>15</v>
      </c>
      <c r="B20" s="11" t="s">
        <v>37</v>
      </c>
      <c r="C20" s="14">
        <v>43246</v>
      </c>
      <c r="D20" s="14">
        <v>41080</v>
      </c>
      <c r="E20" s="14">
        <f aca="true" t="shared" si="2" ref="E20:E35">SUM(C20,D20)</f>
        <v>84326</v>
      </c>
      <c r="F20" s="14">
        <v>30036</v>
      </c>
      <c r="G20" s="6"/>
      <c r="H20" s="13">
        <v>53</v>
      </c>
      <c r="I20" s="11" t="s">
        <v>36</v>
      </c>
      <c r="J20" s="14">
        <v>1544</v>
      </c>
      <c r="K20" s="14">
        <v>1636</v>
      </c>
      <c r="L20" s="14">
        <f t="shared" si="1"/>
        <v>3180</v>
      </c>
      <c r="M20" s="14">
        <v>1139</v>
      </c>
      <c r="N20" s="6"/>
    </row>
    <row r="21" spans="1:14" s="8" customFormat="1" ht="9.75" customHeight="1">
      <c r="A21" s="13">
        <v>16</v>
      </c>
      <c r="B21" s="11" t="s">
        <v>39</v>
      </c>
      <c r="C21" s="14">
        <v>30476</v>
      </c>
      <c r="D21" s="14">
        <v>30214</v>
      </c>
      <c r="E21" s="14">
        <f t="shared" si="2"/>
        <v>60690</v>
      </c>
      <c r="F21" s="14">
        <v>20001</v>
      </c>
      <c r="G21" s="6"/>
      <c r="H21" s="16" t="s">
        <v>38</v>
      </c>
      <c r="I21" s="18"/>
      <c r="J21" s="14">
        <f>SUM(J13:J20)</f>
        <v>63278</v>
      </c>
      <c r="K21" s="14">
        <f>SUM(K13:K20)</f>
        <v>64836</v>
      </c>
      <c r="L21" s="14">
        <f aca="true" t="shared" si="3" ref="L21:L36">SUM(J21,K21)</f>
        <v>128114</v>
      </c>
      <c r="M21" s="14">
        <f>SUM(M13:M20)</f>
        <v>37460</v>
      </c>
      <c r="N21" s="6"/>
    </row>
    <row r="22" spans="1:14" s="8" customFormat="1" ht="9.75" customHeight="1">
      <c r="A22" s="13">
        <v>17</v>
      </c>
      <c r="B22" s="11" t="s">
        <v>41</v>
      </c>
      <c r="C22" s="14">
        <v>10943</v>
      </c>
      <c r="D22" s="14">
        <v>11651</v>
      </c>
      <c r="E22" s="14">
        <f t="shared" si="2"/>
        <v>22594</v>
      </c>
      <c r="F22" s="14">
        <v>6783</v>
      </c>
      <c r="G22" s="6"/>
      <c r="H22" s="13">
        <v>54</v>
      </c>
      <c r="I22" s="11" t="s">
        <v>40</v>
      </c>
      <c r="J22" s="14">
        <v>6066</v>
      </c>
      <c r="K22" s="14">
        <v>6294</v>
      </c>
      <c r="L22" s="14">
        <f t="shared" si="3"/>
        <v>12360</v>
      </c>
      <c r="M22" s="14">
        <v>3680</v>
      </c>
      <c r="N22" s="6"/>
    </row>
    <row r="23" spans="1:14" s="8" customFormat="1" ht="9.75" customHeight="1">
      <c r="A23" s="13">
        <v>18</v>
      </c>
      <c r="B23" s="11" t="s">
        <v>43</v>
      </c>
      <c r="C23" s="14">
        <v>42378</v>
      </c>
      <c r="D23" s="14">
        <v>43229</v>
      </c>
      <c r="E23" s="14">
        <f t="shared" si="2"/>
        <v>85607</v>
      </c>
      <c r="F23" s="14">
        <v>26302</v>
      </c>
      <c r="G23" s="6"/>
      <c r="H23" s="13">
        <v>55</v>
      </c>
      <c r="I23" s="11" t="s">
        <v>42</v>
      </c>
      <c r="J23" s="14">
        <v>12095</v>
      </c>
      <c r="K23" s="14">
        <v>11813</v>
      </c>
      <c r="L23" s="14">
        <f t="shared" si="3"/>
        <v>23908</v>
      </c>
      <c r="M23" s="14">
        <v>7392</v>
      </c>
      <c r="N23" s="6"/>
    </row>
    <row r="24" spans="1:14" s="8" customFormat="1" ht="9.75" customHeight="1">
      <c r="A24" s="13">
        <v>19</v>
      </c>
      <c r="B24" s="11" t="s">
        <v>45</v>
      </c>
      <c r="C24" s="14">
        <v>13197</v>
      </c>
      <c r="D24" s="14">
        <v>14159</v>
      </c>
      <c r="E24" s="14">
        <f t="shared" si="2"/>
        <v>27356</v>
      </c>
      <c r="F24" s="14">
        <v>11567</v>
      </c>
      <c r="G24" s="6"/>
      <c r="H24" s="13">
        <v>56</v>
      </c>
      <c r="I24" s="11" t="s">
        <v>44</v>
      </c>
      <c r="J24" s="14">
        <v>7259</v>
      </c>
      <c r="K24" s="14">
        <v>7193</v>
      </c>
      <c r="L24" s="14">
        <f t="shared" si="3"/>
        <v>14452</v>
      </c>
      <c r="M24" s="14">
        <v>4170</v>
      </c>
      <c r="N24" s="6"/>
    </row>
    <row r="25" spans="1:14" s="8" customFormat="1" ht="9.75" customHeight="1">
      <c r="A25" s="13">
        <v>20</v>
      </c>
      <c r="B25" s="11" t="s">
        <v>47</v>
      </c>
      <c r="C25" s="14">
        <v>26766</v>
      </c>
      <c r="D25" s="14">
        <v>26023</v>
      </c>
      <c r="E25" s="14">
        <f t="shared" si="2"/>
        <v>52789</v>
      </c>
      <c r="F25" s="14">
        <v>18603</v>
      </c>
      <c r="G25" s="6"/>
      <c r="H25" s="13">
        <v>57</v>
      </c>
      <c r="I25" s="11" t="s">
        <v>46</v>
      </c>
      <c r="J25" s="14">
        <v>15474</v>
      </c>
      <c r="K25" s="14">
        <v>15877</v>
      </c>
      <c r="L25" s="14">
        <f t="shared" si="3"/>
        <v>31351</v>
      </c>
      <c r="M25" s="14">
        <v>9348</v>
      </c>
      <c r="N25" s="6"/>
    </row>
    <row r="26" spans="1:14" s="8" customFormat="1" ht="9.75" customHeight="1">
      <c r="A26" s="13">
        <v>21</v>
      </c>
      <c r="B26" s="11" t="s">
        <v>49</v>
      </c>
      <c r="C26" s="14">
        <v>21434</v>
      </c>
      <c r="D26" s="14">
        <v>20633</v>
      </c>
      <c r="E26" s="14">
        <f t="shared" si="2"/>
        <v>42067</v>
      </c>
      <c r="F26" s="14">
        <v>13715</v>
      </c>
      <c r="G26" s="6"/>
      <c r="H26" s="13">
        <v>58</v>
      </c>
      <c r="I26" s="11" t="s">
        <v>48</v>
      </c>
      <c r="J26" s="14">
        <v>10402</v>
      </c>
      <c r="K26" s="14">
        <v>10567</v>
      </c>
      <c r="L26" s="14">
        <f t="shared" si="3"/>
        <v>20969</v>
      </c>
      <c r="M26" s="14">
        <v>5756</v>
      </c>
      <c r="N26" s="6"/>
    </row>
    <row r="27" spans="1:14" s="8" customFormat="1" ht="9.75" customHeight="1">
      <c r="A27" s="13">
        <v>22</v>
      </c>
      <c r="B27" s="11" t="s">
        <v>51</v>
      </c>
      <c r="C27" s="14">
        <v>7367</v>
      </c>
      <c r="D27" s="14">
        <v>7979</v>
      </c>
      <c r="E27" s="14">
        <f t="shared" si="2"/>
        <v>15346</v>
      </c>
      <c r="F27" s="14">
        <v>6220</v>
      </c>
      <c r="G27" s="6"/>
      <c r="H27" s="16" t="s">
        <v>50</v>
      </c>
      <c r="I27" s="18"/>
      <c r="J27" s="14">
        <f>SUM(J22:J26)</f>
        <v>51296</v>
      </c>
      <c r="K27" s="14">
        <f>SUM(K22:K26)</f>
        <v>51744</v>
      </c>
      <c r="L27" s="14">
        <f t="shared" si="3"/>
        <v>103040</v>
      </c>
      <c r="M27" s="14">
        <f>SUM(M22:M26)</f>
        <v>30346</v>
      </c>
      <c r="N27" s="6"/>
    </row>
    <row r="28" spans="1:14" s="8" customFormat="1" ht="9.75" customHeight="1">
      <c r="A28" s="13">
        <v>23</v>
      </c>
      <c r="B28" s="11" t="s">
        <v>53</v>
      </c>
      <c r="C28" s="14">
        <v>4174</v>
      </c>
      <c r="D28" s="14">
        <v>4451</v>
      </c>
      <c r="E28" s="14">
        <f t="shared" si="2"/>
        <v>8625</v>
      </c>
      <c r="F28" s="14">
        <v>3223</v>
      </c>
      <c r="G28" s="6"/>
      <c r="H28" s="13">
        <v>59</v>
      </c>
      <c r="I28" s="11" t="s">
        <v>52</v>
      </c>
      <c r="J28" s="14">
        <v>10331</v>
      </c>
      <c r="K28" s="14">
        <v>10626</v>
      </c>
      <c r="L28" s="14">
        <f t="shared" si="3"/>
        <v>20957</v>
      </c>
      <c r="M28" s="14">
        <v>5870</v>
      </c>
      <c r="N28" s="6"/>
    </row>
    <row r="29" spans="1:14" s="8" customFormat="1" ht="9.75" customHeight="1">
      <c r="A29" s="13">
        <v>24</v>
      </c>
      <c r="B29" s="11" t="s">
        <v>55</v>
      </c>
      <c r="C29" s="14">
        <v>4967</v>
      </c>
      <c r="D29" s="14">
        <v>5362</v>
      </c>
      <c r="E29" s="14">
        <f t="shared" si="2"/>
        <v>10329</v>
      </c>
      <c r="F29" s="14">
        <v>4030</v>
      </c>
      <c r="G29" s="6"/>
      <c r="H29" s="13">
        <v>60</v>
      </c>
      <c r="I29" s="11" t="s">
        <v>54</v>
      </c>
      <c r="J29" s="14">
        <v>3120</v>
      </c>
      <c r="K29" s="14">
        <v>3268</v>
      </c>
      <c r="L29" s="14">
        <f t="shared" si="3"/>
        <v>6388</v>
      </c>
      <c r="M29" s="14">
        <v>2070</v>
      </c>
      <c r="N29" s="6"/>
    </row>
    <row r="30" spans="1:14" s="8" customFormat="1" ht="9.75" customHeight="1">
      <c r="A30" s="13">
        <v>25</v>
      </c>
      <c r="B30" s="11" t="s">
        <v>57</v>
      </c>
      <c r="C30" s="14">
        <v>4172</v>
      </c>
      <c r="D30" s="14">
        <v>4593</v>
      </c>
      <c r="E30" s="14">
        <f t="shared" si="2"/>
        <v>8765</v>
      </c>
      <c r="F30" s="14">
        <v>3159</v>
      </c>
      <c r="G30" s="6"/>
      <c r="H30" s="16" t="s">
        <v>56</v>
      </c>
      <c r="I30" s="18"/>
      <c r="J30" s="14">
        <f>SUM(J28:J29)</f>
        <v>13451</v>
      </c>
      <c r="K30" s="14">
        <f>SUM(K28:K29)</f>
        <v>13894</v>
      </c>
      <c r="L30" s="14">
        <f t="shared" si="3"/>
        <v>27345</v>
      </c>
      <c r="M30" s="14">
        <f>SUM(M28:M29)</f>
        <v>7940</v>
      </c>
      <c r="N30" s="6"/>
    </row>
    <row r="31" spans="1:14" s="8" customFormat="1" ht="9.75" customHeight="1">
      <c r="A31" s="13">
        <v>26</v>
      </c>
      <c r="B31" s="11" t="s">
        <v>59</v>
      </c>
      <c r="C31" s="14">
        <v>3592</v>
      </c>
      <c r="D31" s="14">
        <v>4024</v>
      </c>
      <c r="E31" s="14">
        <f t="shared" si="2"/>
        <v>7616</v>
      </c>
      <c r="F31" s="14">
        <v>2961</v>
      </c>
      <c r="G31" s="6"/>
      <c r="H31" s="13">
        <v>61</v>
      </c>
      <c r="I31" s="11" t="s">
        <v>58</v>
      </c>
      <c r="J31" s="14">
        <v>9493</v>
      </c>
      <c r="K31" s="14">
        <v>9441</v>
      </c>
      <c r="L31" s="14">
        <f t="shared" si="3"/>
        <v>18934</v>
      </c>
      <c r="M31" s="14">
        <v>5729</v>
      </c>
      <c r="N31" s="6"/>
    </row>
    <row r="32" spans="1:14" s="8" customFormat="1" ht="9.75" customHeight="1">
      <c r="A32" s="13">
        <v>27</v>
      </c>
      <c r="B32" s="11" t="s">
        <v>61</v>
      </c>
      <c r="C32" s="14">
        <v>1715</v>
      </c>
      <c r="D32" s="14">
        <v>1845</v>
      </c>
      <c r="E32" s="14">
        <f t="shared" si="2"/>
        <v>3560</v>
      </c>
      <c r="F32" s="14">
        <v>1429</v>
      </c>
      <c r="G32" s="6"/>
      <c r="H32" s="13">
        <v>62</v>
      </c>
      <c r="I32" s="11" t="s">
        <v>60</v>
      </c>
      <c r="J32" s="14">
        <v>9613</v>
      </c>
      <c r="K32" s="14">
        <v>9886</v>
      </c>
      <c r="L32" s="14">
        <f t="shared" si="3"/>
        <v>19499</v>
      </c>
      <c r="M32" s="14">
        <v>5628</v>
      </c>
      <c r="N32" s="6"/>
    </row>
    <row r="33" spans="1:14" s="8" customFormat="1" ht="9.75" customHeight="1">
      <c r="A33" s="16" t="s">
        <v>63</v>
      </c>
      <c r="B33" s="18"/>
      <c r="C33" s="14">
        <f>SUM(C27:C32)</f>
        <v>25987</v>
      </c>
      <c r="D33" s="14">
        <f>SUM(D27:D32)</f>
        <v>28254</v>
      </c>
      <c r="E33" s="14">
        <f t="shared" si="2"/>
        <v>54241</v>
      </c>
      <c r="F33" s="14">
        <f>SUM(F27:F32)</f>
        <v>21022</v>
      </c>
      <c r="G33" s="6"/>
      <c r="H33" s="13">
        <v>63</v>
      </c>
      <c r="I33" s="11" t="s">
        <v>62</v>
      </c>
      <c r="J33" s="14">
        <v>9545</v>
      </c>
      <c r="K33" s="14">
        <v>9664</v>
      </c>
      <c r="L33" s="14">
        <f t="shared" si="3"/>
        <v>19209</v>
      </c>
      <c r="M33" s="14">
        <v>5838</v>
      </c>
      <c r="N33" s="6"/>
    </row>
    <row r="34" spans="1:14" s="8" customFormat="1" ht="9.75" customHeight="1">
      <c r="A34" s="13">
        <v>28</v>
      </c>
      <c r="B34" s="11" t="s">
        <v>91</v>
      </c>
      <c r="C34" s="14">
        <v>7329</v>
      </c>
      <c r="D34" s="14">
        <v>8114</v>
      </c>
      <c r="E34" s="14">
        <f t="shared" si="2"/>
        <v>15443</v>
      </c>
      <c r="F34" s="14">
        <v>6063</v>
      </c>
      <c r="G34" s="6"/>
      <c r="H34" s="13">
        <v>64</v>
      </c>
      <c r="I34" s="11" t="s">
        <v>64</v>
      </c>
      <c r="J34" s="14">
        <v>14734</v>
      </c>
      <c r="K34" s="14">
        <v>14399</v>
      </c>
      <c r="L34" s="14">
        <f t="shared" si="3"/>
        <v>29133</v>
      </c>
      <c r="M34" s="14">
        <v>9567</v>
      </c>
      <c r="N34" s="6"/>
    </row>
    <row r="35" spans="1:14" s="8" customFormat="1" ht="9.75" customHeight="1">
      <c r="A35" s="13">
        <v>29</v>
      </c>
      <c r="B35" s="11" t="s">
        <v>66</v>
      </c>
      <c r="C35" s="14">
        <v>8036</v>
      </c>
      <c r="D35" s="14">
        <v>8701</v>
      </c>
      <c r="E35" s="14">
        <f t="shared" si="2"/>
        <v>16737</v>
      </c>
      <c r="F35" s="14">
        <v>5929</v>
      </c>
      <c r="G35" s="6"/>
      <c r="H35" s="13">
        <v>65</v>
      </c>
      <c r="I35" s="11" t="s">
        <v>65</v>
      </c>
      <c r="J35" s="14">
        <v>5726</v>
      </c>
      <c r="K35" s="14">
        <v>5761</v>
      </c>
      <c r="L35" s="14">
        <f t="shared" si="3"/>
        <v>11487</v>
      </c>
      <c r="M35" s="14">
        <v>3205</v>
      </c>
      <c r="N35" s="6"/>
    </row>
    <row r="36" spans="1:14" s="8" customFormat="1" ht="9.75" customHeight="1">
      <c r="A36" s="13">
        <v>30</v>
      </c>
      <c r="B36" s="11" t="s">
        <v>68</v>
      </c>
      <c r="C36" s="14">
        <v>2040</v>
      </c>
      <c r="D36" s="14">
        <v>2088</v>
      </c>
      <c r="E36" s="14">
        <f aca="true" t="shared" si="4" ref="E36:E47">SUM(C36,D36)</f>
        <v>4128</v>
      </c>
      <c r="F36" s="14">
        <v>1532</v>
      </c>
      <c r="G36" s="6"/>
      <c r="H36" s="13">
        <v>66</v>
      </c>
      <c r="I36" s="11" t="s">
        <v>67</v>
      </c>
      <c r="J36" s="14">
        <v>611</v>
      </c>
      <c r="K36" s="14">
        <v>626</v>
      </c>
      <c r="L36" s="14">
        <f t="shared" si="3"/>
        <v>1237</v>
      </c>
      <c r="M36" s="14">
        <v>432</v>
      </c>
      <c r="N36" s="6"/>
    </row>
    <row r="37" spans="1:14" s="8" customFormat="1" ht="9.75" customHeight="1">
      <c r="A37" s="13">
        <v>31</v>
      </c>
      <c r="B37" s="11" t="s">
        <v>70</v>
      </c>
      <c r="C37" s="14">
        <v>2449</v>
      </c>
      <c r="D37" s="14">
        <v>2808</v>
      </c>
      <c r="E37" s="14">
        <f t="shared" si="4"/>
        <v>5257</v>
      </c>
      <c r="F37" s="14">
        <v>2091</v>
      </c>
      <c r="G37" s="6"/>
      <c r="H37" s="13">
        <v>67</v>
      </c>
      <c r="I37" s="11" t="s">
        <v>69</v>
      </c>
      <c r="J37" s="14">
        <v>2745</v>
      </c>
      <c r="K37" s="14">
        <v>3044</v>
      </c>
      <c r="L37" s="14">
        <f aca="true" t="shared" si="5" ref="L37:L47">SUM(J37,K37)</f>
        <v>5789</v>
      </c>
      <c r="M37" s="14">
        <v>2269</v>
      </c>
      <c r="N37" s="6"/>
    </row>
    <row r="38" spans="1:14" s="8" customFormat="1" ht="9.75" customHeight="1">
      <c r="A38" s="13">
        <v>32</v>
      </c>
      <c r="B38" s="11" t="s">
        <v>72</v>
      </c>
      <c r="C38" s="14">
        <v>19136</v>
      </c>
      <c r="D38" s="14">
        <v>19732</v>
      </c>
      <c r="E38" s="14">
        <f t="shared" si="4"/>
        <v>38868</v>
      </c>
      <c r="F38" s="14">
        <v>13883</v>
      </c>
      <c r="G38" s="6"/>
      <c r="H38" s="13">
        <v>68</v>
      </c>
      <c r="I38" s="11" t="s">
        <v>71</v>
      </c>
      <c r="J38" s="14">
        <v>1692</v>
      </c>
      <c r="K38" s="14">
        <v>1859</v>
      </c>
      <c r="L38" s="14">
        <f t="shared" si="5"/>
        <v>3551</v>
      </c>
      <c r="M38" s="14">
        <v>1331</v>
      </c>
      <c r="N38" s="6"/>
    </row>
    <row r="39" spans="1:14" s="8" customFormat="1" ht="9.75" customHeight="1">
      <c r="A39" s="13">
        <v>33</v>
      </c>
      <c r="B39" s="11" t="s">
        <v>74</v>
      </c>
      <c r="C39" s="14">
        <v>9564</v>
      </c>
      <c r="D39" s="14">
        <v>10143</v>
      </c>
      <c r="E39" s="14">
        <f t="shared" si="4"/>
        <v>19707</v>
      </c>
      <c r="F39" s="14">
        <v>7118</v>
      </c>
      <c r="G39" s="6"/>
      <c r="H39" s="16" t="s">
        <v>73</v>
      </c>
      <c r="I39" s="18"/>
      <c r="J39" s="14">
        <f>SUM(J31:J38)</f>
        <v>54159</v>
      </c>
      <c r="K39" s="14">
        <f>SUM(K31:K38)</f>
        <v>54680</v>
      </c>
      <c r="L39" s="14">
        <f t="shared" si="5"/>
        <v>108839</v>
      </c>
      <c r="M39" s="14">
        <f>SUM(M31:M38)</f>
        <v>33999</v>
      </c>
      <c r="N39" s="6"/>
    </row>
    <row r="40" spans="1:14" s="8" customFormat="1" ht="9.75" customHeight="1">
      <c r="A40" s="13">
        <v>34</v>
      </c>
      <c r="B40" s="11" t="s">
        <v>76</v>
      </c>
      <c r="C40" s="14">
        <v>7573</v>
      </c>
      <c r="D40" s="14">
        <v>7979</v>
      </c>
      <c r="E40" s="14">
        <f t="shared" si="4"/>
        <v>15552</v>
      </c>
      <c r="F40" s="14">
        <v>5476</v>
      </c>
      <c r="G40" s="6"/>
      <c r="H40" s="13">
        <v>69</v>
      </c>
      <c r="I40" s="11" t="s">
        <v>75</v>
      </c>
      <c r="J40" s="14">
        <v>5804</v>
      </c>
      <c r="K40" s="14">
        <v>5907</v>
      </c>
      <c r="L40" s="14">
        <f t="shared" si="5"/>
        <v>11711</v>
      </c>
      <c r="M40" s="14">
        <v>3763</v>
      </c>
      <c r="N40" s="6"/>
    </row>
    <row r="41" spans="1:14" s="8" customFormat="1" ht="9.75" customHeight="1">
      <c r="A41" s="13">
        <v>35</v>
      </c>
      <c r="B41" s="11" t="s">
        <v>90</v>
      </c>
      <c r="C41" s="14">
        <v>3680</v>
      </c>
      <c r="D41" s="14">
        <v>3926</v>
      </c>
      <c r="E41" s="14">
        <f t="shared" si="4"/>
        <v>7606</v>
      </c>
      <c r="F41" s="14">
        <v>2408</v>
      </c>
      <c r="G41" s="6"/>
      <c r="H41" s="13">
        <v>70</v>
      </c>
      <c r="I41" s="11" t="s">
        <v>77</v>
      </c>
      <c r="J41" s="14">
        <v>8514</v>
      </c>
      <c r="K41" s="14">
        <v>8507</v>
      </c>
      <c r="L41" s="14">
        <f t="shared" si="5"/>
        <v>17021</v>
      </c>
      <c r="M41" s="14">
        <v>5568</v>
      </c>
      <c r="N41" s="6"/>
    </row>
    <row r="42" spans="1:14" s="8" customFormat="1" ht="9.75" customHeight="1">
      <c r="A42" s="13">
        <v>36</v>
      </c>
      <c r="B42" s="11" t="s">
        <v>79</v>
      </c>
      <c r="C42" s="14">
        <v>4086</v>
      </c>
      <c r="D42" s="14">
        <v>4303</v>
      </c>
      <c r="E42" s="14">
        <f t="shared" si="4"/>
        <v>8389</v>
      </c>
      <c r="F42" s="14">
        <v>2858</v>
      </c>
      <c r="G42" s="6"/>
      <c r="H42" s="13">
        <v>71</v>
      </c>
      <c r="I42" s="11" t="s">
        <v>78</v>
      </c>
      <c r="J42" s="14">
        <v>6824</v>
      </c>
      <c r="K42" s="14">
        <v>7010</v>
      </c>
      <c r="L42" s="14">
        <f t="shared" si="5"/>
        <v>13834</v>
      </c>
      <c r="M42" s="14">
        <v>4159</v>
      </c>
      <c r="N42" s="6"/>
    </row>
    <row r="43" spans="1:14" s="8" customFormat="1" ht="9.75" customHeight="1">
      <c r="A43" s="16" t="s">
        <v>81</v>
      </c>
      <c r="B43" s="18"/>
      <c r="C43" s="14">
        <f>SUM(C34:C42)</f>
        <v>63893</v>
      </c>
      <c r="D43" s="14">
        <f>SUM(D34:D42)</f>
        <v>67794</v>
      </c>
      <c r="E43" s="14">
        <f t="shared" si="4"/>
        <v>131687</v>
      </c>
      <c r="F43" s="14">
        <f>SUM(F34:F42)</f>
        <v>47358</v>
      </c>
      <c r="G43" s="6"/>
      <c r="H43" s="16" t="s">
        <v>80</v>
      </c>
      <c r="I43" s="18"/>
      <c r="J43" s="14">
        <f>SUM(J40:J42)</f>
        <v>21142</v>
      </c>
      <c r="K43" s="14">
        <f>SUM(K40:K42)</f>
        <v>21424</v>
      </c>
      <c r="L43" s="14">
        <f t="shared" si="5"/>
        <v>42566</v>
      </c>
      <c r="M43" s="14">
        <f>SUM(M40:M42)</f>
        <v>13490</v>
      </c>
      <c r="N43" s="6"/>
    </row>
    <row r="44" spans="1:14" s="8" customFormat="1" ht="9.75" customHeight="1">
      <c r="A44" s="13">
        <v>37</v>
      </c>
      <c r="B44" s="11" t="s">
        <v>83</v>
      </c>
      <c r="C44" s="14">
        <v>15378</v>
      </c>
      <c r="D44" s="14">
        <v>15930</v>
      </c>
      <c r="E44" s="14">
        <f t="shared" si="4"/>
        <v>31308</v>
      </c>
      <c r="F44" s="14">
        <v>11724</v>
      </c>
      <c r="G44" s="6"/>
      <c r="H44" s="13">
        <v>72</v>
      </c>
      <c r="I44" s="11" t="s">
        <v>82</v>
      </c>
      <c r="J44" s="14">
        <v>10634</v>
      </c>
      <c r="K44" s="14">
        <v>11182</v>
      </c>
      <c r="L44" s="14">
        <f t="shared" si="5"/>
        <v>21816</v>
      </c>
      <c r="M44" s="14">
        <v>7116</v>
      </c>
      <c r="N44" s="6"/>
    </row>
    <row r="45" spans="1:14" s="8" customFormat="1" ht="9.75" customHeight="1">
      <c r="A45" s="13">
        <v>38</v>
      </c>
      <c r="B45" s="11" t="s">
        <v>85</v>
      </c>
      <c r="C45" s="14">
        <v>19307</v>
      </c>
      <c r="D45" s="14">
        <v>18557</v>
      </c>
      <c r="E45" s="14">
        <f t="shared" si="4"/>
        <v>37864</v>
      </c>
      <c r="F45" s="14">
        <v>14653</v>
      </c>
      <c r="G45" s="6"/>
      <c r="H45" s="13">
        <v>73</v>
      </c>
      <c r="I45" s="11" t="s">
        <v>84</v>
      </c>
      <c r="J45" s="14">
        <v>7269</v>
      </c>
      <c r="K45" s="14">
        <v>7657</v>
      </c>
      <c r="L45" s="14">
        <f t="shared" si="5"/>
        <v>14926</v>
      </c>
      <c r="M45" s="14">
        <v>4228</v>
      </c>
      <c r="N45" s="6"/>
    </row>
    <row r="46" spans="1:14" s="8" customFormat="1" ht="9.75" customHeight="1">
      <c r="A46" s="13">
        <v>39</v>
      </c>
      <c r="B46" s="11" t="s">
        <v>87</v>
      </c>
      <c r="C46" s="14">
        <v>11164</v>
      </c>
      <c r="D46" s="14">
        <v>10422</v>
      </c>
      <c r="E46" s="14">
        <f t="shared" si="4"/>
        <v>21586</v>
      </c>
      <c r="F46" s="14">
        <v>7572</v>
      </c>
      <c r="G46" s="6"/>
      <c r="H46" s="13">
        <v>74</v>
      </c>
      <c r="I46" s="11" t="s">
        <v>86</v>
      </c>
      <c r="J46" s="14">
        <v>7884</v>
      </c>
      <c r="K46" s="14">
        <v>8106</v>
      </c>
      <c r="L46" s="14">
        <f t="shared" si="5"/>
        <v>15990</v>
      </c>
      <c r="M46" s="14">
        <v>4332</v>
      </c>
      <c r="N46" s="6"/>
    </row>
    <row r="47" spans="1:14" s="8" customFormat="1" ht="9.75" customHeight="1">
      <c r="A47" s="16" t="s">
        <v>89</v>
      </c>
      <c r="B47" s="18"/>
      <c r="C47" s="14">
        <f>SUM(C44:C46)</f>
        <v>45849</v>
      </c>
      <c r="D47" s="14">
        <f>SUM(D44:D46)</f>
        <v>44909</v>
      </c>
      <c r="E47" s="14">
        <f t="shared" si="4"/>
        <v>90758</v>
      </c>
      <c r="F47" s="14">
        <f>SUM(F44:F46)</f>
        <v>33949</v>
      </c>
      <c r="G47" s="6"/>
      <c r="H47" s="16" t="s">
        <v>88</v>
      </c>
      <c r="I47" s="18"/>
      <c r="J47" s="14">
        <f>SUM(J44:J46)</f>
        <v>25787</v>
      </c>
      <c r="K47" s="14">
        <f>SUM(K44:K46)</f>
        <v>26945</v>
      </c>
      <c r="L47" s="14">
        <f t="shared" si="5"/>
        <v>52732</v>
      </c>
      <c r="M47" s="14">
        <f>SUM(M44:M46)</f>
        <v>15676</v>
      </c>
      <c r="N47" s="6"/>
    </row>
    <row r="48" spans="1:14" s="8" customFormat="1" ht="9.75" customHeight="1">
      <c r="A48" s="3"/>
      <c r="B48" s="3"/>
      <c r="C48" s="3"/>
      <c r="D48" s="3"/>
      <c r="E48" s="3"/>
      <c r="F48" s="3"/>
      <c r="G48" s="6"/>
      <c r="H48" s="6"/>
      <c r="I48" s="6"/>
      <c r="J48" s="6"/>
      <c r="K48" s="6"/>
      <c r="L48" s="6"/>
      <c r="M48" s="6"/>
      <c r="N48" s="6"/>
    </row>
    <row r="49" spans="1:14" ht="9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9.75" customHeight="1">
      <c r="A50" s="2"/>
      <c r="B50" s="2"/>
      <c r="C50" s="2"/>
      <c r="D50" s="2"/>
      <c r="E50" s="2"/>
      <c r="F50" s="2"/>
      <c r="G50" s="3"/>
      <c r="H50" s="3"/>
      <c r="I50" s="3"/>
      <c r="J50" s="3"/>
      <c r="K50" s="3"/>
      <c r="L50" s="3"/>
      <c r="M50" s="3"/>
      <c r="N50" s="3"/>
    </row>
    <row r="51" spans="1:14" ht="9.75" customHeight="1">
      <c r="A51" s="2"/>
      <c r="B51" s="2"/>
      <c r="C51" s="2"/>
      <c r="D51" s="2"/>
      <c r="E51" s="2"/>
      <c r="F51" s="2"/>
      <c r="G51" s="2"/>
      <c r="H51" s="2"/>
      <c r="J51" s="2"/>
      <c r="K51" s="2"/>
      <c r="L51" s="2"/>
      <c r="M51" s="2"/>
      <c r="N51" s="2"/>
    </row>
    <row r="52" spans="1:14" ht="9.75" customHeight="1">
      <c r="A52" s="2"/>
      <c r="B52" s="2"/>
      <c r="C52" s="2"/>
      <c r="D52" s="2"/>
      <c r="E52" s="2"/>
      <c r="F52" s="2"/>
      <c r="G52" s="2"/>
      <c r="H52" s="2"/>
      <c r="J52" s="2"/>
      <c r="K52" s="2"/>
      <c r="L52" s="2"/>
      <c r="M52" s="2"/>
      <c r="N52" s="2"/>
    </row>
    <row r="53" spans="1:14" ht="9.75" customHeight="1">
      <c r="A53" s="2"/>
      <c r="B53" s="2"/>
      <c r="C53" s="2"/>
      <c r="D53" s="2"/>
      <c r="E53" s="2"/>
      <c r="F53" s="2"/>
      <c r="G53" s="2"/>
      <c r="H53" s="2"/>
      <c r="J53" s="2"/>
      <c r="K53" s="2"/>
      <c r="L53" s="2"/>
      <c r="M53" s="2"/>
      <c r="N53" s="2"/>
    </row>
    <row r="54" spans="1:14" ht="9.75" customHeight="1">
      <c r="A54" s="2"/>
      <c r="B54" s="2"/>
      <c r="C54" s="2"/>
      <c r="D54" s="2"/>
      <c r="E54" s="2"/>
      <c r="F54" s="2"/>
      <c r="G54" s="2"/>
      <c r="H54" s="2"/>
      <c r="J54" s="2"/>
      <c r="K54" s="2"/>
      <c r="L54" s="2"/>
      <c r="M54" s="2"/>
      <c r="N54" s="2"/>
    </row>
    <row r="55" spans="1:14" ht="9.75" customHeight="1">
      <c r="A55" s="2"/>
      <c r="B55" s="2"/>
      <c r="C55" s="2"/>
      <c r="D55" s="2"/>
      <c r="E55" s="2"/>
      <c r="F55" s="2"/>
      <c r="G55" s="2"/>
      <c r="H55" s="2"/>
      <c r="J55" s="2"/>
      <c r="K55" s="2"/>
      <c r="L55" s="2"/>
      <c r="M55" s="2"/>
      <c r="N55" s="2"/>
    </row>
    <row r="56" spans="1:14" ht="9.75" customHeight="1">
      <c r="A56" s="2"/>
      <c r="B56" s="2"/>
      <c r="C56" s="2"/>
      <c r="D56" s="2"/>
      <c r="E56" s="2"/>
      <c r="F56" s="2"/>
      <c r="G56" s="2"/>
      <c r="H56" s="2"/>
      <c r="J56" s="2"/>
      <c r="K56" s="2"/>
      <c r="L56" s="2"/>
      <c r="M56" s="2"/>
      <c r="N56" s="2"/>
    </row>
    <row r="57" spans="1:14" ht="9.75" customHeight="1">
      <c r="A57" s="2"/>
      <c r="B57" s="2"/>
      <c r="C57" s="2"/>
      <c r="D57" s="2"/>
      <c r="E57" s="2"/>
      <c r="F57" s="2"/>
      <c r="G57" s="2"/>
      <c r="H57" s="2"/>
      <c r="J57" s="2"/>
      <c r="K57" s="2"/>
      <c r="L57" s="2"/>
      <c r="M57" s="2"/>
      <c r="N57" s="2"/>
    </row>
    <row r="58" spans="1:14" ht="9.75" customHeight="1">
      <c r="A58" s="2"/>
      <c r="B58" s="2"/>
      <c r="C58" s="2"/>
      <c r="D58" s="2"/>
      <c r="E58" s="2"/>
      <c r="F58" s="2"/>
      <c r="G58" s="2"/>
      <c r="H58" s="2"/>
      <c r="J58" s="2"/>
      <c r="K58" s="2"/>
      <c r="L58" s="2"/>
      <c r="M58" s="2"/>
      <c r="N58" s="2"/>
    </row>
    <row r="59" spans="1:14" ht="9.75" customHeight="1">
      <c r="A59" s="2"/>
      <c r="B59" s="2"/>
      <c r="C59" s="2"/>
      <c r="D59" s="2"/>
      <c r="E59" s="2"/>
      <c r="F59" s="2"/>
      <c r="G59" s="2"/>
      <c r="H59" s="2"/>
      <c r="J59" s="2"/>
      <c r="K59" s="2"/>
      <c r="L59" s="2"/>
      <c r="M59" s="2"/>
      <c r="N59" s="2"/>
    </row>
    <row r="60" spans="1:14" ht="9.75" customHeight="1">
      <c r="A60" s="2"/>
      <c r="B60" s="2"/>
      <c r="C60" s="2"/>
      <c r="D60" s="2"/>
      <c r="E60" s="2"/>
      <c r="F60" s="2"/>
      <c r="G60" s="2"/>
      <c r="H60" s="2"/>
      <c r="J60" s="2"/>
      <c r="K60" s="2"/>
      <c r="L60" s="2"/>
      <c r="M60" s="2"/>
      <c r="N60" s="2"/>
    </row>
    <row r="61" spans="7:14" ht="9.75" customHeight="1">
      <c r="G61" s="2"/>
      <c r="H61" s="2"/>
      <c r="J61" s="2"/>
      <c r="K61" s="2"/>
      <c r="L61" s="2"/>
      <c r="M61" s="2"/>
      <c r="N61" s="2"/>
    </row>
  </sheetData>
  <mergeCells count="17">
    <mergeCell ref="A4:B4"/>
    <mergeCell ref="A5:B5"/>
    <mergeCell ref="A6:B6"/>
    <mergeCell ref="A33:B33"/>
    <mergeCell ref="A43:B43"/>
    <mergeCell ref="A47:B47"/>
    <mergeCell ref="H47:I47"/>
    <mergeCell ref="H43:I43"/>
    <mergeCell ref="C2:E2"/>
    <mergeCell ref="H39:I39"/>
    <mergeCell ref="H30:I30"/>
    <mergeCell ref="H27:I27"/>
    <mergeCell ref="H21:I21"/>
    <mergeCell ref="J2:L2"/>
    <mergeCell ref="H5:I5"/>
    <mergeCell ref="H9:I9"/>
    <mergeCell ref="H12:I12"/>
  </mergeCells>
  <printOptions/>
  <pageMargins left="0.75" right="0.75" top="1" bottom="1" header="0.512" footer="0.51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静岡支店</dc:creator>
  <cp:keywords/>
  <dc:description/>
  <cp:lastModifiedBy> </cp:lastModifiedBy>
  <cp:lastPrinted>2004-03-08T02:12:25Z</cp:lastPrinted>
  <dcterms:created xsi:type="dcterms:W3CDTF">1998-01-09T00:03:06Z</dcterms:created>
  <dcterms:modified xsi:type="dcterms:W3CDTF">2004-03-18T04:54:35Z</dcterms:modified>
  <cp:category/>
  <cp:version/>
  <cp:contentType/>
  <cp:contentStatus/>
</cp:coreProperties>
</file>