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<sst xmlns="http://schemas.openxmlformats.org/spreadsheetml/2006/main" count="100" uniqueCount="95">
  <si>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</si>
  <si>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</si>
  <si>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</si>
  <si>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</si>
  <si>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</si>
  <si>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</si>
  <si>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</si>
  <si>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</si>
  <si>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</si>
  <si>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</si>
  <si>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</si>
  <si>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</si>
  <si>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</si>
  <si>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</si>
  <si>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</si>
  <si>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</si>
  <si>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</si>
  <si>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</si>
  <si>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</si>
  <si>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</si>
  <si>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</si>
  <si>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</si>
  <si>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御　 前　 崎　 町</t>
  </si>
  <si>
    <t>伊　　　東　　　市</t>
  </si>
  <si>
    <t>相　　　良　　　町</t>
  </si>
  <si>
    <t>島　　　田　　　市</t>
  </si>
  <si>
    <t>榛　　　原　　　町</t>
  </si>
  <si>
    <t>富　　　士　　　市</t>
  </si>
  <si>
    <t>吉　　　田　　　町</t>
  </si>
  <si>
    <t>磐　　　田　　　市</t>
  </si>
  <si>
    <t>金　　　谷　　　町</t>
  </si>
  <si>
    <t>焼　　　津　　　市</t>
  </si>
  <si>
    <t>川　　　根　　　町</t>
  </si>
  <si>
    <t>掛　　　川　　　市</t>
  </si>
  <si>
    <t>中　 川　 根 　町</t>
  </si>
  <si>
    <t>藤　　　枝　　　市</t>
  </si>
  <si>
    <t>本　 川　 根　 町</t>
  </si>
  <si>
    <t>御　 殿　 場　 市</t>
  </si>
  <si>
    <t>榛　原　郡　計</t>
  </si>
  <si>
    <t>袋　　　井　　　市</t>
  </si>
  <si>
    <t>大　 須　 賀　 町</t>
  </si>
  <si>
    <t>天　　　竜　　　市</t>
  </si>
  <si>
    <t>浜　　　岡　　　町</t>
  </si>
  <si>
    <t>浜　　　北　　　市</t>
  </si>
  <si>
    <t>小　　　笠　　　町</t>
  </si>
  <si>
    <t>下　　　田　　　市</t>
  </si>
  <si>
    <t>菊　　　川　　　町</t>
  </si>
  <si>
    <t>裾　　　野　　　市</t>
  </si>
  <si>
    <t>大　　　東　　　町</t>
  </si>
  <si>
    <t>湖　　　西　　　市</t>
  </si>
  <si>
    <t>小　笠　郡　計</t>
  </si>
  <si>
    <t>東　 伊　 豆　 町</t>
  </si>
  <si>
    <t>森　　　　　　 　町</t>
  </si>
  <si>
    <t>河　　　津　　　町</t>
  </si>
  <si>
    <t>春　　　野　　　町</t>
  </si>
  <si>
    <t>南　 伊　 豆　 町</t>
  </si>
  <si>
    <t>周　智　郡　計</t>
  </si>
  <si>
    <t>松　　　崎　　　町</t>
  </si>
  <si>
    <t>浅　　　羽　　　町</t>
  </si>
  <si>
    <t>西　 伊　 豆　 町</t>
  </si>
  <si>
    <t>福　　　田　　　町</t>
  </si>
  <si>
    <t>賀　　　茂　　　村</t>
  </si>
  <si>
    <t>竜　　　洋　　　町</t>
  </si>
  <si>
    <t>賀  茂　郡　計</t>
  </si>
  <si>
    <t>豊　　　田　　　町</t>
  </si>
  <si>
    <t>豊　　　岡　　　村</t>
  </si>
  <si>
    <t>修　 善　 寺　 町</t>
  </si>
  <si>
    <t>龍　　　山　　　村</t>
  </si>
  <si>
    <t>戸　　　田　　　村</t>
  </si>
  <si>
    <t>佐　 久　 間   町</t>
  </si>
  <si>
    <t>土　　　肥　　　町</t>
  </si>
  <si>
    <t>水　　　窪　　　町</t>
  </si>
  <si>
    <t>函　　  南　　　町</t>
  </si>
  <si>
    <t>磐　田　郡　計</t>
  </si>
  <si>
    <t>韮　　　山　　　町</t>
  </si>
  <si>
    <t>舞　　　阪　　　町</t>
  </si>
  <si>
    <t>大　　　仁　　　町</t>
  </si>
  <si>
    <t>新　　　居　　　町</t>
  </si>
  <si>
    <t>雄　　　踏　　　町</t>
  </si>
  <si>
    <t>中　 伊　 豆　 町</t>
  </si>
  <si>
    <t>浜　名　郡　計</t>
  </si>
  <si>
    <t>田　方　郡　計</t>
  </si>
  <si>
    <t>細　　　江　　　町</t>
  </si>
  <si>
    <t>清　　　水　　　町</t>
  </si>
  <si>
    <t>引　　　佐　　　町</t>
  </si>
  <si>
    <t>長　　　泉　　　町</t>
  </si>
  <si>
    <t>三　 ヶ　 日　　町</t>
  </si>
  <si>
    <t>小　　　山　　　町</t>
  </si>
  <si>
    <t>引　佐　郡　計</t>
  </si>
  <si>
    <t>駿　東　郡　計</t>
  </si>
  <si>
    <t>天 城 湯 ヶ 島 町</t>
  </si>
  <si>
    <t>伊 豆 長 岡 町</t>
  </si>
  <si>
    <t>人　　　　　口　　　　　（人）</t>
  </si>
  <si>
    <t>住民基本台帳人口、世帯数</t>
  </si>
  <si>
    <t xml:space="preserve"> （平成１５年８月末日現在）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</si>
</sst>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176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H22" sqref="H22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93</v>
      </c>
      <c r="F1" s="15" t="s">
        <v>94</v>
      </c>
    </row>
    <row r="2" spans="1:14" s="8" customFormat="1" ht="9.75" customHeight="1">
      <c r="A2" s="4"/>
      <c r="B2" s="5"/>
      <c r="C2" s="16" t="s">
        <v>92</v>
      </c>
      <c r="D2" s="17"/>
      <c r="E2" s="18"/>
      <c r="F2" s="7" t="s">
        <v>0</v>
      </c>
      <c r="G2" s="6"/>
      <c r="H2" s="4"/>
      <c r="I2" s="5"/>
      <c r="J2" s="16" t="s">
        <v>92</v>
      </c>
      <c r="K2" s="17"/>
      <c r="L2" s="18"/>
      <c r="M2" s="7" t="s">
        <v>0</v>
      </c>
      <c r="N2" s="6"/>
    </row>
    <row r="3" spans="1:14" s="8" customFormat="1" ht="9.75" customHeight="1">
      <c r="A3" s="9"/>
      <c r="B3" s="10"/>
      <c r="C3" s="11" t="s">
        <v>1</v>
      </c>
      <c r="D3" s="11" t="s">
        <v>2</v>
      </c>
      <c r="E3" s="11" t="s">
        <v>3</v>
      </c>
      <c r="F3" s="12"/>
      <c r="G3" s="6"/>
      <c r="H3" s="9"/>
      <c r="I3" s="10"/>
      <c r="J3" s="11" t="s">
        <v>1</v>
      </c>
      <c r="K3" s="11" t="s">
        <v>2</v>
      </c>
      <c r="L3" s="11" t="s">
        <v>3</v>
      </c>
      <c r="M3" s="12"/>
      <c r="N3" s="6"/>
    </row>
    <row r="4" spans="1:14" s="8" customFormat="1" ht="9.75" customHeight="1">
      <c r="A4" s="16" t="s">
        <v>4</v>
      </c>
      <c r="B4" s="18"/>
      <c r="C4" s="14">
        <f>SUM(C5,C6)</f>
        <v>1865519</v>
      </c>
      <c r="D4" s="14">
        <f>SUM(D5,D6)</f>
        <v>1913298</v>
      </c>
      <c r="E4" s="14">
        <f>SUM(C4,D4)</f>
        <v>3778817</v>
      </c>
      <c r="F4" s="14">
        <f>SUM(F5,F6)</f>
        <v>1343293</v>
      </c>
      <c r="G4" s="6"/>
      <c r="H4" s="13">
        <v>40</v>
      </c>
      <c r="I4" s="11" t="s">
        <v>5</v>
      </c>
      <c r="J4" s="14">
        <v>5023</v>
      </c>
      <c r="K4" s="14">
        <v>5217</v>
      </c>
      <c r="L4" s="14">
        <f>SUM(J4,K4)</f>
        <v>10240</v>
      </c>
      <c r="M4" s="14">
        <v>3008</v>
      </c>
      <c r="N4" s="6"/>
    </row>
    <row r="5" spans="1:14" s="8" customFormat="1" ht="9.75" customHeight="1">
      <c r="A5" s="16" t="s">
        <v>6</v>
      </c>
      <c r="B5" s="18"/>
      <c r="C5" s="14">
        <f>SUM(C7:C26)</f>
        <v>1457218</v>
      </c>
      <c r="D5" s="14">
        <f>SUM(D7:D26)</f>
        <v>1493846</v>
      </c>
      <c r="E5" s="14">
        <f aca="true" t="shared" si="0" ref="E5:E19">SUM(C5,D5)</f>
        <v>2951064</v>
      </c>
      <c r="F5" s="14">
        <f>SUM(F7:F26)</f>
        <v>1076117</v>
      </c>
      <c r="G5" s="6"/>
      <c r="H5" s="16" t="s">
        <v>7</v>
      </c>
      <c r="I5" s="18"/>
      <c r="J5" s="14">
        <f>J4</f>
        <v>5023</v>
      </c>
      <c r="K5" s="14">
        <f>K4</f>
        <v>5217</v>
      </c>
      <c r="L5" s="14">
        <f aca="true" t="shared" si="1" ref="L5:L20">SUM(J5,K5)</f>
        <v>10240</v>
      </c>
      <c r="M5" s="14">
        <f>M4</f>
        <v>3008</v>
      </c>
      <c r="N5" s="6"/>
    </row>
    <row r="6" spans="1:14" s="8" customFormat="1" ht="9.75" customHeight="1">
      <c r="A6" s="16" t="s">
        <v>8</v>
      </c>
      <c r="B6" s="18"/>
      <c r="C6" s="14">
        <f>SUM(C33,C43,C47,J5,J9,J12,J21,J27,J30,J39,J43,J47)</f>
        <v>408301</v>
      </c>
      <c r="D6" s="14">
        <f>SUM(D33,D43,D47,K5,K9,K12,K21,K27,K30,K39,K43,K47)</f>
        <v>419452</v>
      </c>
      <c r="E6" s="14">
        <f t="shared" si="0"/>
        <v>827753</v>
      </c>
      <c r="F6" s="14">
        <f>SUM(F33,F43,F47,M5,M9,M12,M21,M27,M30,M39,M43,M47)</f>
        <v>267176</v>
      </c>
      <c r="G6" s="6"/>
      <c r="H6" s="13">
        <v>41</v>
      </c>
      <c r="I6" s="11" t="s">
        <v>9</v>
      </c>
      <c r="J6" s="14">
        <v>8537</v>
      </c>
      <c r="K6" s="14">
        <v>8897</v>
      </c>
      <c r="L6" s="14">
        <f t="shared" si="1"/>
        <v>17434</v>
      </c>
      <c r="M6" s="14">
        <v>5376</v>
      </c>
      <c r="N6" s="6"/>
    </row>
    <row r="7" spans="1:14" s="8" customFormat="1" ht="9.75" customHeight="1">
      <c r="A7" s="13">
        <v>1</v>
      </c>
      <c r="B7" s="11" t="s">
        <v>10</v>
      </c>
      <c r="C7" s="14">
        <v>344336</v>
      </c>
      <c r="D7" s="14">
        <v>360034</v>
      </c>
      <c r="E7" s="14">
        <f t="shared" si="0"/>
        <v>704370</v>
      </c>
      <c r="F7" s="14">
        <v>267176</v>
      </c>
      <c r="G7" s="6"/>
      <c r="H7" s="13">
        <v>42</v>
      </c>
      <c r="I7" s="11" t="s">
        <v>11</v>
      </c>
      <c r="J7" s="14">
        <v>6464</v>
      </c>
      <c r="K7" s="14">
        <v>6874</v>
      </c>
      <c r="L7" s="14">
        <f t="shared" si="1"/>
        <v>13338</v>
      </c>
      <c r="M7" s="14">
        <v>4257</v>
      </c>
      <c r="N7" s="6"/>
    </row>
    <row r="8" spans="1:14" s="8" customFormat="1" ht="9.75" customHeight="1">
      <c r="A8" s="13">
        <v>2</v>
      </c>
      <c r="B8" s="11" t="s">
        <v>12</v>
      </c>
      <c r="C8" s="14">
        <v>288168</v>
      </c>
      <c r="D8" s="14">
        <v>290421</v>
      </c>
      <c r="E8" s="14">
        <f t="shared" si="0"/>
        <v>578589</v>
      </c>
      <c r="F8" s="14">
        <v>214967</v>
      </c>
      <c r="G8" s="6"/>
      <c r="H8" s="13">
        <v>43</v>
      </c>
      <c r="I8" s="11" t="s">
        <v>13</v>
      </c>
      <c r="J8" s="14">
        <v>4873</v>
      </c>
      <c r="K8" s="14">
        <v>5235</v>
      </c>
      <c r="L8" s="14">
        <f t="shared" si="1"/>
        <v>10108</v>
      </c>
      <c r="M8" s="14">
        <v>2943</v>
      </c>
      <c r="N8" s="6"/>
    </row>
    <row r="9" spans="1:14" s="8" customFormat="1" ht="9.75" customHeight="1">
      <c r="A9" s="13">
        <v>3</v>
      </c>
      <c r="B9" s="11" t="s">
        <v>14</v>
      </c>
      <c r="C9" s="14">
        <v>103257</v>
      </c>
      <c r="D9" s="14">
        <v>105169</v>
      </c>
      <c r="E9" s="14">
        <f>SUM(C9,D9)</f>
        <v>208426</v>
      </c>
      <c r="F9" s="14">
        <v>81021</v>
      </c>
      <c r="G9" s="6"/>
      <c r="H9" s="16" t="s">
        <v>15</v>
      </c>
      <c r="I9" s="18"/>
      <c r="J9" s="14">
        <f>SUM(J6:J8)</f>
        <v>19874</v>
      </c>
      <c r="K9" s="14">
        <f>SUM(K6:K8)</f>
        <v>21006</v>
      </c>
      <c r="L9" s="14">
        <f t="shared" si="1"/>
        <v>40880</v>
      </c>
      <c r="M9" s="14">
        <f>SUM(M6:M8)</f>
        <v>12576</v>
      </c>
      <c r="N9" s="6"/>
    </row>
    <row r="10" spans="1:14" s="8" customFormat="1" ht="9.75" customHeight="1">
      <c r="A10" s="13">
        <v>5</v>
      </c>
      <c r="B10" s="11" t="s">
        <v>17</v>
      </c>
      <c r="C10" s="14">
        <v>19318</v>
      </c>
      <c r="D10" s="14">
        <v>23271</v>
      </c>
      <c r="E10" s="14">
        <f t="shared" si="0"/>
        <v>42589</v>
      </c>
      <c r="F10" s="14">
        <v>21154</v>
      </c>
      <c r="G10" s="6"/>
      <c r="H10" s="13">
        <v>44</v>
      </c>
      <c r="I10" s="11" t="s">
        <v>16</v>
      </c>
      <c r="J10" s="14">
        <v>6431</v>
      </c>
      <c r="K10" s="14">
        <v>6656</v>
      </c>
      <c r="L10" s="14">
        <f t="shared" si="1"/>
        <v>13087</v>
      </c>
      <c r="M10" s="14">
        <v>3859</v>
      </c>
      <c r="N10" s="6"/>
    </row>
    <row r="11" spans="1:14" s="8" customFormat="1" ht="9.75" customHeight="1">
      <c r="A11" s="13">
        <v>6</v>
      </c>
      <c r="B11" s="11" t="s">
        <v>19</v>
      </c>
      <c r="C11" s="14">
        <v>54830</v>
      </c>
      <c r="D11" s="14">
        <v>56918</v>
      </c>
      <c r="E11" s="14">
        <f t="shared" si="0"/>
        <v>111748</v>
      </c>
      <c r="F11" s="14">
        <v>42669</v>
      </c>
      <c r="G11" s="6"/>
      <c r="H11" s="13">
        <v>45</v>
      </c>
      <c r="I11" s="11" t="s">
        <v>18</v>
      </c>
      <c r="J11" s="14">
        <v>11750</v>
      </c>
      <c r="K11" s="14">
        <v>11846</v>
      </c>
      <c r="L11" s="14">
        <f t="shared" si="1"/>
        <v>23596</v>
      </c>
      <c r="M11" s="14">
        <v>6893</v>
      </c>
      <c r="N11" s="6"/>
    </row>
    <row r="12" spans="1:14" s="8" customFormat="1" ht="9.75" customHeight="1">
      <c r="A12" s="13">
        <v>7</v>
      </c>
      <c r="B12" s="11" t="s">
        <v>21</v>
      </c>
      <c r="C12" s="14">
        <v>61057</v>
      </c>
      <c r="D12" s="14">
        <v>62501</v>
      </c>
      <c r="E12" s="14">
        <f t="shared" si="0"/>
        <v>123558</v>
      </c>
      <c r="F12" s="14">
        <v>42753</v>
      </c>
      <c r="G12" s="6"/>
      <c r="H12" s="16" t="s">
        <v>20</v>
      </c>
      <c r="I12" s="18"/>
      <c r="J12" s="14">
        <f>SUM(J10:J11)</f>
        <v>18181</v>
      </c>
      <c r="K12" s="14">
        <f>SUM(K10:K11)</f>
        <v>18502</v>
      </c>
      <c r="L12" s="14">
        <f t="shared" si="1"/>
        <v>36683</v>
      </c>
      <c r="M12" s="14">
        <f>SUM(M10:M11)</f>
        <v>10752</v>
      </c>
      <c r="N12" s="6"/>
    </row>
    <row r="13" spans="1:14" s="8" customFormat="1" ht="9.75" customHeight="1">
      <c r="A13" s="13">
        <v>8</v>
      </c>
      <c r="B13" s="11" t="s">
        <v>23</v>
      </c>
      <c r="C13" s="14">
        <v>35290</v>
      </c>
      <c r="D13" s="14">
        <v>39611</v>
      </c>
      <c r="E13" s="14">
        <f t="shared" si="0"/>
        <v>74901</v>
      </c>
      <c r="F13" s="14">
        <v>32772</v>
      </c>
      <c r="G13" s="6"/>
      <c r="H13" s="13">
        <v>46</v>
      </c>
      <c r="I13" s="11" t="s">
        <v>22</v>
      </c>
      <c r="J13" s="14">
        <v>5711</v>
      </c>
      <c r="K13" s="14">
        <v>5797</v>
      </c>
      <c r="L13" s="14">
        <f t="shared" si="1"/>
        <v>11508</v>
      </c>
      <c r="M13" s="14">
        <v>3182</v>
      </c>
      <c r="N13" s="6"/>
    </row>
    <row r="14" spans="1:14" s="8" customFormat="1" ht="9.75" customHeight="1">
      <c r="A14" s="13">
        <v>9</v>
      </c>
      <c r="B14" s="11" t="s">
        <v>25</v>
      </c>
      <c r="C14" s="14">
        <v>37368</v>
      </c>
      <c r="D14" s="14">
        <v>38830</v>
      </c>
      <c r="E14" s="14">
        <f t="shared" si="0"/>
        <v>76198</v>
      </c>
      <c r="F14" s="14">
        <v>24624</v>
      </c>
      <c r="G14" s="6"/>
      <c r="H14" s="13">
        <v>47</v>
      </c>
      <c r="I14" s="11" t="s">
        <v>24</v>
      </c>
      <c r="J14" s="14">
        <v>13002</v>
      </c>
      <c r="K14" s="14">
        <v>13475</v>
      </c>
      <c r="L14" s="14">
        <f t="shared" si="1"/>
        <v>26477</v>
      </c>
      <c r="M14" s="14">
        <v>7474</v>
      </c>
      <c r="N14" s="6"/>
    </row>
    <row r="15" spans="1:14" s="8" customFormat="1" ht="9.75" customHeight="1">
      <c r="A15" s="13">
        <v>10</v>
      </c>
      <c r="B15" s="11" t="s">
        <v>27</v>
      </c>
      <c r="C15" s="14">
        <v>118539</v>
      </c>
      <c r="D15" s="14">
        <v>119564</v>
      </c>
      <c r="E15" s="14">
        <f t="shared" si="0"/>
        <v>238103</v>
      </c>
      <c r="F15" s="14">
        <v>82461</v>
      </c>
      <c r="G15" s="6"/>
      <c r="H15" s="13">
        <v>48</v>
      </c>
      <c r="I15" s="11" t="s">
        <v>26</v>
      </c>
      <c r="J15" s="14">
        <v>12382</v>
      </c>
      <c r="K15" s="14">
        <v>12758</v>
      </c>
      <c r="L15" s="14">
        <f t="shared" si="1"/>
        <v>25140</v>
      </c>
      <c r="M15" s="14">
        <v>7247</v>
      </c>
      <c r="N15" s="6"/>
    </row>
    <row r="16" spans="1:14" s="8" customFormat="1" ht="9.75" customHeight="1">
      <c r="A16" s="13">
        <v>11</v>
      </c>
      <c r="B16" s="11" t="s">
        <v>29</v>
      </c>
      <c r="C16" s="14">
        <v>43479</v>
      </c>
      <c r="D16" s="14">
        <v>42948</v>
      </c>
      <c r="E16" s="14">
        <f t="shared" si="0"/>
        <v>86427</v>
      </c>
      <c r="F16" s="14">
        <v>29958</v>
      </c>
      <c r="G16" s="6"/>
      <c r="H16" s="13">
        <v>49</v>
      </c>
      <c r="I16" s="11" t="s">
        <v>28</v>
      </c>
      <c r="J16" s="14">
        <v>13847</v>
      </c>
      <c r="K16" s="14">
        <v>14095</v>
      </c>
      <c r="L16" s="14">
        <f t="shared" si="1"/>
        <v>27942</v>
      </c>
      <c r="M16" s="14">
        <v>8370</v>
      </c>
      <c r="N16" s="6"/>
    </row>
    <row r="17" spans="1:14" s="8" customFormat="1" ht="9.75" customHeight="1">
      <c r="A17" s="13">
        <v>12</v>
      </c>
      <c r="B17" s="11" t="s">
        <v>31</v>
      </c>
      <c r="C17" s="14">
        <v>58722</v>
      </c>
      <c r="D17" s="14">
        <v>60957</v>
      </c>
      <c r="E17" s="14">
        <f t="shared" si="0"/>
        <v>119679</v>
      </c>
      <c r="F17" s="14">
        <v>40578</v>
      </c>
      <c r="G17" s="6"/>
      <c r="H17" s="13">
        <v>50</v>
      </c>
      <c r="I17" s="11" t="s">
        <v>30</v>
      </c>
      <c r="J17" s="14">
        <v>10371</v>
      </c>
      <c r="K17" s="14">
        <v>10633</v>
      </c>
      <c r="L17" s="14">
        <f t="shared" si="1"/>
        <v>21004</v>
      </c>
      <c r="M17" s="14">
        <v>6088</v>
      </c>
      <c r="N17" s="6"/>
    </row>
    <row r="18" spans="1:14" s="8" customFormat="1" ht="9.75" customHeight="1">
      <c r="A18" s="13">
        <v>13</v>
      </c>
      <c r="B18" s="11" t="s">
        <v>33</v>
      </c>
      <c r="C18" s="14">
        <v>40353</v>
      </c>
      <c r="D18" s="14">
        <v>40537</v>
      </c>
      <c r="E18" s="14">
        <f t="shared" si="0"/>
        <v>80890</v>
      </c>
      <c r="F18" s="14">
        <v>25710</v>
      </c>
      <c r="G18" s="6"/>
      <c r="H18" s="13">
        <v>51</v>
      </c>
      <c r="I18" s="11" t="s">
        <v>32</v>
      </c>
      <c r="J18" s="14">
        <v>3241</v>
      </c>
      <c r="K18" s="14">
        <v>3256</v>
      </c>
      <c r="L18" s="14">
        <f t="shared" si="1"/>
        <v>6497</v>
      </c>
      <c r="M18" s="14">
        <v>1853</v>
      </c>
      <c r="N18" s="6"/>
    </row>
    <row r="19" spans="1:14" s="8" customFormat="1" ht="9.75" customHeight="1">
      <c r="A19" s="13">
        <v>14</v>
      </c>
      <c r="B19" s="11" t="s">
        <v>35</v>
      </c>
      <c r="C19" s="14">
        <v>64207</v>
      </c>
      <c r="D19" s="14">
        <v>66445</v>
      </c>
      <c r="E19" s="14">
        <f t="shared" si="0"/>
        <v>130652</v>
      </c>
      <c r="F19" s="14">
        <v>43588</v>
      </c>
      <c r="G19" s="6"/>
      <c r="H19" s="13">
        <v>52</v>
      </c>
      <c r="I19" s="11" t="s">
        <v>34</v>
      </c>
      <c r="J19" s="14">
        <v>3200</v>
      </c>
      <c r="K19" s="14">
        <v>3261</v>
      </c>
      <c r="L19" s="14">
        <f t="shared" si="1"/>
        <v>6461</v>
      </c>
      <c r="M19" s="14">
        <v>2003</v>
      </c>
      <c r="N19" s="6"/>
    </row>
    <row r="20" spans="1:14" s="8" customFormat="1" ht="9.75" customHeight="1">
      <c r="A20" s="13">
        <v>15</v>
      </c>
      <c r="B20" s="11" t="s">
        <v>37</v>
      </c>
      <c r="C20" s="14">
        <v>43211</v>
      </c>
      <c r="D20" s="14">
        <v>40892</v>
      </c>
      <c r="E20" s="14">
        <f aca="true" t="shared" si="2" ref="E20:E35">SUM(C20,D20)</f>
        <v>84103</v>
      </c>
      <c r="F20" s="14">
        <v>30044</v>
      </c>
      <c r="G20" s="6"/>
      <c r="H20" s="13">
        <v>53</v>
      </c>
      <c r="I20" s="11" t="s">
        <v>36</v>
      </c>
      <c r="J20" s="14">
        <v>1555</v>
      </c>
      <c r="K20" s="14">
        <v>1645</v>
      </c>
      <c r="L20" s="14">
        <f t="shared" si="1"/>
        <v>3200</v>
      </c>
      <c r="M20" s="14">
        <v>1139</v>
      </c>
      <c r="N20" s="6"/>
    </row>
    <row r="21" spans="1:14" s="8" customFormat="1" ht="9.75" customHeight="1">
      <c r="A21" s="13">
        <v>16</v>
      </c>
      <c r="B21" s="11" t="s">
        <v>39</v>
      </c>
      <c r="C21" s="14">
        <v>30360</v>
      </c>
      <c r="D21" s="14">
        <v>30086</v>
      </c>
      <c r="E21" s="14">
        <f t="shared" si="2"/>
        <v>60446</v>
      </c>
      <c r="F21" s="14">
        <v>19872</v>
      </c>
      <c r="G21" s="6"/>
      <c r="H21" s="16" t="s">
        <v>38</v>
      </c>
      <c r="I21" s="18"/>
      <c r="J21" s="14">
        <f>SUM(J13:J20)</f>
        <v>63309</v>
      </c>
      <c r="K21" s="14">
        <f>SUM(K13:K20)</f>
        <v>64920</v>
      </c>
      <c r="L21" s="14">
        <f aca="true" t="shared" si="3" ref="L21:L36">SUM(J21,K21)</f>
        <v>128229</v>
      </c>
      <c r="M21" s="14">
        <f>SUM(M13:M20)</f>
        <v>37356</v>
      </c>
      <c r="N21" s="6"/>
    </row>
    <row r="22" spans="1:14" s="8" customFormat="1" ht="9.75" customHeight="1">
      <c r="A22" s="13">
        <v>17</v>
      </c>
      <c r="B22" s="11" t="s">
        <v>41</v>
      </c>
      <c r="C22" s="14">
        <v>10977</v>
      </c>
      <c r="D22" s="14">
        <v>11709</v>
      </c>
      <c r="E22" s="14">
        <f t="shared" si="2"/>
        <v>22686</v>
      </c>
      <c r="F22" s="14">
        <v>6775</v>
      </c>
      <c r="G22" s="6"/>
      <c r="H22" s="13">
        <v>54</v>
      </c>
      <c r="I22" s="11" t="s">
        <v>40</v>
      </c>
      <c r="J22" s="14">
        <v>6022</v>
      </c>
      <c r="K22" s="14">
        <v>6272</v>
      </c>
      <c r="L22" s="14">
        <f t="shared" si="3"/>
        <v>12294</v>
      </c>
      <c r="M22" s="14">
        <v>3629</v>
      </c>
      <c r="N22" s="6"/>
    </row>
    <row r="23" spans="1:14" s="8" customFormat="1" ht="9.75" customHeight="1">
      <c r="A23" s="13">
        <v>18</v>
      </c>
      <c r="B23" s="11" t="s">
        <v>43</v>
      </c>
      <c r="C23" s="14">
        <v>42338</v>
      </c>
      <c r="D23" s="14">
        <v>43151</v>
      </c>
      <c r="E23" s="14">
        <f t="shared" si="2"/>
        <v>85489</v>
      </c>
      <c r="F23" s="14">
        <v>26232</v>
      </c>
      <c r="G23" s="6"/>
      <c r="H23" s="13">
        <v>55</v>
      </c>
      <c r="I23" s="11" t="s">
        <v>42</v>
      </c>
      <c r="J23" s="14">
        <v>12159</v>
      </c>
      <c r="K23" s="14">
        <v>11804</v>
      </c>
      <c r="L23" s="14">
        <f t="shared" si="3"/>
        <v>23963</v>
      </c>
      <c r="M23" s="14">
        <v>7436</v>
      </c>
      <c r="N23" s="6"/>
    </row>
    <row r="24" spans="1:14" s="8" customFormat="1" ht="9.75" customHeight="1">
      <c r="A24" s="13">
        <v>19</v>
      </c>
      <c r="B24" s="11" t="s">
        <v>45</v>
      </c>
      <c r="C24" s="14">
        <v>13233</v>
      </c>
      <c r="D24" s="14">
        <v>14205</v>
      </c>
      <c r="E24" s="14">
        <f t="shared" si="2"/>
        <v>27438</v>
      </c>
      <c r="F24" s="14">
        <v>11548</v>
      </c>
      <c r="G24" s="6"/>
      <c r="H24" s="13">
        <v>56</v>
      </c>
      <c r="I24" s="11" t="s">
        <v>44</v>
      </c>
      <c r="J24" s="14">
        <v>7269</v>
      </c>
      <c r="K24" s="14">
        <v>7191</v>
      </c>
      <c r="L24" s="14">
        <f t="shared" si="3"/>
        <v>14460</v>
      </c>
      <c r="M24" s="14">
        <v>4166</v>
      </c>
      <c r="N24" s="6"/>
    </row>
    <row r="25" spans="1:14" s="8" customFormat="1" ht="9.75" customHeight="1">
      <c r="A25" s="13">
        <v>20</v>
      </c>
      <c r="B25" s="11" t="s">
        <v>47</v>
      </c>
      <c r="C25" s="14">
        <v>26704</v>
      </c>
      <c r="D25" s="14">
        <v>25974</v>
      </c>
      <c r="E25" s="14">
        <f t="shared" si="2"/>
        <v>52678</v>
      </c>
      <c r="F25" s="14">
        <v>18495</v>
      </c>
      <c r="G25" s="6"/>
      <c r="H25" s="13">
        <v>57</v>
      </c>
      <c r="I25" s="11" t="s">
        <v>46</v>
      </c>
      <c r="J25" s="14">
        <v>15462</v>
      </c>
      <c r="K25" s="14">
        <v>15846</v>
      </c>
      <c r="L25" s="14">
        <f t="shared" si="3"/>
        <v>31308</v>
      </c>
      <c r="M25" s="14">
        <v>9316</v>
      </c>
      <c r="N25" s="6"/>
    </row>
    <row r="26" spans="1:14" s="8" customFormat="1" ht="9.75" customHeight="1">
      <c r="A26" s="13">
        <v>21</v>
      </c>
      <c r="B26" s="11" t="s">
        <v>49</v>
      </c>
      <c r="C26" s="14">
        <v>21471</v>
      </c>
      <c r="D26" s="14">
        <v>20623</v>
      </c>
      <c r="E26" s="14">
        <f t="shared" si="2"/>
        <v>42094</v>
      </c>
      <c r="F26" s="14">
        <v>13720</v>
      </c>
      <c r="G26" s="6"/>
      <c r="H26" s="13">
        <v>58</v>
      </c>
      <c r="I26" s="11" t="s">
        <v>48</v>
      </c>
      <c r="J26" s="14">
        <v>10390</v>
      </c>
      <c r="K26" s="14">
        <v>10578</v>
      </c>
      <c r="L26" s="14">
        <f t="shared" si="3"/>
        <v>20968</v>
      </c>
      <c r="M26" s="14">
        <v>5747</v>
      </c>
      <c r="N26" s="6"/>
    </row>
    <row r="27" spans="1:14" s="8" customFormat="1" ht="9.75" customHeight="1">
      <c r="A27" s="13">
        <v>22</v>
      </c>
      <c r="B27" s="11" t="s">
        <v>51</v>
      </c>
      <c r="C27" s="14">
        <v>7388</v>
      </c>
      <c r="D27" s="14">
        <v>8036</v>
      </c>
      <c r="E27" s="14">
        <f t="shared" si="2"/>
        <v>15424</v>
      </c>
      <c r="F27" s="14">
        <v>6235</v>
      </c>
      <c r="G27" s="6"/>
      <c r="H27" s="16" t="s">
        <v>50</v>
      </c>
      <c r="I27" s="18"/>
      <c r="J27" s="14">
        <f>SUM(J22:J26)</f>
        <v>51302</v>
      </c>
      <c r="K27" s="14">
        <f>SUM(K22:K26)</f>
        <v>51691</v>
      </c>
      <c r="L27" s="14">
        <f t="shared" si="3"/>
        <v>102993</v>
      </c>
      <c r="M27" s="14">
        <f>SUM(M22:M26)</f>
        <v>30294</v>
      </c>
      <c r="N27" s="6"/>
    </row>
    <row r="28" spans="1:14" s="8" customFormat="1" ht="9.75" customHeight="1">
      <c r="A28" s="13">
        <v>23</v>
      </c>
      <c r="B28" s="11" t="s">
        <v>53</v>
      </c>
      <c r="C28" s="14">
        <v>4175</v>
      </c>
      <c r="D28" s="14">
        <v>4471</v>
      </c>
      <c r="E28" s="14">
        <f t="shared" si="2"/>
        <v>8646</v>
      </c>
      <c r="F28" s="14">
        <v>3215</v>
      </c>
      <c r="G28" s="6"/>
      <c r="H28" s="13">
        <v>59</v>
      </c>
      <c r="I28" s="11" t="s">
        <v>52</v>
      </c>
      <c r="J28" s="14">
        <v>10329</v>
      </c>
      <c r="K28" s="14">
        <v>10639</v>
      </c>
      <c r="L28" s="14">
        <f t="shared" si="3"/>
        <v>20968</v>
      </c>
      <c r="M28" s="14">
        <v>5846</v>
      </c>
      <c r="N28" s="6"/>
    </row>
    <row r="29" spans="1:14" s="8" customFormat="1" ht="9.75" customHeight="1">
      <c r="A29" s="13">
        <v>24</v>
      </c>
      <c r="B29" s="11" t="s">
        <v>55</v>
      </c>
      <c r="C29" s="14">
        <v>4979</v>
      </c>
      <c r="D29" s="14">
        <v>5370</v>
      </c>
      <c r="E29" s="14">
        <f t="shared" si="2"/>
        <v>10349</v>
      </c>
      <c r="F29" s="14">
        <v>4028</v>
      </c>
      <c r="G29" s="6"/>
      <c r="H29" s="13">
        <v>60</v>
      </c>
      <c r="I29" s="11" t="s">
        <v>54</v>
      </c>
      <c r="J29" s="14">
        <v>3139</v>
      </c>
      <c r="K29" s="14">
        <v>3281</v>
      </c>
      <c r="L29" s="14">
        <f t="shared" si="3"/>
        <v>6420</v>
      </c>
      <c r="M29" s="14">
        <v>2069</v>
      </c>
      <c r="N29" s="6"/>
    </row>
    <row r="30" spans="1:14" s="8" customFormat="1" ht="9.75" customHeight="1">
      <c r="A30" s="13">
        <v>25</v>
      </c>
      <c r="B30" s="11" t="s">
        <v>57</v>
      </c>
      <c r="C30" s="14">
        <v>4183</v>
      </c>
      <c r="D30" s="14">
        <v>4636</v>
      </c>
      <c r="E30" s="14">
        <f t="shared" si="2"/>
        <v>8819</v>
      </c>
      <c r="F30" s="14">
        <v>3149</v>
      </c>
      <c r="G30" s="6"/>
      <c r="H30" s="16" t="s">
        <v>56</v>
      </c>
      <c r="I30" s="18"/>
      <c r="J30" s="14">
        <f>SUM(J28:J29)</f>
        <v>13468</v>
      </c>
      <c r="K30" s="14">
        <f>SUM(K28:K29)</f>
        <v>13920</v>
      </c>
      <c r="L30" s="14">
        <f t="shared" si="3"/>
        <v>27388</v>
      </c>
      <c r="M30" s="14">
        <f>SUM(M28:M29)</f>
        <v>7915</v>
      </c>
      <c r="N30" s="6"/>
    </row>
    <row r="31" spans="1:14" s="8" customFormat="1" ht="9.75" customHeight="1">
      <c r="A31" s="13">
        <v>26</v>
      </c>
      <c r="B31" s="11" t="s">
        <v>59</v>
      </c>
      <c r="C31" s="14">
        <v>3616</v>
      </c>
      <c r="D31" s="14">
        <v>4062</v>
      </c>
      <c r="E31" s="14">
        <f t="shared" si="2"/>
        <v>7678</v>
      </c>
      <c r="F31" s="14">
        <v>2978</v>
      </c>
      <c r="G31" s="6"/>
      <c r="H31" s="13">
        <v>61</v>
      </c>
      <c r="I31" s="11" t="s">
        <v>58</v>
      </c>
      <c r="J31" s="14">
        <v>9532</v>
      </c>
      <c r="K31" s="14">
        <v>9471</v>
      </c>
      <c r="L31" s="14">
        <f t="shared" si="3"/>
        <v>19003</v>
      </c>
      <c r="M31" s="14">
        <v>5731</v>
      </c>
      <c r="N31" s="6"/>
    </row>
    <row r="32" spans="1:14" s="8" customFormat="1" ht="9.75" customHeight="1">
      <c r="A32" s="13">
        <v>27</v>
      </c>
      <c r="B32" s="11" t="s">
        <v>61</v>
      </c>
      <c r="C32" s="14">
        <v>1716</v>
      </c>
      <c r="D32" s="14">
        <v>1850</v>
      </c>
      <c r="E32" s="14">
        <f t="shared" si="2"/>
        <v>3566</v>
      </c>
      <c r="F32" s="14">
        <v>1430</v>
      </c>
      <c r="G32" s="6"/>
      <c r="H32" s="13">
        <v>62</v>
      </c>
      <c r="I32" s="11" t="s">
        <v>60</v>
      </c>
      <c r="J32" s="14">
        <v>9627</v>
      </c>
      <c r="K32" s="14">
        <v>9925</v>
      </c>
      <c r="L32" s="14">
        <f t="shared" si="3"/>
        <v>19552</v>
      </c>
      <c r="M32" s="14">
        <v>5614</v>
      </c>
      <c r="N32" s="6"/>
    </row>
    <row r="33" spans="1:14" s="8" customFormat="1" ht="9.75" customHeight="1">
      <c r="A33" s="16" t="s">
        <v>63</v>
      </c>
      <c r="B33" s="18"/>
      <c r="C33" s="14">
        <f>SUM(C27:C32)</f>
        <v>26057</v>
      </c>
      <c r="D33" s="14">
        <f>SUM(D27:D32)</f>
        <v>28425</v>
      </c>
      <c r="E33" s="14">
        <f t="shared" si="2"/>
        <v>54482</v>
      </c>
      <c r="F33" s="14">
        <f>SUM(F27:F32)</f>
        <v>21035</v>
      </c>
      <c r="G33" s="6"/>
      <c r="H33" s="13">
        <v>63</v>
      </c>
      <c r="I33" s="11" t="s">
        <v>62</v>
      </c>
      <c r="J33" s="14">
        <v>9580</v>
      </c>
      <c r="K33" s="14">
        <v>9669</v>
      </c>
      <c r="L33" s="14">
        <f t="shared" si="3"/>
        <v>19249</v>
      </c>
      <c r="M33" s="14">
        <v>5813</v>
      </c>
      <c r="N33" s="6"/>
    </row>
    <row r="34" spans="1:14" s="8" customFormat="1" ht="9.75" customHeight="1">
      <c r="A34" s="13">
        <v>28</v>
      </c>
      <c r="B34" s="11" t="s">
        <v>91</v>
      </c>
      <c r="C34" s="14">
        <v>7356</v>
      </c>
      <c r="D34" s="14">
        <v>8146</v>
      </c>
      <c r="E34" s="14">
        <f t="shared" si="2"/>
        <v>15502</v>
      </c>
      <c r="F34" s="14">
        <v>6090</v>
      </c>
      <c r="G34" s="6"/>
      <c r="H34" s="13">
        <v>64</v>
      </c>
      <c r="I34" s="11" t="s">
        <v>64</v>
      </c>
      <c r="J34" s="14">
        <v>14720</v>
      </c>
      <c r="K34" s="14">
        <v>14373</v>
      </c>
      <c r="L34" s="14">
        <f t="shared" si="3"/>
        <v>29093</v>
      </c>
      <c r="M34" s="14">
        <v>9508</v>
      </c>
      <c r="N34" s="6"/>
    </row>
    <row r="35" spans="1:14" s="8" customFormat="1" ht="9.75" customHeight="1">
      <c r="A35" s="13">
        <v>29</v>
      </c>
      <c r="B35" s="11" t="s">
        <v>66</v>
      </c>
      <c r="C35" s="14">
        <v>8122</v>
      </c>
      <c r="D35" s="14">
        <v>8721</v>
      </c>
      <c r="E35" s="14">
        <f t="shared" si="2"/>
        <v>16843</v>
      </c>
      <c r="F35" s="14">
        <v>5963</v>
      </c>
      <c r="G35" s="6"/>
      <c r="H35" s="13">
        <v>65</v>
      </c>
      <c r="I35" s="11" t="s">
        <v>65</v>
      </c>
      <c r="J35" s="14">
        <v>5709</v>
      </c>
      <c r="K35" s="14">
        <v>5734</v>
      </c>
      <c r="L35" s="14">
        <f t="shared" si="3"/>
        <v>11443</v>
      </c>
      <c r="M35" s="14">
        <v>3188</v>
      </c>
      <c r="N35" s="6"/>
    </row>
    <row r="36" spans="1:14" s="8" customFormat="1" ht="9.75" customHeight="1">
      <c r="A36" s="13">
        <v>30</v>
      </c>
      <c r="B36" s="11" t="s">
        <v>68</v>
      </c>
      <c r="C36" s="14">
        <v>2040</v>
      </c>
      <c r="D36" s="14">
        <v>2088</v>
      </c>
      <c r="E36" s="14">
        <f aca="true" t="shared" si="4" ref="E36:E47">SUM(C36,D36)</f>
        <v>4128</v>
      </c>
      <c r="F36" s="14">
        <v>1527</v>
      </c>
      <c r="G36" s="6"/>
      <c r="H36" s="13">
        <v>66</v>
      </c>
      <c r="I36" s="11" t="s">
        <v>67</v>
      </c>
      <c r="J36" s="14">
        <v>610</v>
      </c>
      <c r="K36" s="14">
        <v>633</v>
      </c>
      <c r="L36" s="14">
        <f t="shared" si="3"/>
        <v>1243</v>
      </c>
      <c r="M36" s="14">
        <v>435</v>
      </c>
      <c r="N36" s="6"/>
    </row>
    <row r="37" spans="1:14" s="8" customFormat="1" ht="9.75" customHeight="1">
      <c r="A37" s="13">
        <v>31</v>
      </c>
      <c r="B37" s="11" t="s">
        <v>70</v>
      </c>
      <c r="C37" s="14">
        <v>2452</v>
      </c>
      <c r="D37" s="14">
        <v>2821</v>
      </c>
      <c r="E37" s="14">
        <f t="shared" si="4"/>
        <v>5273</v>
      </c>
      <c r="F37" s="14">
        <v>2091</v>
      </c>
      <c r="G37" s="6"/>
      <c r="H37" s="13">
        <v>67</v>
      </c>
      <c r="I37" s="11" t="s">
        <v>69</v>
      </c>
      <c r="J37" s="14">
        <v>2760</v>
      </c>
      <c r="K37" s="14">
        <v>3056</v>
      </c>
      <c r="L37" s="14">
        <f aca="true" t="shared" si="5" ref="L37:L47">SUM(J37,K37)</f>
        <v>5816</v>
      </c>
      <c r="M37" s="14">
        <v>2270</v>
      </c>
      <c r="N37" s="6"/>
    </row>
    <row r="38" spans="1:14" s="8" customFormat="1" ht="9.75" customHeight="1">
      <c r="A38" s="13">
        <v>32</v>
      </c>
      <c r="B38" s="11" t="s">
        <v>72</v>
      </c>
      <c r="C38" s="14">
        <v>19114</v>
      </c>
      <c r="D38" s="14">
        <v>19705</v>
      </c>
      <c r="E38" s="14">
        <f t="shared" si="4"/>
        <v>38819</v>
      </c>
      <c r="F38" s="14">
        <v>13840</v>
      </c>
      <c r="G38" s="6"/>
      <c r="H38" s="13">
        <v>68</v>
      </c>
      <c r="I38" s="11" t="s">
        <v>71</v>
      </c>
      <c r="J38" s="14">
        <v>1707</v>
      </c>
      <c r="K38" s="14">
        <v>1877</v>
      </c>
      <c r="L38" s="14">
        <f t="shared" si="5"/>
        <v>3584</v>
      </c>
      <c r="M38" s="14">
        <v>1335</v>
      </c>
      <c r="N38" s="6"/>
    </row>
    <row r="39" spans="1:14" s="8" customFormat="1" ht="9.75" customHeight="1">
      <c r="A39" s="13">
        <v>33</v>
      </c>
      <c r="B39" s="11" t="s">
        <v>74</v>
      </c>
      <c r="C39" s="14">
        <v>9536</v>
      </c>
      <c r="D39" s="14">
        <v>10101</v>
      </c>
      <c r="E39" s="14">
        <f t="shared" si="4"/>
        <v>19637</v>
      </c>
      <c r="F39" s="14">
        <v>7083</v>
      </c>
      <c r="G39" s="6"/>
      <c r="H39" s="16" t="s">
        <v>73</v>
      </c>
      <c r="I39" s="18"/>
      <c r="J39" s="14">
        <f>SUM(J31:J38)</f>
        <v>54245</v>
      </c>
      <c r="K39" s="14">
        <f>SUM(K31:K38)</f>
        <v>54738</v>
      </c>
      <c r="L39" s="14">
        <f t="shared" si="5"/>
        <v>108983</v>
      </c>
      <c r="M39" s="14">
        <f>SUM(M31:M38)</f>
        <v>33894</v>
      </c>
      <c r="N39" s="6"/>
    </row>
    <row r="40" spans="1:14" s="8" customFormat="1" ht="9.75" customHeight="1">
      <c r="A40" s="13">
        <v>34</v>
      </c>
      <c r="B40" s="11" t="s">
        <v>76</v>
      </c>
      <c r="C40" s="14">
        <v>7604</v>
      </c>
      <c r="D40" s="14">
        <v>7982</v>
      </c>
      <c r="E40" s="14">
        <f t="shared" si="4"/>
        <v>15586</v>
      </c>
      <c r="F40" s="14">
        <v>5473</v>
      </c>
      <c r="G40" s="6"/>
      <c r="H40" s="13">
        <v>69</v>
      </c>
      <c r="I40" s="11" t="s">
        <v>75</v>
      </c>
      <c r="J40" s="14">
        <v>5791</v>
      </c>
      <c r="K40" s="14">
        <v>5888</v>
      </c>
      <c r="L40" s="14">
        <f t="shared" si="5"/>
        <v>11679</v>
      </c>
      <c r="M40" s="14">
        <v>3741</v>
      </c>
      <c r="N40" s="6"/>
    </row>
    <row r="41" spans="1:14" s="8" customFormat="1" ht="9.75" customHeight="1">
      <c r="A41" s="13">
        <v>35</v>
      </c>
      <c r="B41" s="11" t="s">
        <v>90</v>
      </c>
      <c r="C41" s="14">
        <v>3698</v>
      </c>
      <c r="D41" s="14">
        <v>3950</v>
      </c>
      <c r="E41" s="14">
        <f t="shared" si="4"/>
        <v>7648</v>
      </c>
      <c r="F41" s="14">
        <v>2414</v>
      </c>
      <c r="G41" s="6"/>
      <c r="H41" s="13">
        <v>70</v>
      </c>
      <c r="I41" s="11" t="s">
        <v>77</v>
      </c>
      <c r="J41" s="14">
        <v>8513</v>
      </c>
      <c r="K41" s="14">
        <v>8518</v>
      </c>
      <c r="L41" s="14">
        <f t="shared" si="5"/>
        <v>17031</v>
      </c>
      <c r="M41" s="14">
        <v>5533</v>
      </c>
      <c r="N41" s="6"/>
    </row>
    <row r="42" spans="1:14" s="8" customFormat="1" ht="9.75" customHeight="1">
      <c r="A42" s="13">
        <v>36</v>
      </c>
      <c r="B42" s="11" t="s">
        <v>79</v>
      </c>
      <c r="C42" s="14">
        <v>4066</v>
      </c>
      <c r="D42" s="14">
        <v>4293</v>
      </c>
      <c r="E42" s="14">
        <f t="shared" si="4"/>
        <v>8359</v>
      </c>
      <c r="F42" s="14">
        <v>2830</v>
      </c>
      <c r="G42" s="6"/>
      <c r="H42" s="13">
        <v>71</v>
      </c>
      <c r="I42" s="11" t="s">
        <v>78</v>
      </c>
      <c r="J42" s="14">
        <v>6829</v>
      </c>
      <c r="K42" s="14">
        <v>7018</v>
      </c>
      <c r="L42" s="14">
        <f t="shared" si="5"/>
        <v>13847</v>
      </c>
      <c r="M42" s="14">
        <v>4159</v>
      </c>
      <c r="N42" s="6"/>
    </row>
    <row r="43" spans="1:14" s="8" customFormat="1" ht="9.75" customHeight="1">
      <c r="A43" s="16" t="s">
        <v>81</v>
      </c>
      <c r="B43" s="18"/>
      <c r="C43" s="14">
        <f>SUM(C34:C42)</f>
        <v>63988</v>
      </c>
      <c r="D43" s="14">
        <f>SUM(D34:D42)</f>
        <v>67807</v>
      </c>
      <c r="E43" s="14">
        <f t="shared" si="4"/>
        <v>131795</v>
      </c>
      <c r="F43" s="14">
        <f>SUM(F34:F42)</f>
        <v>47311</v>
      </c>
      <c r="G43" s="6"/>
      <c r="H43" s="16" t="s">
        <v>80</v>
      </c>
      <c r="I43" s="18"/>
      <c r="J43" s="14">
        <f>SUM(J40:J42)</f>
        <v>21133</v>
      </c>
      <c r="K43" s="14">
        <f>SUM(K40:K42)</f>
        <v>21424</v>
      </c>
      <c r="L43" s="14">
        <f t="shared" si="5"/>
        <v>42557</v>
      </c>
      <c r="M43" s="14">
        <f>SUM(M40:M42)</f>
        <v>13433</v>
      </c>
      <c r="N43" s="6"/>
    </row>
    <row r="44" spans="1:14" s="8" customFormat="1" ht="9.75" customHeight="1">
      <c r="A44" s="13">
        <v>37</v>
      </c>
      <c r="B44" s="11" t="s">
        <v>83</v>
      </c>
      <c r="C44" s="14">
        <v>15414</v>
      </c>
      <c r="D44" s="14">
        <v>15905</v>
      </c>
      <c r="E44" s="14">
        <f t="shared" si="4"/>
        <v>31319</v>
      </c>
      <c r="F44" s="14">
        <v>11710</v>
      </c>
      <c r="G44" s="6"/>
      <c r="H44" s="13">
        <v>72</v>
      </c>
      <c r="I44" s="11" t="s">
        <v>82</v>
      </c>
      <c r="J44" s="14">
        <v>10570</v>
      </c>
      <c r="K44" s="14">
        <v>11173</v>
      </c>
      <c r="L44" s="14">
        <f t="shared" si="5"/>
        <v>21743</v>
      </c>
      <c r="M44" s="14">
        <v>7090</v>
      </c>
      <c r="N44" s="6"/>
    </row>
    <row r="45" spans="1:14" s="8" customFormat="1" ht="9.75" customHeight="1">
      <c r="A45" s="13">
        <v>38</v>
      </c>
      <c r="B45" s="11" t="s">
        <v>85</v>
      </c>
      <c r="C45" s="14">
        <v>19306</v>
      </c>
      <c r="D45" s="14">
        <v>18518</v>
      </c>
      <c r="E45" s="14">
        <f t="shared" si="4"/>
        <v>37824</v>
      </c>
      <c r="F45" s="14">
        <v>14645</v>
      </c>
      <c r="G45" s="6"/>
      <c r="H45" s="13">
        <v>73</v>
      </c>
      <c r="I45" s="11" t="s">
        <v>84</v>
      </c>
      <c r="J45" s="14">
        <v>7290</v>
      </c>
      <c r="K45" s="14">
        <v>7671</v>
      </c>
      <c r="L45" s="14">
        <f t="shared" si="5"/>
        <v>14961</v>
      </c>
      <c r="M45" s="14">
        <v>4216</v>
      </c>
      <c r="N45" s="6"/>
    </row>
    <row r="46" spans="1:14" s="8" customFormat="1" ht="9.75" customHeight="1">
      <c r="A46" s="13">
        <v>39</v>
      </c>
      <c r="B46" s="11" t="s">
        <v>87</v>
      </c>
      <c r="C46" s="14">
        <v>11248</v>
      </c>
      <c r="D46" s="14">
        <v>10441</v>
      </c>
      <c r="E46" s="14">
        <f t="shared" si="4"/>
        <v>21689</v>
      </c>
      <c r="F46" s="14">
        <v>7619</v>
      </c>
      <c r="G46" s="6"/>
      <c r="H46" s="13">
        <v>74</v>
      </c>
      <c r="I46" s="11" t="s">
        <v>86</v>
      </c>
      <c r="J46" s="14">
        <v>7893</v>
      </c>
      <c r="K46" s="14">
        <v>8094</v>
      </c>
      <c r="L46" s="14">
        <f t="shared" si="5"/>
        <v>15987</v>
      </c>
      <c r="M46" s="14">
        <v>4322</v>
      </c>
      <c r="N46" s="6"/>
    </row>
    <row r="47" spans="1:14" s="8" customFormat="1" ht="9.75" customHeight="1">
      <c r="A47" s="16" t="s">
        <v>89</v>
      </c>
      <c r="B47" s="18"/>
      <c r="C47" s="14">
        <f>SUM(C44:C46)</f>
        <v>45968</v>
      </c>
      <c r="D47" s="14">
        <f>SUM(D44:D46)</f>
        <v>44864</v>
      </c>
      <c r="E47" s="14">
        <f t="shared" si="4"/>
        <v>90832</v>
      </c>
      <c r="F47" s="14">
        <f>SUM(F44:F46)</f>
        <v>33974</v>
      </c>
      <c r="G47" s="6"/>
      <c r="H47" s="16" t="s">
        <v>88</v>
      </c>
      <c r="I47" s="18"/>
      <c r="J47" s="14">
        <f>SUM(J44:J46)</f>
        <v>25753</v>
      </c>
      <c r="K47" s="14">
        <f>SUM(K44:K46)</f>
        <v>26938</v>
      </c>
      <c r="L47" s="14">
        <f t="shared" si="5"/>
        <v>52691</v>
      </c>
      <c r="M47" s="14">
        <f>SUM(M44:M46)</f>
        <v>15628</v>
      </c>
      <c r="N47" s="6"/>
    </row>
    <row r="48" spans="1:14" s="8" customFormat="1" ht="9.75" customHeight="1">
      <c r="A48" s="3"/>
      <c r="B48" s="3"/>
      <c r="C48" s="3"/>
      <c r="D48" s="3"/>
      <c r="E48" s="3"/>
      <c r="F48" s="3"/>
      <c r="G48" s="6"/>
      <c r="H48" s="6"/>
      <c r="I48" s="6"/>
      <c r="J48" s="6"/>
      <c r="K48" s="6"/>
      <c r="L48" s="6"/>
      <c r="M48" s="6"/>
      <c r="N48" s="6"/>
    </row>
    <row r="49" spans="1:14" ht="9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9.75" customHeight="1">
      <c r="A50" s="2"/>
      <c r="B50" s="2"/>
      <c r="C50" s="2"/>
      <c r="D50" s="2"/>
      <c r="E50" s="2"/>
      <c r="F50" s="2"/>
      <c r="G50" s="3"/>
      <c r="H50" s="3"/>
      <c r="I50" s="3"/>
      <c r="J50" s="3"/>
      <c r="K50" s="3"/>
      <c r="L50" s="3"/>
      <c r="M50" s="3"/>
      <c r="N50" s="3"/>
    </row>
    <row r="51" spans="1:14" ht="9.75" customHeight="1">
      <c r="A51" s="2"/>
      <c r="B51" s="2"/>
      <c r="C51" s="2"/>
      <c r="D51" s="2"/>
      <c r="E51" s="2"/>
      <c r="F51" s="2"/>
      <c r="G51" s="2"/>
      <c r="H51" s="2"/>
      <c r="J51" s="2"/>
      <c r="K51" s="2"/>
      <c r="L51" s="2"/>
      <c r="M51" s="2"/>
      <c r="N51" s="2"/>
    </row>
    <row r="52" spans="1:14" ht="9.75" customHeight="1">
      <c r="A52" s="2"/>
      <c r="B52" s="2"/>
      <c r="C52" s="2"/>
      <c r="D52" s="2"/>
      <c r="E52" s="2"/>
      <c r="F52" s="2"/>
      <c r="G52" s="2"/>
      <c r="H52" s="2"/>
      <c r="J52" s="2"/>
      <c r="K52" s="2"/>
      <c r="L52" s="2"/>
      <c r="M52" s="2"/>
      <c r="N52" s="2"/>
    </row>
    <row r="53" spans="1:14" ht="9.75" customHeight="1">
      <c r="A53" s="2"/>
      <c r="B53" s="2"/>
      <c r="C53" s="2"/>
      <c r="D53" s="2"/>
      <c r="E53" s="2"/>
      <c r="F53" s="2"/>
      <c r="G53" s="2"/>
      <c r="H53" s="2"/>
      <c r="J53" s="2"/>
      <c r="K53" s="2"/>
      <c r="L53" s="2"/>
      <c r="M53" s="2"/>
      <c r="N53" s="2"/>
    </row>
    <row r="54" spans="1:14" ht="9.75" customHeight="1">
      <c r="A54" s="2"/>
      <c r="B54" s="2"/>
      <c r="C54" s="2"/>
      <c r="D54" s="2"/>
      <c r="E54" s="2"/>
      <c r="F54" s="2"/>
      <c r="G54" s="2"/>
      <c r="H54" s="2"/>
      <c r="J54" s="2"/>
      <c r="K54" s="2"/>
      <c r="L54" s="2"/>
      <c r="M54" s="2"/>
      <c r="N54" s="2"/>
    </row>
    <row r="55" spans="1:14" ht="9.75" customHeight="1">
      <c r="A55" s="2"/>
      <c r="B55" s="2"/>
      <c r="C55" s="2"/>
      <c r="D55" s="2"/>
      <c r="E55" s="2"/>
      <c r="F55" s="2"/>
      <c r="G55" s="2"/>
      <c r="H55" s="2"/>
      <c r="J55" s="2"/>
      <c r="K55" s="2"/>
      <c r="L55" s="2"/>
      <c r="M55" s="2"/>
      <c r="N55" s="2"/>
    </row>
    <row r="56" spans="1:14" ht="9.75" customHeight="1">
      <c r="A56" s="2"/>
      <c r="B56" s="2"/>
      <c r="C56" s="2"/>
      <c r="D56" s="2"/>
      <c r="E56" s="2"/>
      <c r="F56" s="2"/>
      <c r="G56" s="2"/>
      <c r="H56" s="2"/>
      <c r="J56" s="2"/>
      <c r="K56" s="2"/>
      <c r="L56" s="2"/>
      <c r="M56" s="2"/>
      <c r="N56" s="2"/>
    </row>
    <row r="57" spans="1:14" ht="9.75" customHeight="1">
      <c r="A57" s="2"/>
      <c r="B57" s="2"/>
      <c r="C57" s="2"/>
      <c r="D57" s="2"/>
      <c r="E57" s="2"/>
      <c r="F57" s="2"/>
      <c r="G57" s="2"/>
      <c r="H57" s="2"/>
      <c r="J57" s="2"/>
      <c r="K57" s="2"/>
      <c r="L57" s="2"/>
      <c r="M57" s="2"/>
      <c r="N57" s="2"/>
    </row>
    <row r="58" spans="1:14" ht="9.75" customHeight="1">
      <c r="A58" s="2"/>
      <c r="B58" s="2"/>
      <c r="C58" s="2"/>
      <c r="D58" s="2"/>
      <c r="E58" s="2"/>
      <c r="F58" s="2"/>
      <c r="G58" s="2"/>
      <c r="H58" s="2"/>
      <c r="J58" s="2"/>
      <c r="K58" s="2"/>
      <c r="L58" s="2"/>
      <c r="M58" s="2"/>
      <c r="N58" s="2"/>
    </row>
    <row r="59" spans="1:14" ht="9.75" customHeight="1">
      <c r="A59" s="2"/>
      <c r="B59" s="2"/>
      <c r="C59" s="2"/>
      <c r="D59" s="2"/>
      <c r="E59" s="2"/>
      <c r="F59" s="2"/>
      <c r="G59" s="2"/>
      <c r="H59" s="2"/>
      <c r="J59" s="2"/>
      <c r="K59" s="2"/>
      <c r="L59" s="2"/>
      <c r="M59" s="2"/>
      <c r="N59" s="2"/>
    </row>
    <row r="60" spans="1:14" ht="9.75" customHeight="1">
      <c r="A60" s="2"/>
      <c r="B60" s="2"/>
      <c r="C60" s="2"/>
      <c r="D60" s="2"/>
      <c r="E60" s="2"/>
      <c r="F60" s="2"/>
      <c r="G60" s="2"/>
      <c r="H60" s="2"/>
      <c r="J60" s="2"/>
      <c r="K60" s="2"/>
      <c r="L60" s="2"/>
      <c r="M60" s="2"/>
      <c r="N60" s="2"/>
    </row>
    <row r="61" spans="7:14" ht="9.75" customHeight="1">
      <c r="G61" s="2"/>
      <c r="H61" s="2"/>
      <c r="J61" s="2"/>
      <c r="K61" s="2"/>
      <c r="L61" s="2"/>
      <c r="M61" s="2"/>
      <c r="N61" s="2"/>
    </row>
  </sheetData>
  <mergeCells count="17">
    <mergeCell ref="A4:B4"/>
    <mergeCell ref="A5:B5"/>
    <mergeCell ref="A6:B6"/>
    <mergeCell ref="A33:B33"/>
    <mergeCell ref="A43:B43"/>
    <mergeCell ref="A47:B47"/>
    <mergeCell ref="H47:I47"/>
    <mergeCell ref="H43:I43"/>
    <mergeCell ref="C2:E2"/>
    <mergeCell ref="H39:I39"/>
    <mergeCell ref="H30:I30"/>
    <mergeCell ref="H27:I27"/>
    <mergeCell ref="H21:I21"/>
    <mergeCell ref="J2:L2"/>
    <mergeCell ref="H5:I5"/>
    <mergeCell ref="H9:I9"/>
    <mergeCell ref="H12:I12"/>
  </mergeCells>
  <printOptions/>
  <pageMargins left="0.75" right="0.75" top="1" bottom="1" header="0.512" footer="0.51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静岡支店</dc:creator>
  <cp:keywords/>
  <dc:description/>
  <cp:lastModifiedBy>市町村行政室　塩津</cp:lastModifiedBy>
  <cp:lastPrinted>1998-03-25T12:10:20Z</cp:lastPrinted>
  <dcterms:created xsi:type="dcterms:W3CDTF">1998-01-09T00:03:06Z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