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<sst xmlns="http://schemas.openxmlformats.org/spreadsheetml/2006/main" count="100" uniqueCount="95">
  <si>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</si>
  <si>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</si>
  <si>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</si>
  <si>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</si>
  <si>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</si>
  <si>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</si>
  <si>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</si>
  <si>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</si>
  <si>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</si>
  <si>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</si>
  <si>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</si>
  <si>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</si>
  <si>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</si>
  <si>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</si>
  <si>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</si>
  <si>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</si>
  <si>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</si>
  <si>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</si>
  <si>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</si>
  <si>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</si>
  <si>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</si>
  <si>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</si>
  <si>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御　 前　 崎　 町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</si>
  <si>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</si>
  <si>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</si>
  <si>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</si>
  <si>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</si>
  <si>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</si>
  <si>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</si>
  <si>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</si>
  <si>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</si>
  <si>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</si>
  <si>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</si>
  <si>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</si>
  <si>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</si>
  <si>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</si>
  <si>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</si>
  <si>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</si>
  <si>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</si>
  <si>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</si>
  <si>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</si>
  <si>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</si>
  <si>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岡　　　町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</si>
  <si>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</si>
  <si>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</si>
  <si>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</si>
  <si>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</si>
  <si>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</si>
  <si>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</si>
  <si>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</si>
  <si>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</si>
  <si>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</si>
  <si>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</si>
  <si>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</si>
  <si>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</si>
  <si>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</si>
  <si>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周　智　郡　計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</si>
  <si>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</si>
  <si>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</si>
  <si>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</si>
  <si>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</si>
  <si>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</si>
  <si>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</si>
  <si>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</si>
  <si>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</si>
  <si>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</si>
  <si>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修　 善　 寺　 町</t>
  </si>
  <si>
    <t>龍　　　山　　　村</t>
  </si>
  <si>
    <t>戸　　　田　　　村</t>
  </si>
  <si>
    <t>佐　 久　 間   町</t>
  </si>
  <si>
    <t>土　　　肥　　　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</si>
  <si>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</si>
  <si>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</si>
  <si>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</si>
  <si>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</si>
  <si>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</si>
  <si>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</si>
  <si>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</si>
  <si>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</si>
  <si>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中　 伊　 豆　 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</si>
  <si>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</si>
  <si>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</si>
  <si>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</si>
  <si>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</si>
  <si>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</si>
  <si>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</si>
  <si>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</si>
  <si>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</si>
  <si>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</si>
  <si>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</si>
  <si>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天 城 湯 ヶ 島 町</t>
  </si>
  <si>
    <t>伊 豆 長 岡 町</t>
  </si>
  <si>
    <t>人　　　　　口　　　　　（人）</t>
  </si>
  <si>
    <t>住民基本台帳人口、世帯数</t>
  </si>
  <si>
    <t xml:space="preserve"> （平成15年7月末日現在）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</si>
</sst>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E17" sqref="E17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93</v>
      </c>
      <c r="F1" s="15" t="s">
        <v>94</v>
      </c>
    </row>
    <row r="2" spans="1:14" s="8" customFormat="1" ht="9.75" customHeight="1">
      <c r="A2" s="4"/>
      <c r="B2" s="5"/>
      <c r="C2" s="16" t="s">
        <v>92</v>
      </c>
      <c r="D2" s="17"/>
      <c r="E2" s="18"/>
      <c r="F2" s="7" t="s">
        <v>0</v>
      </c>
      <c r="G2" s="6"/>
      <c r="H2" s="4"/>
      <c r="I2" s="5"/>
      <c r="J2" s="16" t="s">
        <v>92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1864650</v>
      </c>
      <c r="D4" s="14">
        <f>SUM(D5,D6)</f>
        <v>1912797</v>
      </c>
      <c r="E4" s="14">
        <f>SUM(C4,D4)</f>
        <v>3777447</v>
      </c>
      <c r="F4" s="14">
        <f>SUM(F5,F6)</f>
        <v>1342024</v>
      </c>
      <c r="G4" s="6"/>
      <c r="H4" s="13">
        <v>40</v>
      </c>
      <c r="I4" s="11" t="s">
        <v>5</v>
      </c>
      <c r="J4" s="14">
        <v>5020</v>
      </c>
      <c r="K4" s="14">
        <v>5213</v>
      </c>
      <c r="L4" s="14">
        <f>SUM(J4,K4)</f>
        <v>10233</v>
      </c>
      <c r="M4" s="14">
        <v>3005</v>
      </c>
      <c r="N4" s="6"/>
    </row>
    <row r="5" spans="1:14" s="8" customFormat="1" ht="9.75" customHeight="1">
      <c r="A5" s="16" t="s">
        <v>6</v>
      </c>
      <c r="B5" s="18"/>
      <c r="C5" s="14">
        <f>SUM(C7:C26)</f>
        <v>1456433</v>
      </c>
      <c r="D5" s="14">
        <f>SUM(D7:D26)</f>
        <v>1493378</v>
      </c>
      <c r="E5" s="14">
        <f aca="true" t="shared" si="0" ref="E5:E19">SUM(C5,D5)</f>
        <v>2949811</v>
      </c>
      <c r="F5" s="14">
        <f>SUM(F7:F26)</f>
        <v>1075060</v>
      </c>
      <c r="G5" s="6"/>
      <c r="H5" s="16" t="s">
        <v>7</v>
      </c>
      <c r="I5" s="18"/>
      <c r="J5" s="14">
        <f>J4</f>
        <v>5020</v>
      </c>
      <c r="K5" s="14">
        <f>K4</f>
        <v>5213</v>
      </c>
      <c r="L5" s="14">
        <f aca="true" t="shared" si="1" ref="L5:L20">SUM(J5,K5)</f>
        <v>10233</v>
      </c>
      <c r="M5" s="14">
        <f>M4</f>
        <v>3005</v>
      </c>
      <c r="N5" s="6"/>
    </row>
    <row r="6" spans="1:14" s="8" customFormat="1" ht="9.75" customHeight="1">
      <c r="A6" s="16" t="s">
        <v>8</v>
      </c>
      <c r="B6" s="18"/>
      <c r="C6" s="14">
        <f>SUM(C33,C43,C47,J5,J9,J12,J21,J27,J30,J39,J43,J47)</f>
        <v>408217</v>
      </c>
      <c r="D6" s="14">
        <f>SUM(D33,D43,D47,K5,K9,K12,K21,K27,K30,K39,K43,K47)</f>
        <v>419419</v>
      </c>
      <c r="E6" s="14">
        <f t="shared" si="0"/>
        <v>827636</v>
      </c>
      <c r="F6" s="14">
        <f>SUM(F33,F43,F47,M5,M9,M12,M21,M27,M30,M39,M43,M47)</f>
        <v>266964</v>
      </c>
      <c r="G6" s="6"/>
      <c r="H6" s="13">
        <v>41</v>
      </c>
      <c r="I6" s="11" t="s">
        <v>9</v>
      </c>
      <c r="J6" s="14">
        <v>8539</v>
      </c>
      <c r="K6" s="14">
        <v>8889</v>
      </c>
      <c r="L6" s="14">
        <f t="shared" si="1"/>
        <v>17428</v>
      </c>
      <c r="M6" s="14">
        <v>5368</v>
      </c>
      <c r="N6" s="6"/>
    </row>
    <row r="7" spans="1:14" s="8" customFormat="1" ht="9.75" customHeight="1">
      <c r="A7" s="13">
        <v>1</v>
      </c>
      <c r="B7" s="11" t="s">
        <v>10</v>
      </c>
      <c r="C7" s="14">
        <v>344295</v>
      </c>
      <c r="D7" s="14">
        <v>360000</v>
      </c>
      <c r="E7" s="14">
        <f t="shared" si="0"/>
        <v>704295</v>
      </c>
      <c r="F7" s="14">
        <v>267025</v>
      </c>
      <c r="G7" s="6"/>
      <c r="H7" s="13">
        <v>42</v>
      </c>
      <c r="I7" s="11" t="s">
        <v>11</v>
      </c>
      <c r="J7" s="14">
        <v>6466</v>
      </c>
      <c r="K7" s="14">
        <v>6878</v>
      </c>
      <c r="L7" s="14">
        <f t="shared" si="1"/>
        <v>13344</v>
      </c>
      <c r="M7" s="14">
        <v>4262</v>
      </c>
      <c r="N7" s="6"/>
    </row>
    <row r="8" spans="1:14" s="8" customFormat="1" ht="9.75" customHeight="1">
      <c r="A8" s="13">
        <v>2</v>
      </c>
      <c r="B8" s="11" t="s">
        <v>12</v>
      </c>
      <c r="C8" s="14">
        <v>287833</v>
      </c>
      <c r="D8" s="14">
        <v>290301</v>
      </c>
      <c r="E8" s="14">
        <f t="shared" si="0"/>
        <v>578134</v>
      </c>
      <c r="F8" s="14">
        <v>214634</v>
      </c>
      <c r="G8" s="6"/>
      <c r="H8" s="13">
        <v>43</v>
      </c>
      <c r="I8" s="11" t="s">
        <v>13</v>
      </c>
      <c r="J8" s="14">
        <v>4869</v>
      </c>
      <c r="K8" s="14">
        <v>5227</v>
      </c>
      <c r="L8" s="14">
        <f t="shared" si="1"/>
        <v>10096</v>
      </c>
      <c r="M8" s="14">
        <v>2936</v>
      </c>
      <c r="N8" s="6"/>
    </row>
    <row r="9" spans="1:14" s="8" customFormat="1" ht="9.75" customHeight="1">
      <c r="A9" s="13">
        <v>3</v>
      </c>
      <c r="B9" s="11" t="s">
        <v>14</v>
      </c>
      <c r="C9" s="14">
        <v>103225</v>
      </c>
      <c r="D9" s="14">
        <v>105158</v>
      </c>
      <c r="E9" s="14">
        <f>SUM(C9,D9)</f>
        <v>208383</v>
      </c>
      <c r="F9" s="14">
        <v>80940</v>
      </c>
      <c r="G9" s="6"/>
      <c r="H9" s="16" t="s">
        <v>15</v>
      </c>
      <c r="I9" s="18"/>
      <c r="J9" s="14">
        <f>SUM(J6:J8)</f>
        <v>19874</v>
      </c>
      <c r="K9" s="14">
        <f>SUM(K6:K8)</f>
        <v>20994</v>
      </c>
      <c r="L9" s="14">
        <f t="shared" si="1"/>
        <v>40868</v>
      </c>
      <c r="M9" s="14">
        <f>SUM(M6:M8)</f>
        <v>12566</v>
      </c>
      <c r="N9" s="6"/>
    </row>
    <row r="10" spans="1:14" s="8" customFormat="1" ht="9.75" customHeight="1">
      <c r="A10" s="13">
        <v>5</v>
      </c>
      <c r="B10" s="11" t="s">
        <v>17</v>
      </c>
      <c r="C10" s="14">
        <v>19325</v>
      </c>
      <c r="D10" s="14">
        <v>23285</v>
      </c>
      <c r="E10" s="14">
        <f t="shared" si="0"/>
        <v>42610</v>
      </c>
      <c r="F10" s="14">
        <v>21172</v>
      </c>
      <c r="G10" s="6"/>
      <c r="H10" s="13">
        <v>44</v>
      </c>
      <c r="I10" s="11" t="s">
        <v>16</v>
      </c>
      <c r="J10" s="14">
        <v>6437</v>
      </c>
      <c r="K10" s="14">
        <v>6668</v>
      </c>
      <c r="L10" s="14">
        <f t="shared" si="1"/>
        <v>13105</v>
      </c>
      <c r="M10" s="14">
        <v>3858</v>
      </c>
      <c r="N10" s="6"/>
    </row>
    <row r="11" spans="1:14" s="8" customFormat="1" ht="9.75" customHeight="1">
      <c r="A11" s="13">
        <v>6</v>
      </c>
      <c r="B11" s="11" t="s">
        <v>19</v>
      </c>
      <c r="C11" s="14">
        <v>54819</v>
      </c>
      <c r="D11" s="14">
        <v>56889</v>
      </c>
      <c r="E11" s="14">
        <f t="shared" si="0"/>
        <v>111708</v>
      </c>
      <c r="F11" s="14">
        <v>42661</v>
      </c>
      <c r="G11" s="6"/>
      <c r="H11" s="13">
        <v>45</v>
      </c>
      <c r="I11" s="11" t="s">
        <v>18</v>
      </c>
      <c r="J11" s="14">
        <v>11745</v>
      </c>
      <c r="K11" s="14">
        <v>11828</v>
      </c>
      <c r="L11" s="14">
        <f t="shared" si="1"/>
        <v>23573</v>
      </c>
      <c r="M11" s="14">
        <v>6892</v>
      </c>
      <c r="N11" s="6"/>
    </row>
    <row r="12" spans="1:14" s="8" customFormat="1" ht="9.75" customHeight="1">
      <c r="A12" s="13">
        <v>7</v>
      </c>
      <c r="B12" s="11" t="s">
        <v>21</v>
      </c>
      <c r="C12" s="14">
        <v>61046</v>
      </c>
      <c r="D12" s="14">
        <v>62497</v>
      </c>
      <c r="E12" s="14">
        <f t="shared" si="0"/>
        <v>123543</v>
      </c>
      <c r="F12" s="14">
        <v>42726</v>
      </c>
      <c r="G12" s="6"/>
      <c r="H12" s="16" t="s">
        <v>20</v>
      </c>
      <c r="I12" s="18"/>
      <c r="J12" s="14">
        <f>SUM(J10:J11)</f>
        <v>18182</v>
      </c>
      <c r="K12" s="14">
        <f>SUM(K10:K11)</f>
        <v>18496</v>
      </c>
      <c r="L12" s="14">
        <f t="shared" si="1"/>
        <v>36678</v>
      </c>
      <c r="M12" s="14">
        <f>SUM(M10:M11)</f>
        <v>10750</v>
      </c>
      <c r="N12" s="6"/>
    </row>
    <row r="13" spans="1:14" s="8" customFormat="1" ht="9.75" customHeight="1">
      <c r="A13" s="13">
        <v>8</v>
      </c>
      <c r="B13" s="11" t="s">
        <v>23</v>
      </c>
      <c r="C13" s="14">
        <v>35296</v>
      </c>
      <c r="D13" s="14">
        <v>39637</v>
      </c>
      <c r="E13" s="14">
        <f t="shared" si="0"/>
        <v>74933</v>
      </c>
      <c r="F13" s="14">
        <v>32759</v>
      </c>
      <c r="G13" s="6"/>
      <c r="H13" s="13">
        <v>46</v>
      </c>
      <c r="I13" s="11" t="s">
        <v>22</v>
      </c>
      <c r="J13" s="14">
        <v>5707</v>
      </c>
      <c r="K13" s="14">
        <v>5805</v>
      </c>
      <c r="L13" s="14">
        <f t="shared" si="1"/>
        <v>11512</v>
      </c>
      <c r="M13" s="14">
        <v>3182</v>
      </c>
      <c r="N13" s="6"/>
    </row>
    <row r="14" spans="1:14" s="8" customFormat="1" ht="9.75" customHeight="1">
      <c r="A14" s="13">
        <v>9</v>
      </c>
      <c r="B14" s="11" t="s">
        <v>25</v>
      </c>
      <c r="C14" s="14">
        <v>37364</v>
      </c>
      <c r="D14" s="14">
        <v>38827</v>
      </c>
      <c r="E14" s="14">
        <f t="shared" si="0"/>
        <v>76191</v>
      </c>
      <c r="F14" s="14">
        <v>24613</v>
      </c>
      <c r="G14" s="6"/>
      <c r="H14" s="13">
        <v>47</v>
      </c>
      <c r="I14" s="11" t="s">
        <v>24</v>
      </c>
      <c r="J14" s="14">
        <v>13009</v>
      </c>
      <c r="K14" s="14">
        <v>13490</v>
      </c>
      <c r="L14" s="14">
        <f t="shared" si="1"/>
        <v>26499</v>
      </c>
      <c r="M14" s="14">
        <v>7469</v>
      </c>
      <c r="N14" s="6"/>
    </row>
    <row r="15" spans="1:14" s="8" customFormat="1" ht="9.75" customHeight="1">
      <c r="A15" s="13">
        <v>10</v>
      </c>
      <c r="B15" s="11" t="s">
        <v>27</v>
      </c>
      <c r="C15" s="14">
        <v>118509</v>
      </c>
      <c r="D15" s="14">
        <v>119504</v>
      </c>
      <c r="E15" s="14">
        <f t="shared" si="0"/>
        <v>238013</v>
      </c>
      <c r="F15" s="14">
        <v>82383</v>
      </c>
      <c r="G15" s="6"/>
      <c r="H15" s="13">
        <v>48</v>
      </c>
      <c r="I15" s="11" t="s">
        <v>26</v>
      </c>
      <c r="J15" s="14">
        <v>12367</v>
      </c>
      <c r="K15" s="14">
        <v>12765</v>
      </c>
      <c r="L15" s="14">
        <f t="shared" si="1"/>
        <v>25132</v>
      </c>
      <c r="M15" s="14">
        <v>7229</v>
      </c>
      <c r="N15" s="6"/>
    </row>
    <row r="16" spans="1:14" s="8" customFormat="1" ht="9.75" customHeight="1">
      <c r="A16" s="13">
        <v>11</v>
      </c>
      <c r="B16" s="11" t="s">
        <v>29</v>
      </c>
      <c r="C16" s="14">
        <v>43480</v>
      </c>
      <c r="D16" s="14">
        <v>42955</v>
      </c>
      <c r="E16" s="14">
        <f t="shared" si="0"/>
        <v>86435</v>
      </c>
      <c r="F16" s="14">
        <v>29941</v>
      </c>
      <c r="G16" s="6"/>
      <c r="H16" s="13">
        <v>49</v>
      </c>
      <c r="I16" s="11" t="s">
        <v>28</v>
      </c>
      <c r="J16" s="14">
        <v>13826</v>
      </c>
      <c r="K16" s="14">
        <v>14090</v>
      </c>
      <c r="L16" s="14">
        <f t="shared" si="1"/>
        <v>27916</v>
      </c>
      <c r="M16" s="14">
        <v>8353</v>
      </c>
      <c r="N16" s="6"/>
    </row>
    <row r="17" spans="1:14" s="8" customFormat="1" ht="9.75" customHeight="1">
      <c r="A17" s="13">
        <v>12</v>
      </c>
      <c r="B17" s="11" t="s">
        <v>31</v>
      </c>
      <c r="C17" s="14">
        <v>58710</v>
      </c>
      <c r="D17" s="14">
        <v>60958</v>
      </c>
      <c r="E17" s="14">
        <f t="shared" si="0"/>
        <v>119668</v>
      </c>
      <c r="F17" s="14">
        <v>40532</v>
      </c>
      <c r="G17" s="6"/>
      <c r="H17" s="13">
        <v>50</v>
      </c>
      <c r="I17" s="11" t="s">
        <v>30</v>
      </c>
      <c r="J17" s="14">
        <v>10366</v>
      </c>
      <c r="K17" s="14">
        <v>10635</v>
      </c>
      <c r="L17" s="14">
        <f t="shared" si="1"/>
        <v>21001</v>
      </c>
      <c r="M17" s="14">
        <v>6085</v>
      </c>
      <c r="N17" s="6"/>
    </row>
    <row r="18" spans="1:14" s="8" customFormat="1" ht="9.75" customHeight="1">
      <c r="A18" s="13">
        <v>13</v>
      </c>
      <c r="B18" s="11" t="s">
        <v>33</v>
      </c>
      <c r="C18" s="14">
        <v>40305</v>
      </c>
      <c r="D18" s="14">
        <v>40514</v>
      </c>
      <c r="E18" s="14">
        <f t="shared" si="0"/>
        <v>80819</v>
      </c>
      <c r="F18" s="14">
        <v>25668</v>
      </c>
      <c r="G18" s="6"/>
      <c r="H18" s="13">
        <v>51</v>
      </c>
      <c r="I18" s="11" t="s">
        <v>32</v>
      </c>
      <c r="J18" s="14">
        <v>3247</v>
      </c>
      <c r="K18" s="14">
        <v>3260</v>
      </c>
      <c r="L18" s="14">
        <f t="shared" si="1"/>
        <v>6507</v>
      </c>
      <c r="M18" s="14">
        <v>1851</v>
      </c>
      <c r="N18" s="6"/>
    </row>
    <row r="19" spans="1:14" s="8" customFormat="1" ht="9.75" customHeight="1">
      <c r="A19" s="13">
        <v>14</v>
      </c>
      <c r="B19" s="11" t="s">
        <v>35</v>
      </c>
      <c r="C19" s="14">
        <v>64169</v>
      </c>
      <c r="D19" s="14">
        <v>66413</v>
      </c>
      <c r="E19" s="14">
        <f t="shared" si="0"/>
        <v>130582</v>
      </c>
      <c r="F19" s="14">
        <v>43559</v>
      </c>
      <c r="G19" s="6"/>
      <c r="H19" s="13">
        <v>52</v>
      </c>
      <c r="I19" s="11" t="s">
        <v>34</v>
      </c>
      <c r="J19" s="14">
        <v>3199</v>
      </c>
      <c r="K19" s="14">
        <v>3256</v>
      </c>
      <c r="L19" s="14">
        <f t="shared" si="1"/>
        <v>6455</v>
      </c>
      <c r="M19" s="14">
        <v>2004</v>
      </c>
      <c r="N19" s="6"/>
    </row>
    <row r="20" spans="1:14" s="8" customFormat="1" ht="9.75" customHeight="1">
      <c r="A20" s="13">
        <v>15</v>
      </c>
      <c r="B20" s="11" t="s">
        <v>37</v>
      </c>
      <c r="C20" s="14">
        <v>43022</v>
      </c>
      <c r="D20" s="14">
        <v>40783</v>
      </c>
      <c r="E20" s="14">
        <f aca="true" t="shared" si="2" ref="E20:E35">SUM(C20,D20)</f>
        <v>83805</v>
      </c>
      <c r="F20" s="14">
        <v>29864</v>
      </c>
      <c r="G20" s="6"/>
      <c r="H20" s="13">
        <v>53</v>
      </c>
      <c r="I20" s="11" t="s">
        <v>36</v>
      </c>
      <c r="J20" s="14">
        <v>1558</v>
      </c>
      <c r="K20" s="14">
        <v>1650</v>
      </c>
      <c r="L20" s="14">
        <f t="shared" si="1"/>
        <v>3208</v>
      </c>
      <c r="M20" s="14">
        <v>1142</v>
      </c>
      <c r="N20" s="6"/>
    </row>
    <row r="21" spans="1:14" s="8" customFormat="1" ht="9.75" customHeight="1">
      <c r="A21" s="13">
        <v>16</v>
      </c>
      <c r="B21" s="11" t="s">
        <v>39</v>
      </c>
      <c r="C21" s="14">
        <v>30313</v>
      </c>
      <c r="D21" s="14">
        <v>30051</v>
      </c>
      <c r="E21" s="14">
        <f t="shared" si="2"/>
        <v>60364</v>
      </c>
      <c r="F21" s="14">
        <v>19847</v>
      </c>
      <c r="G21" s="6"/>
      <c r="H21" s="16" t="s">
        <v>38</v>
      </c>
      <c r="I21" s="18"/>
      <c r="J21" s="14">
        <f>SUM(J13:J20)</f>
        <v>63279</v>
      </c>
      <c r="K21" s="14">
        <f>SUM(K13:K20)</f>
        <v>64951</v>
      </c>
      <c r="L21" s="14">
        <f aca="true" t="shared" si="3" ref="L21:L36">SUM(J21,K21)</f>
        <v>128230</v>
      </c>
      <c r="M21" s="14">
        <f>SUM(M13:M20)</f>
        <v>37315</v>
      </c>
      <c r="N21" s="6"/>
    </row>
    <row r="22" spans="1:14" s="8" customFormat="1" ht="9.75" customHeight="1">
      <c r="A22" s="13">
        <v>17</v>
      </c>
      <c r="B22" s="11" t="s">
        <v>41</v>
      </c>
      <c r="C22" s="14">
        <v>10971</v>
      </c>
      <c r="D22" s="14">
        <v>11708</v>
      </c>
      <c r="E22" s="14">
        <f t="shared" si="2"/>
        <v>22679</v>
      </c>
      <c r="F22" s="14">
        <v>6764</v>
      </c>
      <c r="G22" s="6"/>
      <c r="H22" s="13">
        <v>54</v>
      </c>
      <c r="I22" s="11" t="s">
        <v>40</v>
      </c>
      <c r="J22" s="14">
        <v>6026</v>
      </c>
      <c r="K22" s="14">
        <v>6283</v>
      </c>
      <c r="L22" s="14">
        <f t="shared" si="3"/>
        <v>12309</v>
      </c>
      <c r="M22" s="14">
        <v>3629</v>
      </c>
      <c r="N22" s="6"/>
    </row>
    <row r="23" spans="1:14" s="8" customFormat="1" ht="9.75" customHeight="1">
      <c r="A23" s="13">
        <v>18</v>
      </c>
      <c r="B23" s="11" t="s">
        <v>43</v>
      </c>
      <c r="C23" s="14">
        <v>42343</v>
      </c>
      <c r="D23" s="14">
        <v>43133</v>
      </c>
      <c r="E23" s="14">
        <f t="shared" si="2"/>
        <v>85476</v>
      </c>
      <c r="F23" s="14">
        <v>26233</v>
      </c>
      <c r="G23" s="6"/>
      <c r="H23" s="13">
        <v>55</v>
      </c>
      <c r="I23" s="11" t="s">
        <v>42</v>
      </c>
      <c r="J23" s="14">
        <v>12167</v>
      </c>
      <c r="K23" s="14">
        <v>11838</v>
      </c>
      <c r="L23" s="14">
        <f t="shared" si="3"/>
        <v>24005</v>
      </c>
      <c r="M23" s="14">
        <v>7439</v>
      </c>
      <c r="N23" s="6"/>
    </row>
    <row r="24" spans="1:14" s="8" customFormat="1" ht="9.75" customHeight="1">
      <c r="A24" s="13">
        <v>19</v>
      </c>
      <c r="B24" s="11" t="s">
        <v>45</v>
      </c>
      <c r="C24" s="14">
        <v>13231</v>
      </c>
      <c r="D24" s="14">
        <v>14210</v>
      </c>
      <c r="E24" s="14">
        <f t="shared" si="2"/>
        <v>27441</v>
      </c>
      <c r="F24" s="14">
        <v>11544</v>
      </c>
      <c r="G24" s="6"/>
      <c r="H24" s="13">
        <v>56</v>
      </c>
      <c r="I24" s="11" t="s">
        <v>44</v>
      </c>
      <c r="J24" s="14">
        <v>7258</v>
      </c>
      <c r="K24" s="14">
        <v>7175</v>
      </c>
      <c r="L24" s="14">
        <f t="shared" si="3"/>
        <v>14433</v>
      </c>
      <c r="M24" s="14">
        <v>4162</v>
      </c>
      <c r="N24" s="6"/>
    </row>
    <row r="25" spans="1:14" s="8" customFormat="1" ht="9.75" customHeight="1">
      <c r="A25" s="13">
        <v>20</v>
      </c>
      <c r="B25" s="11" t="s">
        <v>47</v>
      </c>
      <c r="C25" s="14">
        <v>26702</v>
      </c>
      <c r="D25" s="14">
        <v>25953</v>
      </c>
      <c r="E25" s="14">
        <f t="shared" si="2"/>
        <v>52655</v>
      </c>
      <c r="F25" s="14">
        <v>18485</v>
      </c>
      <c r="G25" s="6"/>
      <c r="H25" s="13">
        <v>57</v>
      </c>
      <c r="I25" s="11" t="s">
        <v>46</v>
      </c>
      <c r="J25" s="14">
        <v>15464</v>
      </c>
      <c r="K25" s="14">
        <v>15846</v>
      </c>
      <c r="L25" s="14">
        <f t="shared" si="3"/>
        <v>31310</v>
      </c>
      <c r="M25" s="14">
        <v>9315</v>
      </c>
      <c r="N25" s="6"/>
    </row>
    <row r="26" spans="1:14" s="8" customFormat="1" ht="9.75" customHeight="1">
      <c r="A26" s="13">
        <v>21</v>
      </c>
      <c r="B26" s="11" t="s">
        <v>49</v>
      </c>
      <c r="C26" s="14">
        <v>21475</v>
      </c>
      <c r="D26" s="14">
        <v>20602</v>
      </c>
      <c r="E26" s="14">
        <f t="shared" si="2"/>
        <v>42077</v>
      </c>
      <c r="F26" s="14">
        <v>13710</v>
      </c>
      <c r="G26" s="6"/>
      <c r="H26" s="13">
        <v>58</v>
      </c>
      <c r="I26" s="11" t="s">
        <v>48</v>
      </c>
      <c r="J26" s="14">
        <v>10386</v>
      </c>
      <c r="K26" s="14">
        <v>10578</v>
      </c>
      <c r="L26" s="14">
        <f t="shared" si="3"/>
        <v>20964</v>
      </c>
      <c r="M26" s="14">
        <v>5746</v>
      </c>
      <c r="N26" s="6"/>
    </row>
    <row r="27" spans="1:14" s="8" customFormat="1" ht="9.75" customHeight="1">
      <c r="A27" s="13">
        <v>22</v>
      </c>
      <c r="B27" s="11" t="s">
        <v>51</v>
      </c>
      <c r="C27" s="14">
        <v>7398</v>
      </c>
      <c r="D27" s="14">
        <v>8045</v>
      </c>
      <c r="E27" s="14">
        <f t="shared" si="2"/>
        <v>15443</v>
      </c>
      <c r="F27" s="14">
        <v>6249</v>
      </c>
      <c r="G27" s="6"/>
      <c r="H27" s="16" t="s">
        <v>50</v>
      </c>
      <c r="I27" s="18"/>
      <c r="J27" s="14">
        <f>SUM(J22:J26)</f>
        <v>51301</v>
      </c>
      <c r="K27" s="14">
        <f>SUM(K22:K26)</f>
        <v>51720</v>
      </c>
      <c r="L27" s="14">
        <f t="shared" si="3"/>
        <v>103021</v>
      </c>
      <c r="M27" s="14">
        <f>SUM(M22:M26)</f>
        <v>30291</v>
      </c>
      <c r="N27" s="6"/>
    </row>
    <row r="28" spans="1:14" s="8" customFormat="1" ht="9.75" customHeight="1">
      <c r="A28" s="13">
        <v>23</v>
      </c>
      <c r="B28" s="11" t="s">
        <v>53</v>
      </c>
      <c r="C28" s="14">
        <v>4174</v>
      </c>
      <c r="D28" s="14">
        <v>4479</v>
      </c>
      <c r="E28" s="14">
        <f t="shared" si="2"/>
        <v>8653</v>
      </c>
      <c r="F28" s="14">
        <v>3219</v>
      </c>
      <c r="G28" s="6"/>
      <c r="H28" s="13">
        <v>59</v>
      </c>
      <c r="I28" s="11" t="s">
        <v>52</v>
      </c>
      <c r="J28" s="14">
        <v>10312</v>
      </c>
      <c r="K28" s="14">
        <v>10636</v>
      </c>
      <c r="L28" s="14">
        <f t="shared" si="3"/>
        <v>20948</v>
      </c>
      <c r="M28" s="14">
        <v>5840</v>
      </c>
      <c r="N28" s="6"/>
    </row>
    <row r="29" spans="1:14" s="8" customFormat="1" ht="9.75" customHeight="1">
      <c r="A29" s="13">
        <v>24</v>
      </c>
      <c r="B29" s="11" t="s">
        <v>55</v>
      </c>
      <c r="C29" s="14">
        <v>4985</v>
      </c>
      <c r="D29" s="14">
        <v>5362</v>
      </c>
      <c r="E29" s="14">
        <f t="shared" si="2"/>
        <v>10347</v>
      </c>
      <c r="F29" s="14">
        <v>4026</v>
      </c>
      <c r="G29" s="6"/>
      <c r="H29" s="13">
        <v>60</v>
      </c>
      <c r="I29" s="11" t="s">
        <v>54</v>
      </c>
      <c r="J29" s="14">
        <v>3144</v>
      </c>
      <c r="K29" s="14">
        <v>3289</v>
      </c>
      <c r="L29" s="14">
        <f t="shared" si="3"/>
        <v>6433</v>
      </c>
      <c r="M29" s="14">
        <v>2072</v>
      </c>
      <c r="N29" s="6"/>
    </row>
    <row r="30" spans="1:14" s="8" customFormat="1" ht="9.75" customHeight="1">
      <c r="A30" s="13">
        <v>25</v>
      </c>
      <c r="B30" s="11" t="s">
        <v>57</v>
      </c>
      <c r="C30" s="14">
        <v>4191</v>
      </c>
      <c r="D30" s="14">
        <v>4642</v>
      </c>
      <c r="E30" s="14">
        <f t="shared" si="2"/>
        <v>8833</v>
      </c>
      <c r="F30" s="14">
        <v>3154</v>
      </c>
      <c r="G30" s="6"/>
      <c r="H30" s="16" t="s">
        <v>56</v>
      </c>
      <c r="I30" s="18"/>
      <c r="J30" s="14">
        <f>SUM(J28:J29)</f>
        <v>13456</v>
      </c>
      <c r="K30" s="14">
        <f>SUM(K28:K29)</f>
        <v>13925</v>
      </c>
      <c r="L30" s="14">
        <f t="shared" si="3"/>
        <v>27381</v>
      </c>
      <c r="M30" s="14">
        <f>SUM(M28:M29)</f>
        <v>7912</v>
      </c>
      <c r="N30" s="6"/>
    </row>
    <row r="31" spans="1:14" s="8" customFormat="1" ht="9.75" customHeight="1">
      <c r="A31" s="13">
        <v>26</v>
      </c>
      <c r="B31" s="11" t="s">
        <v>59</v>
      </c>
      <c r="C31" s="14">
        <v>3624</v>
      </c>
      <c r="D31" s="14">
        <v>4064</v>
      </c>
      <c r="E31" s="14">
        <f t="shared" si="2"/>
        <v>7688</v>
      </c>
      <c r="F31" s="14">
        <v>2983</v>
      </c>
      <c r="G31" s="6"/>
      <c r="H31" s="13">
        <v>61</v>
      </c>
      <c r="I31" s="11" t="s">
        <v>58</v>
      </c>
      <c r="J31" s="14">
        <v>9528</v>
      </c>
      <c r="K31" s="14">
        <v>9479</v>
      </c>
      <c r="L31" s="14">
        <f t="shared" si="3"/>
        <v>19007</v>
      </c>
      <c r="M31" s="14">
        <v>5728</v>
      </c>
      <c r="N31" s="6"/>
    </row>
    <row r="32" spans="1:14" s="8" customFormat="1" ht="9.75" customHeight="1">
      <c r="A32" s="13">
        <v>27</v>
      </c>
      <c r="B32" s="11" t="s">
        <v>61</v>
      </c>
      <c r="C32" s="14">
        <v>1721</v>
      </c>
      <c r="D32" s="14">
        <v>1847</v>
      </c>
      <c r="E32" s="14">
        <f t="shared" si="2"/>
        <v>3568</v>
      </c>
      <c r="F32" s="14">
        <v>1432</v>
      </c>
      <c r="G32" s="6"/>
      <c r="H32" s="13">
        <v>62</v>
      </c>
      <c r="I32" s="11" t="s">
        <v>60</v>
      </c>
      <c r="J32" s="14">
        <v>9619</v>
      </c>
      <c r="K32" s="14">
        <v>9922</v>
      </c>
      <c r="L32" s="14">
        <f t="shared" si="3"/>
        <v>19541</v>
      </c>
      <c r="M32" s="14">
        <v>5607</v>
      </c>
      <c r="N32" s="6"/>
    </row>
    <row r="33" spans="1:14" s="8" customFormat="1" ht="9.75" customHeight="1">
      <c r="A33" s="16" t="s">
        <v>63</v>
      </c>
      <c r="B33" s="18"/>
      <c r="C33" s="14">
        <f>SUM(C27:C32)</f>
        <v>26093</v>
      </c>
      <c r="D33" s="14">
        <f>SUM(D27:D32)</f>
        <v>28439</v>
      </c>
      <c r="E33" s="14">
        <f t="shared" si="2"/>
        <v>54532</v>
      </c>
      <c r="F33" s="14">
        <f>SUM(F27:F32)</f>
        <v>21063</v>
      </c>
      <c r="G33" s="6"/>
      <c r="H33" s="13">
        <v>63</v>
      </c>
      <c r="I33" s="11" t="s">
        <v>62</v>
      </c>
      <c r="J33" s="14">
        <v>9574</v>
      </c>
      <c r="K33" s="14">
        <v>9671</v>
      </c>
      <c r="L33" s="14">
        <f t="shared" si="3"/>
        <v>19245</v>
      </c>
      <c r="M33" s="14">
        <v>5817</v>
      </c>
      <c r="N33" s="6"/>
    </row>
    <row r="34" spans="1:14" s="8" customFormat="1" ht="9.75" customHeight="1">
      <c r="A34" s="13">
        <v>28</v>
      </c>
      <c r="B34" s="11" t="s">
        <v>91</v>
      </c>
      <c r="C34" s="14">
        <v>7349</v>
      </c>
      <c r="D34" s="14">
        <v>8149</v>
      </c>
      <c r="E34" s="14">
        <f t="shared" si="2"/>
        <v>15498</v>
      </c>
      <c r="F34" s="14">
        <v>6071</v>
      </c>
      <c r="G34" s="6"/>
      <c r="H34" s="13">
        <v>64</v>
      </c>
      <c r="I34" s="11" t="s">
        <v>64</v>
      </c>
      <c r="J34" s="14">
        <v>14732</v>
      </c>
      <c r="K34" s="14">
        <v>14374</v>
      </c>
      <c r="L34" s="14">
        <f t="shared" si="3"/>
        <v>29106</v>
      </c>
      <c r="M34" s="14">
        <v>9504</v>
      </c>
      <c r="N34" s="6"/>
    </row>
    <row r="35" spans="1:14" s="8" customFormat="1" ht="9.75" customHeight="1">
      <c r="A35" s="13">
        <v>29</v>
      </c>
      <c r="B35" s="11" t="s">
        <v>66</v>
      </c>
      <c r="C35" s="14">
        <v>8131</v>
      </c>
      <c r="D35" s="14">
        <v>8721</v>
      </c>
      <c r="E35" s="14">
        <f t="shared" si="2"/>
        <v>16852</v>
      </c>
      <c r="F35" s="14">
        <v>5967</v>
      </c>
      <c r="G35" s="6"/>
      <c r="H35" s="13">
        <v>65</v>
      </c>
      <c r="I35" s="11" t="s">
        <v>65</v>
      </c>
      <c r="J35" s="14">
        <v>5706</v>
      </c>
      <c r="K35" s="14">
        <v>5724</v>
      </c>
      <c r="L35" s="14">
        <f t="shared" si="3"/>
        <v>11430</v>
      </c>
      <c r="M35" s="14">
        <v>3186</v>
      </c>
      <c r="N35" s="6"/>
    </row>
    <row r="36" spans="1:14" s="8" customFormat="1" ht="9.75" customHeight="1">
      <c r="A36" s="13">
        <v>30</v>
      </c>
      <c r="B36" s="11" t="s">
        <v>68</v>
      </c>
      <c r="C36" s="14">
        <v>2043</v>
      </c>
      <c r="D36" s="14">
        <v>2088</v>
      </c>
      <c r="E36" s="14">
        <f aca="true" t="shared" si="4" ref="E36:E47">SUM(C36,D36)</f>
        <v>4131</v>
      </c>
      <c r="F36" s="14">
        <v>1527</v>
      </c>
      <c r="G36" s="6"/>
      <c r="H36" s="13">
        <v>66</v>
      </c>
      <c r="I36" s="11" t="s">
        <v>67</v>
      </c>
      <c r="J36" s="14">
        <v>612</v>
      </c>
      <c r="K36" s="14">
        <v>632</v>
      </c>
      <c r="L36" s="14">
        <f t="shared" si="3"/>
        <v>1244</v>
      </c>
      <c r="M36" s="14">
        <v>434</v>
      </c>
      <c r="N36" s="6"/>
    </row>
    <row r="37" spans="1:14" s="8" customFormat="1" ht="9.75" customHeight="1">
      <c r="A37" s="13">
        <v>31</v>
      </c>
      <c r="B37" s="11" t="s">
        <v>70</v>
      </c>
      <c r="C37" s="14">
        <v>2453</v>
      </c>
      <c r="D37" s="14">
        <v>2817</v>
      </c>
      <c r="E37" s="14">
        <f t="shared" si="4"/>
        <v>5270</v>
      </c>
      <c r="F37" s="14">
        <v>2090</v>
      </c>
      <c r="G37" s="6"/>
      <c r="H37" s="13">
        <v>67</v>
      </c>
      <c r="I37" s="11" t="s">
        <v>69</v>
      </c>
      <c r="J37" s="14">
        <v>2766</v>
      </c>
      <c r="K37" s="14">
        <v>3053</v>
      </c>
      <c r="L37" s="14">
        <f aca="true" t="shared" si="5" ref="L37:L47">SUM(J37,K37)</f>
        <v>5819</v>
      </c>
      <c r="M37" s="14">
        <v>2268</v>
      </c>
      <c r="N37" s="6"/>
    </row>
    <row r="38" spans="1:14" s="8" customFormat="1" ht="9.75" customHeight="1">
      <c r="A38" s="13">
        <v>32</v>
      </c>
      <c r="B38" s="11" t="s">
        <v>72</v>
      </c>
      <c r="C38" s="14">
        <v>19102</v>
      </c>
      <c r="D38" s="14">
        <v>19696</v>
      </c>
      <c r="E38" s="14">
        <f t="shared" si="4"/>
        <v>38798</v>
      </c>
      <c r="F38" s="14">
        <v>13818</v>
      </c>
      <c r="G38" s="6"/>
      <c r="H38" s="13">
        <v>68</v>
      </c>
      <c r="I38" s="11" t="s">
        <v>71</v>
      </c>
      <c r="J38" s="14">
        <v>1711</v>
      </c>
      <c r="K38" s="14">
        <v>1879</v>
      </c>
      <c r="L38" s="14">
        <f t="shared" si="5"/>
        <v>3590</v>
      </c>
      <c r="M38" s="14">
        <v>1339</v>
      </c>
      <c r="N38" s="6"/>
    </row>
    <row r="39" spans="1:14" s="8" customFormat="1" ht="9.75" customHeight="1">
      <c r="A39" s="13">
        <v>33</v>
      </c>
      <c r="B39" s="11" t="s">
        <v>74</v>
      </c>
      <c r="C39" s="14">
        <v>9548</v>
      </c>
      <c r="D39" s="14">
        <v>10097</v>
      </c>
      <c r="E39" s="14">
        <f t="shared" si="4"/>
        <v>19645</v>
      </c>
      <c r="F39" s="14">
        <v>7088</v>
      </c>
      <c r="G39" s="6"/>
      <c r="H39" s="16" t="s">
        <v>73</v>
      </c>
      <c r="I39" s="18"/>
      <c r="J39" s="14">
        <f>SUM(J31:J38)</f>
        <v>54248</v>
      </c>
      <c r="K39" s="14">
        <f>SUM(K31:K38)</f>
        <v>54734</v>
      </c>
      <c r="L39" s="14">
        <f t="shared" si="5"/>
        <v>108982</v>
      </c>
      <c r="M39" s="14">
        <f>SUM(M31:M38)</f>
        <v>33883</v>
      </c>
      <c r="N39" s="6"/>
    </row>
    <row r="40" spans="1:14" s="8" customFormat="1" ht="9.75" customHeight="1">
      <c r="A40" s="13">
        <v>34</v>
      </c>
      <c r="B40" s="11" t="s">
        <v>76</v>
      </c>
      <c r="C40" s="14">
        <v>7597</v>
      </c>
      <c r="D40" s="14">
        <v>7976</v>
      </c>
      <c r="E40" s="14">
        <f t="shared" si="4"/>
        <v>15573</v>
      </c>
      <c r="F40" s="14">
        <v>5479</v>
      </c>
      <c r="G40" s="6"/>
      <c r="H40" s="13">
        <v>69</v>
      </c>
      <c r="I40" s="11" t="s">
        <v>75</v>
      </c>
      <c r="J40" s="14">
        <v>5788</v>
      </c>
      <c r="K40" s="14">
        <v>5888</v>
      </c>
      <c r="L40" s="14">
        <f t="shared" si="5"/>
        <v>11676</v>
      </c>
      <c r="M40" s="14">
        <v>3731</v>
      </c>
      <c r="N40" s="6"/>
    </row>
    <row r="41" spans="1:14" s="8" customFormat="1" ht="9.75" customHeight="1">
      <c r="A41" s="13">
        <v>35</v>
      </c>
      <c r="B41" s="11" t="s">
        <v>90</v>
      </c>
      <c r="C41" s="14">
        <v>3709</v>
      </c>
      <c r="D41" s="14">
        <v>3953</v>
      </c>
      <c r="E41" s="14">
        <f t="shared" si="4"/>
        <v>7662</v>
      </c>
      <c r="F41" s="14">
        <v>2416</v>
      </c>
      <c r="G41" s="6"/>
      <c r="H41" s="13">
        <v>70</v>
      </c>
      <c r="I41" s="11" t="s">
        <v>77</v>
      </c>
      <c r="J41" s="14">
        <v>8518</v>
      </c>
      <c r="K41" s="14">
        <v>8517</v>
      </c>
      <c r="L41" s="14">
        <f t="shared" si="5"/>
        <v>17035</v>
      </c>
      <c r="M41" s="14">
        <v>5533</v>
      </c>
      <c r="N41" s="6"/>
    </row>
    <row r="42" spans="1:14" s="8" customFormat="1" ht="9.75" customHeight="1">
      <c r="A42" s="13">
        <v>36</v>
      </c>
      <c r="B42" s="11" t="s">
        <v>79</v>
      </c>
      <c r="C42" s="14">
        <v>4066</v>
      </c>
      <c r="D42" s="14">
        <v>4278</v>
      </c>
      <c r="E42" s="14">
        <f t="shared" si="4"/>
        <v>8344</v>
      </c>
      <c r="F42" s="14">
        <v>2822</v>
      </c>
      <c r="G42" s="6"/>
      <c r="H42" s="13">
        <v>71</v>
      </c>
      <c r="I42" s="11" t="s">
        <v>78</v>
      </c>
      <c r="J42" s="14">
        <v>6836</v>
      </c>
      <c r="K42" s="14">
        <v>7026</v>
      </c>
      <c r="L42" s="14">
        <f t="shared" si="5"/>
        <v>13862</v>
      </c>
      <c r="M42" s="14">
        <v>4152</v>
      </c>
      <c r="N42" s="6"/>
    </row>
    <row r="43" spans="1:14" s="8" customFormat="1" ht="9.75" customHeight="1">
      <c r="A43" s="16" t="s">
        <v>81</v>
      </c>
      <c r="B43" s="18"/>
      <c r="C43" s="14">
        <f>SUM(C34:C42)</f>
        <v>63998</v>
      </c>
      <c r="D43" s="14">
        <f>SUM(D34:D42)</f>
        <v>67775</v>
      </c>
      <c r="E43" s="14">
        <f t="shared" si="4"/>
        <v>131773</v>
      </c>
      <c r="F43" s="14">
        <f>SUM(F34:F42)</f>
        <v>47278</v>
      </c>
      <c r="G43" s="6"/>
      <c r="H43" s="16" t="s">
        <v>80</v>
      </c>
      <c r="I43" s="18"/>
      <c r="J43" s="14">
        <f>SUM(J40:J42)</f>
        <v>21142</v>
      </c>
      <c r="K43" s="14">
        <f>SUM(K40:K42)</f>
        <v>21431</v>
      </c>
      <c r="L43" s="14">
        <f t="shared" si="5"/>
        <v>42573</v>
      </c>
      <c r="M43" s="14">
        <f>SUM(M40:M42)</f>
        <v>13416</v>
      </c>
      <c r="N43" s="6"/>
    </row>
    <row r="44" spans="1:14" s="8" customFormat="1" ht="9.75" customHeight="1">
      <c r="A44" s="13">
        <v>37</v>
      </c>
      <c r="B44" s="11" t="s">
        <v>83</v>
      </c>
      <c r="C44" s="14">
        <v>15413</v>
      </c>
      <c r="D44" s="14">
        <v>15910</v>
      </c>
      <c r="E44" s="14">
        <f t="shared" si="4"/>
        <v>31323</v>
      </c>
      <c r="F44" s="14">
        <v>11705</v>
      </c>
      <c r="G44" s="6"/>
      <c r="H44" s="13">
        <v>72</v>
      </c>
      <c r="I44" s="11" t="s">
        <v>82</v>
      </c>
      <c r="J44" s="14">
        <v>10553</v>
      </c>
      <c r="K44" s="14">
        <v>11141</v>
      </c>
      <c r="L44" s="14">
        <f t="shared" si="5"/>
        <v>21694</v>
      </c>
      <c r="M44" s="14">
        <v>7071</v>
      </c>
      <c r="N44" s="6"/>
    </row>
    <row r="45" spans="1:14" s="8" customFormat="1" ht="9.75" customHeight="1">
      <c r="A45" s="13">
        <v>38</v>
      </c>
      <c r="B45" s="11" t="s">
        <v>85</v>
      </c>
      <c r="C45" s="14">
        <v>19292</v>
      </c>
      <c r="D45" s="14">
        <v>18503</v>
      </c>
      <c r="E45" s="14">
        <f t="shared" si="4"/>
        <v>37795</v>
      </c>
      <c r="F45" s="14">
        <v>14623</v>
      </c>
      <c r="G45" s="6"/>
      <c r="H45" s="13">
        <v>73</v>
      </c>
      <c r="I45" s="11" t="s">
        <v>84</v>
      </c>
      <c r="J45" s="14">
        <v>7290</v>
      </c>
      <c r="K45" s="14">
        <v>7666</v>
      </c>
      <c r="L45" s="14">
        <f t="shared" si="5"/>
        <v>14956</v>
      </c>
      <c r="M45" s="14">
        <v>4215</v>
      </c>
      <c r="N45" s="6"/>
    </row>
    <row r="46" spans="1:14" s="8" customFormat="1" ht="9.75" customHeight="1">
      <c r="A46" s="13">
        <v>39</v>
      </c>
      <c r="B46" s="11" t="s">
        <v>87</v>
      </c>
      <c r="C46" s="14">
        <v>11171</v>
      </c>
      <c r="D46" s="14">
        <v>10420</v>
      </c>
      <c r="E46" s="14">
        <f t="shared" si="4"/>
        <v>21591</v>
      </c>
      <c r="F46" s="14">
        <v>7549</v>
      </c>
      <c r="G46" s="6"/>
      <c r="H46" s="13">
        <v>74</v>
      </c>
      <c r="I46" s="11" t="s">
        <v>86</v>
      </c>
      <c r="J46" s="14">
        <v>7905</v>
      </c>
      <c r="K46" s="14">
        <v>8101</v>
      </c>
      <c r="L46" s="14">
        <f t="shared" si="5"/>
        <v>16006</v>
      </c>
      <c r="M46" s="14">
        <v>4322</v>
      </c>
      <c r="N46" s="6"/>
    </row>
    <row r="47" spans="1:14" s="8" customFormat="1" ht="9.75" customHeight="1">
      <c r="A47" s="16" t="s">
        <v>89</v>
      </c>
      <c r="B47" s="18"/>
      <c r="C47" s="14">
        <f>SUM(C44:C46)</f>
        <v>45876</v>
      </c>
      <c r="D47" s="14">
        <f>SUM(D44:D46)</f>
        <v>44833</v>
      </c>
      <c r="E47" s="14">
        <f t="shared" si="4"/>
        <v>90709</v>
      </c>
      <c r="F47" s="14">
        <f>SUM(F44:F46)</f>
        <v>33877</v>
      </c>
      <c r="G47" s="6"/>
      <c r="H47" s="16" t="s">
        <v>88</v>
      </c>
      <c r="I47" s="18"/>
      <c r="J47" s="14">
        <f>SUM(J44:J46)</f>
        <v>25748</v>
      </c>
      <c r="K47" s="14">
        <f>SUM(K44:K46)</f>
        <v>26908</v>
      </c>
      <c r="L47" s="14">
        <f t="shared" si="5"/>
        <v>52656</v>
      </c>
      <c r="M47" s="14">
        <f>SUM(M44:M46)</f>
        <v>15608</v>
      </c>
      <c r="N47" s="6"/>
    </row>
    <row r="48" spans="1:14" s="8" customFormat="1" ht="9.75" customHeight="1">
      <c r="A48" s="3"/>
      <c r="B48" s="3"/>
      <c r="C48" s="3"/>
      <c r="D48" s="3"/>
      <c r="E48" s="3"/>
      <c r="F48" s="3"/>
      <c r="G48" s="6"/>
      <c r="H48" s="6"/>
      <c r="I48" s="6"/>
      <c r="J48" s="6"/>
      <c r="K48" s="6"/>
      <c r="L48" s="6"/>
      <c r="M48" s="6"/>
      <c r="N48" s="6"/>
    </row>
    <row r="49" spans="1:14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1:14" ht="9.75" customHeight="1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</row>
    <row r="60" spans="1:14" ht="9.75" customHeight="1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  <c r="N60" s="2"/>
    </row>
    <row r="61" spans="7:14" ht="9.75" customHeight="1">
      <c r="G61" s="2"/>
      <c r="H61" s="2"/>
      <c r="J61" s="2"/>
      <c r="K61" s="2"/>
      <c r="L61" s="2"/>
      <c r="M61" s="2"/>
      <c r="N61" s="2"/>
    </row>
  </sheetData>
  <mergeCells count="17">
    <mergeCell ref="A4:B4"/>
    <mergeCell ref="A5:B5"/>
    <mergeCell ref="A6:B6"/>
    <mergeCell ref="A33:B33"/>
    <mergeCell ref="A43:B43"/>
    <mergeCell ref="A47:B47"/>
    <mergeCell ref="H47:I47"/>
    <mergeCell ref="H43:I43"/>
    <mergeCell ref="C2:E2"/>
    <mergeCell ref="H39:I39"/>
    <mergeCell ref="H30:I30"/>
    <mergeCell ref="H27:I27"/>
    <mergeCell ref="H21:I21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静岡支店</dc:creator>
  <cp:keywords/>
  <dc:description/>
  <cp:lastModifiedBy>市町村行政室　塩津</cp:lastModifiedBy>
  <cp:lastPrinted>2003-08-26T03:17:06Z</cp:lastPrinted>
  <dcterms:created xsi:type="dcterms:W3CDTF">1998-01-09T00:03:06Z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