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60" windowHeight="6780" activeTab="0"/>
  </bookViews>
  <sheets>
    <sheet name="2024" sheetId="1" r:id="rId1"/>
    <sheet name="2023" sheetId="2" r:id="rId2"/>
    <sheet name="2022" sheetId="3" r:id="rId3"/>
    <sheet name="2021" sheetId="4" r:id="rId4"/>
  </sheets>
  <definedNames>
    <definedName name="_xlnm.Print_Area" localSheetId="3">'2021'!$B$1:$Q$58</definedName>
    <definedName name="_xlnm.Print_Area" localSheetId="2">'2022'!$B$1:$Q$58</definedName>
    <definedName name="_xlnm.Print_Area" localSheetId="1">'2023'!$A$1:$Q$58</definedName>
    <definedName name="_xlnm.Print_Area" localSheetId="0">'2024'!$A$1:$Q$58</definedName>
  </definedNames>
  <calcPr fullCalcOnLoad="1"/>
</workbook>
</file>

<file path=xl/comments1.xml><?xml version="1.0" encoding="utf-8"?>
<comments xmlns="http://schemas.openxmlformats.org/spreadsheetml/2006/main">
  <authors>
    <author>00344350</author>
  </authors>
  <commentList>
    <comment ref="E3" authorId="0">
      <text>
        <r>
          <rPr>
            <sz val="9"/>
            <rFont val="ＭＳ Ｐゴシック"/>
            <family val="3"/>
          </rPr>
          <t xml:space="preserve">国勢調査の翌年：国勢調査の速報値
それ以外：調査課による推計人口
</t>
        </r>
      </text>
    </comment>
  </commentList>
</comments>
</file>

<file path=xl/comments2.xml><?xml version="1.0" encoding="utf-8"?>
<comments xmlns="http://schemas.openxmlformats.org/spreadsheetml/2006/main">
  <authors>
    <author>00344350</author>
  </authors>
  <commentList>
    <comment ref="E3" authorId="0">
      <text>
        <r>
          <rPr>
            <sz val="9"/>
            <rFont val="ＭＳ Ｐゴシック"/>
            <family val="3"/>
          </rPr>
          <t xml:space="preserve">国勢調査の翌年：国勢調査の速報値
それ以外：調査課による推計人口
</t>
        </r>
      </text>
    </comment>
  </commentList>
</comments>
</file>

<file path=xl/comments3.xml><?xml version="1.0" encoding="utf-8"?>
<comments xmlns="http://schemas.openxmlformats.org/spreadsheetml/2006/main">
  <authors>
    <author>00344350</author>
  </authors>
  <commentList>
    <comment ref="E3" authorId="0">
      <text>
        <r>
          <rPr>
            <sz val="9"/>
            <rFont val="ＭＳ Ｐゴシック"/>
            <family val="3"/>
          </rPr>
          <t xml:space="preserve">国勢調査の翌年：国勢調査の速報値
それ以外：調査課による推計人口
</t>
        </r>
      </text>
    </comment>
  </commentList>
</comments>
</file>

<file path=xl/comments4.xml><?xml version="1.0" encoding="utf-8"?>
<comments xmlns="http://schemas.openxmlformats.org/spreadsheetml/2006/main">
  <authors>
    <author>00344350</author>
  </authors>
  <commentList>
    <comment ref="E3" authorId="0">
      <text>
        <r>
          <rPr>
            <sz val="9"/>
            <rFont val="ＭＳ Ｐゴシック"/>
            <family val="3"/>
          </rPr>
          <t xml:space="preserve">国勢調査の翌年：国勢調査の速報値
それ以外：調査課による推計人口
</t>
        </r>
      </text>
    </comment>
  </commentList>
</comments>
</file>

<file path=xl/sharedStrings.xml><?xml version="1.0" encoding="utf-8"?>
<sst xmlns="http://schemas.openxmlformats.org/spreadsheetml/2006/main" count="332" uniqueCount="150">
  <si>
    <t>静岡市</t>
  </si>
  <si>
    <t>市　  町　  勢</t>
  </si>
  <si>
    <t>女</t>
  </si>
  <si>
    <t>裾野市</t>
  </si>
  <si>
    <t>沼津市</t>
  </si>
  <si>
    <t xml:space="preserve">   一　  覧</t>
  </si>
  <si>
    <t>静岡県</t>
  </si>
  <si>
    <t>市  町</t>
  </si>
  <si>
    <t>合計特殊
出生率
(H25～29)</t>
  </si>
  <si>
    <t>御殿場市</t>
  </si>
  <si>
    <t>袋井市</t>
  </si>
  <si>
    <t>従業者４人以上の製造事業所数
(R1.6.1)</t>
  </si>
  <si>
    <t>男</t>
  </si>
  <si>
    <t>卸売・
小売業
事業所数
(Ｈ28.6.1)</t>
  </si>
  <si>
    <t>総数</t>
  </si>
  <si>
    <t>k㎡</t>
  </si>
  <si>
    <t>人</t>
  </si>
  <si>
    <t>世帯</t>
  </si>
  <si>
    <t>事業所</t>
  </si>
  <si>
    <t>戸</t>
  </si>
  <si>
    <t>百万円</t>
  </si>
  <si>
    <r>
      <t>令</t>
    </r>
    <r>
      <rPr>
        <sz val="12"/>
        <color indexed="8"/>
        <rFont val="HG丸ｺﾞｼｯｸM-PRO"/>
        <family val="3"/>
      </rPr>
      <t>和２年度</t>
    </r>
    <r>
      <rPr>
        <sz val="14"/>
        <color indexed="8"/>
        <rFont val="HG丸ｺﾞｼｯｸM-PRO"/>
        <family val="3"/>
      </rPr>
      <t xml:space="preserve">
普通会計
</t>
    </r>
    <r>
      <rPr>
        <sz val="12"/>
        <color indexed="8"/>
        <rFont val="HG丸ｺﾞｼｯｸM-PRO"/>
        <family val="3"/>
      </rPr>
      <t>当初予算額</t>
    </r>
  </si>
  <si>
    <t>○</t>
  </si>
  <si>
    <t>伊豆の国市</t>
  </si>
  <si>
    <t>市計</t>
  </si>
  <si>
    <t>-</t>
  </si>
  <si>
    <t>郡計</t>
  </si>
  <si>
    <t>浜松市</t>
  </si>
  <si>
    <t>熱海市</t>
  </si>
  <si>
    <t>三島市</t>
  </si>
  <si>
    <t>　○印は境界未定のため参考値です。</t>
  </si>
  <si>
    <r>
      <t>農</t>
    </r>
    <r>
      <rPr>
        <sz val="14"/>
        <color indexed="8"/>
        <rFont val="HG丸ｺﾞｼｯｸM-PRO"/>
        <family val="3"/>
      </rPr>
      <t>家数</t>
    </r>
    <r>
      <rPr>
        <sz val="12"/>
        <color indexed="8"/>
        <rFont val="HG丸ｺﾞｼｯｸM-PRO"/>
        <family val="3"/>
      </rPr>
      <t xml:space="preserve">
</t>
    </r>
    <r>
      <rPr>
        <sz val="11"/>
        <color indexed="8"/>
        <rFont val="HG丸ｺﾞｼｯｸM-PRO"/>
        <family val="3"/>
      </rPr>
      <t>(Ｒ2.2.1)</t>
    </r>
  </si>
  <si>
    <t>富士宮市</t>
  </si>
  <si>
    <t>伊東市</t>
  </si>
  <si>
    <t>島田市</t>
  </si>
  <si>
    <t>富士市</t>
  </si>
  <si>
    <t>磐田市</t>
  </si>
  <si>
    <r>
      <t>人</t>
    </r>
    <r>
      <rPr>
        <sz val="14"/>
        <color indexed="8"/>
        <rFont val="HG丸ｺﾞｼｯｸM-PRO"/>
        <family val="3"/>
      </rPr>
      <t xml:space="preserve">              口
(R1.10.1)</t>
    </r>
  </si>
  <si>
    <t>焼津市</t>
  </si>
  <si>
    <t>掛川市</t>
  </si>
  <si>
    <t>藤枝市</t>
  </si>
  <si>
    <t>下田市</t>
  </si>
  <si>
    <r>
      <t>従</t>
    </r>
    <r>
      <rPr>
        <sz val="10"/>
        <color indexed="8"/>
        <rFont val="HG丸ｺﾞｼｯｸM-PRO"/>
        <family val="3"/>
      </rPr>
      <t>業者４人以上の製造事業所数
(R1.6.1)</t>
    </r>
  </si>
  <si>
    <r>
      <t>選</t>
    </r>
    <r>
      <rPr>
        <sz val="14"/>
        <color indexed="8"/>
        <rFont val="HG丸ｺﾞｼｯｸM-PRO"/>
        <family val="3"/>
      </rPr>
      <t>挙人名簿
登録者数</t>
    </r>
    <r>
      <rPr>
        <sz val="12"/>
        <color indexed="8"/>
        <rFont val="HG丸ｺﾞｼｯｸM-PRO"/>
        <family val="3"/>
      </rPr>
      <t xml:space="preserve">
(R3.6.1)</t>
    </r>
  </si>
  <si>
    <t>湖西市</t>
  </si>
  <si>
    <r>
      <t>事</t>
    </r>
    <r>
      <rPr>
        <sz val="14"/>
        <color indexed="8"/>
        <rFont val="HG丸ｺﾞｼｯｸM-PRO"/>
        <family val="3"/>
      </rPr>
      <t xml:space="preserve">業所数
</t>
    </r>
    <r>
      <rPr>
        <sz val="12"/>
        <color indexed="8"/>
        <rFont val="HG丸ｺﾞｼｯｸM-PRO"/>
        <family val="3"/>
      </rPr>
      <t>(Ｈ28.6.1)</t>
    </r>
  </si>
  <si>
    <t>伊豆市</t>
  </si>
  <si>
    <t>御前崎市</t>
  </si>
  <si>
    <t>菊川市</t>
  </si>
  <si>
    <r>
      <t>財</t>
    </r>
    <r>
      <rPr>
        <sz val="14"/>
        <color indexed="8"/>
        <rFont val="HG丸ｺﾞｼｯｸM-PRO"/>
        <family val="3"/>
      </rPr>
      <t>政力</t>
    </r>
    <r>
      <rPr>
        <sz val="12"/>
        <color indexed="8"/>
        <rFont val="HG丸ｺﾞｼｯｸM-PRO"/>
        <family val="3"/>
      </rPr>
      <t xml:space="preserve">
</t>
    </r>
    <r>
      <rPr>
        <sz val="14"/>
        <color indexed="8"/>
        <rFont val="HG丸ｺﾞｼｯｸM-PRO"/>
        <family val="3"/>
      </rPr>
      <t>指数</t>
    </r>
    <r>
      <rPr>
        <sz val="12"/>
        <color indexed="8"/>
        <rFont val="HG丸ｺﾞｼｯｸM-PRO"/>
        <family val="3"/>
      </rPr>
      <t xml:space="preserve">
</t>
    </r>
    <r>
      <rPr>
        <sz val="10"/>
        <color indexed="8"/>
        <rFont val="HG丸ｺﾞｼｯｸM-PRO"/>
        <family val="3"/>
      </rPr>
      <t>(令和２
　　年度）</t>
    </r>
  </si>
  <si>
    <r>
      <t>面</t>
    </r>
    <r>
      <rPr>
        <sz val="14"/>
        <color indexed="8"/>
        <rFont val="HG丸ｺﾞｼｯｸM-PRO"/>
        <family val="3"/>
      </rPr>
      <t xml:space="preserve">     積
(R4.4.1)</t>
    </r>
  </si>
  <si>
    <t>牧之原市</t>
  </si>
  <si>
    <r>
      <t>人</t>
    </r>
    <r>
      <rPr>
        <sz val="14"/>
        <color indexed="8"/>
        <rFont val="HG丸ｺﾞｼｯｸM-PRO"/>
        <family val="3"/>
      </rPr>
      <t xml:space="preserve">              口
(R4.4.1)</t>
    </r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</si>
  <si>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</si>
  <si>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</si>
  <si>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</si>
  <si>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</si>
  <si>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</si>
  <si>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</si>
  <si>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</si>
  <si>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</si>
  <si>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</si>
  <si>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</si>
  <si>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</si>
  <si>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</si>
  <si>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2)県統計調査課による推計人口です。</t>
  </si>
  <si>
    <r>
      <t>1</t>
    </r>
    <r>
      <rPr>
        <sz val="12"/>
        <color indexed="8"/>
        <rFont val="HG丸ｺﾞｼｯｸM-PRO"/>
        <family val="3"/>
      </rPr>
      <t>)面積は、国土交通省国土地理院「令和２年全国都道府県市区町村別面積調」によりますが、</t>
    </r>
  </si>
  <si>
    <t>3)令和２年公表の「平成25年～29年人口動態保健所・市区町村別統計」（厚生労働省）によります。</t>
  </si>
  <si>
    <t>2)令和２年国勢調査　速報値によるものです。</t>
  </si>
  <si>
    <r>
      <t>令</t>
    </r>
    <r>
      <rPr>
        <sz val="12"/>
        <color indexed="8"/>
        <rFont val="HG丸ｺﾞｼｯｸM-PRO"/>
        <family val="3"/>
      </rPr>
      <t>和３年度</t>
    </r>
    <r>
      <rPr>
        <sz val="14"/>
        <color indexed="8"/>
        <rFont val="HG丸ｺﾞｼｯｸM-PRO"/>
        <family val="3"/>
      </rPr>
      <t xml:space="preserve">
普通会計
</t>
    </r>
    <r>
      <rPr>
        <sz val="12"/>
        <color indexed="8"/>
        <rFont val="HG丸ｺﾞｼｯｸM-PRO"/>
        <family val="3"/>
      </rPr>
      <t>当初予算額</t>
    </r>
  </si>
  <si>
    <t>合計特殊
出生率
(H20～24)</t>
  </si>
  <si>
    <r>
      <t>人</t>
    </r>
    <r>
      <rPr>
        <sz val="14"/>
        <color indexed="8"/>
        <rFont val="HG丸ｺﾞｼｯｸM-PRO"/>
        <family val="3"/>
      </rPr>
      <t xml:space="preserve">              口
(R2.10.1)</t>
    </r>
  </si>
  <si>
    <t>卸売・
小売業
事業所数
(26.7.1)</t>
  </si>
  <si>
    <t>3)平成26年公表の「平成20年～24年人口動態保健所・市区町村別統計」（厚生労働省）によります。</t>
  </si>
  <si>
    <r>
      <t>1</t>
    </r>
    <r>
      <rPr>
        <sz val="12"/>
        <color indexed="8"/>
        <rFont val="HG丸ｺﾞｼｯｸM-PRO"/>
        <family val="3"/>
      </rPr>
      <t>)面積は、国土交通省国土地理院「令和４年全国都道府県市区町村別面積調」によりますが、</t>
    </r>
  </si>
  <si>
    <r>
      <t>世</t>
    </r>
    <r>
      <rPr>
        <sz val="14"/>
        <color indexed="8"/>
        <rFont val="HG丸ｺﾞｼｯｸM-PRO"/>
        <family val="3"/>
      </rPr>
      <t xml:space="preserve"> 帯 数
(R4.4.1)</t>
    </r>
  </si>
  <si>
    <r>
      <t>選</t>
    </r>
    <r>
      <rPr>
        <sz val="14"/>
        <color indexed="8"/>
        <rFont val="HG丸ｺﾞｼｯｸM-PRO"/>
        <family val="3"/>
      </rPr>
      <t>挙人名簿
登録者数</t>
    </r>
    <r>
      <rPr>
        <sz val="12"/>
        <color indexed="8"/>
        <rFont val="HG丸ｺﾞｼｯｸM-PRO"/>
        <family val="3"/>
      </rPr>
      <t xml:space="preserve">
(R4.6.1)</t>
    </r>
  </si>
  <si>
    <r>
      <t>従</t>
    </r>
    <r>
      <rPr>
        <sz val="14"/>
        <color indexed="8"/>
        <rFont val="HG丸ｺﾞｼｯｸM-PRO"/>
        <family val="3"/>
      </rPr>
      <t>業者数</t>
    </r>
    <r>
      <rPr>
        <sz val="12"/>
        <color indexed="8"/>
        <rFont val="HG丸ｺﾞｼｯｸM-PRO"/>
        <family val="3"/>
      </rPr>
      <t xml:space="preserve">
(H28.6.1)</t>
    </r>
  </si>
  <si>
    <r>
      <t>令</t>
    </r>
    <r>
      <rPr>
        <sz val="12"/>
        <color indexed="8"/>
        <rFont val="HG丸ｺﾞｼｯｸM-PRO"/>
        <family val="3"/>
      </rPr>
      <t>和４年度</t>
    </r>
    <r>
      <rPr>
        <sz val="14"/>
        <color indexed="8"/>
        <rFont val="HG丸ｺﾞｼｯｸM-PRO"/>
        <family val="3"/>
      </rPr>
      <t xml:space="preserve">
普通会計
</t>
    </r>
    <r>
      <rPr>
        <sz val="12"/>
        <color indexed="8"/>
        <rFont val="HG丸ｺﾞｼｯｸM-PRO"/>
        <family val="3"/>
      </rPr>
      <t>当初予算額</t>
    </r>
  </si>
  <si>
    <r>
      <t>財</t>
    </r>
    <r>
      <rPr>
        <sz val="14"/>
        <color indexed="8"/>
        <rFont val="HG丸ｺﾞｼｯｸM-PRO"/>
        <family val="3"/>
      </rPr>
      <t>政力</t>
    </r>
    <r>
      <rPr>
        <sz val="12"/>
        <color indexed="8"/>
        <rFont val="HG丸ｺﾞｼｯｸM-PRO"/>
        <family val="3"/>
      </rPr>
      <t xml:space="preserve">
</t>
    </r>
    <r>
      <rPr>
        <sz val="14"/>
        <color indexed="8"/>
        <rFont val="HG丸ｺﾞｼｯｸM-PRO"/>
        <family val="3"/>
      </rPr>
      <t>指数</t>
    </r>
    <r>
      <rPr>
        <sz val="12"/>
        <color indexed="8"/>
        <rFont val="HG丸ｺﾞｼｯｸM-PRO"/>
        <family val="3"/>
      </rPr>
      <t xml:space="preserve">
</t>
    </r>
    <r>
      <rPr>
        <sz val="10"/>
        <color indexed="8"/>
        <rFont val="HG丸ｺﾞｼｯｸM-PRO"/>
        <family val="3"/>
      </rPr>
      <t>(令和3
　　年度）</t>
    </r>
  </si>
  <si>
    <r>
      <t>1</t>
    </r>
    <r>
      <rPr>
        <sz val="12"/>
        <color indexed="8"/>
        <rFont val="HG丸ｺﾞｼｯｸM-PRO"/>
        <family val="3"/>
      </rPr>
      <t>)面積は、国土交通省国土地理院「令和３年全国都道府県市区町村別面積調」によりますが、</t>
    </r>
  </si>
  <si>
    <r>
      <t>3</t>
    </r>
    <r>
      <rPr>
        <sz val="11"/>
        <color indexed="8"/>
        <rFont val="HG丸ｺﾞｼｯｸM-PRO"/>
        <family val="3"/>
      </rPr>
      <t>)令和２年公表の「平成25年～29年人口動態保健所・市区町村別統計」（厚生労働省）によります。</t>
    </r>
  </si>
  <si>
    <r>
      <t>面</t>
    </r>
    <r>
      <rPr>
        <sz val="14"/>
        <color indexed="8"/>
        <rFont val="HG丸ｺﾞｼｯｸM-PRO"/>
        <family val="3"/>
      </rPr>
      <t xml:space="preserve">     積
(R3.4.1)</t>
    </r>
  </si>
  <si>
    <r>
      <t>世</t>
    </r>
    <r>
      <rPr>
        <sz val="14"/>
        <color indexed="8"/>
        <rFont val="HG丸ｺﾞｼｯｸM-PRO"/>
        <family val="3"/>
      </rPr>
      <t xml:space="preserve"> 帯 数
(R2.10.1)</t>
    </r>
  </si>
  <si>
    <r>
      <t>合</t>
    </r>
    <r>
      <rPr>
        <sz val="14"/>
        <color indexed="8"/>
        <rFont val="HG丸ｺﾞｼｯｸM-PRO"/>
        <family val="3"/>
      </rPr>
      <t>計特殊
出生率
(H25～29)</t>
    </r>
  </si>
  <si>
    <r>
      <t>卸</t>
    </r>
    <r>
      <rPr>
        <sz val="11"/>
        <color indexed="8"/>
        <rFont val="HG丸ｺﾞｼｯｸM-PRO"/>
        <family val="3"/>
      </rPr>
      <t>売・
小売業
事業所数
(Ｈ28.6.1)</t>
    </r>
  </si>
  <si>
    <r>
      <t>面</t>
    </r>
    <r>
      <rPr>
        <sz val="14"/>
        <color indexed="8"/>
        <rFont val="HG丸ｺﾞｼｯｸM-PRO"/>
        <family val="3"/>
      </rPr>
      <t xml:space="preserve">     積
(R2.1.1)</t>
    </r>
  </si>
  <si>
    <r>
      <t>世</t>
    </r>
    <r>
      <rPr>
        <sz val="14"/>
        <color indexed="8"/>
        <rFont val="HG丸ｺﾞｼｯｸM-PRO"/>
        <family val="3"/>
      </rPr>
      <t xml:space="preserve"> 帯 数
(R1.10.1)</t>
    </r>
  </si>
  <si>
    <r>
      <t>選</t>
    </r>
    <r>
      <rPr>
        <sz val="14"/>
        <color indexed="8"/>
        <rFont val="HG丸ｺﾞｼｯｸM-PRO"/>
        <family val="3"/>
      </rPr>
      <t>挙人名簿
登録者数</t>
    </r>
    <r>
      <rPr>
        <sz val="12"/>
        <color indexed="8"/>
        <rFont val="HG丸ｺﾞｼｯｸM-PRO"/>
        <family val="3"/>
      </rPr>
      <t xml:space="preserve">
(R2.6.1)</t>
    </r>
  </si>
  <si>
    <r>
      <t>事</t>
    </r>
    <r>
      <rPr>
        <sz val="14"/>
        <color indexed="8"/>
        <rFont val="HG丸ｺﾞｼｯｸM-PRO"/>
        <family val="3"/>
      </rPr>
      <t xml:space="preserve">業所数
</t>
    </r>
    <r>
      <rPr>
        <sz val="12"/>
        <color indexed="8"/>
        <rFont val="HG丸ｺﾞｼｯｸM-PRO"/>
        <family val="3"/>
      </rPr>
      <t>(H26.7.1)</t>
    </r>
  </si>
  <si>
    <r>
      <t>従</t>
    </r>
    <r>
      <rPr>
        <sz val="14"/>
        <color indexed="8"/>
        <rFont val="HG丸ｺﾞｼｯｸM-PRO"/>
        <family val="3"/>
      </rPr>
      <t>業者数</t>
    </r>
    <r>
      <rPr>
        <sz val="12"/>
        <color indexed="8"/>
        <rFont val="HG丸ｺﾞｼｯｸM-PRO"/>
        <family val="3"/>
      </rPr>
      <t xml:space="preserve">
(H26.7.1)</t>
    </r>
  </si>
  <si>
    <r>
      <t>農</t>
    </r>
    <r>
      <rPr>
        <sz val="14"/>
        <color indexed="8"/>
        <rFont val="HG丸ｺﾞｼｯｸM-PRO"/>
        <family val="3"/>
      </rPr>
      <t>家数</t>
    </r>
    <r>
      <rPr>
        <sz val="12"/>
        <color indexed="8"/>
        <rFont val="HG丸ｺﾞｼｯｸM-PRO"/>
        <family val="3"/>
      </rPr>
      <t xml:space="preserve">
</t>
    </r>
    <r>
      <rPr>
        <sz val="11"/>
        <color indexed="8"/>
        <rFont val="HG丸ｺﾞｼｯｸM-PRO"/>
        <family val="3"/>
      </rPr>
      <t>(27.2.1)</t>
    </r>
  </si>
  <si>
    <r>
      <t>財</t>
    </r>
    <r>
      <rPr>
        <sz val="14"/>
        <color indexed="8"/>
        <rFont val="HG丸ｺﾞｼｯｸM-PRO"/>
        <family val="3"/>
      </rPr>
      <t>政力</t>
    </r>
    <r>
      <rPr>
        <sz val="12"/>
        <color indexed="8"/>
        <rFont val="HG丸ｺﾞｼｯｸM-PRO"/>
        <family val="3"/>
      </rPr>
      <t xml:space="preserve">
</t>
    </r>
    <r>
      <rPr>
        <sz val="14"/>
        <color indexed="8"/>
        <rFont val="HG丸ｺﾞｼｯｸM-PRO"/>
        <family val="3"/>
      </rPr>
      <t>指数</t>
    </r>
    <r>
      <rPr>
        <sz val="12"/>
        <color indexed="8"/>
        <rFont val="HG丸ｺﾞｼｯｸM-PRO"/>
        <family val="3"/>
      </rPr>
      <t xml:space="preserve">
</t>
    </r>
    <r>
      <rPr>
        <sz val="10"/>
        <color indexed="8"/>
        <rFont val="HG丸ｺﾞｼｯｸM-PRO"/>
        <family val="3"/>
      </rPr>
      <t>(令和元
　　年度）</t>
    </r>
  </si>
  <si>
    <t>人</t>
  </si>
  <si>
    <t>世帯</t>
  </si>
  <si>
    <t>事業所</t>
  </si>
  <si>
    <t>戸</t>
  </si>
  <si>
    <t>百万円</t>
  </si>
  <si>
    <t>静岡県</t>
  </si>
  <si>
    <t>富士宮市</t>
  </si>
  <si>
    <t>湖西市</t>
  </si>
  <si>
    <t>牧之原市</t>
  </si>
  <si>
    <t>川根本町</t>
  </si>
  <si>
    <t>1)面積は、国土交通省国土地理院「令和５年全国都道府県市区町村別面積調」によりますが、</t>
  </si>
  <si>
    <t>　○印は境界未定のため参考値です。</t>
  </si>
  <si>
    <t>2)県統計調査課による推計人口です。</t>
  </si>
  <si>
    <t>3)令和２年公表の「平成25年～29年人口動態保健所・市区町村別統計」（厚生労働省）によります。</t>
  </si>
  <si>
    <t>面     積
(R5.4.1)</t>
  </si>
  <si>
    <t>人              口
(R5.4.1)</t>
  </si>
  <si>
    <t>世 帯 数
(R5.4.1)</t>
  </si>
  <si>
    <r>
      <t>選挙人名簿
登録者数</t>
    </r>
    <r>
      <rPr>
        <sz val="12"/>
        <color indexed="8"/>
        <rFont val="HG丸ｺﾞｼｯｸM-PRO"/>
        <family val="3"/>
      </rPr>
      <t xml:space="preserve">
(R5.6.1)</t>
    </r>
  </si>
  <si>
    <r>
      <t xml:space="preserve">事業所数
</t>
    </r>
    <r>
      <rPr>
        <sz val="12"/>
        <color indexed="8"/>
        <rFont val="HG丸ｺﾞｼｯｸM-PRO"/>
        <family val="3"/>
      </rPr>
      <t>(R3.6.1)</t>
    </r>
  </si>
  <si>
    <r>
      <t>従業者数</t>
    </r>
    <r>
      <rPr>
        <sz val="12"/>
        <color indexed="8"/>
        <rFont val="HG丸ｺﾞｼｯｸM-PRO"/>
        <family val="3"/>
      </rPr>
      <t xml:space="preserve">
(R3.6.1)</t>
    </r>
  </si>
  <si>
    <t>従業者４人以上の製造事業所数
(R3.6.1)</t>
  </si>
  <si>
    <t>卸売・
小売業
事業所数
(R3.6.1)</t>
  </si>
  <si>
    <r>
      <t>令和５年度</t>
    </r>
    <r>
      <rPr>
        <sz val="14"/>
        <color indexed="8"/>
        <rFont val="HG丸ｺﾞｼｯｸM-PRO"/>
        <family val="3"/>
      </rPr>
      <t xml:space="preserve">
普通会計
</t>
    </r>
    <r>
      <rPr>
        <sz val="12"/>
        <color indexed="8"/>
        <rFont val="HG丸ｺﾞｼｯｸM-PRO"/>
        <family val="3"/>
      </rPr>
      <t>当初予算額</t>
    </r>
  </si>
  <si>
    <r>
      <t>財政力</t>
    </r>
    <r>
      <rPr>
        <sz val="12"/>
        <color indexed="8"/>
        <rFont val="HG丸ｺﾞｼｯｸM-PRO"/>
        <family val="3"/>
      </rPr>
      <t xml:space="preserve">
</t>
    </r>
    <r>
      <rPr>
        <sz val="14"/>
        <color indexed="8"/>
        <rFont val="HG丸ｺﾞｼｯｸM-PRO"/>
        <family val="3"/>
      </rPr>
      <t>指数</t>
    </r>
    <r>
      <rPr>
        <sz val="12"/>
        <color indexed="8"/>
        <rFont val="HG丸ｺﾞｼｯｸM-PRO"/>
        <family val="3"/>
      </rPr>
      <t xml:space="preserve">
</t>
    </r>
    <r>
      <rPr>
        <sz val="10"/>
        <color indexed="8"/>
        <rFont val="HG丸ｺﾞｼｯｸM-PRO"/>
        <family val="3"/>
      </rPr>
      <t>(令和4
　　年度）</t>
    </r>
  </si>
  <si>
    <t>○</t>
  </si>
  <si>
    <t>市計</t>
  </si>
  <si>
    <t>-</t>
  </si>
  <si>
    <t>郡計</t>
  </si>
  <si>
    <t>静岡市</t>
  </si>
  <si>
    <t>浜松市</t>
  </si>
  <si>
    <t>沼津市</t>
  </si>
  <si>
    <t>熱海市</t>
  </si>
  <si>
    <t>三島市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</si>
  <si>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</si>
  <si>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</si>
  <si>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</si>
  <si>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</si>
  <si>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</si>
  <si>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</si>
  <si>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</si>
  <si>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</si>
  <si>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</si>
  <si>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</si>
  <si>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</si>
  <si>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伊豆市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</si>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</sst>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&quot;△ &quot;#,##0.00"/>
    <numFmt numFmtId="178" formatCode="#,##0;&quot;△ &quot;#,##0"/>
    <numFmt numFmtId="179" formatCode="0.00_ "/>
    <numFmt numFmtId="180" formatCode="#,##0;&quot;▲ &quot;#,##0"/>
    <numFmt numFmtId="181" formatCode="#,##0.00_);[Red]\(#,##0.00\)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4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2"/>
      <color indexed="8"/>
      <name val="HG丸ｺﾞｼｯｸM-PRO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5" fillId="3" borderId="10" xfId="0" applyNumberFormat="1" applyFont="1" applyFill="1" applyBorder="1" applyAlignment="1">
      <alignment horizontal="center" vertical="center" wrapText="1"/>
    </xf>
    <xf numFmtId="176" fontId="25" fillId="3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13" xfId="0" applyFont="1" applyFill="1" applyBorder="1" applyAlignment="1">
      <alignment horizontal="right" vertical="center"/>
    </xf>
    <xf numFmtId="0" fontId="21" fillId="0" borderId="0" xfId="0" applyFont="1" applyAlignment="1">
      <alignment shrinkToFit="1"/>
    </xf>
    <xf numFmtId="0" fontId="21" fillId="0" borderId="0" xfId="0" applyFont="1" applyBorder="1" applyAlignment="1">
      <alignment horizontal="distributed"/>
    </xf>
    <xf numFmtId="0" fontId="21" fillId="0" borderId="12" xfId="0" applyFont="1" applyBorder="1" applyAlignment="1">
      <alignment horizontal="distributed"/>
    </xf>
    <xf numFmtId="177" fontId="21" fillId="0" borderId="13" xfId="0" applyNumberFormat="1" applyFont="1" applyFill="1" applyBorder="1" applyAlignment="1">
      <alignment/>
    </xf>
    <xf numFmtId="178" fontId="21" fillId="0" borderId="14" xfId="0" applyNumberFormat="1" applyFont="1" applyFill="1" applyBorder="1" applyAlignment="1">
      <alignment/>
    </xf>
    <xf numFmtId="178" fontId="21" fillId="0" borderId="0" xfId="0" applyNumberFormat="1" applyFont="1" applyFill="1" applyAlignment="1">
      <alignment/>
    </xf>
    <xf numFmtId="177" fontId="21" fillId="0" borderId="12" xfId="0" applyNumberFormat="1" applyFont="1" applyFill="1" applyBorder="1" applyAlignment="1">
      <alignment/>
    </xf>
    <xf numFmtId="178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179" fontId="21" fillId="0" borderId="0" xfId="0" applyNumberFormat="1" applyFont="1" applyFill="1" applyAlignment="1">
      <alignment/>
    </xf>
    <xf numFmtId="178" fontId="21" fillId="0" borderId="12" xfId="0" applyNumberFormat="1" applyFont="1" applyFill="1" applyBorder="1" applyAlignment="1">
      <alignment horizontal="right"/>
    </xf>
    <xf numFmtId="0" fontId="28" fillId="0" borderId="12" xfId="0" applyFont="1" applyBorder="1" applyAlignment="1">
      <alignment shrinkToFi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20" xfId="0" applyFont="1" applyBorder="1" applyAlignment="1">
      <alignment horizontal="distributed"/>
    </xf>
    <xf numFmtId="0" fontId="21" fillId="0" borderId="16" xfId="0" applyFont="1" applyBorder="1" applyAlignment="1">
      <alignment horizontal="distributed"/>
    </xf>
    <xf numFmtId="177" fontId="21" fillId="0" borderId="21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178" fontId="21" fillId="0" borderId="20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179" fontId="21" fillId="0" borderId="2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distributed"/>
    </xf>
    <xf numFmtId="40" fontId="21" fillId="0" borderId="0" xfId="48" applyNumberFormat="1" applyFont="1" applyFill="1" applyAlignment="1">
      <alignment horizontal="right"/>
    </xf>
    <xf numFmtId="178" fontId="21" fillId="0" borderId="0" xfId="0" applyNumberFormat="1" applyFont="1" applyFill="1" applyBorder="1" applyAlignment="1">
      <alignment/>
    </xf>
    <xf numFmtId="180" fontId="21" fillId="0" borderId="14" xfId="0" applyNumberFormat="1" applyFont="1" applyFill="1" applyBorder="1" applyAlignment="1">
      <alignment horizontal="right" vertical="center"/>
    </xf>
    <xf numFmtId="40" fontId="21" fillId="0" borderId="0" xfId="48" applyNumberFormat="1" applyFont="1" applyFill="1" applyAlignment="1">
      <alignment/>
    </xf>
    <xf numFmtId="180" fontId="21" fillId="0" borderId="14" xfId="0" applyNumberFormat="1" applyFont="1" applyBorder="1" applyAlignment="1">
      <alignment vertical="center"/>
    </xf>
    <xf numFmtId="178" fontId="21" fillId="0" borderId="13" xfId="0" applyNumberFormat="1" applyFont="1" applyFill="1" applyBorder="1" applyAlignment="1">
      <alignment horizontal="right" shrinkToFit="1"/>
    </xf>
    <xf numFmtId="179" fontId="21" fillId="0" borderId="0" xfId="0" applyNumberFormat="1" applyFont="1" applyFill="1" applyBorder="1" applyAlignment="1">
      <alignment horizontal="right"/>
    </xf>
    <xf numFmtId="178" fontId="21" fillId="0" borderId="14" xfId="0" applyNumberFormat="1" applyFont="1" applyFill="1" applyBorder="1" applyAlignment="1">
      <alignment horizontal="right" shrinkToFit="1"/>
    </xf>
    <xf numFmtId="40" fontId="21" fillId="0" borderId="12" xfId="48" applyNumberFormat="1" applyFont="1" applyFill="1" applyBorder="1" applyAlignment="1">
      <alignment horizontal="right"/>
    </xf>
    <xf numFmtId="179" fontId="21" fillId="0" borderId="0" xfId="0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Alignment="1">
      <alignment horizontal="right" shrinkToFit="1"/>
    </xf>
    <xf numFmtId="178" fontId="21" fillId="0" borderId="19" xfId="0" applyNumberFormat="1" applyFont="1" applyFill="1" applyBorder="1" applyAlignment="1">
      <alignment horizontal="right" shrinkToFit="1"/>
    </xf>
    <xf numFmtId="178" fontId="21" fillId="0" borderId="15" xfId="0" applyNumberFormat="1" applyFont="1" applyFill="1" applyBorder="1" applyAlignment="1">
      <alignment/>
    </xf>
    <xf numFmtId="40" fontId="21" fillId="0" borderId="20" xfId="48" applyNumberFormat="1" applyFont="1" applyFill="1" applyBorder="1" applyAlignment="1">
      <alignment/>
    </xf>
    <xf numFmtId="178" fontId="21" fillId="0" borderId="16" xfId="0" applyNumberFormat="1" applyFont="1" applyFill="1" applyBorder="1" applyAlignment="1">
      <alignment/>
    </xf>
    <xf numFmtId="40" fontId="21" fillId="0" borderId="0" xfId="48" applyNumberFormat="1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181" fontId="21" fillId="0" borderId="24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178" fontId="21" fillId="0" borderId="25" xfId="0" applyNumberFormat="1" applyFont="1" applyFill="1" applyBorder="1" applyAlignment="1">
      <alignment/>
    </xf>
    <xf numFmtId="178" fontId="21" fillId="0" borderId="23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0" xfId="0" applyFont="1" applyBorder="1" applyAlignment="1">
      <alignment/>
    </xf>
    <xf numFmtId="181" fontId="21" fillId="0" borderId="0" xfId="0" applyNumberFormat="1" applyFont="1" applyFill="1" applyBorder="1" applyAlignment="1">
      <alignment/>
    </xf>
    <xf numFmtId="178" fontId="21" fillId="0" borderId="0" xfId="0" applyNumberFormat="1" applyFont="1" applyBorder="1" applyAlignment="1">
      <alignment/>
    </xf>
    <xf numFmtId="176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7" fontId="21" fillId="0" borderId="13" xfId="0" applyNumberFormat="1" applyFont="1" applyBorder="1" applyAlignment="1">
      <alignment/>
    </xf>
    <xf numFmtId="178" fontId="21" fillId="0" borderId="14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177" fontId="21" fillId="0" borderId="12" xfId="0" applyNumberFormat="1" applyFont="1" applyBorder="1" applyAlignment="1">
      <alignment/>
    </xf>
    <xf numFmtId="178" fontId="21" fillId="0" borderId="12" xfId="0" applyNumberFormat="1" applyFont="1" applyBorder="1" applyAlignment="1">
      <alignment/>
    </xf>
    <xf numFmtId="178" fontId="21" fillId="0" borderId="13" xfId="0" applyNumberFormat="1" applyFont="1" applyBorder="1" applyAlignment="1">
      <alignment/>
    </xf>
    <xf numFmtId="179" fontId="21" fillId="0" borderId="0" xfId="0" applyNumberFormat="1" applyFont="1" applyAlignment="1">
      <alignment/>
    </xf>
    <xf numFmtId="178" fontId="21" fillId="0" borderId="12" xfId="0" applyNumberFormat="1" applyFont="1" applyBorder="1" applyAlignment="1">
      <alignment horizontal="right"/>
    </xf>
    <xf numFmtId="0" fontId="21" fillId="0" borderId="14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3" xfId="0" applyFont="1" applyBorder="1" applyAlignment="1">
      <alignment/>
    </xf>
    <xf numFmtId="177" fontId="21" fillId="0" borderId="21" xfId="0" applyNumberFormat="1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5" xfId="0" applyFont="1" applyBorder="1" applyAlignment="1">
      <alignment/>
    </xf>
    <xf numFmtId="178" fontId="21" fillId="0" borderId="20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21" xfId="0" applyFont="1" applyBorder="1" applyAlignment="1">
      <alignment/>
    </xf>
    <xf numFmtId="179" fontId="21" fillId="0" borderId="20" xfId="0" applyNumberFormat="1" applyFont="1" applyBorder="1" applyAlignment="1">
      <alignment/>
    </xf>
    <xf numFmtId="178" fontId="21" fillId="0" borderId="13" xfId="0" applyNumberFormat="1" applyFont="1" applyBorder="1" applyAlignment="1">
      <alignment horizontal="right" shrinkToFit="1"/>
    </xf>
    <xf numFmtId="179" fontId="21" fillId="0" borderId="0" xfId="0" applyNumberFormat="1" applyFont="1" applyBorder="1" applyAlignment="1">
      <alignment horizontal="right"/>
    </xf>
    <xf numFmtId="179" fontId="21" fillId="0" borderId="12" xfId="0" applyNumberFormat="1" applyFont="1" applyBorder="1" applyAlignment="1">
      <alignment/>
    </xf>
    <xf numFmtId="178" fontId="21" fillId="0" borderId="15" xfId="0" applyNumberFormat="1" applyFont="1" applyBorder="1" applyAlignment="1">
      <alignment/>
    </xf>
    <xf numFmtId="178" fontId="21" fillId="0" borderId="16" xfId="0" applyNumberFormat="1" applyFont="1" applyBorder="1" applyAlignment="1">
      <alignment/>
    </xf>
    <xf numFmtId="178" fontId="21" fillId="0" borderId="21" xfId="0" applyNumberFormat="1" applyFont="1" applyBorder="1" applyAlignment="1">
      <alignment/>
    </xf>
    <xf numFmtId="178" fontId="21" fillId="0" borderId="21" xfId="0" applyNumberFormat="1" applyFont="1" applyBorder="1" applyAlignment="1">
      <alignment horizontal="right" shrinkToFit="1"/>
    </xf>
    <xf numFmtId="179" fontId="21" fillId="0" borderId="0" xfId="0" applyNumberFormat="1" applyFont="1" applyBorder="1" applyAlignment="1">
      <alignment/>
    </xf>
    <xf numFmtId="181" fontId="21" fillId="0" borderId="24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81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25" fillId="3" borderId="2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/>
    </xf>
    <xf numFmtId="176" fontId="25" fillId="3" borderId="27" xfId="0" applyNumberFormat="1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176" fontId="25" fillId="3" borderId="28" xfId="0" applyNumberFormat="1" applyFont="1" applyFill="1" applyBorder="1" applyAlignment="1">
      <alignment horizontal="center" vertical="center" wrapText="1"/>
    </xf>
    <xf numFmtId="176" fontId="25" fillId="3" borderId="29" xfId="0" applyNumberFormat="1" applyFont="1" applyFill="1" applyBorder="1" applyAlignment="1">
      <alignment horizontal="center" vertical="center" wrapText="1"/>
    </xf>
    <xf numFmtId="176" fontId="25" fillId="3" borderId="30" xfId="0" applyNumberFormat="1" applyFont="1" applyFill="1" applyBorder="1" applyAlignment="1">
      <alignment horizontal="center" vertical="center" wrapText="1"/>
    </xf>
    <xf numFmtId="176" fontId="25" fillId="3" borderId="31" xfId="0" applyNumberFormat="1" applyFont="1" applyFill="1" applyBorder="1" applyAlignment="1">
      <alignment horizontal="center" vertical="center" wrapText="1"/>
    </xf>
    <xf numFmtId="176" fontId="25" fillId="3" borderId="19" xfId="0" applyNumberFormat="1" applyFont="1" applyFill="1" applyBorder="1" applyAlignment="1">
      <alignment horizontal="center" vertical="center" wrapText="1"/>
    </xf>
    <xf numFmtId="176" fontId="25" fillId="3" borderId="17" xfId="0" applyNumberFormat="1" applyFont="1" applyFill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176" fontId="25" fillId="3" borderId="34" xfId="0" applyNumberFormat="1" applyFont="1" applyFill="1" applyBorder="1" applyAlignment="1">
      <alignment horizontal="center" vertical="center" wrapText="1"/>
    </xf>
    <xf numFmtId="176" fontId="25" fillId="3" borderId="26" xfId="0" applyNumberFormat="1" applyFont="1" applyFill="1" applyBorder="1" applyAlignment="1">
      <alignment horizontal="center" vertical="center" wrapText="1"/>
    </xf>
    <xf numFmtId="176" fontId="25" fillId="3" borderId="18" xfId="0" applyNumberFormat="1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76200</xdr:rowOff>
    </xdr:from>
    <xdr:to>
      <xdr:col>4</xdr:col>
      <xdr:colOff>114300</xdr:colOff>
      <xdr:row>2</xdr:row>
      <xdr:rowOff>409575</xdr:rowOff>
    </xdr:to>
    <xdr:sp>
      <xdr:nvSpPr>
        <xdr:cNvPr id="1" name="Rectangle 2"/>
        <xdr:cNvSpPr>
          <a:spLocks/>
        </xdr:cNvSpPr>
      </xdr:nvSpPr>
      <xdr:spPr>
        <a:xfrm>
          <a:off x="2105025" y="523875"/>
          <a:ext cx="485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6</xdr:col>
      <xdr:colOff>76200</xdr:colOff>
      <xdr:row>1</xdr:row>
      <xdr:rowOff>114300</xdr:rowOff>
    </xdr:from>
    <xdr:to>
      <xdr:col>6</xdr:col>
      <xdr:colOff>495300</xdr:colOff>
      <xdr:row>2</xdr:row>
      <xdr:rowOff>323850</xdr:rowOff>
    </xdr:to>
    <xdr:sp>
      <xdr:nvSpPr>
        <xdr:cNvPr id="2" name="Rectangle 3"/>
        <xdr:cNvSpPr>
          <a:spLocks/>
        </xdr:cNvSpPr>
      </xdr:nvSpPr>
      <xdr:spPr>
        <a:xfrm>
          <a:off x="4800600" y="447675"/>
          <a:ext cx="4191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8</xdr:col>
      <xdr:colOff>1095375</xdr:colOff>
      <xdr:row>2</xdr:row>
      <xdr:rowOff>9525</xdr:rowOff>
    </xdr:from>
    <xdr:to>
      <xdr:col>9</xdr:col>
      <xdr:colOff>0</xdr:colOff>
      <xdr:row>2</xdr:row>
      <xdr:rowOff>333375</xdr:rowOff>
    </xdr:to>
    <xdr:sp>
      <xdr:nvSpPr>
        <xdr:cNvPr id="3" name="Rectangle 4"/>
        <xdr:cNvSpPr>
          <a:spLocks/>
        </xdr:cNvSpPr>
      </xdr:nvSpPr>
      <xdr:spPr>
        <a:xfrm>
          <a:off x="8067675" y="457200"/>
          <a:ext cx="2952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838200</xdr:colOff>
      <xdr:row>2</xdr:row>
      <xdr:rowOff>9525</xdr:rowOff>
    </xdr:from>
    <xdr:to>
      <xdr:col>8</xdr:col>
      <xdr:colOff>161925</xdr:colOff>
      <xdr:row>2</xdr:row>
      <xdr:rowOff>333375</xdr:rowOff>
    </xdr:to>
    <xdr:sp>
      <xdr:nvSpPr>
        <xdr:cNvPr id="4" name="Rectangle 6"/>
        <xdr:cNvSpPr>
          <a:spLocks/>
        </xdr:cNvSpPr>
      </xdr:nvSpPr>
      <xdr:spPr>
        <a:xfrm>
          <a:off x="6657975" y="457200"/>
          <a:ext cx="4762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76200</xdr:rowOff>
    </xdr:from>
    <xdr:to>
      <xdr:col>4</xdr:col>
      <xdr:colOff>114300</xdr:colOff>
      <xdr:row>2</xdr:row>
      <xdr:rowOff>409575</xdr:rowOff>
    </xdr:to>
    <xdr:sp>
      <xdr:nvSpPr>
        <xdr:cNvPr id="1" name="Rectangle 2"/>
        <xdr:cNvSpPr>
          <a:spLocks/>
        </xdr:cNvSpPr>
      </xdr:nvSpPr>
      <xdr:spPr>
        <a:xfrm>
          <a:off x="2105025" y="523875"/>
          <a:ext cx="485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6</xdr:col>
      <xdr:colOff>76200</xdr:colOff>
      <xdr:row>1</xdr:row>
      <xdr:rowOff>114300</xdr:rowOff>
    </xdr:from>
    <xdr:to>
      <xdr:col>6</xdr:col>
      <xdr:colOff>495300</xdr:colOff>
      <xdr:row>2</xdr:row>
      <xdr:rowOff>323850</xdr:rowOff>
    </xdr:to>
    <xdr:sp>
      <xdr:nvSpPr>
        <xdr:cNvPr id="2" name="Rectangle 3"/>
        <xdr:cNvSpPr>
          <a:spLocks/>
        </xdr:cNvSpPr>
      </xdr:nvSpPr>
      <xdr:spPr>
        <a:xfrm>
          <a:off x="4800600" y="447675"/>
          <a:ext cx="4191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8</xdr:col>
      <xdr:colOff>1095375</xdr:colOff>
      <xdr:row>2</xdr:row>
      <xdr:rowOff>9525</xdr:rowOff>
    </xdr:from>
    <xdr:to>
      <xdr:col>9</xdr:col>
      <xdr:colOff>0</xdr:colOff>
      <xdr:row>2</xdr:row>
      <xdr:rowOff>333375</xdr:rowOff>
    </xdr:to>
    <xdr:sp>
      <xdr:nvSpPr>
        <xdr:cNvPr id="3" name="Rectangle 4"/>
        <xdr:cNvSpPr>
          <a:spLocks/>
        </xdr:cNvSpPr>
      </xdr:nvSpPr>
      <xdr:spPr>
        <a:xfrm>
          <a:off x="8067675" y="457200"/>
          <a:ext cx="2952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838200</xdr:colOff>
      <xdr:row>2</xdr:row>
      <xdr:rowOff>9525</xdr:rowOff>
    </xdr:from>
    <xdr:to>
      <xdr:col>8</xdr:col>
      <xdr:colOff>161925</xdr:colOff>
      <xdr:row>2</xdr:row>
      <xdr:rowOff>333375</xdr:rowOff>
    </xdr:to>
    <xdr:sp>
      <xdr:nvSpPr>
        <xdr:cNvPr id="4" name="Rectangle 6"/>
        <xdr:cNvSpPr>
          <a:spLocks/>
        </xdr:cNvSpPr>
      </xdr:nvSpPr>
      <xdr:spPr>
        <a:xfrm>
          <a:off x="6657975" y="457200"/>
          <a:ext cx="4762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76200</xdr:rowOff>
    </xdr:from>
    <xdr:to>
      <xdr:col>4</xdr:col>
      <xdr:colOff>114300</xdr:colOff>
      <xdr:row>2</xdr:row>
      <xdr:rowOff>409575</xdr:rowOff>
    </xdr:to>
    <xdr:sp>
      <xdr:nvSpPr>
        <xdr:cNvPr id="1" name="Rectangle 2"/>
        <xdr:cNvSpPr>
          <a:spLocks/>
        </xdr:cNvSpPr>
      </xdr:nvSpPr>
      <xdr:spPr>
        <a:xfrm>
          <a:off x="2105025" y="523875"/>
          <a:ext cx="485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6</xdr:col>
      <xdr:colOff>76200</xdr:colOff>
      <xdr:row>1</xdr:row>
      <xdr:rowOff>114300</xdr:rowOff>
    </xdr:from>
    <xdr:to>
      <xdr:col>6</xdr:col>
      <xdr:colOff>495300</xdr:colOff>
      <xdr:row>2</xdr:row>
      <xdr:rowOff>323850</xdr:rowOff>
    </xdr:to>
    <xdr:sp>
      <xdr:nvSpPr>
        <xdr:cNvPr id="2" name="Rectangle 3"/>
        <xdr:cNvSpPr>
          <a:spLocks/>
        </xdr:cNvSpPr>
      </xdr:nvSpPr>
      <xdr:spPr>
        <a:xfrm>
          <a:off x="4800600" y="447675"/>
          <a:ext cx="4191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8</xdr:col>
      <xdr:colOff>1095375</xdr:colOff>
      <xdr:row>2</xdr:row>
      <xdr:rowOff>9525</xdr:rowOff>
    </xdr:from>
    <xdr:to>
      <xdr:col>9</xdr:col>
      <xdr:colOff>0</xdr:colOff>
      <xdr:row>2</xdr:row>
      <xdr:rowOff>333375</xdr:rowOff>
    </xdr:to>
    <xdr:sp>
      <xdr:nvSpPr>
        <xdr:cNvPr id="3" name="Rectangle 4"/>
        <xdr:cNvSpPr>
          <a:spLocks/>
        </xdr:cNvSpPr>
      </xdr:nvSpPr>
      <xdr:spPr>
        <a:xfrm>
          <a:off x="8067675" y="457200"/>
          <a:ext cx="2952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838200</xdr:colOff>
      <xdr:row>2</xdr:row>
      <xdr:rowOff>9525</xdr:rowOff>
    </xdr:from>
    <xdr:to>
      <xdr:col>8</xdr:col>
      <xdr:colOff>161925</xdr:colOff>
      <xdr:row>2</xdr:row>
      <xdr:rowOff>333375</xdr:rowOff>
    </xdr:to>
    <xdr:sp>
      <xdr:nvSpPr>
        <xdr:cNvPr id="4" name="Rectangle 6"/>
        <xdr:cNvSpPr>
          <a:spLocks/>
        </xdr:cNvSpPr>
      </xdr:nvSpPr>
      <xdr:spPr>
        <a:xfrm>
          <a:off x="6657975" y="457200"/>
          <a:ext cx="4762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3</xdr:col>
      <xdr:colOff>561975</xdr:colOff>
      <xdr:row>2</xdr:row>
      <xdr:rowOff>76200</xdr:rowOff>
    </xdr:from>
    <xdr:to>
      <xdr:col>4</xdr:col>
      <xdr:colOff>114300</xdr:colOff>
      <xdr:row>2</xdr:row>
      <xdr:rowOff>409575</xdr:rowOff>
    </xdr:to>
    <xdr:sp>
      <xdr:nvSpPr>
        <xdr:cNvPr id="5" name="Rectangle 2"/>
        <xdr:cNvSpPr>
          <a:spLocks/>
        </xdr:cNvSpPr>
      </xdr:nvSpPr>
      <xdr:spPr>
        <a:xfrm>
          <a:off x="2105025" y="523875"/>
          <a:ext cx="485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6</xdr:col>
      <xdr:colOff>76200</xdr:colOff>
      <xdr:row>1</xdr:row>
      <xdr:rowOff>114300</xdr:rowOff>
    </xdr:from>
    <xdr:to>
      <xdr:col>6</xdr:col>
      <xdr:colOff>495300</xdr:colOff>
      <xdr:row>2</xdr:row>
      <xdr:rowOff>323850</xdr:rowOff>
    </xdr:to>
    <xdr:sp>
      <xdr:nvSpPr>
        <xdr:cNvPr id="6" name="Rectangle 3"/>
        <xdr:cNvSpPr>
          <a:spLocks/>
        </xdr:cNvSpPr>
      </xdr:nvSpPr>
      <xdr:spPr>
        <a:xfrm>
          <a:off x="4800600" y="447675"/>
          <a:ext cx="4191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8</xdr:col>
      <xdr:colOff>1095375</xdr:colOff>
      <xdr:row>2</xdr:row>
      <xdr:rowOff>9525</xdr:rowOff>
    </xdr:from>
    <xdr:to>
      <xdr:col>9</xdr:col>
      <xdr:colOff>9525</xdr:colOff>
      <xdr:row>2</xdr:row>
      <xdr:rowOff>333375</xdr:rowOff>
    </xdr:to>
    <xdr:sp>
      <xdr:nvSpPr>
        <xdr:cNvPr id="7" name="Rectangle 4"/>
        <xdr:cNvSpPr>
          <a:spLocks/>
        </xdr:cNvSpPr>
      </xdr:nvSpPr>
      <xdr:spPr>
        <a:xfrm>
          <a:off x="8067675" y="457200"/>
          <a:ext cx="304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838200</xdr:colOff>
      <xdr:row>2</xdr:row>
      <xdr:rowOff>9525</xdr:rowOff>
    </xdr:from>
    <xdr:to>
      <xdr:col>8</xdr:col>
      <xdr:colOff>161925</xdr:colOff>
      <xdr:row>2</xdr:row>
      <xdr:rowOff>333375</xdr:rowOff>
    </xdr:to>
    <xdr:sp>
      <xdr:nvSpPr>
        <xdr:cNvPr id="8" name="Rectangle 6"/>
        <xdr:cNvSpPr>
          <a:spLocks/>
        </xdr:cNvSpPr>
      </xdr:nvSpPr>
      <xdr:spPr>
        <a:xfrm>
          <a:off x="6657975" y="457200"/>
          <a:ext cx="4762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76200</xdr:rowOff>
    </xdr:from>
    <xdr:to>
      <xdr:col>4</xdr:col>
      <xdr:colOff>114300</xdr:colOff>
      <xdr:row>2</xdr:row>
      <xdr:rowOff>409575</xdr:rowOff>
    </xdr:to>
    <xdr:sp>
      <xdr:nvSpPr>
        <xdr:cNvPr id="1" name="Rectangle 2"/>
        <xdr:cNvSpPr>
          <a:spLocks/>
        </xdr:cNvSpPr>
      </xdr:nvSpPr>
      <xdr:spPr>
        <a:xfrm>
          <a:off x="2105025" y="523875"/>
          <a:ext cx="485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6</xdr:col>
      <xdr:colOff>76200</xdr:colOff>
      <xdr:row>1</xdr:row>
      <xdr:rowOff>114300</xdr:rowOff>
    </xdr:from>
    <xdr:to>
      <xdr:col>6</xdr:col>
      <xdr:colOff>495300</xdr:colOff>
      <xdr:row>2</xdr:row>
      <xdr:rowOff>323850</xdr:rowOff>
    </xdr:to>
    <xdr:sp>
      <xdr:nvSpPr>
        <xdr:cNvPr id="2" name="Rectangle 3"/>
        <xdr:cNvSpPr>
          <a:spLocks/>
        </xdr:cNvSpPr>
      </xdr:nvSpPr>
      <xdr:spPr>
        <a:xfrm>
          <a:off x="4800600" y="447675"/>
          <a:ext cx="4191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8</xdr:col>
      <xdr:colOff>1095375</xdr:colOff>
      <xdr:row>2</xdr:row>
      <xdr:rowOff>9525</xdr:rowOff>
    </xdr:from>
    <xdr:to>
      <xdr:col>9</xdr:col>
      <xdr:colOff>0</xdr:colOff>
      <xdr:row>2</xdr:row>
      <xdr:rowOff>333375</xdr:rowOff>
    </xdr:to>
    <xdr:sp>
      <xdr:nvSpPr>
        <xdr:cNvPr id="3" name="Rectangle 4"/>
        <xdr:cNvSpPr>
          <a:spLocks/>
        </xdr:cNvSpPr>
      </xdr:nvSpPr>
      <xdr:spPr>
        <a:xfrm>
          <a:off x="8067675" y="457200"/>
          <a:ext cx="2952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838200</xdr:colOff>
      <xdr:row>2</xdr:row>
      <xdr:rowOff>9525</xdr:rowOff>
    </xdr:from>
    <xdr:to>
      <xdr:col>8</xdr:col>
      <xdr:colOff>161925</xdr:colOff>
      <xdr:row>2</xdr:row>
      <xdr:rowOff>333375</xdr:rowOff>
    </xdr:to>
    <xdr:sp>
      <xdr:nvSpPr>
        <xdr:cNvPr id="4" name="Rectangle 6"/>
        <xdr:cNvSpPr>
          <a:spLocks/>
        </xdr:cNvSpPr>
      </xdr:nvSpPr>
      <xdr:spPr>
        <a:xfrm>
          <a:off x="6657975" y="457200"/>
          <a:ext cx="4762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3</xdr:col>
      <xdr:colOff>561975</xdr:colOff>
      <xdr:row>2</xdr:row>
      <xdr:rowOff>76200</xdr:rowOff>
    </xdr:from>
    <xdr:to>
      <xdr:col>4</xdr:col>
      <xdr:colOff>114300</xdr:colOff>
      <xdr:row>2</xdr:row>
      <xdr:rowOff>409575</xdr:rowOff>
    </xdr:to>
    <xdr:sp>
      <xdr:nvSpPr>
        <xdr:cNvPr id="5" name="Rectangle 2"/>
        <xdr:cNvSpPr>
          <a:spLocks/>
        </xdr:cNvSpPr>
      </xdr:nvSpPr>
      <xdr:spPr>
        <a:xfrm>
          <a:off x="2105025" y="523875"/>
          <a:ext cx="485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6</xdr:col>
      <xdr:colOff>76200</xdr:colOff>
      <xdr:row>1</xdr:row>
      <xdr:rowOff>114300</xdr:rowOff>
    </xdr:from>
    <xdr:to>
      <xdr:col>6</xdr:col>
      <xdr:colOff>495300</xdr:colOff>
      <xdr:row>2</xdr:row>
      <xdr:rowOff>323850</xdr:rowOff>
    </xdr:to>
    <xdr:sp>
      <xdr:nvSpPr>
        <xdr:cNvPr id="6" name="Rectangle 3"/>
        <xdr:cNvSpPr>
          <a:spLocks/>
        </xdr:cNvSpPr>
      </xdr:nvSpPr>
      <xdr:spPr>
        <a:xfrm>
          <a:off x="4800600" y="447675"/>
          <a:ext cx="4191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8</xdr:col>
      <xdr:colOff>1095375</xdr:colOff>
      <xdr:row>2</xdr:row>
      <xdr:rowOff>9525</xdr:rowOff>
    </xdr:from>
    <xdr:to>
      <xdr:col>9</xdr:col>
      <xdr:colOff>0</xdr:colOff>
      <xdr:row>2</xdr:row>
      <xdr:rowOff>333375</xdr:rowOff>
    </xdr:to>
    <xdr:sp>
      <xdr:nvSpPr>
        <xdr:cNvPr id="7" name="Rectangle 4"/>
        <xdr:cNvSpPr>
          <a:spLocks/>
        </xdr:cNvSpPr>
      </xdr:nvSpPr>
      <xdr:spPr>
        <a:xfrm>
          <a:off x="8067675" y="457200"/>
          <a:ext cx="2952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7</xdr:col>
      <xdr:colOff>838200</xdr:colOff>
      <xdr:row>2</xdr:row>
      <xdr:rowOff>9525</xdr:rowOff>
    </xdr:from>
    <xdr:to>
      <xdr:col>8</xdr:col>
      <xdr:colOff>161925</xdr:colOff>
      <xdr:row>2</xdr:row>
      <xdr:rowOff>333375</xdr:rowOff>
    </xdr:to>
    <xdr:sp>
      <xdr:nvSpPr>
        <xdr:cNvPr id="8" name="Rectangle 6"/>
        <xdr:cNvSpPr>
          <a:spLocks/>
        </xdr:cNvSpPr>
      </xdr:nvSpPr>
      <xdr:spPr>
        <a:xfrm>
          <a:off x="6657975" y="457200"/>
          <a:ext cx="4762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="75" zoomScaleNormal="92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2.25390625" style="2" customWidth="1"/>
    <col min="3" max="3" width="4.75390625" style="2" customWidth="1"/>
    <col min="4" max="4" width="12.25390625" style="3" customWidth="1"/>
    <col min="5" max="5" width="15.125" style="3" customWidth="1"/>
    <col min="6" max="7" width="14.375" style="3" customWidth="1"/>
    <col min="8" max="8" width="15.125" style="3" customWidth="1"/>
    <col min="9" max="9" width="18.25390625" style="3" customWidth="1"/>
    <col min="10" max="10" width="14.375" style="3" customWidth="1"/>
    <col min="11" max="11" width="11.75390625" style="3" customWidth="1"/>
    <col min="12" max="12" width="13.75390625" style="3" customWidth="1"/>
    <col min="13" max="13" width="9.75390625" style="3" customWidth="1"/>
    <col min="14" max="15" width="11.125" style="3" customWidth="1"/>
    <col min="16" max="16" width="13.75390625" style="3" customWidth="1"/>
    <col min="17" max="17" width="10.375" style="3" customWidth="1"/>
    <col min="18" max="237" width="9.00390625" style="3" bestFit="1" customWidth="1"/>
    <col min="238" max="16384" width="9.00390625" style="3" customWidth="1"/>
  </cols>
  <sheetData>
    <row r="1" spans="1:17" s="2" customFormat="1" ht="26.25">
      <c r="A1" s="1"/>
      <c r="C1" s="6"/>
      <c r="D1" s="6"/>
      <c r="E1" s="6"/>
      <c r="F1" s="6"/>
      <c r="G1" s="6"/>
      <c r="H1" s="7"/>
      <c r="I1" s="8" t="s">
        <v>1</v>
      </c>
      <c r="J1" s="7" t="s">
        <v>5</v>
      </c>
      <c r="K1" s="6"/>
      <c r="L1" s="6"/>
      <c r="M1" s="6"/>
      <c r="N1" s="6"/>
      <c r="O1" s="6"/>
      <c r="P1" s="6"/>
      <c r="Q1" s="6"/>
    </row>
    <row r="2" spans="1:15" s="2" customFormat="1" ht="9" customHeight="1" thickBot="1">
      <c r="A2" s="1"/>
      <c r="C2" s="9"/>
      <c r="D2" s="10"/>
      <c r="E2" s="10"/>
      <c r="F2" s="10"/>
      <c r="G2" s="10"/>
      <c r="H2" s="10"/>
      <c r="I2" s="10"/>
      <c r="K2" s="9"/>
      <c r="L2" s="9"/>
      <c r="M2" s="9"/>
      <c r="N2" s="9"/>
      <c r="O2" s="9"/>
    </row>
    <row r="3" spans="1:17" s="2" customFormat="1" ht="40.5" customHeight="1">
      <c r="A3" s="1"/>
      <c r="B3" s="121" t="s">
        <v>7</v>
      </c>
      <c r="C3" s="123" t="s">
        <v>107</v>
      </c>
      <c r="D3" s="149"/>
      <c r="E3" s="129" t="s">
        <v>108</v>
      </c>
      <c r="F3" s="148"/>
      <c r="G3" s="127"/>
      <c r="H3" s="130" t="s">
        <v>109</v>
      </c>
      <c r="I3" s="123" t="s">
        <v>8</v>
      </c>
      <c r="J3" s="146" t="s">
        <v>110</v>
      </c>
      <c r="K3" s="137" t="s">
        <v>111</v>
      </c>
      <c r="L3" s="137" t="s">
        <v>112</v>
      </c>
      <c r="M3" s="137" t="s">
        <v>31</v>
      </c>
      <c r="N3" s="139" t="s">
        <v>113</v>
      </c>
      <c r="O3" s="141" t="s">
        <v>114</v>
      </c>
      <c r="P3" s="152" t="s">
        <v>115</v>
      </c>
      <c r="Q3" s="135" t="s">
        <v>116</v>
      </c>
    </row>
    <row r="4" spans="1:17" s="2" customFormat="1" ht="35.25" customHeight="1">
      <c r="A4" s="1"/>
      <c r="B4" s="151"/>
      <c r="C4" s="132"/>
      <c r="D4" s="150"/>
      <c r="E4" s="11" t="s">
        <v>14</v>
      </c>
      <c r="F4" s="12" t="s">
        <v>12</v>
      </c>
      <c r="G4" s="11" t="s">
        <v>2</v>
      </c>
      <c r="H4" s="131"/>
      <c r="I4" s="132"/>
      <c r="J4" s="147"/>
      <c r="K4" s="155"/>
      <c r="L4" s="155"/>
      <c r="M4" s="155"/>
      <c r="N4" s="154"/>
      <c r="O4" s="142"/>
      <c r="P4" s="153"/>
      <c r="Q4" s="156"/>
    </row>
    <row r="5" spans="1:17" s="2" customFormat="1" ht="14.25">
      <c r="A5" s="13"/>
      <c r="B5" s="14"/>
      <c r="C5" s="15"/>
      <c r="D5" s="16" t="s">
        <v>15</v>
      </c>
      <c r="E5" s="17" t="s">
        <v>93</v>
      </c>
      <c r="F5" s="18" t="s">
        <v>93</v>
      </c>
      <c r="G5" s="19" t="s">
        <v>93</v>
      </c>
      <c r="H5" s="14" t="s">
        <v>94</v>
      </c>
      <c r="I5" s="20"/>
      <c r="J5" s="17" t="s">
        <v>93</v>
      </c>
      <c r="K5" s="15" t="s">
        <v>95</v>
      </c>
      <c r="L5" s="15" t="s">
        <v>93</v>
      </c>
      <c r="M5" s="19" t="s">
        <v>96</v>
      </c>
      <c r="N5" s="19" t="s">
        <v>95</v>
      </c>
      <c r="O5" s="16" t="s">
        <v>95</v>
      </c>
      <c r="P5" s="21" t="s">
        <v>97</v>
      </c>
      <c r="Q5" s="17"/>
    </row>
    <row r="6" spans="1:17" s="4" customFormat="1" ht="17.25" customHeight="1">
      <c r="A6" s="22"/>
      <c r="B6" s="23" t="s">
        <v>98</v>
      </c>
      <c r="C6" s="24" t="s">
        <v>117</v>
      </c>
      <c r="D6" s="25">
        <v>7777.02</v>
      </c>
      <c r="E6" s="26">
        <v>3561252</v>
      </c>
      <c r="F6" s="26">
        <v>1755107</v>
      </c>
      <c r="G6" s="26">
        <v>1806145</v>
      </c>
      <c r="H6" s="27">
        <v>1506916</v>
      </c>
      <c r="I6" s="28">
        <v>1.54</v>
      </c>
      <c r="J6" s="27">
        <v>3021155</v>
      </c>
      <c r="K6" s="29">
        <v>161789</v>
      </c>
      <c r="L6" s="29">
        <v>1730955</v>
      </c>
      <c r="M6" s="26">
        <v>50736</v>
      </c>
      <c r="N6" s="26">
        <v>8602</v>
      </c>
      <c r="O6" s="30">
        <v>33451</v>
      </c>
      <c r="P6" s="30">
        <v>1686563</v>
      </c>
      <c r="Q6" s="31">
        <v>0.81517</v>
      </c>
    </row>
    <row r="7" spans="1:17" s="4" customFormat="1" ht="17.25" customHeight="1">
      <c r="A7" s="22"/>
      <c r="B7" s="23" t="s">
        <v>118</v>
      </c>
      <c r="C7" s="24" t="s">
        <v>117</v>
      </c>
      <c r="D7" s="25">
        <v>6410.2</v>
      </c>
      <c r="E7" s="30">
        <v>3344856</v>
      </c>
      <c r="F7" s="30">
        <v>1648624</v>
      </c>
      <c r="G7" s="30">
        <v>1696232</v>
      </c>
      <c r="H7" s="30">
        <v>1416368</v>
      </c>
      <c r="I7" s="32" t="s">
        <v>119</v>
      </c>
      <c r="J7" s="30">
        <v>2835714</v>
      </c>
      <c r="K7" s="26">
        <v>151818</v>
      </c>
      <c r="L7" s="26">
        <v>1633183</v>
      </c>
      <c r="M7" s="26">
        <v>45952</v>
      </c>
      <c r="N7" s="26">
        <v>8053</v>
      </c>
      <c r="O7" s="26">
        <v>31368</v>
      </c>
      <c r="P7" s="26">
        <v>1578711</v>
      </c>
      <c r="Q7" s="31">
        <v>0.8255</v>
      </c>
    </row>
    <row r="8" spans="1:17" s="4" customFormat="1" ht="17.25" customHeight="1">
      <c r="A8" s="22"/>
      <c r="B8" s="23" t="s">
        <v>120</v>
      </c>
      <c r="C8" s="24" t="s">
        <v>117</v>
      </c>
      <c r="D8" s="25">
        <v>1366.82</v>
      </c>
      <c r="E8" s="30">
        <v>216396</v>
      </c>
      <c r="F8" s="30">
        <v>106483</v>
      </c>
      <c r="G8" s="30">
        <v>109913</v>
      </c>
      <c r="H8" s="30">
        <v>90548</v>
      </c>
      <c r="I8" s="32" t="s">
        <v>119</v>
      </c>
      <c r="J8" s="30">
        <v>185441</v>
      </c>
      <c r="K8" s="26">
        <v>9971</v>
      </c>
      <c r="L8" s="26">
        <v>97772</v>
      </c>
      <c r="M8" s="26">
        <v>4784</v>
      </c>
      <c r="N8" s="26">
        <v>549</v>
      </c>
      <c r="O8" s="26">
        <v>2083</v>
      </c>
      <c r="P8" s="26">
        <v>107852</v>
      </c>
      <c r="Q8" s="31">
        <v>0.68125</v>
      </c>
    </row>
    <row r="9" spans="1:17" s="4" customFormat="1" ht="17.25" customHeight="1">
      <c r="A9" s="22"/>
      <c r="B9" s="23"/>
      <c r="C9" s="33"/>
      <c r="D9" s="25"/>
      <c r="E9" s="34"/>
      <c r="F9" s="35"/>
      <c r="G9" s="34"/>
      <c r="H9" s="35"/>
      <c r="I9" s="36"/>
      <c r="J9" s="37"/>
      <c r="K9" s="38"/>
      <c r="L9" s="39"/>
      <c r="M9" s="35"/>
      <c r="N9" s="40"/>
      <c r="O9" s="40"/>
      <c r="P9" s="41"/>
      <c r="Q9" s="31"/>
    </row>
    <row r="10" spans="1:17" s="4" customFormat="1" ht="14.25">
      <c r="A10" s="22"/>
      <c r="B10" s="42"/>
      <c r="C10" s="43"/>
      <c r="D10" s="44"/>
      <c r="E10" s="45"/>
      <c r="F10" s="46"/>
      <c r="G10" s="45"/>
      <c r="H10" s="46"/>
      <c r="I10" s="45"/>
      <c r="J10" s="47"/>
      <c r="K10" s="48"/>
      <c r="L10" s="48"/>
      <c r="M10" s="46"/>
      <c r="N10" s="46"/>
      <c r="O10" s="49"/>
      <c r="P10" s="49"/>
      <c r="Q10" s="50"/>
    </row>
    <row r="11" spans="1:17" s="4" customFormat="1" ht="17.25" customHeight="1">
      <c r="A11" s="22">
        <v>1</v>
      </c>
      <c r="B11" s="51" t="s">
        <v>121</v>
      </c>
      <c r="C11" s="24" t="s">
        <v>117</v>
      </c>
      <c r="D11" s="25">
        <v>1411.93</v>
      </c>
      <c r="E11" s="27">
        <v>679107</v>
      </c>
      <c r="F11" s="26">
        <v>330180</v>
      </c>
      <c r="G11" s="27">
        <v>348927</v>
      </c>
      <c r="H11" s="26">
        <v>300654</v>
      </c>
      <c r="I11" s="52">
        <v>1.44</v>
      </c>
      <c r="J11" s="27">
        <v>579844</v>
      </c>
      <c r="K11" s="29">
        <v>33514</v>
      </c>
      <c r="L11" s="29">
        <v>346576</v>
      </c>
      <c r="M11" s="26">
        <v>5690</v>
      </c>
      <c r="N11" s="26">
        <v>1309</v>
      </c>
      <c r="O11" s="53">
        <v>7467</v>
      </c>
      <c r="P11" s="54">
        <v>350371</v>
      </c>
      <c r="Q11" s="31">
        <v>0.83322</v>
      </c>
    </row>
    <row r="12" spans="1:17" s="4" customFormat="1" ht="17.25" customHeight="1">
      <c r="A12" s="22">
        <v>2</v>
      </c>
      <c r="B12" s="23" t="s">
        <v>122</v>
      </c>
      <c r="C12" s="24" t="s">
        <v>117</v>
      </c>
      <c r="D12" s="25">
        <v>1558.06</v>
      </c>
      <c r="E12" s="27">
        <v>780538</v>
      </c>
      <c r="F12" s="26">
        <v>387821</v>
      </c>
      <c r="G12" s="27">
        <v>392717</v>
      </c>
      <c r="H12" s="26">
        <v>328539</v>
      </c>
      <c r="I12" s="55">
        <v>1.59</v>
      </c>
      <c r="J12" s="27">
        <v>649116</v>
      </c>
      <c r="K12" s="29">
        <v>33755</v>
      </c>
      <c r="L12" s="29">
        <v>382432</v>
      </c>
      <c r="M12" s="26">
        <v>10042</v>
      </c>
      <c r="N12" s="26">
        <v>1783</v>
      </c>
      <c r="O12" s="53">
        <v>6886</v>
      </c>
      <c r="P12" s="54">
        <v>389810</v>
      </c>
      <c r="Q12" s="31">
        <v>0.82001</v>
      </c>
    </row>
    <row r="13" spans="1:17" s="4" customFormat="1" ht="17.25" customHeight="1">
      <c r="A13" s="22">
        <v>3</v>
      </c>
      <c r="B13" s="23" t="s">
        <v>123</v>
      </c>
      <c r="C13" s="24"/>
      <c r="D13" s="25">
        <v>186.82</v>
      </c>
      <c r="E13" s="27">
        <v>184323</v>
      </c>
      <c r="F13" s="26">
        <v>90410</v>
      </c>
      <c r="G13" s="27">
        <v>93913</v>
      </c>
      <c r="H13" s="26">
        <v>84052</v>
      </c>
      <c r="I13" s="55">
        <v>1.41</v>
      </c>
      <c r="J13" s="27">
        <v>161682</v>
      </c>
      <c r="K13" s="29">
        <v>9599</v>
      </c>
      <c r="L13" s="29">
        <v>100460</v>
      </c>
      <c r="M13" s="26">
        <v>1461</v>
      </c>
      <c r="N13" s="26">
        <v>465</v>
      </c>
      <c r="O13" s="53">
        <v>1978</v>
      </c>
      <c r="P13" s="56">
        <v>80097</v>
      </c>
      <c r="Q13" s="31">
        <v>0.91362</v>
      </c>
    </row>
    <row r="14" spans="1:17" s="4" customFormat="1" ht="17.25" customHeight="1">
      <c r="A14" s="22">
        <v>4</v>
      </c>
      <c r="B14" s="23" t="s">
        <v>124</v>
      </c>
      <c r="C14" s="24"/>
      <c r="D14" s="25">
        <v>61.77</v>
      </c>
      <c r="E14" s="27">
        <v>32424</v>
      </c>
      <c r="F14" s="26">
        <v>14671</v>
      </c>
      <c r="G14" s="27">
        <v>17753</v>
      </c>
      <c r="H14" s="26">
        <v>17912</v>
      </c>
      <c r="I14" s="55">
        <v>1.22</v>
      </c>
      <c r="J14" s="27">
        <v>31037</v>
      </c>
      <c r="K14" s="29">
        <v>2356</v>
      </c>
      <c r="L14" s="29">
        <v>17731</v>
      </c>
      <c r="M14" s="26">
        <v>206</v>
      </c>
      <c r="N14" s="26">
        <v>19</v>
      </c>
      <c r="O14" s="53">
        <v>421</v>
      </c>
      <c r="P14" s="56">
        <v>20241</v>
      </c>
      <c r="Q14" s="31">
        <v>0.83661</v>
      </c>
    </row>
    <row r="15" spans="1:17" s="4" customFormat="1" ht="17.25" customHeight="1">
      <c r="A15" s="22">
        <v>5</v>
      </c>
      <c r="B15" s="23" t="s">
        <v>125</v>
      </c>
      <c r="C15" s="24"/>
      <c r="D15" s="25">
        <v>62.02</v>
      </c>
      <c r="E15" s="27">
        <v>105368</v>
      </c>
      <c r="F15" s="26">
        <v>51256</v>
      </c>
      <c r="G15" s="27">
        <v>54112</v>
      </c>
      <c r="H15" s="26">
        <v>46448</v>
      </c>
      <c r="I15" s="55">
        <v>1.49</v>
      </c>
      <c r="J15" s="27">
        <v>90433</v>
      </c>
      <c r="K15" s="29">
        <v>4943</v>
      </c>
      <c r="L15" s="29">
        <v>44496</v>
      </c>
      <c r="M15" s="26">
        <v>815</v>
      </c>
      <c r="N15" s="26">
        <v>156</v>
      </c>
      <c r="O15" s="53">
        <v>889</v>
      </c>
      <c r="P15" s="56">
        <v>42419</v>
      </c>
      <c r="Q15" s="31">
        <v>0.85325</v>
      </c>
    </row>
    <row r="16" spans="1:17" s="4" customFormat="1" ht="9" customHeight="1">
      <c r="A16" s="22"/>
      <c r="B16" s="23"/>
      <c r="C16" s="24"/>
      <c r="D16" s="25"/>
      <c r="E16" s="27"/>
      <c r="F16" s="26"/>
      <c r="G16" s="30"/>
      <c r="H16" s="30"/>
      <c r="I16" s="55"/>
      <c r="J16" s="27"/>
      <c r="K16" s="29"/>
      <c r="L16" s="29"/>
      <c r="M16" s="29"/>
      <c r="N16" s="29"/>
      <c r="O16" s="26"/>
      <c r="P16" s="57"/>
      <c r="Q16" s="31"/>
    </row>
    <row r="17" spans="1:17" s="4" customFormat="1" ht="17.25" customHeight="1">
      <c r="A17" s="22">
        <v>6</v>
      </c>
      <c r="B17" s="23" t="s">
        <v>99</v>
      </c>
      <c r="C17" s="24" t="s">
        <v>117</v>
      </c>
      <c r="D17" s="25">
        <v>389.08</v>
      </c>
      <c r="E17" s="30">
        <v>125334</v>
      </c>
      <c r="F17" s="30">
        <v>62091</v>
      </c>
      <c r="G17" s="27">
        <v>63243</v>
      </c>
      <c r="H17" s="26">
        <v>52555</v>
      </c>
      <c r="I17" s="52">
        <v>1.54</v>
      </c>
      <c r="J17" s="27">
        <v>108189</v>
      </c>
      <c r="K17" s="29">
        <v>5231</v>
      </c>
      <c r="L17" s="29">
        <v>56524</v>
      </c>
      <c r="M17" s="29">
        <v>2193</v>
      </c>
      <c r="N17" s="29">
        <v>334</v>
      </c>
      <c r="O17" s="29">
        <v>1038</v>
      </c>
      <c r="P17" s="56">
        <v>48530</v>
      </c>
      <c r="Q17" s="31">
        <v>0.8511</v>
      </c>
    </row>
    <row r="18" spans="1:17" s="4" customFormat="1" ht="17.25" customHeight="1">
      <c r="A18" s="22">
        <v>7</v>
      </c>
      <c r="B18" s="23" t="s">
        <v>126</v>
      </c>
      <c r="C18" s="24"/>
      <c r="D18" s="25">
        <v>124.02</v>
      </c>
      <c r="E18" s="27">
        <v>63555</v>
      </c>
      <c r="F18" s="26">
        <v>29790</v>
      </c>
      <c r="G18" s="27">
        <v>33765</v>
      </c>
      <c r="H18" s="26">
        <v>31035</v>
      </c>
      <c r="I18" s="55">
        <v>1.47</v>
      </c>
      <c r="J18" s="27">
        <v>58891</v>
      </c>
      <c r="K18" s="29">
        <v>3863</v>
      </c>
      <c r="L18" s="29">
        <v>26468</v>
      </c>
      <c r="M18" s="26">
        <v>594</v>
      </c>
      <c r="N18" s="26">
        <v>37</v>
      </c>
      <c r="O18" s="53">
        <v>793</v>
      </c>
      <c r="P18" s="56">
        <v>28254</v>
      </c>
      <c r="Q18" s="31">
        <v>0.64557</v>
      </c>
    </row>
    <row r="19" spans="1:17" s="4" customFormat="1" ht="17.25" customHeight="1">
      <c r="A19" s="22">
        <v>8</v>
      </c>
      <c r="B19" s="23" t="s">
        <v>127</v>
      </c>
      <c r="C19" s="24"/>
      <c r="D19" s="25">
        <v>315.7</v>
      </c>
      <c r="E19" s="27">
        <v>93941</v>
      </c>
      <c r="F19" s="26">
        <v>45865</v>
      </c>
      <c r="G19" s="27">
        <v>48076</v>
      </c>
      <c r="H19" s="26">
        <v>36086</v>
      </c>
      <c r="I19" s="52">
        <v>1.5</v>
      </c>
      <c r="J19" s="27">
        <v>80465</v>
      </c>
      <c r="K19" s="29">
        <v>4134</v>
      </c>
      <c r="L19" s="29">
        <v>37608</v>
      </c>
      <c r="M19" s="26">
        <v>2342</v>
      </c>
      <c r="N19" s="26">
        <v>295</v>
      </c>
      <c r="O19" s="53">
        <v>866</v>
      </c>
      <c r="P19" s="56">
        <v>45479</v>
      </c>
      <c r="Q19" s="31">
        <v>0.69295</v>
      </c>
    </row>
    <row r="20" spans="1:17" s="4" customFormat="1" ht="17.25" customHeight="1">
      <c r="A20" s="22">
        <v>9</v>
      </c>
      <c r="B20" s="23" t="s">
        <v>128</v>
      </c>
      <c r="C20" s="24"/>
      <c r="D20" s="25">
        <v>244.95</v>
      </c>
      <c r="E20" s="27">
        <v>241399</v>
      </c>
      <c r="F20" s="26">
        <v>118864</v>
      </c>
      <c r="G20" s="27">
        <v>122535</v>
      </c>
      <c r="H20" s="26">
        <v>99229</v>
      </c>
      <c r="I20" s="52">
        <v>1.58</v>
      </c>
      <c r="J20" s="27">
        <v>207226</v>
      </c>
      <c r="K20" s="29">
        <v>11310</v>
      </c>
      <c r="L20" s="29">
        <v>119854</v>
      </c>
      <c r="M20" s="26">
        <v>2042</v>
      </c>
      <c r="N20" s="26">
        <v>775</v>
      </c>
      <c r="O20" s="53">
        <v>2264</v>
      </c>
      <c r="P20" s="56">
        <v>94180</v>
      </c>
      <c r="Q20" s="58">
        <v>0.99789</v>
      </c>
    </row>
    <row r="21" spans="1:17" s="4" customFormat="1" ht="17.25" customHeight="1">
      <c r="A21" s="22">
        <v>10</v>
      </c>
      <c r="B21" s="23" t="s">
        <v>129</v>
      </c>
      <c r="C21" s="24" t="s">
        <v>117</v>
      </c>
      <c r="D21" s="25">
        <v>163.45</v>
      </c>
      <c r="E21" s="27">
        <v>164557</v>
      </c>
      <c r="F21" s="26">
        <v>82926</v>
      </c>
      <c r="G21" s="27">
        <v>81631</v>
      </c>
      <c r="H21" s="26">
        <v>66668</v>
      </c>
      <c r="I21" s="55">
        <v>1.58</v>
      </c>
      <c r="J21" s="27">
        <v>134414</v>
      </c>
      <c r="K21" s="29">
        <v>5996</v>
      </c>
      <c r="L21" s="29">
        <v>82775</v>
      </c>
      <c r="M21" s="26">
        <v>2169</v>
      </c>
      <c r="N21" s="26">
        <v>511</v>
      </c>
      <c r="O21" s="53">
        <v>1196</v>
      </c>
      <c r="P21" s="56">
        <v>70110</v>
      </c>
      <c r="Q21" s="31">
        <v>0.77689</v>
      </c>
    </row>
    <row r="22" spans="1:17" s="4" customFormat="1" ht="9" customHeight="1">
      <c r="A22" s="22"/>
      <c r="B22" s="23"/>
      <c r="C22" s="24"/>
      <c r="D22" s="25"/>
      <c r="E22" s="27"/>
      <c r="F22" s="26"/>
      <c r="G22" s="27"/>
      <c r="H22" s="26"/>
      <c r="I22" s="55"/>
      <c r="J22" s="27"/>
      <c r="K22" s="29"/>
      <c r="L22" s="29"/>
      <c r="M22" s="26"/>
      <c r="N22" s="26"/>
      <c r="O22" s="53"/>
      <c r="P22" s="59"/>
      <c r="Q22" s="31"/>
    </row>
    <row r="23" spans="1:17" s="4" customFormat="1" ht="17.25" customHeight="1">
      <c r="A23" s="22">
        <v>11</v>
      </c>
      <c r="B23" s="51" t="s">
        <v>130</v>
      </c>
      <c r="C23" s="24"/>
      <c r="D23" s="25">
        <v>70.3</v>
      </c>
      <c r="E23" s="27">
        <v>134516</v>
      </c>
      <c r="F23" s="26">
        <v>65823</v>
      </c>
      <c r="G23" s="27">
        <v>68693</v>
      </c>
      <c r="H23" s="26">
        <v>54483</v>
      </c>
      <c r="I23" s="52">
        <v>1.41</v>
      </c>
      <c r="J23" s="27">
        <v>113022</v>
      </c>
      <c r="K23" s="29">
        <v>6007</v>
      </c>
      <c r="L23" s="29">
        <v>60261</v>
      </c>
      <c r="M23" s="26">
        <v>1653</v>
      </c>
      <c r="N23" s="26">
        <v>501</v>
      </c>
      <c r="O23" s="53">
        <v>1295</v>
      </c>
      <c r="P23" s="56">
        <v>58856</v>
      </c>
      <c r="Q23" s="31">
        <v>0.8304</v>
      </c>
    </row>
    <row r="24" spans="1:17" s="4" customFormat="1" ht="17.25" customHeight="1">
      <c r="A24" s="22">
        <v>12</v>
      </c>
      <c r="B24" s="23" t="s">
        <v>131</v>
      </c>
      <c r="C24" s="24"/>
      <c r="D24" s="25">
        <v>265.69</v>
      </c>
      <c r="E24" s="27">
        <v>113368</v>
      </c>
      <c r="F24" s="26">
        <v>57064</v>
      </c>
      <c r="G24" s="27">
        <v>56304</v>
      </c>
      <c r="H24" s="26">
        <v>45130</v>
      </c>
      <c r="I24" s="55">
        <v>1.64</v>
      </c>
      <c r="J24" s="27">
        <v>93384</v>
      </c>
      <c r="K24" s="29">
        <v>4471</v>
      </c>
      <c r="L24" s="29">
        <v>55856</v>
      </c>
      <c r="M24" s="26">
        <v>2705</v>
      </c>
      <c r="N24" s="26">
        <v>332</v>
      </c>
      <c r="O24" s="53">
        <v>913</v>
      </c>
      <c r="P24" s="56">
        <v>50893</v>
      </c>
      <c r="Q24" s="31">
        <v>0.83883</v>
      </c>
    </row>
    <row r="25" spans="1:17" s="4" customFormat="1" ht="17.25" customHeight="1">
      <c r="A25" s="22">
        <v>13</v>
      </c>
      <c r="B25" s="51" t="s">
        <v>132</v>
      </c>
      <c r="C25" s="24"/>
      <c r="D25" s="25">
        <v>194.06</v>
      </c>
      <c r="E25" s="27">
        <v>138982</v>
      </c>
      <c r="F25" s="26">
        <v>67550</v>
      </c>
      <c r="G25" s="27">
        <v>71432</v>
      </c>
      <c r="H25" s="26">
        <v>55125</v>
      </c>
      <c r="I25" s="52">
        <v>1.49</v>
      </c>
      <c r="J25" s="27">
        <v>119074</v>
      </c>
      <c r="K25" s="29">
        <v>5478</v>
      </c>
      <c r="L25" s="29">
        <v>55789</v>
      </c>
      <c r="M25" s="26">
        <v>2137</v>
      </c>
      <c r="N25" s="26">
        <v>299</v>
      </c>
      <c r="O25" s="53">
        <v>1166</v>
      </c>
      <c r="P25" s="56">
        <v>57977</v>
      </c>
      <c r="Q25" s="31">
        <v>0.82125</v>
      </c>
    </row>
    <row r="26" spans="1:17" s="4" customFormat="1" ht="17.25" customHeight="1">
      <c r="A26" s="22">
        <v>14</v>
      </c>
      <c r="B26" s="23" t="s">
        <v>133</v>
      </c>
      <c r="C26" s="24"/>
      <c r="D26" s="25">
        <v>194.9</v>
      </c>
      <c r="E26" s="27">
        <v>83286</v>
      </c>
      <c r="F26" s="26">
        <v>42512</v>
      </c>
      <c r="G26" s="27">
        <v>40774</v>
      </c>
      <c r="H26" s="26">
        <v>33016</v>
      </c>
      <c r="I26" s="55">
        <v>1.75</v>
      </c>
      <c r="J26" s="27">
        <v>69960</v>
      </c>
      <c r="K26" s="29">
        <v>3452</v>
      </c>
      <c r="L26" s="29">
        <v>40039</v>
      </c>
      <c r="M26" s="26">
        <v>1924</v>
      </c>
      <c r="N26" s="26">
        <v>160</v>
      </c>
      <c r="O26" s="53">
        <v>773</v>
      </c>
      <c r="P26" s="56">
        <v>39500</v>
      </c>
      <c r="Q26" s="31">
        <v>1.01185</v>
      </c>
    </row>
    <row r="27" spans="1:17" s="4" customFormat="1" ht="17.25" customHeight="1">
      <c r="A27" s="22">
        <v>15</v>
      </c>
      <c r="B27" s="23" t="s">
        <v>134</v>
      </c>
      <c r="C27" s="24"/>
      <c r="D27" s="25">
        <v>108.33</v>
      </c>
      <c r="E27" s="27">
        <v>87863</v>
      </c>
      <c r="F27" s="26">
        <v>44577</v>
      </c>
      <c r="G27" s="27">
        <v>43286</v>
      </c>
      <c r="H27" s="26">
        <v>35389</v>
      </c>
      <c r="I27" s="55">
        <v>1.76</v>
      </c>
      <c r="J27" s="27">
        <v>69174</v>
      </c>
      <c r="K27" s="29">
        <v>3303</v>
      </c>
      <c r="L27" s="29">
        <v>42226</v>
      </c>
      <c r="M27" s="26">
        <v>1086</v>
      </c>
      <c r="N27" s="26">
        <v>215</v>
      </c>
      <c r="O27" s="53">
        <v>613</v>
      </c>
      <c r="P27" s="56">
        <v>38889</v>
      </c>
      <c r="Q27" s="31">
        <v>0.81195</v>
      </c>
    </row>
    <row r="28" spans="1:17" s="4" customFormat="1" ht="9" customHeight="1">
      <c r="A28" s="22"/>
      <c r="B28" s="23"/>
      <c r="C28" s="24"/>
      <c r="D28" s="25"/>
      <c r="E28" s="27"/>
      <c r="F28" s="26"/>
      <c r="G28" s="27"/>
      <c r="H28" s="26"/>
      <c r="I28" s="55"/>
      <c r="J28" s="27"/>
      <c r="K28" s="29"/>
      <c r="L28" s="29"/>
      <c r="M28" s="26"/>
      <c r="N28" s="26"/>
      <c r="O28" s="53"/>
      <c r="P28" s="59"/>
      <c r="Q28" s="31"/>
    </row>
    <row r="29" spans="1:17" s="4" customFormat="1" ht="17.25" customHeight="1">
      <c r="A29" s="22">
        <v>16</v>
      </c>
      <c r="B29" s="23" t="s">
        <v>135</v>
      </c>
      <c r="C29" s="24"/>
      <c r="D29" s="25">
        <v>104.38</v>
      </c>
      <c r="E29" s="27">
        <v>19173</v>
      </c>
      <c r="F29" s="26">
        <v>9180</v>
      </c>
      <c r="G29" s="27">
        <v>9993</v>
      </c>
      <c r="H29" s="26">
        <v>9381</v>
      </c>
      <c r="I29" s="55">
        <v>1.56</v>
      </c>
      <c r="J29" s="27">
        <v>17659</v>
      </c>
      <c r="K29" s="29">
        <v>1626</v>
      </c>
      <c r="L29" s="29">
        <v>9638</v>
      </c>
      <c r="M29" s="26">
        <v>375</v>
      </c>
      <c r="N29" s="26">
        <v>6</v>
      </c>
      <c r="O29" s="53">
        <v>385</v>
      </c>
      <c r="P29" s="56">
        <v>11861</v>
      </c>
      <c r="Q29" s="31">
        <v>0.45528</v>
      </c>
    </row>
    <row r="30" spans="1:17" s="4" customFormat="1" ht="17.25" customHeight="1">
      <c r="A30" s="22">
        <v>17</v>
      </c>
      <c r="B30" s="23" t="s">
        <v>136</v>
      </c>
      <c r="C30" s="24"/>
      <c r="D30" s="25">
        <v>138.12</v>
      </c>
      <c r="E30" s="27">
        <v>48975</v>
      </c>
      <c r="F30" s="26">
        <v>24587</v>
      </c>
      <c r="G30" s="27">
        <v>24388</v>
      </c>
      <c r="H30" s="26">
        <v>20426</v>
      </c>
      <c r="I30" s="55">
        <v>1.73</v>
      </c>
      <c r="J30" s="27">
        <v>41421</v>
      </c>
      <c r="K30" s="29">
        <v>1741</v>
      </c>
      <c r="L30" s="29">
        <v>26680</v>
      </c>
      <c r="M30" s="26">
        <v>925</v>
      </c>
      <c r="N30" s="26">
        <v>90</v>
      </c>
      <c r="O30" s="53">
        <v>280</v>
      </c>
      <c r="P30" s="56">
        <v>22482</v>
      </c>
      <c r="Q30" s="31">
        <v>0.91577</v>
      </c>
    </row>
    <row r="31" spans="1:17" s="4" customFormat="1" ht="17.25" customHeight="1">
      <c r="A31" s="22">
        <v>18</v>
      </c>
      <c r="B31" s="23" t="s">
        <v>100</v>
      </c>
      <c r="C31" s="24"/>
      <c r="D31" s="25">
        <v>86.56</v>
      </c>
      <c r="E31" s="27">
        <v>56830</v>
      </c>
      <c r="F31" s="29">
        <v>29166</v>
      </c>
      <c r="G31" s="26">
        <v>27664</v>
      </c>
      <c r="H31" s="29">
        <v>23615</v>
      </c>
      <c r="I31" s="60">
        <v>1.52</v>
      </c>
      <c r="J31" s="27">
        <v>46985</v>
      </c>
      <c r="K31" s="29">
        <v>2130</v>
      </c>
      <c r="L31" s="29">
        <v>36046</v>
      </c>
      <c r="M31" s="29">
        <v>891</v>
      </c>
      <c r="N31" s="29">
        <v>182</v>
      </c>
      <c r="O31" s="29">
        <v>395</v>
      </c>
      <c r="P31" s="56">
        <v>26200</v>
      </c>
      <c r="Q31" s="61">
        <v>0.9737</v>
      </c>
    </row>
    <row r="32" spans="1:17" s="4" customFormat="1" ht="17.25" customHeight="1">
      <c r="A32" s="22">
        <v>19</v>
      </c>
      <c r="B32" s="23" t="s">
        <v>137</v>
      </c>
      <c r="C32" s="24"/>
      <c r="D32" s="25">
        <v>363.97</v>
      </c>
      <c r="E32" s="27">
        <v>26933</v>
      </c>
      <c r="F32" s="26">
        <v>12760</v>
      </c>
      <c r="G32" s="27">
        <v>14173</v>
      </c>
      <c r="H32" s="26">
        <v>11381</v>
      </c>
      <c r="I32" s="55">
        <v>1.33</v>
      </c>
      <c r="J32" s="27">
        <v>25549</v>
      </c>
      <c r="K32" s="29">
        <v>1463</v>
      </c>
      <c r="L32" s="29">
        <v>11656</v>
      </c>
      <c r="M32" s="26">
        <v>1681</v>
      </c>
      <c r="N32" s="26">
        <v>55</v>
      </c>
      <c r="O32" s="53">
        <v>287</v>
      </c>
      <c r="P32" s="56">
        <v>22797</v>
      </c>
      <c r="Q32" s="31">
        <v>0.44557</v>
      </c>
    </row>
    <row r="33" spans="1:17" s="4" customFormat="1" ht="17.25" customHeight="1">
      <c r="A33" s="22">
        <v>20</v>
      </c>
      <c r="B33" s="23" t="s">
        <v>138</v>
      </c>
      <c r="C33" s="24"/>
      <c r="D33" s="25">
        <v>65.57</v>
      </c>
      <c r="E33" s="27">
        <v>29791</v>
      </c>
      <c r="F33" s="26">
        <v>15171</v>
      </c>
      <c r="G33" s="27">
        <v>14620</v>
      </c>
      <c r="H33" s="26">
        <v>11537</v>
      </c>
      <c r="I33" s="55">
        <v>1.73</v>
      </c>
      <c r="J33" s="27">
        <v>25433</v>
      </c>
      <c r="K33" s="29">
        <v>1451</v>
      </c>
      <c r="L33" s="29">
        <v>14484</v>
      </c>
      <c r="M33" s="26">
        <v>730</v>
      </c>
      <c r="N33" s="26">
        <v>102</v>
      </c>
      <c r="O33" s="53">
        <v>240</v>
      </c>
      <c r="P33" s="56">
        <v>15690</v>
      </c>
      <c r="Q33" s="31">
        <v>0.91866</v>
      </c>
    </row>
    <row r="34" spans="1:17" s="4" customFormat="1" ht="9" customHeight="1">
      <c r="A34" s="22"/>
      <c r="B34" s="23"/>
      <c r="C34" s="24"/>
      <c r="D34" s="25"/>
      <c r="E34" s="27"/>
      <c r="F34" s="26"/>
      <c r="G34" s="27"/>
      <c r="H34" s="26"/>
      <c r="I34" s="55"/>
      <c r="J34" s="27"/>
      <c r="K34" s="29"/>
      <c r="L34" s="29"/>
      <c r="M34" s="26"/>
      <c r="N34" s="26"/>
      <c r="O34" s="53"/>
      <c r="P34" s="59"/>
      <c r="Q34" s="31"/>
    </row>
    <row r="35" spans="1:17" s="4" customFormat="1" ht="17.25" customHeight="1">
      <c r="A35" s="22">
        <v>21</v>
      </c>
      <c r="B35" s="23" t="s">
        <v>48</v>
      </c>
      <c r="C35" s="24"/>
      <c r="D35" s="25">
        <v>94.19</v>
      </c>
      <c r="E35" s="27">
        <v>46992</v>
      </c>
      <c r="F35" s="26">
        <v>23834</v>
      </c>
      <c r="G35" s="27">
        <v>23158</v>
      </c>
      <c r="H35" s="26">
        <v>18280</v>
      </c>
      <c r="I35" s="55">
        <v>1.67</v>
      </c>
      <c r="J35" s="27">
        <v>36936</v>
      </c>
      <c r="K35" s="29">
        <v>1663</v>
      </c>
      <c r="L35" s="29">
        <v>19960</v>
      </c>
      <c r="M35" s="26">
        <v>1558</v>
      </c>
      <c r="N35" s="26">
        <v>156</v>
      </c>
      <c r="O35" s="53">
        <v>345</v>
      </c>
      <c r="P35" s="56">
        <v>20571</v>
      </c>
      <c r="Q35" s="31">
        <v>0.70345</v>
      </c>
    </row>
    <row r="36" spans="1:17" s="4" customFormat="1" ht="17.25" customHeight="1">
      <c r="A36" s="22">
        <v>22</v>
      </c>
      <c r="B36" s="23" t="s">
        <v>23</v>
      </c>
      <c r="C36" s="62"/>
      <c r="D36" s="25">
        <v>94.62</v>
      </c>
      <c r="E36" s="27">
        <v>45712</v>
      </c>
      <c r="F36" s="26">
        <v>21915</v>
      </c>
      <c r="G36" s="27">
        <v>23797</v>
      </c>
      <c r="H36" s="26">
        <v>19323</v>
      </c>
      <c r="I36" s="55">
        <v>1.43</v>
      </c>
      <c r="J36" s="27">
        <v>40230</v>
      </c>
      <c r="K36" s="29">
        <v>2079</v>
      </c>
      <c r="L36" s="29">
        <v>18651</v>
      </c>
      <c r="M36" s="26">
        <v>1146</v>
      </c>
      <c r="N36" s="26">
        <v>86</v>
      </c>
      <c r="O36" s="53">
        <v>389</v>
      </c>
      <c r="P36" s="56">
        <v>20758</v>
      </c>
      <c r="Q36" s="31">
        <v>0.62374</v>
      </c>
    </row>
    <row r="37" spans="1:17" s="4" customFormat="1" ht="17.25" customHeight="1">
      <c r="A37" s="63">
        <v>23</v>
      </c>
      <c r="B37" s="23" t="s">
        <v>101</v>
      </c>
      <c r="C37" s="24"/>
      <c r="D37" s="25">
        <v>111.69</v>
      </c>
      <c r="E37" s="27">
        <v>41889</v>
      </c>
      <c r="F37" s="26">
        <v>20611</v>
      </c>
      <c r="G37" s="27">
        <v>21278</v>
      </c>
      <c r="H37" s="26">
        <v>16104</v>
      </c>
      <c r="I37" s="55">
        <v>1.52</v>
      </c>
      <c r="J37" s="27">
        <v>35590</v>
      </c>
      <c r="K37" s="29">
        <v>2253</v>
      </c>
      <c r="L37" s="29">
        <v>26973</v>
      </c>
      <c r="M37" s="26">
        <v>1587</v>
      </c>
      <c r="N37" s="26">
        <v>185</v>
      </c>
      <c r="O37" s="53">
        <v>489</v>
      </c>
      <c r="P37" s="56">
        <v>22746</v>
      </c>
      <c r="Q37" s="31">
        <v>0.68591</v>
      </c>
    </row>
    <row r="38" spans="1:17" s="4" customFormat="1" ht="17.25" customHeight="1">
      <c r="A38" s="63"/>
      <c r="B38" s="23"/>
      <c r="C38" s="24"/>
      <c r="D38" s="25"/>
      <c r="E38" s="27"/>
      <c r="F38" s="26"/>
      <c r="G38" s="27"/>
      <c r="H38" s="26"/>
      <c r="I38" s="55"/>
      <c r="J38" s="27"/>
      <c r="K38" s="29"/>
      <c r="L38" s="29"/>
      <c r="M38" s="26"/>
      <c r="N38" s="26"/>
      <c r="O38" s="53"/>
      <c r="P38" s="64"/>
      <c r="Q38" s="31"/>
    </row>
    <row r="39" spans="1:17" s="4" customFormat="1" ht="28.5" customHeight="1">
      <c r="A39" s="22">
        <v>24</v>
      </c>
      <c r="B39" s="42" t="s">
        <v>139</v>
      </c>
      <c r="C39" s="43"/>
      <c r="D39" s="44">
        <v>77.82</v>
      </c>
      <c r="E39" s="47">
        <v>10959</v>
      </c>
      <c r="F39" s="65">
        <v>5179</v>
      </c>
      <c r="G39" s="65">
        <v>5780</v>
      </c>
      <c r="H39" s="65">
        <v>5540</v>
      </c>
      <c r="I39" s="66">
        <v>1.42</v>
      </c>
      <c r="J39" s="47">
        <v>10267</v>
      </c>
      <c r="K39" s="67">
        <v>683</v>
      </c>
      <c r="L39" s="67">
        <v>4936</v>
      </c>
      <c r="M39" s="65">
        <v>265</v>
      </c>
      <c r="N39" s="65">
        <v>6</v>
      </c>
      <c r="O39" s="47">
        <v>139</v>
      </c>
      <c r="P39" s="56">
        <v>5577</v>
      </c>
      <c r="Q39" s="50">
        <v>0.54775</v>
      </c>
    </row>
    <row r="40" spans="1:17" s="4" customFormat="1" ht="17.25" customHeight="1">
      <c r="A40" s="22">
        <v>25</v>
      </c>
      <c r="B40" s="23" t="s">
        <v>140</v>
      </c>
      <c r="C40" s="24"/>
      <c r="D40" s="25">
        <v>100.69</v>
      </c>
      <c r="E40" s="27">
        <v>6434</v>
      </c>
      <c r="F40" s="26">
        <v>3128</v>
      </c>
      <c r="G40" s="27">
        <v>3306</v>
      </c>
      <c r="H40" s="26">
        <v>2861</v>
      </c>
      <c r="I40" s="55">
        <v>1.67</v>
      </c>
      <c r="J40" s="27">
        <v>5889</v>
      </c>
      <c r="K40" s="29">
        <v>452</v>
      </c>
      <c r="L40" s="29">
        <v>2585</v>
      </c>
      <c r="M40" s="26">
        <v>360</v>
      </c>
      <c r="N40" s="26">
        <v>4</v>
      </c>
      <c r="O40" s="53">
        <v>102</v>
      </c>
      <c r="P40" s="56">
        <v>4778</v>
      </c>
      <c r="Q40" s="31">
        <v>0.40229</v>
      </c>
    </row>
    <row r="41" spans="1:17" s="4" customFormat="1" ht="17.25" customHeight="1">
      <c r="A41" s="22">
        <v>26</v>
      </c>
      <c r="B41" s="23" t="s">
        <v>141</v>
      </c>
      <c r="C41" s="24"/>
      <c r="D41" s="25">
        <v>109.94</v>
      </c>
      <c r="E41" s="27">
        <v>7485</v>
      </c>
      <c r="F41" s="26">
        <v>3549</v>
      </c>
      <c r="G41" s="27">
        <v>3936</v>
      </c>
      <c r="H41" s="26">
        <v>3286</v>
      </c>
      <c r="I41" s="55">
        <v>1.58</v>
      </c>
      <c r="J41" s="27">
        <v>6866</v>
      </c>
      <c r="K41" s="29">
        <v>520</v>
      </c>
      <c r="L41" s="29">
        <v>2667</v>
      </c>
      <c r="M41" s="26">
        <v>386</v>
      </c>
      <c r="N41" s="26">
        <v>9</v>
      </c>
      <c r="O41" s="53">
        <v>91</v>
      </c>
      <c r="P41" s="56">
        <v>5117</v>
      </c>
      <c r="Q41" s="31">
        <v>0.29832</v>
      </c>
    </row>
    <row r="42" spans="1:17" s="4" customFormat="1" ht="17.25" customHeight="1">
      <c r="A42" s="22">
        <v>27</v>
      </c>
      <c r="B42" s="23" t="s">
        <v>142</v>
      </c>
      <c r="C42" s="24"/>
      <c r="D42" s="25">
        <v>85.11</v>
      </c>
      <c r="E42" s="27">
        <v>5616</v>
      </c>
      <c r="F42" s="26">
        <v>2635</v>
      </c>
      <c r="G42" s="27">
        <v>2981</v>
      </c>
      <c r="H42" s="26">
        <v>2603</v>
      </c>
      <c r="I42" s="55">
        <v>1.55</v>
      </c>
      <c r="J42" s="27">
        <v>5401</v>
      </c>
      <c r="K42" s="29">
        <v>447</v>
      </c>
      <c r="L42" s="29">
        <v>1972</v>
      </c>
      <c r="M42" s="26">
        <v>343</v>
      </c>
      <c r="N42" s="26">
        <v>8</v>
      </c>
      <c r="O42" s="53">
        <v>108</v>
      </c>
      <c r="P42" s="56">
        <v>3926</v>
      </c>
      <c r="Q42" s="31">
        <v>0.26219</v>
      </c>
    </row>
    <row r="43" spans="1:17" s="4" customFormat="1" ht="17.25" customHeight="1">
      <c r="A43" s="22">
        <v>28</v>
      </c>
      <c r="B43" s="23" t="s">
        <v>143</v>
      </c>
      <c r="C43" s="24"/>
      <c r="D43" s="25">
        <v>105.41</v>
      </c>
      <c r="E43" s="53">
        <v>6554</v>
      </c>
      <c r="F43" s="26">
        <v>3094</v>
      </c>
      <c r="G43" s="27">
        <v>3460</v>
      </c>
      <c r="H43" s="26">
        <v>3316</v>
      </c>
      <c r="I43" s="68">
        <v>1.43</v>
      </c>
      <c r="J43" s="53">
        <v>6388</v>
      </c>
      <c r="K43" s="29">
        <v>493</v>
      </c>
      <c r="L43" s="29">
        <v>2845</v>
      </c>
      <c r="M43" s="26">
        <v>142</v>
      </c>
      <c r="N43" s="26">
        <v>15</v>
      </c>
      <c r="O43" s="53">
        <v>109</v>
      </c>
      <c r="P43" s="56">
        <v>8189</v>
      </c>
      <c r="Q43" s="61">
        <v>0.264</v>
      </c>
    </row>
    <row r="44" spans="1:17" s="4" customFormat="1" ht="9" customHeight="1">
      <c r="A44" s="22"/>
      <c r="B44" s="23"/>
      <c r="C44" s="24"/>
      <c r="D44" s="25"/>
      <c r="E44" s="53"/>
      <c r="F44" s="26"/>
      <c r="G44" s="53"/>
      <c r="H44" s="26"/>
      <c r="I44" s="68"/>
      <c r="J44" s="53"/>
      <c r="K44" s="29"/>
      <c r="L44" s="29"/>
      <c r="M44" s="26"/>
      <c r="N44" s="26"/>
      <c r="O44" s="53"/>
      <c r="P44" s="59"/>
      <c r="Q44" s="61"/>
    </row>
    <row r="45" spans="1:17" s="4" customFormat="1" ht="17.25" customHeight="1">
      <c r="A45" s="22">
        <v>29</v>
      </c>
      <c r="B45" s="23" t="s">
        <v>144</v>
      </c>
      <c r="C45" s="24"/>
      <c r="D45" s="25">
        <v>65.16</v>
      </c>
      <c r="E45" s="53">
        <v>36144</v>
      </c>
      <c r="F45" s="26">
        <v>17621</v>
      </c>
      <c r="G45" s="53">
        <v>18523</v>
      </c>
      <c r="H45" s="26">
        <v>15075</v>
      </c>
      <c r="I45" s="68">
        <v>1.53</v>
      </c>
      <c r="J45" s="53">
        <v>31559</v>
      </c>
      <c r="K45" s="29">
        <v>1267</v>
      </c>
      <c r="L45" s="29">
        <v>9775</v>
      </c>
      <c r="M45" s="26">
        <v>579</v>
      </c>
      <c r="N45" s="26">
        <v>44</v>
      </c>
      <c r="O45" s="53">
        <v>223</v>
      </c>
      <c r="P45" s="56">
        <v>12493</v>
      </c>
      <c r="Q45" s="61">
        <v>0.73105</v>
      </c>
    </row>
    <row r="46" spans="1:17" s="4" customFormat="1" ht="17.25" customHeight="1">
      <c r="A46" s="22">
        <v>30</v>
      </c>
      <c r="B46" s="23" t="s">
        <v>145</v>
      </c>
      <c r="C46" s="24"/>
      <c r="D46" s="25">
        <v>8.81</v>
      </c>
      <c r="E46" s="53">
        <v>31342</v>
      </c>
      <c r="F46" s="26">
        <v>15212</v>
      </c>
      <c r="G46" s="53">
        <v>16130</v>
      </c>
      <c r="H46" s="26">
        <v>13242</v>
      </c>
      <c r="I46" s="68">
        <v>1.62</v>
      </c>
      <c r="J46" s="53">
        <v>26019</v>
      </c>
      <c r="K46" s="29">
        <v>1552</v>
      </c>
      <c r="L46" s="29">
        <v>16392</v>
      </c>
      <c r="M46" s="26">
        <v>164</v>
      </c>
      <c r="N46" s="26">
        <v>96</v>
      </c>
      <c r="O46" s="53">
        <v>399</v>
      </c>
      <c r="P46" s="56">
        <v>9886</v>
      </c>
      <c r="Q46" s="61">
        <v>0.92134</v>
      </c>
    </row>
    <row r="47" spans="1:17" s="4" customFormat="1" ht="17.25" customHeight="1">
      <c r="A47" s="22">
        <v>31</v>
      </c>
      <c r="B47" s="23" t="s">
        <v>146</v>
      </c>
      <c r="C47" s="24"/>
      <c r="D47" s="25">
        <v>26.63</v>
      </c>
      <c r="E47" s="53">
        <v>43004</v>
      </c>
      <c r="F47" s="26">
        <v>21158</v>
      </c>
      <c r="G47" s="53">
        <v>21846</v>
      </c>
      <c r="H47" s="26">
        <v>17740</v>
      </c>
      <c r="I47" s="68">
        <v>1.8</v>
      </c>
      <c r="J47" s="53">
        <v>35067</v>
      </c>
      <c r="K47" s="29">
        <v>1454</v>
      </c>
      <c r="L47" s="29">
        <v>20215</v>
      </c>
      <c r="M47" s="26">
        <v>280</v>
      </c>
      <c r="N47" s="26">
        <v>94</v>
      </c>
      <c r="O47" s="53">
        <v>264</v>
      </c>
      <c r="P47" s="56">
        <v>16500</v>
      </c>
      <c r="Q47" s="61">
        <v>1.14653</v>
      </c>
    </row>
    <row r="48" spans="1:17" s="4" customFormat="1" ht="17.25" customHeight="1">
      <c r="A48" s="22">
        <v>32</v>
      </c>
      <c r="B48" s="23" t="s">
        <v>147</v>
      </c>
      <c r="C48" s="24" t="s">
        <v>117</v>
      </c>
      <c r="D48" s="25">
        <v>135.74</v>
      </c>
      <c r="E48" s="53">
        <v>17794</v>
      </c>
      <c r="F48" s="26">
        <v>9458</v>
      </c>
      <c r="G48" s="53">
        <v>8336</v>
      </c>
      <c r="H48" s="26">
        <v>6406</v>
      </c>
      <c r="I48" s="68">
        <v>1.55</v>
      </c>
      <c r="J48" s="53">
        <v>14814</v>
      </c>
      <c r="K48" s="29">
        <v>678</v>
      </c>
      <c r="L48" s="29">
        <v>7651</v>
      </c>
      <c r="M48" s="26">
        <v>651</v>
      </c>
      <c r="N48" s="26">
        <v>44</v>
      </c>
      <c r="O48" s="53">
        <v>136</v>
      </c>
      <c r="P48" s="56">
        <v>12485</v>
      </c>
      <c r="Q48" s="61">
        <v>0.84237</v>
      </c>
    </row>
    <row r="49" spans="1:17" s="4" customFormat="1" ht="17.25" customHeight="1">
      <c r="A49" s="22">
        <v>38</v>
      </c>
      <c r="B49" s="23" t="s">
        <v>148</v>
      </c>
      <c r="C49" s="24"/>
      <c r="D49" s="25">
        <v>20.73</v>
      </c>
      <c r="E49" s="53">
        <v>28597</v>
      </c>
      <c r="F49" s="26">
        <v>14293</v>
      </c>
      <c r="G49" s="53">
        <v>14304</v>
      </c>
      <c r="H49" s="26">
        <v>11718</v>
      </c>
      <c r="I49" s="68">
        <v>1.57</v>
      </c>
      <c r="J49" s="53">
        <v>23042</v>
      </c>
      <c r="K49" s="29">
        <v>1231</v>
      </c>
      <c r="L49" s="29">
        <v>17056</v>
      </c>
      <c r="M49" s="26">
        <v>340</v>
      </c>
      <c r="N49" s="26">
        <v>138</v>
      </c>
      <c r="O49" s="53">
        <v>240</v>
      </c>
      <c r="P49" s="56">
        <v>12679</v>
      </c>
      <c r="Q49" s="61">
        <v>0.88227</v>
      </c>
    </row>
    <row r="50" spans="1:17" s="4" customFormat="1" ht="9" customHeight="1">
      <c r="A50" s="22"/>
      <c r="B50" s="23"/>
      <c r="C50" s="24"/>
      <c r="D50" s="25"/>
      <c r="E50" s="53"/>
      <c r="F50" s="26"/>
      <c r="G50" s="53"/>
      <c r="H50" s="26"/>
      <c r="I50" s="68"/>
      <c r="J50" s="53"/>
      <c r="K50" s="29"/>
      <c r="L50" s="29"/>
      <c r="M50" s="26"/>
      <c r="N50" s="26"/>
      <c r="O50" s="53"/>
      <c r="P50" s="59"/>
      <c r="Q50" s="61"/>
    </row>
    <row r="51" spans="1:17" s="4" customFormat="1" ht="17.25" customHeight="1">
      <c r="A51" s="22">
        <v>39</v>
      </c>
      <c r="B51" s="23" t="s">
        <v>102</v>
      </c>
      <c r="C51" s="24" t="s">
        <v>117</v>
      </c>
      <c r="D51" s="25">
        <v>496.88</v>
      </c>
      <c r="E51" s="53">
        <v>5689</v>
      </c>
      <c r="F51" s="26">
        <v>2793</v>
      </c>
      <c r="G51" s="53">
        <v>2896</v>
      </c>
      <c r="H51" s="26">
        <v>2503</v>
      </c>
      <c r="I51" s="68">
        <v>1.42</v>
      </c>
      <c r="J51" s="53">
        <v>5481</v>
      </c>
      <c r="K51" s="29">
        <v>435</v>
      </c>
      <c r="L51" s="29">
        <v>2873</v>
      </c>
      <c r="M51" s="26">
        <v>676</v>
      </c>
      <c r="N51" s="26">
        <v>19</v>
      </c>
      <c r="O51" s="53">
        <v>109</v>
      </c>
      <c r="P51" s="56">
        <v>7081</v>
      </c>
      <c r="Q51" s="61">
        <v>0.33746</v>
      </c>
    </row>
    <row r="52" spans="1:17" s="4" customFormat="1" ht="17.25" customHeight="1">
      <c r="A52" s="22">
        <v>40</v>
      </c>
      <c r="B52" s="23" t="s">
        <v>149</v>
      </c>
      <c r="C52" s="24"/>
      <c r="D52" s="25">
        <v>133.91</v>
      </c>
      <c r="E52" s="53">
        <v>16778</v>
      </c>
      <c r="F52" s="26">
        <v>8363</v>
      </c>
      <c r="G52" s="53">
        <v>8415</v>
      </c>
      <c r="H52" s="26">
        <v>6258</v>
      </c>
      <c r="I52" s="68">
        <v>1.39</v>
      </c>
      <c r="J52" s="53">
        <v>14648</v>
      </c>
      <c r="K52" s="29">
        <v>759</v>
      </c>
      <c r="L52" s="29">
        <v>8805</v>
      </c>
      <c r="M52" s="26">
        <v>598</v>
      </c>
      <c r="N52" s="26">
        <v>72</v>
      </c>
      <c r="O52" s="53">
        <v>163</v>
      </c>
      <c r="P52" s="56">
        <v>9141</v>
      </c>
      <c r="Q52" s="61">
        <v>0.54012</v>
      </c>
    </row>
    <row r="53" spans="1:17" s="4" customFormat="1" ht="6" customHeight="1" thickBot="1">
      <c r="A53" s="22"/>
      <c r="B53" s="69"/>
      <c r="C53" s="70"/>
      <c r="D53" s="71"/>
      <c r="E53" s="72"/>
      <c r="F53" s="73"/>
      <c r="G53" s="72"/>
      <c r="H53" s="73"/>
      <c r="I53" s="72"/>
      <c r="J53" s="72"/>
      <c r="K53" s="74"/>
      <c r="L53" s="74"/>
      <c r="M53" s="73"/>
      <c r="N53" s="73"/>
      <c r="O53" s="72"/>
      <c r="P53" s="73"/>
      <c r="Q53" s="75"/>
    </row>
    <row r="54" spans="1:17" s="4" customFormat="1" ht="6" customHeight="1">
      <c r="A54" s="22"/>
      <c r="B54" s="76"/>
      <c r="C54" s="76"/>
      <c r="D54" s="77"/>
      <c r="E54" s="53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53"/>
      <c r="Q54" s="38"/>
    </row>
    <row r="55" spans="1:17" s="4" customFormat="1" ht="14.25">
      <c r="A55" s="22"/>
      <c r="B55" s="34" t="s">
        <v>103</v>
      </c>
      <c r="C55" s="34"/>
      <c r="D55" s="79"/>
      <c r="E55" s="79"/>
      <c r="F55" s="79"/>
      <c r="G55" s="79"/>
      <c r="H55" s="79"/>
      <c r="I55" s="79"/>
      <c r="J55" s="3"/>
      <c r="K55" s="34"/>
      <c r="L55" s="34"/>
      <c r="M55" s="34"/>
      <c r="Q55" s="34"/>
    </row>
    <row r="56" spans="1:17" s="4" customFormat="1" ht="14.25">
      <c r="A56" s="22"/>
      <c r="B56" s="34" t="s">
        <v>104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Q56" s="34"/>
    </row>
    <row r="57" spans="1:17" s="5" customFormat="1" ht="14.25">
      <c r="A57" s="22"/>
      <c r="B57" s="34" t="s">
        <v>105</v>
      </c>
      <c r="C57" s="2"/>
      <c r="D57" s="80"/>
      <c r="E57" s="80"/>
      <c r="F57" s="3"/>
      <c r="G57" s="3"/>
      <c r="H57" s="3"/>
      <c r="I57" s="3"/>
      <c r="K57" s="3"/>
      <c r="L57" s="3"/>
      <c r="M57" s="3"/>
      <c r="N57" s="3"/>
      <c r="O57" s="3"/>
      <c r="P57" s="3"/>
      <c r="Q57" s="80"/>
    </row>
    <row r="58" spans="2:17" ht="14.25">
      <c r="B58" s="81" t="s">
        <v>106</v>
      </c>
      <c r="D58" s="80"/>
      <c r="E58" s="80"/>
      <c r="Q58" s="80"/>
    </row>
    <row r="59" ht="14.25">
      <c r="Q59" s="80"/>
    </row>
    <row r="60" ht="14.25">
      <c r="Q60" s="80"/>
    </row>
    <row r="61" ht="14.25">
      <c r="Q61" s="80"/>
    </row>
    <row r="62" ht="14.25">
      <c r="Q62" s="80"/>
    </row>
    <row r="63" ht="14.25">
      <c r="Q63" s="80"/>
    </row>
    <row r="64" ht="14.25">
      <c r="Q64" s="80"/>
    </row>
    <row r="65" ht="14.25">
      <c r="Q65" s="80"/>
    </row>
    <row r="66" ht="14.25">
      <c r="Q66" s="80"/>
    </row>
    <row r="67" ht="14.25">
      <c r="Q67" s="80"/>
    </row>
    <row r="68" ht="14.25">
      <c r="Q68" s="80"/>
    </row>
    <row r="69" ht="14.25">
      <c r="Q69" s="80"/>
    </row>
    <row r="70" ht="14.25">
      <c r="Q70" s="80"/>
    </row>
    <row r="71" ht="14.25">
      <c r="Q71" s="80"/>
    </row>
    <row r="72" ht="14.25">
      <c r="Q72" s="80"/>
    </row>
    <row r="73" ht="14.25">
      <c r="Q73" s="80"/>
    </row>
  </sheetData>
  <sheetProtection/>
  <mergeCells count="13">
    <mergeCell ref="Q3:Q4"/>
    <mergeCell ref="K3:K4"/>
    <mergeCell ref="L3:L4"/>
    <mergeCell ref="M3:M4"/>
    <mergeCell ref="N3:N4"/>
    <mergeCell ref="O3:O4"/>
    <mergeCell ref="P3:P4"/>
    <mergeCell ref="B3:B4"/>
    <mergeCell ref="C3:D4"/>
    <mergeCell ref="E3:G3"/>
    <mergeCell ref="H3:H4"/>
    <mergeCell ref="I3:I4"/>
    <mergeCell ref="J3:J4"/>
  </mergeCells>
  <printOptions/>
  <pageMargins left="1.17" right="0.24" top="0.6692913385826772" bottom="0.5511811023622047" header="0.5118110236220472" footer="0.5118110236220472"/>
  <pageSetup horizontalDpi="300" verticalDpi="300" orientation="portrait" paperSize="9" scale="81" r:id="rId4"/>
  <colBreaks count="1" manualBreakCount="1">
    <brk id="9" max="57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="75" zoomScaleNormal="92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9.00390625" defaultRowHeight="13.5"/>
  <cols>
    <col min="1" max="1" width="3.25390625" style="1" customWidth="1"/>
    <col min="2" max="2" width="12.25390625" style="2" customWidth="1"/>
    <col min="3" max="3" width="4.75390625" style="2" customWidth="1"/>
    <col min="4" max="4" width="12.25390625" style="3" customWidth="1"/>
    <col min="5" max="5" width="15.125" style="3" customWidth="1"/>
    <col min="6" max="7" width="14.375" style="3" customWidth="1"/>
    <col min="8" max="8" width="15.125" style="3" customWidth="1"/>
    <col min="9" max="9" width="18.25390625" style="3" customWidth="1"/>
    <col min="10" max="10" width="14.375" style="3" customWidth="1"/>
    <col min="11" max="11" width="11.75390625" style="3" customWidth="1"/>
    <col min="12" max="12" width="13.75390625" style="3" customWidth="1"/>
    <col min="13" max="13" width="9.75390625" style="3" customWidth="1"/>
    <col min="14" max="15" width="11.125" style="3" customWidth="1"/>
    <col min="16" max="16" width="13.75390625" style="3" customWidth="1"/>
    <col min="17" max="17" width="10.375" style="3" customWidth="1"/>
    <col min="18" max="237" width="9.00390625" style="3" bestFit="1" customWidth="1"/>
    <col min="238" max="16384" width="9.00390625" style="3" customWidth="1"/>
  </cols>
  <sheetData>
    <row r="1" spans="1:17" s="2" customFormat="1" ht="26.25">
      <c r="A1" s="1"/>
      <c r="C1" s="6"/>
      <c r="D1" s="6"/>
      <c r="E1" s="6"/>
      <c r="F1" s="6"/>
      <c r="G1" s="6"/>
      <c r="H1" s="7"/>
      <c r="I1" s="8" t="s">
        <v>1</v>
      </c>
      <c r="J1" s="7" t="s">
        <v>5</v>
      </c>
      <c r="K1" s="6"/>
      <c r="L1" s="6"/>
      <c r="M1" s="6"/>
      <c r="N1" s="6"/>
      <c r="O1" s="6"/>
      <c r="P1" s="6"/>
      <c r="Q1" s="6"/>
    </row>
    <row r="2" spans="1:15" s="2" customFormat="1" ht="9" customHeight="1">
      <c r="A2" s="1"/>
      <c r="C2" s="9"/>
      <c r="D2" s="10"/>
      <c r="E2" s="10"/>
      <c r="F2" s="10"/>
      <c r="G2" s="10"/>
      <c r="H2" s="10"/>
      <c r="I2" s="10"/>
      <c r="K2" s="9"/>
      <c r="L2" s="9"/>
      <c r="M2" s="9"/>
      <c r="N2" s="9"/>
      <c r="O2" s="9"/>
    </row>
    <row r="3" spans="1:17" s="2" customFormat="1" ht="40.5" customHeight="1">
      <c r="A3" s="1"/>
      <c r="B3" s="121" t="s">
        <v>7</v>
      </c>
      <c r="C3" s="123" t="s">
        <v>50</v>
      </c>
      <c r="D3" s="124"/>
      <c r="E3" s="127" t="s">
        <v>52</v>
      </c>
      <c r="F3" s="128"/>
      <c r="G3" s="129"/>
      <c r="H3" s="130" t="s">
        <v>75</v>
      </c>
      <c r="I3" s="123" t="s">
        <v>8</v>
      </c>
      <c r="J3" s="133" t="s">
        <v>76</v>
      </c>
      <c r="K3" s="135" t="s">
        <v>45</v>
      </c>
      <c r="L3" s="137" t="s">
        <v>77</v>
      </c>
      <c r="M3" s="137" t="s">
        <v>31</v>
      </c>
      <c r="N3" s="139" t="s">
        <v>11</v>
      </c>
      <c r="O3" s="141" t="s">
        <v>13</v>
      </c>
      <c r="P3" s="143" t="s">
        <v>78</v>
      </c>
      <c r="Q3" s="133" t="s">
        <v>79</v>
      </c>
    </row>
    <row r="4" spans="1:17" s="2" customFormat="1" ht="35.25" customHeight="1">
      <c r="A4" s="1"/>
      <c r="B4" s="122"/>
      <c r="C4" s="125"/>
      <c r="D4" s="126"/>
      <c r="E4" s="11" t="s">
        <v>14</v>
      </c>
      <c r="F4" s="12" t="s">
        <v>12</v>
      </c>
      <c r="G4" s="11" t="s">
        <v>2</v>
      </c>
      <c r="H4" s="131"/>
      <c r="I4" s="132"/>
      <c r="J4" s="134"/>
      <c r="K4" s="136"/>
      <c r="L4" s="138"/>
      <c r="M4" s="138"/>
      <c r="N4" s="140"/>
      <c r="O4" s="142"/>
      <c r="P4" s="144"/>
      <c r="Q4" s="145"/>
    </row>
    <row r="5" spans="1:17" s="2" customFormat="1" ht="14.25">
      <c r="A5" s="13"/>
      <c r="B5" s="14"/>
      <c r="C5" s="15"/>
      <c r="D5" s="16" t="s">
        <v>15</v>
      </c>
      <c r="E5" s="17" t="s">
        <v>16</v>
      </c>
      <c r="F5" s="18" t="s">
        <v>16</v>
      </c>
      <c r="G5" s="19" t="s">
        <v>16</v>
      </c>
      <c r="H5" s="14" t="s">
        <v>17</v>
      </c>
      <c r="I5" s="20"/>
      <c r="J5" s="17" t="s">
        <v>16</v>
      </c>
      <c r="K5" s="15" t="s">
        <v>18</v>
      </c>
      <c r="L5" s="15" t="s">
        <v>16</v>
      </c>
      <c r="M5" s="19" t="s">
        <v>19</v>
      </c>
      <c r="N5" s="19" t="s">
        <v>18</v>
      </c>
      <c r="O5" s="16" t="s">
        <v>18</v>
      </c>
      <c r="P5" s="21" t="s">
        <v>20</v>
      </c>
      <c r="Q5" s="17"/>
    </row>
    <row r="6" spans="1:17" s="4" customFormat="1" ht="17.25" customHeight="1">
      <c r="A6" s="22"/>
      <c r="B6" s="23" t="s">
        <v>6</v>
      </c>
      <c r="C6" s="24" t="s">
        <v>22</v>
      </c>
      <c r="D6" s="25">
        <v>7777.02</v>
      </c>
      <c r="E6" s="26">
        <v>3586493</v>
      </c>
      <c r="F6" s="26">
        <v>1766946</v>
      </c>
      <c r="G6" s="26">
        <v>1819547</v>
      </c>
      <c r="H6" s="27">
        <v>1493547</v>
      </c>
      <c r="I6" s="28">
        <v>1.54</v>
      </c>
      <c r="J6" s="27">
        <v>3042441</v>
      </c>
      <c r="K6" s="29">
        <v>172031</v>
      </c>
      <c r="L6" s="29">
        <v>1712983</v>
      </c>
      <c r="M6" s="26">
        <v>50736</v>
      </c>
      <c r="N6" s="26">
        <v>8786</v>
      </c>
      <c r="O6" s="30">
        <v>36295</v>
      </c>
      <c r="P6" s="30">
        <v>1609094</v>
      </c>
      <c r="Q6" s="31">
        <v>0.81</v>
      </c>
    </row>
    <row r="7" spans="1:17" s="4" customFormat="1" ht="17.25" customHeight="1">
      <c r="A7" s="22"/>
      <c r="B7" s="23" t="s">
        <v>24</v>
      </c>
      <c r="C7" s="24" t="s">
        <v>22</v>
      </c>
      <c r="D7" s="25">
        <v>6410.2</v>
      </c>
      <c r="E7" s="30">
        <f>SUM(E11:E15,E17:E21,E23:E27,E29:E33,E35:E37)</f>
        <v>3368131</v>
      </c>
      <c r="F7" s="30">
        <f>SUM(F11:F15,F17:F21,F23:F27,F29:F33,F35:F37)</f>
        <v>1659508</v>
      </c>
      <c r="G7" s="30">
        <f>SUM(G11:G15,G17:G21,G23:G27,G29:G33,G35:G37)</f>
        <v>1708623</v>
      </c>
      <c r="H7" s="30">
        <f>SUM(H11:H15,H17:H21,H23:H27,H29:H33,H35:H37)</f>
        <v>1403665</v>
      </c>
      <c r="I7" s="32" t="s">
        <v>25</v>
      </c>
      <c r="J7" s="30">
        <v>2855149</v>
      </c>
      <c r="K7" s="26">
        <f>SUM(K11:K15,K17:K21,K23:K27,K29:K33,K35:K37)</f>
        <v>161413</v>
      </c>
      <c r="L7" s="26">
        <f>SUM(L11:L15,L17:L21,L23:L27,L29:L33,L35:L37)</f>
        <v>1614976</v>
      </c>
      <c r="M7" s="26">
        <f>SUM(M11:M15,M17:M21,M23:M27,M29:M33,M35:M37)</f>
        <v>45952</v>
      </c>
      <c r="N7" s="26">
        <f>SUM(N11:N37)</f>
        <v>8240</v>
      </c>
      <c r="O7" s="26">
        <f>SUM(O11:O37)</f>
        <v>34078</v>
      </c>
      <c r="P7" s="26">
        <f>SUM(P11:P37)</f>
        <v>1505103</v>
      </c>
      <c r="Q7" s="31">
        <v>0.82</v>
      </c>
    </row>
    <row r="8" spans="1:17" s="4" customFormat="1" ht="17.25" customHeight="1">
      <c r="A8" s="22"/>
      <c r="B8" s="23" t="s">
        <v>26</v>
      </c>
      <c r="C8" s="24" t="s">
        <v>22</v>
      </c>
      <c r="D8" s="25">
        <v>1366.82</v>
      </c>
      <c r="E8" s="30">
        <f>SUM(E39:E43,E45:E49,E51:E52)</f>
        <v>218362</v>
      </c>
      <c r="F8" s="30">
        <f>SUM(F39:F43,F45:F49,F51:F52)</f>
        <v>107438</v>
      </c>
      <c r="G8" s="30">
        <f>SUM(G39:G43,G45:G49,G51:G52)</f>
        <v>110924</v>
      </c>
      <c r="H8" s="30">
        <f>SUM(H39:H43,H45:H49,H51:H52)</f>
        <v>89882</v>
      </c>
      <c r="I8" s="32" t="s">
        <v>25</v>
      </c>
      <c r="J8" s="30">
        <v>187292</v>
      </c>
      <c r="K8" s="26">
        <f>SUM(K39:K43,K45:K49,K51:K52)</f>
        <v>10618</v>
      </c>
      <c r="L8" s="26">
        <f>SUM(L39:L43,L45:L49,L51:L52)</f>
        <v>98007</v>
      </c>
      <c r="M8" s="26">
        <f>SUM(M39:M43,M45:M49,M51:M52)</f>
        <v>4784</v>
      </c>
      <c r="N8" s="26">
        <f>SUM(N39:N52)</f>
        <v>546</v>
      </c>
      <c r="O8" s="26">
        <f>SUM(O39:O52)</f>
        <v>2217</v>
      </c>
      <c r="P8" s="26">
        <f>SUM(P39:P52)</f>
        <v>103991</v>
      </c>
      <c r="Q8" s="31">
        <v>0.66</v>
      </c>
    </row>
    <row r="9" spans="1:17" s="4" customFormat="1" ht="17.25" customHeight="1">
      <c r="A9" s="22"/>
      <c r="B9" s="23"/>
      <c r="C9" s="33"/>
      <c r="D9" s="25"/>
      <c r="E9" s="34"/>
      <c r="F9" s="35"/>
      <c r="G9" s="34"/>
      <c r="H9" s="35"/>
      <c r="I9" s="36"/>
      <c r="J9" s="37"/>
      <c r="K9" s="38"/>
      <c r="L9" s="39"/>
      <c r="M9" s="35"/>
      <c r="N9" s="40"/>
      <c r="O9" s="40"/>
      <c r="P9" s="41"/>
      <c r="Q9" s="31"/>
    </row>
    <row r="10" spans="1:17" s="4" customFormat="1" ht="14.25">
      <c r="A10" s="22"/>
      <c r="B10" s="42"/>
      <c r="C10" s="43"/>
      <c r="D10" s="44"/>
      <c r="E10" s="45"/>
      <c r="F10" s="46"/>
      <c r="G10" s="45"/>
      <c r="H10" s="46"/>
      <c r="I10" s="45"/>
      <c r="J10" s="47"/>
      <c r="K10" s="48"/>
      <c r="L10" s="48"/>
      <c r="M10" s="46"/>
      <c r="N10" s="46"/>
      <c r="O10" s="49"/>
      <c r="P10" s="49"/>
      <c r="Q10" s="50"/>
    </row>
    <row r="11" spans="1:17" s="4" customFormat="1" ht="17.25" customHeight="1">
      <c r="A11" s="22">
        <v>1</v>
      </c>
      <c r="B11" s="51" t="s">
        <v>0</v>
      </c>
      <c r="C11" s="24" t="s">
        <v>22</v>
      </c>
      <c r="D11" s="25">
        <v>1411.93</v>
      </c>
      <c r="E11" s="27">
        <v>684940</v>
      </c>
      <c r="F11" s="26">
        <v>333117</v>
      </c>
      <c r="G11" s="27">
        <f>E11-F11</f>
        <v>351823</v>
      </c>
      <c r="H11" s="26">
        <v>299248</v>
      </c>
      <c r="I11" s="52">
        <v>1.44</v>
      </c>
      <c r="J11" s="27">
        <v>583966</v>
      </c>
      <c r="K11" s="29">
        <v>35194</v>
      </c>
      <c r="L11" s="29">
        <v>340623</v>
      </c>
      <c r="M11" s="26">
        <v>5690</v>
      </c>
      <c r="N11" s="26">
        <v>1302</v>
      </c>
      <c r="O11" s="53">
        <v>8025</v>
      </c>
      <c r="P11" s="54">
        <v>336216</v>
      </c>
      <c r="Q11" s="31">
        <v>0.83</v>
      </c>
    </row>
    <row r="12" spans="1:17" s="4" customFormat="1" ht="17.25" customHeight="1">
      <c r="A12" s="22">
        <v>2</v>
      </c>
      <c r="B12" s="23" t="s">
        <v>27</v>
      </c>
      <c r="C12" s="24" t="s">
        <v>22</v>
      </c>
      <c r="D12" s="25">
        <v>1558.06</v>
      </c>
      <c r="E12" s="27">
        <v>783564</v>
      </c>
      <c r="F12" s="26">
        <v>389001</v>
      </c>
      <c r="G12" s="27">
        <f>E12-F12</f>
        <v>394563</v>
      </c>
      <c r="H12" s="26">
        <v>324378</v>
      </c>
      <c r="I12" s="55">
        <v>1.59</v>
      </c>
      <c r="J12" s="27">
        <v>651780</v>
      </c>
      <c r="K12" s="29">
        <v>35552</v>
      </c>
      <c r="L12" s="29">
        <v>367526</v>
      </c>
      <c r="M12" s="26">
        <v>10042</v>
      </c>
      <c r="N12" s="26">
        <v>1839</v>
      </c>
      <c r="O12" s="53">
        <v>7615</v>
      </c>
      <c r="P12" s="54">
        <v>364279</v>
      </c>
      <c r="Q12" s="31">
        <v>0.81</v>
      </c>
    </row>
    <row r="13" spans="1:17" s="4" customFormat="1" ht="17.25" customHeight="1">
      <c r="A13" s="22">
        <v>3</v>
      </c>
      <c r="B13" s="23" t="s">
        <v>4</v>
      </c>
      <c r="C13" s="24"/>
      <c r="D13" s="25">
        <v>186.82</v>
      </c>
      <c r="E13" s="27">
        <v>186127</v>
      </c>
      <c r="F13" s="26">
        <v>91295</v>
      </c>
      <c r="G13" s="27">
        <f>E13-F13</f>
        <v>94832</v>
      </c>
      <c r="H13" s="26">
        <v>83516</v>
      </c>
      <c r="I13" s="55">
        <v>1.41</v>
      </c>
      <c r="J13" s="27">
        <v>163275</v>
      </c>
      <c r="K13" s="29">
        <v>10178</v>
      </c>
      <c r="L13" s="29">
        <v>101160</v>
      </c>
      <c r="M13" s="26">
        <v>1461</v>
      </c>
      <c r="N13" s="26">
        <v>509</v>
      </c>
      <c r="O13" s="53">
        <v>2100</v>
      </c>
      <c r="P13" s="56">
        <v>78187</v>
      </c>
      <c r="Q13" s="31">
        <v>0.91</v>
      </c>
    </row>
    <row r="14" spans="1:17" s="4" customFormat="1" ht="17.25" customHeight="1">
      <c r="A14" s="22">
        <v>4</v>
      </c>
      <c r="B14" s="23" t="s">
        <v>28</v>
      </c>
      <c r="C14" s="24"/>
      <c r="D14" s="25">
        <v>61.77</v>
      </c>
      <c r="E14" s="27">
        <v>33096</v>
      </c>
      <c r="F14" s="26">
        <v>14964</v>
      </c>
      <c r="G14" s="27">
        <f>E14-F14</f>
        <v>18132</v>
      </c>
      <c r="H14" s="26">
        <v>18091</v>
      </c>
      <c r="I14" s="55">
        <v>1.22</v>
      </c>
      <c r="J14" s="27">
        <v>31784</v>
      </c>
      <c r="K14" s="29">
        <v>2630</v>
      </c>
      <c r="L14" s="29">
        <v>19637</v>
      </c>
      <c r="M14" s="26">
        <v>206</v>
      </c>
      <c r="N14" s="26">
        <v>19</v>
      </c>
      <c r="O14" s="53">
        <v>494</v>
      </c>
      <c r="P14" s="56">
        <v>19654</v>
      </c>
      <c r="Q14" s="31">
        <v>0.85</v>
      </c>
    </row>
    <row r="15" spans="1:17" s="4" customFormat="1" ht="17.25" customHeight="1">
      <c r="A15" s="22">
        <v>5</v>
      </c>
      <c r="B15" s="23" t="s">
        <v>29</v>
      </c>
      <c r="C15" s="24"/>
      <c r="D15" s="25">
        <v>62.02</v>
      </c>
      <c r="E15" s="27">
        <v>106551</v>
      </c>
      <c r="F15" s="26">
        <v>51853</v>
      </c>
      <c r="G15" s="27">
        <f>E15-F15</f>
        <v>54698</v>
      </c>
      <c r="H15" s="26">
        <v>46425</v>
      </c>
      <c r="I15" s="55">
        <v>1.49</v>
      </c>
      <c r="J15" s="27">
        <v>91185</v>
      </c>
      <c r="K15" s="29">
        <v>5261</v>
      </c>
      <c r="L15" s="29">
        <v>45728</v>
      </c>
      <c r="M15" s="26">
        <v>815</v>
      </c>
      <c r="N15" s="26">
        <v>159</v>
      </c>
      <c r="O15" s="53">
        <v>964</v>
      </c>
      <c r="P15" s="56">
        <v>39139</v>
      </c>
      <c r="Q15" s="31">
        <v>0.87</v>
      </c>
    </row>
    <row r="16" spans="1:17" s="4" customFormat="1" ht="9" customHeight="1">
      <c r="A16" s="22"/>
      <c r="B16" s="23"/>
      <c r="C16" s="24"/>
      <c r="D16" s="25"/>
      <c r="E16" s="27"/>
      <c r="F16" s="26"/>
      <c r="G16" s="30"/>
      <c r="H16" s="30"/>
      <c r="I16" s="55"/>
      <c r="J16" s="27"/>
      <c r="K16" s="29"/>
      <c r="L16" s="29"/>
      <c r="M16" s="29"/>
      <c r="N16" s="29"/>
      <c r="O16" s="26"/>
      <c r="P16" s="57"/>
      <c r="Q16" s="31"/>
    </row>
    <row r="17" spans="1:17" s="4" customFormat="1" ht="17.25" customHeight="1">
      <c r="A17" s="22">
        <v>6</v>
      </c>
      <c r="B17" s="23" t="s">
        <v>32</v>
      </c>
      <c r="C17" s="24" t="s">
        <v>22</v>
      </c>
      <c r="D17" s="25">
        <v>389.08</v>
      </c>
      <c r="E17" s="30">
        <v>126282</v>
      </c>
      <c r="F17" s="30">
        <v>62522</v>
      </c>
      <c r="G17" s="27">
        <f>E17-F17</f>
        <v>63760</v>
      </c>
      <c r="H17" s="26">
        <v>51821</v>
      </c>
      <c r="I17" s="52">
        <v>1.54</v>
      </c>
      <c r="J17" s="27">
        <v>109023</v>
      </c>
      <c r="K17" s="29">
        <v>5448</v>
      </c>
      <c r="L17" s="29">
        <v>54277</v>
      </c>
      <c r="M17" s="29">
        <v>2193</v>
      </c>
      <c r="N17" s="29">
        <v>330</v>
      </c>
      <c r="O17" s="29">
        <v>1140</v>
      </c>
      <c r="P17" s="56">
        <v>47310</v>
      </c>
      <c r="Q17" s="31">
        <v>0.85</v>
      </c>
    </row>
    <row r="18" spans="1:17" s="4" customFormat="1" ht="17.25" customHeight="1">
      <c r="A18" s="22">
        <v>7</v>
      </c>
      <c r="B18" s="23" t="s">
        <v>33</v>
      </c>
      <c r="C18" s="24"/>
      <c r="D18" s="25">
        <v>124.02</v>
      </c>
      <c r="E18" s="27">
        <v>64336</v>
      </c>
      <c r="F18" s="26">
        <v>30134</v>
      </c>
      <c r="G18" s="27">
        <f>E18-F18</f>
        <v>34202</v>
      </c>
      <c r="H18" s="26">
        <v>30915</v>
      </c>
      <c r="I18" s="55">
        <v>1.47</v>
      </c>
      <c r="J18" s="27">
        <v>59420</v>
      </c>
      <c r="K18" s="29">
        <v>4295</v>
      </c>
      <c r="L18" s="29">
        <v>27919</v>
      </c>
      <c r="M18" s="26">
        <v>594</v>
      </c>
      <c r="N18" s="26">
        <v>44</v>
      </c>
      <c r="O18" s="53">
        <v>864</v>
      </c>
      <c r="P18" s="56">
        <v>27165</v>
      </c>
      <c r="Q18" s="31">
        <v>0.66</v>
      </c>
    </row>
    <row r="19" spans="1:17" s="4" customFormat="1" ht="17.25" customHeight="1">
      <c r="A19" s="22">
        <v>8</v>
      </c>
      <c r="B19" s="23" t="s">
        <v>34</v>
      </c>
      <c r="C19" s="24"/>
      <c r="D19" s="25">
        <v>315.7</v>
      </c>
      <c r="E19" s="27">
        <v>94580</v>
      </c>
      <c r="F19" s="26">
        <v>46102</v>
      </c>
      <c r="G19" s="27">
        <f>E19-F19</f>
        <v>48478</v>
      </c>
      <c r="H19" s="26">
        <v>35642</v>
      </c>
      <c r="I19" s="52">
        <v>1.5</v>
      </c>
      <c r="J19" s="27">
        <v>81090</v>
      </c>
      <c r="K19" s="29">
        <v>4346</v>
      </c>
      <c r="L19" s="29">
        <v>37944</v>
      </c>
      <c r="M19" s="26">
        <v>2342</v>
      </c>
      <c r="N19" s="26">
        <v>300</v>
      </c>
      <c r="O19" s="53">
        <v>935</v>
      </c>
      <c r="P19" s="56">
        <v>44482</v>
      </c>
      <c r="Q19" s="31">
        <v>0.69</v>
      </c>
    </row>
    <row r="20" spans="1:17" s="4" customFormat="1" ht="17.25" customHeight="1">
      <c r="A20" s="22">
        <v>9</v>
      </c>
      <c r="B20" s="23" t="s">
        <v>35</v>
      </c>
      <c r="C20" s="24"/>
      <c r="D20" s="25">
        <v>244.95</v>
      </c>
      <c r="E20" s="27">
        <v>243061</v>
      </c>
      <c r="F20" s="26">
        <v>119604</v>
      </c>
      <c r="G20" s="27">
        <f>E20-F20</f>
        <v>123457</v>
      </c>
      <c r="H20" s="26">
        <v>98441</v>
      </c>
      <c r="I20" s="52">
        <v>1.58</v>
      </c>
      <c r="J20" s="27">
        <v>208345</v>
      </c>
      <c r="K20" s="29">
        <v>11778</v>
      </c>
      <c r="L20" s="29">
        <v>119139</v>
      </c>
      <c r="M20" s="26">
        <v>2042</v>
      </c>
      <c r="N20" s="26">
        <v>771</v>
      </c>
      <c r="O20" s="53">
        <v>2355</v>
      </c>
      <c r="P20" s="56">
        <v>90483</v>
      </c>
      <c r="Q20" s="58">
        <v>0.98</v>
      </c>
    </row>
    <row r="21" spans="1:17" s="4" customFormat="1" ht="17.25" customHeight="1">
      <c r="A21" s="22">
        <v>10</v>
      </c>
      <c r="B21" s="23" t="s">
        <v>36</v>
      </c>
      <c r="C21" s="24" t="s">
        <v>22</v>
      </c>
      <c r="D21" s="25">
        <v>163.45</v>
      </c>
      <c r="E21" s="27">
        <v>164845</v>
      </c>
      <c r="F21" s="26">
        <v>82939</v>
      </c>
      <c r="G21" s="27">
        <f>E21-F21</f>
        <v>81906</v>
      </c>
      <c r="H21" s="26">
        <v>65542</v>
      </c>
      <c r="I21" s="55">
        <v>1.58</v>
      </c>
      <c r="J21" s="27">
        <v>134988</v>
      </c>
      <c r="K21" s="29">
        <v>6509</v>
      </c>
      <c r="L21" s="29">
        <v>83433</v>
      </c>
      <c r="M21" s="26">
        <v>2169</v>
      </c>
      <c r="N21" s="26">
        <v>513</v>
      </c>
      <c r="O21" s="53">
        <v>1349</v>
      </c>
      <c r="P21" s="56">
        <v>64830</v>
      </c>
      <c r="Q21" s="31">
        <v>0.77</v>
      </c>
    </row>
    <row r="22" spans="1:17" s="4" customFormat="1" ht="9" customHeight="1">
      <c r="A22" s="22"/>
      <c r="B22" s="23"/>
      <c r="C22" s="24"/>
      <c r="D22" s="25"/>
      <c r="E22" s="27"/>
      <c r="F22" s="26"/>
      <c r="G22" s="27"/>
      <c r="H22" s="26"/>
      <c r="I22" s="55"/>
      <c r="J22" s="27"/>
      <c r="K22" s="29"/>
      <c r="L22" s="29"/>
      <c r="M22" s="26"/>
      <c r="N22" s="26"/>
      <c r="O22" s="53"/>
      <c r="P22" s="59"/>
      <c r="Q22" s="31"/>
    </row>
    <row r="23" spans="1:17" s="4" customFormat="1" ht="17.25" customHeight="1">
      <c r="A23" s="22">
        <v>11</v>
      </c>
      <c r="B23" s="51" t="s">
        <v>38</v>
      </c>
      <c r="C23" s="24"/>
      <c r="D23" s="25">
        <v>70.3</v>
      </c>
      <c r="E23" s="27">
        <v>135246</v>
      </c>
      <c r="F23" s="26">
        <v>66188</v>
      </c>
      <c r="G23" s="27">
        <f>E23-F23</f>
        <v>69058</v>
      </c>
      <c r="H23" s="26">
        <v>53823</v>
      </c>
      <c r="I23" s="52">
        <v>1.41</v>
      </c>
      <c r="J23" s="27">
        <v>113648</v>
      </c>
      <c r="K23" s="29">
        <v>6328</v>
      </c>
      <c r="L23" s="29">
        <v>59096</v>
      </c>
      <c r="M23" s="26">
        <v>1653</v>
      </c>
      <c r="N23" s="26">
        <v>528</v>
      </c>
      <c r="O23" s="53">
        <v>1398</v>
      </c>
      <c r="P23" s="56">
        <v>56424</v>
      </c>
      <c r="Q23" s="31">
        <v>0.83</v>
      </c>
    </row>
    <row r="24" spans="1:17" s="4" customFormat="1" ht="17.25" customHeight="1">
      <c r="A24" s="22">
        <v>12</v>
      </c>
      <c r="B24" s="23" t="s">
        <v>39</v>
      </c>
      <c r="C24" s="24"/>
      <c r="D24" s="25">
        <v>265.69</v>
      </c>
      <c r="E24" s="27">
        <v>113722</v>
      </c>
      <c r="F24" s="26">
        <v>57190</v>
      </c>
      <c r="G24" s="27">
        <f>E24-F24</f>
        <v>56532</v>
      </c>
      <c r="H24" s="26">
        <v>44361</v>
      </c>
      <c r="I24" s="55">
        <v>1.64</v>
      </c>
      <c r="J24" s="27">
        <v>93911</v>
      </c>
      <c r="K24" s="29">
        <v>4792</v>
      </c>
      <c r="L24" s="29">
        <v>57244</v>
      </c>
      <c r="M24" s="26">
        <v>2705</v>
      </c>
      <c r="N24" s="26">
        <v>323</v>
      </c>
      <c r="O24" s="53">
        <v>997</v>
      </c>
      <c r="P24" s="56">
        <v>51546</v>
      </c>
      <c r="Q24" s="31">
        <v>0.83</v>
      </c>
    </row>
    <row r="25" spans="1:17" s="4" customFormat="1" ht="17.25" customHeight="1">
      <c r="A25" s="22">
        <v>13</v>
      </c>
      <c r="B25" s="51" t="s">
        <v>40</v>
      </c>
      <c r="C25" s="24"/>
      <c r="D25" s="25">
        <v>194.06</v>
      </c>
      <c r="E25" s="27">
        <v>140080</v>
      </c>
      <c r="F25" s="26">
        <v>68165</v>
      </c>
      <c r="G25" s="27">
        <f>E25-F25</f>
        <v>71915</v>
      </c>
      <c r="H25" s="26">
        <v>54599</v>
      </c>
      <c r="I25" s="52">
        <v>1.49</v>
      </c>
      <c r="J25" s="27">
        <v>119827</v>
      </c>
      <c r="K25" s="29">
        <v>5980</v>
      </c>
      <c r="L25" s="29">
        <v>54887</v>
      </c>
      <c r="M25" s="26">
        <v>2137</v>
      </c>
      <c r="N25" s="26">
        <v>332</v>
      </c>
      <c r="O25" s="53">
        <v>1340</v>
      </c>
      <c r="P25" s="56">
        <v>55790</v>
      </c>
      <c r="Q25" s="31">
        <v>0.82</v>
      </c>
    </row>
    <row r="26" spans="1:17" s="4" customFormat="1" ht="17.25" customHeight="1">
      <c r="A26" s="22">
        <v>14</v>
      </c>
      <c r="B26" s="23" t="s">
        <v>9</v>
      </c>
      <c r="C26" s="24"/>
      <c r="D26" s="25">
        <v>194.9</v>
      </c>
      <c r="E26" s="27">
        <v>84589</v>
      </c>
      <c r="F26" s="26">
        <v>43296</v>
      </c>
      <c r="G26" s="27">
        <f>E26-F26</f>
        <v>41293</v>
      </c>
      <c r="H26" s="26">
        <v>33208</v>
      </c>
      <c r="I26" s="55">
        <v>1.75</v>
      </c>
      <c r="J26" s="27">
        <v>71018</v>
      </c>
      <c r="K26" s="29">
        <v>3684</v>
      </c>
      <c r="L26" s="29">
        <v>39975</v>
      </c>
      <c r="M26" s="26">
        <v>1924</v>
      </c>
      <c r="N26" s="26">
        <v>136</v>
      </c>
      <c r="O26" s="53">
        <v>782</v>
      </c>
      <c r="P26" s="56">
        <v>36900</v>
      </c>
      <c r="Q26" s="31">
        <v>0.98</v>
      </c>
    </row>
    <row r="27" spans="1:17" s="4" customFormat="1" ht="17.25" customHeight="1">
      <c r="A27" s="22">
        <v>15</v>
      </c>
      <c r="B27" s="23" t="s">
        <v>10</v>
      </c>
      <c r="C27" s="24"/>
      <c r="D27" s="25">
        <v>108.33</v>
      </c>
      <c r="E27" s="27">
        <v>87568</v>
      </c>
      <c r="F27" s="26">
        <v>44361</v>
      </c>
      <c r="G27" s="27">
        <f>E27-F27</f>
        <v>43207</v>
      </c>
      <c r="H27" s="26">
        <v>34628</v>
      </c>
      <c r="I27" s="55">
        <v>1.76</v>
      </c>
      <c r="J27" s="27">
        <v>69180</v>
      </c>
      <c r="K27" s="29">
        <v>3445</v>
      </c>
      <c r="L27" s="29">
        <v>40199</v>
      </c>
      <c r="M27" s="26">
        <v>1086</v>
      </c>
      <c r="N27" s="26">
        <v>218</v>
      </c>
      <c r="O27" s="53">
        <v>650</v>
      </c>
      <c r="P27" s="56">
        <v>36625</v>
      </c>
      <c r="Q27" s="31">
        <v>0.81</v>
      </c>
    </row>
    <row r="28" spans="1:17" s="4" customFormat="1" ht="9" customHeight="1">
      <c r="A28" s="22"/>
      <c r="B28" s="23"/>
      <c r="C28" s="24"/>
      <c r="D28" s="25"/>
      <c r="E28" s="27"/>
      <c r="F28" s="26"/>
      <c r="G28" s="27"/>
      <c r="H28" s="26"/>
      <c r="I28" s="55"/>
      <c r="J28" s="27"/>
      <c r="K28" s="29"/>
      <c r="L28" s="29"/>
      <c r="M28" s="26"/>
      <c r="N28" s="26"/>
      <c r="O28" s="53"/>
      <c r="P28" s="59"/>
      <c r="Q28" s="31"/>
    </row>
    <row r="29" spans="1:17" s="4" customFormat="1" ht="17.25" customHeight="1">
      <c r="A29" s="22">
        <v>16</v>
      </c>
      <c r="B29" s="23" t="s">
        <v>41</v>
      </c>
      <c r="C29" s="24"/>
      <c r="D29" s="25">
        <v>104.38</v>
      </c>
      <c r="E29" s="27">
        <v>19497</v>
      </c>
      <c r="F29" s="26">
        <v>9324</v>
      </c>
      <c r="G29" s="27">
        <f>E29-F29</f>
        <v>10173</v>
      </c>
      <c r="H29" s="26">
        <v>9434</v>
      </c>
      <c r="I29" s="55">
        <v>1.56</v>
      </c>
      <c r="J29" s="27">
        <v>18050</v>
      </c>
      <c r="K29" s="29">
        <v>1915</v>
      </c>
      <c r="L29" s="29">
        <v>10911</v>
      </c>
      <c r="M29" s="26">
        <v>375</v>
      </c>
      <c r="N29" s="26">
        <v>8</v>
      </c>
      <c r="O29" s="53">
        <v>431</v>
      </c>
      <c r="P29" s="56">
        <v>11052</v>
      </c>
      <c r="Q29" s="31">
        <v>0.45</v>
      </c>
    </row>
    <row r="30" spans="1:17" s="4" customFormat="1" ht="17.25" customHeight="1">
      <c r="A30" s="22">
        <v>17</v>
      </c>
      <c r="B30" s="23" t="s">
        <v>3</v>
      </c>
      <c r="C30" s="24"/>
      <c r="D30" s="25">
        <v>138.12</v>
      </c>
      <c r="E30" s="27">
        <v>49654</v>
      </c>
      <c r="F30" s="26">
        <v>24972</v>
      </c>
      <c r="G30" s="27">
        <f>E30-F30</f>
        <v>24682</v>
      </c>
      <c r="H30" s="26">
        <v>20464</v>
      </c>
      <c r="I30" s="55">
        <v>1.73</v>
      </c>
      <c r="J30" s="27">
        <v>41892</v>
      </c>
      <c r="K30" s="29">
        <v>1861</v>
      </c>
      <c r="L30" s="29">
        <v>27156</v>
      </c>
      <c r="M30" s="26">
        <v>925</v>
      </c>
      <c r="N30" s="26">
        <v>109</v>
      </c>
      <c r="O30" s="53">
        <v>306</v>
      </c>
      <c r="P30" s="56">
        <v>20542</v>
      </c>
      <c r="Q30" s="31">
        <v>0.96</v>
      </c>
    </row>
    <row r="31" spans="1:17" s="4" customFormat="1" ht="17.25" customHeight="1">
      <c r="A31" s="22">
        <v>18</v>
      </c>
      <c r="B31" s="23" t="s">
        <v>44</v>
      </c>
      <c r="C31" s="24"/>
      <c r="D31" s="25">
        <v>86.56</v>
      </c>
      <c r="E31" s="27">
        <v>57151</v>
      </c>
      <c r="F31" s="29">
        <v>29225</v>
      </c>
      <c r="G31" s="26">
        <f>E31-F31</f>
        <v>27926</v>
      </c>
      <c r="H31" s="29">
        <v>23305</v>
      </c>
      <c r="I31" s="60">
        <v>1.52</v>
      </c>
      <c r="J31" s="27">
        <v>47390</v>
      </c>
      <c r="K31" s="29">
        <v>2284</v>
      </c>
      <c r="L31" s="29">
        <v>35870</v>
      </c>
      <c r="M31" s="29">
        <v>891</v>
      </c>
      <c r="N31" s="29">
        <v>186</v>
      </c>
      <c r="O31" s="29">
        <v>450</v>
      </c>
      <c r="P31" s="56">
        <v>24880</v>
      </c>
      <c r="Q31" s="61">
        <v>0.97</v>
      </c>
    </row>
    <row r="32" spans="1:17" s="4" customFormat="1" ht="17.25" customHeight="1">
      <c r="A32" s="22">
        <v>19</v>
      </c>
      <c r="B32" s="23" t="s">
        <v>46</v>
      </c>
      <c r="C32" s="24"/>
      <c r="D32" s="25">
        <v>363.97</v>
      </c>
      <c r="E32" s="27">
        <v>27413</v>
      </c>
      <c r="F32" s="26">
        <v>13002</v>
      </c>
      <c r="G32" s="27">
        <f>E32-F32</f>
        <v>14411</v>
      </c>
      <c r="H32" s="26">
        <v>11341</v>
      </c>
      <c r="I32" s="55">
        <v>1.33</v>
      </c>
      <c r="J32" s="27">
        <v>25903</v>
      </c>
      <c r="K32" s="29">
        <v>1714</v>
      </c>
      <c r="L32" s="29">
        <v>12988</v>
      </c>
      <c r="M32" s="26">
        <v>1681</v>
      </c>
      <c r="N32" s="26">
        <v>56</v>
      </c>
      <c r="O32" s="53">
        <v>336</v>
      </c>
      <c r="P32" s="56">
        <v>21431</v>
      </c>
      <c r="Q32" s="31">
        <v>0.45</v>
      </c>
    </row>
    <row r="33" spans="1:17" s="4" customFormat="1" ht="17.25" customHeight="1">
      <c r="A33" s="22">
        <v>20</v>
      </c>
      <c r="B33" s="23" t="s">
        <v>47</v>
      </c>
      <c r="C33" s="24"/>
      <c r="D33" s="25">
        <v>65.57</v>
      </c>
      <c r="E33" s="27">
        <v>30188</v>
      </c>
      <c r="F33" s="26">
        <v>15354</v>
      </c>
      <c r="G33" s="27">
        <f>E33-F33</f>
        <v>14834</v>
      </c>
      <c r="H33" s="26">
        <v>11420</v>
      </c>
      <c r="I33" s="55">
        <v>1.73</v>
      </c>
      <c r="J33" s="27">
        <v>25790</v>
      </c>
      <c r="K33" s="29">
        <v>1619</v>
      </c>
      <c r="L33" s="29">
        <v>15037</v>
      </c>
      <c r="M33" s="26">
        <v>730</v>
      </c>
      <c r="N33" s="26">
        <v>107</v>
      </c>
      <c r="O33" s="53">
        <v>259</v>
      </c>
      <c r="P33" s="56">
        <v>15860</v>
      </c>
      <c r="Q33" s="31">
        <v>0.93</v>
      </c>
    </row>
    <row r="34" spans="1:17" s="4" customFormat="1" ht="9" customHeight="1">
      <c r="A34" s="22"/>
      <c r="B34" s="23"/>
      <c r="C34" s="24"/>
      <c r="D34" s="25"/>
      <c r="E34" s="27"/>
      <c r="F34" s="26"/>
      <c r="G34" s="27"/>
      <c r="H34" s="26"/>
      <c r="I34" s="55"/>
      <c r="J34" s="27"/>
      <c r="K34" s="29"/>
      <c r="L34" s="29"/>
      <c r="M34" s="26"/>
      <c r="N34" s="26"/>
      <c r="O34" s="53"/>
      <c r="P34" s="59"/>
      <c r="Q34" s="31"/>
    </row>
    <row r="35" spans="1:17" s="4" customFormat="1" ht="17.25" customHeight="1">
      <c r="A35" s="22">
        <v>21</v>
      </c>
      <c r="B35" s="23" t="s">
        <v>48</v>
      </c>
      <c r="C35" s="24"/>
      <c r="D35" s="25">
        <v>94.19</v>
      </c>
      <c r="E35" s="27">
        <v>47130</v>
      </c>
      <c r="F35" s="26">
        <v>23878</v>
      </c>
      <c r="G35" s="27">
        <f>E35-F35</f>
        <v>23252</v>
      </c>
      <c r="H35" s="26">
        <v>17980</v>
      </c>
      <c r="I35" s="55">
        <v>1.67</v>
      </c>
      <c r="J35" s="27">
        <v>37055</v>
      </c>
      <c r="K35" s="29">
        <v>1843</v>
      </c>
      <c r="L35" s="29">
        <v>19781</v>
      </c>
      <c r="M35" s="26">
        <v>1558</v>
      </c>
      <c r="N35" s="26">
        <v>167</v>
      </c>
      <c r="O35" s="53">
        <v>351</v>
      </c>
      <c r="P35" s="56">
        <v>20536</v>
      </c>
      <c r="Q35" s="31">
        <v>0.7</v>
      </c>
    </row>
    <row r="36" spans="1:17" s="4" customFormat="1" ht="17.25" customHeight="1">
      <c r="A36" s="22">
        <v>22</v>
      </c>
      <c r="B36" s="23" t="s">
        <v>23</v>
      </c>
      <c r="C36" s="62"/>
      <c r="D36" s="25">
        <v>94.62</v>
      </c>
      <c r="E36" s="27">
        <v>46210</v>
      </c>
      <c r="F36" s="26">
        <v>22173</v>
      </c>
      <c r="G36" s="27">
        <f>E36-F36</f>
        <v>24037</v>
      </c>
      <c r="H36" s="26">
        <v>19222</v>
      </c>
      <c r="I36" s="55">
        <v>1.43</v>
      </c>
      <c r="J36" s="27">
        <v>40538</v>
      </c>
      <c r="K36" s="29">
        <v>2301</v>
      </c>
      <c r="L36" s="29">
        <v>18899</v>
      </c>
      <c r="M36" s="26">
        <v>1146</v>
      </c>
      <c r="N36" s="26">
        <v>90</v>
      </c>
      <c r="O36" s="53">
        <v>400</v>
      </c>
      <c r="P36" s="56">
        <v>20880</v>
      </c>
      <c r="Q36" s="31">
        <v>0.63</v>
      </c>
    </row>
    <row r="37" spans="1:17" s="4" customFormat="1" ht="17.25" customHeight="1">
      <c r="A37" s="63">
        <v>23</v>
      </c>
      <c r="B37" s="23" t="s">
        <v>51</v>
      </c>
      <c r="C37" s="24"/>
      <c r="D37" s="25">
        <v>111.69</v>
      </c>
      <c r="E37" s="27">
        <v>42301</v>
      </c>
      <c r="F37" s="26">
        <v>20849</v>
      </c>
      <c r="G37" s="27">
        <f>E37-F37</f>
        <v>21452</v>
      </c>
      <c r="H37" s="26">
        <v>15861</v>
      </c>
      <c r="I37" s="55">
        <v>1.52</v>
      </c>
      <c r="J37" s="27">
        <v>36091</v>
      </c>
      <c r="K37" s="29">
        <v>2456</v>
      </c>
      <c r="L37" s="29">
        <v>25547</v>
      </c>
      <c r="M37" s="26">
        <v>1587</v>
      </c>
      <c r="N37" s="26">
        <v>194</v>
      </c>
      <c r="O37" s="53">
        <v>537</v>
      </c>
      <c r="P37" s="56">
        <v>20892</v>
      </c>
      <c r="Q37" s="31">
        <v>0.69</v>
      </c>
    </row>
    <row r="38" spans="1:17" s="4" customFormat="1" ht="17.25" customHeight="1">
      <c r="A38" s="63"/>
      <c r="B38" s="23"/>
      <c r="C38" s="24"/>
      <c r="D38" s="25"/>
      <c r="E38" s="27"/>
      <c r="F38" s="26"/>
      <c r="G38" s="27"/>
      <c r="H38" s="26"/>
      <c r="I38" s="55"/>
      <c r="J38" s="27"/>
      <c r="K38" s="29"/>
      <c r="L38" s="29"/>
      <c r="M38" s="26"/>
      <c r="N38" s="26"/>
      <c r="O38" s="53"/>
      <c r="P38" s="64"/>
      <c r="Q38" s="31"/>
    </row>
    <row r="39" spans="1:17" s="4" customFormat="1" ht="28.5" customHeight="1">
      <c r="A39" s="22">
        <v>24</v>
      </c>
      <c r="B39" s="42" t="s">
        <v>53</v>
      </c>
      <c r="C39" s="43"/>
      <c r="D39" s="44">
        <v>77.82</v>
      </c>
      <c r="E39" s="47">
        <v>11170</v>
      </c>
      <c r="F39" s="65">
        <v>5283</v>
      </c>
      <c r="G39" s="65">
        <f>E39-F39</f>
        <v>5887</v>
      </c>
      <c r="H39" s="65">
        <v>5503</v>
      </c>
      <c r="I39" s="66">
        <v>1.42</v>
      </c>
      <c r="J39" s="47">
        <v>10463</v>
      </c>
      <c r="K39" s="67">
        <v>762</v>
      </c>
      <c r="L39" s="67">
        <v>5263</v>
      </c>
      <c r="M39" s="65">
        <v>265</v>
      </c>
      <c r="N39" s="65">
        <v>6</v>
      </c>
      <c r="O39" s="47">
        <v>152</v>
      </c>
      <c r="P39" s="56">
        <v>5470</v>
      </c>
      <c r="Q39" s="50">
        <v>0.54</v>
      </c>
    </row>
    <row r="40" spans="1:17" s="4" customFormat="1" ht="17.25" customHeight="1">
      <c r="A40" s="22">
        <v>25</v>
      </c>
      <c r="B40" s="23" t="s">
        <v>54</v>
      </c>
      <c r="C40" s="24"/>
      <c r="D40" s="25">
        <v>100.69</v>
      </c>
      <c r="E40" s="27">
        <v>6639</v>
      </c>
      <c r="F40" s="26">
        <v>3227</v>
      </c>
      <c r="G40" s="27">
        <f>E40-F40</f>
        <v>3412</v>
      </c>
      <c r="H40" s="26">
        <v>2894</v>
      </c>
      <c r="I40" s="55">
        <v>1.67</v>
      </c>
      <c r="J40" s="27">
        <v>6036</v>
      </c>
      <c r="K40" s="29">
        <v>523</v>
      </c>
      <c r="L40" s="29">
        <v>2881</v>
      </c>
      <c r="M40" s="26">
        <v>360</v>
      </c>
      <c r="N40" s="26">
        <v>7</v>
      </c>
      <c r="O40" s="53">
        <v>112</v>
      </c>
      <c r="P40" s="56">
        <v>4399</v>
      </c>
      <c r="Q40" s="31">
        <v>0.38</v>
      </c>
    </row>
    <row r="41" spans="1:17" s="4" customFormat="1" ht="17.25" customHeight="1">
      <c r="A41" s="22">
        <v>26</v>
      </c>
      <c r="B41" s="23" t="s">
        <v>55</v>
      </c>
      <c r="C41" s="24"/>
      <c r="D41" s="25">
        <v>109.94</v>
      </c>
      <c r="E41" s="27">
        <v>7637</v>
      </c>
      <c r="F41" s="26">
        <v>3616</v>
      </c>
      <c r="G41" s="27">
        <f>E41-F41</f>
        <v>4021</v>
      </c>
      <c r="H41" s="26">
        <v>3310</v>
      </c>
      <c r="I41" s="55">
        <v>1.58</v>
      </c>
      <c r="J41" s="27">
        <v>6960</v>
      </c>
      <c r="K41" s="29">
        <v>604</v>
      </c>
      <c r="L41" s="29">
        <v>2883</v>
      </c>
      <c r="M41" s="26">
        <v>386</v>
      </c>
      <c r="N41" s="26">
        <v>9</v>
      </c>
      <c r="O41" s="53">
        <v>111</v>
      </c>
      <c r="P41" s="56">
        <v>5200</v>
      </c>
      <c r="Q41" s="31">
        <v>0.27</v>
      </c>
    </row>
    <row r="42" spans="1:17" s="4" customFormat="1" ht="17.25" customHeight="1">
      <c r="A42" s="22">
        <v>27</v>
      </c>
      <c r="B42" s="23" t="s">
        <v>56</v>
      </c>
      <c r="C42" s="24"/>
      <c r="D42" s="25">
        <v>85.11</v>
      </c>
      <c r="E42" s="27">
        <v>5753</v>
      </c>
      <c r="F42" s="26">
        <v>2698</v>
      </c>
      <c r="G42" s="27">
        <f>E42-F42</f>
        <v>3055</v>
      </c>
      <c r="H42" s="26">
        <v>2614</v>
      </c>
      <c r="I42" s="55">
        <v>1.55</v>
      </c>
      <c r="J42" s="27">
        <v>5542</v>
      </c>
      <c r="K42" s="29">
        <v>528</v>
      </c>
      <c r="L42" s="29">
        <v>2227</v>
      </c>
      <c r="M42" s="26">
        <v>343</v>
      </c>
      <c r="N42" s="26">
        <v>6</v>
      </c>
      <c r="O42" s="53">
        <v>125</v>
      </c>
      <c r="P42" s="56">
        <v>3728</v>
      </c>
      <c r="Q42" s="31">
        <v>0.26</v>
      </c>
    </row>
    <row r="43" spans="1:17" s="4" customFormat="1" ht="17.25" customHeight="1">
      <c r="A43" s="22">
        <v>28</v>
      </c>
      <c r="B43" s="23" t="s">
        <v>57</v>
      </c>
      <c r="C43" s="24"/>
      <c r="D43" s="25">
        <v>105.41</v>
      </c>
      <c r="E43" s="53">
        <v>6801</v>
      </c>
      <c r="F43" s="26">
        <v>3199</v>
      </c>
      <c r="G43" s="27">
        <f>E43-F43</f>
        <v>3602</v>
      </c>
      <c r="H43" s="26">
        <v>3357</v>
      </c>
      <c r="I43" s="68">
        <v>1.43</v>
      </c>
      <c r="J43" s="53">
        <v>6598</v>
      </c>
      <c r="K43" s="29">
        <v>589</v>
      </c>
      <c r="L43" s="29">
        <v>3334</v>
      </c>
      <c r="M43" s="26">
        <v>142</v>
      </c>
      <c r="N43" s="26">
        <v>16</v>
      </c>
      <c r="O43" s="53">
        <v>128</v>
      </c>
      <c r="P43" s="56">
        <v>7827</v>
      </c>
      <c r="Q43" s="61">
        <v>0.26</v>
      </c>
    </row>
    <row r="44" spans="1:17" s="4" customFormat="1" ht="9" customHeight="1">
      <c r="A44" s="22"/>
      <c r="B44" s="23"/>
      <c r="C44" s="24"/>
      <c r="D44" s="25"/>
      <c r="E44" s="53"/>
      <c r="F44" s="26"/>
      <c r="G44" s="53"/>
      <c r="H44" s="26"/>
      <c r="I44" s="68"/>
      <c r="J44" s="53"/>
      <c r="K44" s="29"/>
      <c r="L44" s="29"/>
      <c r="M44" s="26"/>
      <c r="N44" s="26"/>
      <c r="O44" s="53"/>
      <c r="P44" s="59"/>
      <c r="Q44" s="61"/>
    </row>
    <row r="45" spans="1:17" s="4" customFormat="1" ht="17.25" customHeight="1">
      <c r="A45" s="22">
        <v>29</v>
      </c>
      <c r="B45" s="23" t="s">
        <v>58</v>
      </c>
      <c r="C45" s="24"/>
      <c r="D45" s="25">
        <v>65.16</v>
      </c>
      <c r="E45" s="53">
        <v>36445</v>
      </c>
      <c r="F45" s="26">
        <v>17742</v>
      </c>
      <c r="G45" s="53">
        <f>E45-F45</f>
        <v>18703</v>
      </c>
      <c r="H45" s="26">
        <v>14968</v>
      </c>
      <c r="I45" s="68">
        <v>1.53</v>
      </c>
      <c r="J45" s="53">
        <v>31788</v>
      </c>
      <c r="K45" s="29">
        <v>1333</v>
      </c>
      <c r="L45" s="29">
        <v>10472</v>
      </c>
      <c r="M45" s="26">
        <v>579</v>
      </c>
      <c r="N45" s="26">
        <v>48</v>
      </c>
      <c r="O45" s="53">
        <v>235</v>
      </c>
      <c r="P45" s="56">
        <v>11710</v>
      </c>
      <c r="Q45" s="61">
        <v>0.73</v>
      </c>
    </row>
    <row r="46" spans="1:17" s="4" customFormat="1" ht="17.25" customHeight="1">
      <c r="A46" s="22">
        <v>30</v>
      </c>
      <c r="B46" s="23" t="s">
        <v>59</v>
      </c>
      <c r="C46" s="24"/>
      <c r="D46" s="25">
        <v>8.81</v>
      </c>
      <c r="E46" s="53">
        <v>31414</v>
      </c>
      <c r="F46" s="26">
        <v>15254</v>
      </c>
      <c r="G46" s="53">
        <f>E46-F46</f>
        <v>16160</v>
      </c>
      <c r="H46" s="26">
        <v>13080</v>
      </c>
      <c r="I46" s="68">
        <v>1.62</v>
      </c>
      <c r="J46" s="53">
        <v>26066</v>
      </c>
      <c r="K46" s="29">
        <v>1602</v>
      </c>
      <c r="L46" s="29">
        <v>15353</v>
      </c>
      <c r="M46" s="26">
        <v>164</v>
      </c>
      <c r="N46" s="26">
        <v>95</v>
      </c>
      <c r="O46" s="53">
        <v>385</v>
      </c>
      <c r="P46" s="56">
        <v>10416</v>
      </c>
      <c r="Q46" s="61">
        <v>0.91</v>
      </c>
    </row>
    <row r="47" spans="1:17" s="4" customFormat="1" ht="17.25" customHeight="1">
      <c r="A47" s="22">
        <v>31</v>
      </c>
      <c r="B47" s="23" t="s">
        <v>60</v>
      </c>
      <c r="C47" s="24"/>
      <c r="D47" s="25">
        <v>26.63</v>
      </c>
      <c r="E47" s="53">
        <v>43076</v>
      </c>
      <c r="F47" s="26">
        <v>21250</v>
      </c>
      <c r="G47" s="53">
        <f>E47-F47</f>
        <v>21826</v>
      </c>
      <c r="H47" s="26">
        <v>17632</v>
      </c>
      <c r="I47" s="68">
        <v>1.8</v>
      </c>
      <c r="J47" s="53">
        <v>35115</v>
      </c>
      <c r="K47" s="29">
        <v>1430</v>
      </c>
      <c r="L47" s="29">
        <v>20188</v>
      </c>
      <c r="M47" s="26">
        <v>280</v>
      </c>
      <c r="N47" s="26">
        <v>90</v>
      </c>
      <c r="O47" s="53">
        <v>273</v>
      </c>
      <c r="P47" s="56">
        <v>15930</v>
      </c>
      <c r="Q47" s="61">
        <v>1.11</v>
      </c>
    </row>
    <row r="48" spans="1:17" s="4" customFormat="1" ht="17.25" customHeight="1">
      <c r="A48" s="22">
        <v>32</v>
      </c>
      <c r="B48" s="23" t="s">
        <v>61</v>
      </c>
      <c r="C48" s="24" t="s">
        <v>22</v>
      </c>
      <c r="D48" s="25">
        <v>135.74</v>
      </c>
      <c r="E48" s="53">
        <v>18105</v>
      </c>
      <c r="F48" s="26">
        <v>9619</v>
      </c>
      <c r="G48" s="53">
        <f>E48-F48</f>
        <v>8486</v>
      </c>
      <c r="H48" s="26">
        <v>6402</v>
      </c>
      <c r="I48" s="68">
        <v>1.55</v>
      </c>
      <c r="J48" s="53">
        <v>15032</v>
      </c>
      <c r="K48" s="29">
        <v>709</v>
      </c>
      <c r="L48" s="29">
        <v>7538</v>
      </c>
      <c r="M48" s="26">
        <v>651</v>
      </c>
      <c r="N48" s="26">
        <v>40</v>
      </c>
      <c r="O48" s="53">
        <v>135</v>
      </c>
      <c r="P48" s="56">
        <v>12676</v>
      </c>
      <c r="Q48" s="61">
        <v>0.83</v>
      </c>
    </row>
    <row r="49" spans="1:17" s="4" customFormat="1" ht="17.25" customHeight="1">
      <c r="A49" s="22">
        <v>38</v>
      </c>
      <c r="B49" s="23" t="s">
        <v>62</v>
      </c>
      <c r="C49" s="24"/>
      <c r="D49" s="25">
        <v>20.73</v>
      </c>
      <c r="E49" s="53">
        <v>28490</v>
      </c>
      <c r="F49" s="26">
        <v>14219</v>
      </c>
      <c r="G49" s="53">
        <f>E49-F49</f>
        <v>14271</v>
      </c>
      <c r="H49" s="26">
        <v>11355</v>
      </c>
      <c r="I49" s="68">
        <v>1.57</v>
      </c>
      <c r="J49" s="53">
        <v>23185</v>
      </c>
      <c r="K49" s="29">
        <v>1253</v>
      </c>
      <c r="L49" s="29">
        <v>16174</v>
      </c>
      <c r="M49" s="26">
        <v>340</v>
      </c>
      <c r="N49" s="26">
        <v>133</v>
      </c>
      <c r="O49" s="53">
        <v>241</v>
      </c>
      <c r="P49" s="56">
        <v>12174</v>
      </c>
      <c r="Q49" s="61">
        <v>0.86</v>
      </c>
    </row>
    <row r="50" spans="1:17" s="4" customFormat="1" ht="9" customHeight="1">
      <c r="A50" s="22"/>
      <c r="B50" s="23"/>
      <c r="C50" s="24"/>
      <c r="D50" s="25"/>
      <c r="E50" s="53"/>
      <c r="F50" s="26"/>
      <c r="G50" s="53"/>
      <c r="H50" s="26"/>
      <c r="I50" s="68"/>
      <c r="J50" s="53"/>
      <c r="K50" s="29"/>
      <c r="L50" s="29"/>
      <c r="M50" s="26"/>
      <c r="N50" s="26"/>
      <c r="O50" s="53"/>
      <c r="P50" s="59"/>
      <c r="Q50" s="61"/>
    </row>
    <row r="51" spans="1:17" s="4" customFormat="1" ht="17.25" customHeight="1">
      <c r="A51" s="22">
        <v>39</v>
      </c>
      <c r="B51" s="23" t="s">
        <v>63</v>
      </c>
      <c r="C51" s="24" t="s">
        <v>22</v>
      </c>
      <c r="D51" s="25">
        <v>496.88</v>
      </c>
      <c r="E51" s="53">
        <v>5831</v>
      </c>
      <c r="F51" s="26">
        <v>2869</v>
      </c>
      <c r="G51" s="53">
        <f>E51-F51</f>
        <v>2962</v>
      </c>
      <c r="H51" s="26">
        <v>2541</v>
      </c>
      <c r="I51" s="68">
        <v>1.42</v>
      </c>
      <c r="J51" s="53">
        <v>5646</v>
      </c>
      <c r="K51" s="29">
        <v>454</v>
      </c>
      <c r="L51" s="29">
        <v>3023</v>
      </c>
      <c r="M51" s="26">
        <v>676</v>
      </c>
      <c r="N51" s="26">
        <v>14</v>
      </c>
      <c r="O51" s="53">
        <v>133</v>
      </c>
      <c r="P51" s="56">
        <v>5685</v>
      </c>
      <c r="Q51" s="61">
        <v>0.32</v>
      </c>
    </row>
    <row r="52" spans="1:17" s="4" customFormat="1" ht="17.25" customHeight="1">
      <c r="A52" s="22">
        <v>40</v>
      </c>
      <c r="B52" s="23" t="s">
        <v>64</v>
      </c>
      <c r="C52" s="24"/>
      <c r="D52" s="25">
        <v>133.91</v>
      </c>
      <c r="E52" s="53">
        <v>17001</v>
      </c>
      <c r="F52" s="26">
        <v>8462</v>
      </c>
      <c r="G52" s="53">
        <f>E52-F52</f>
        <v>8539</v>
      </c>
      <c r="H52" s="26">
        <v>6226</v>
      </c>
      <c r="I52" s="68">
        <v>1.39</v>
      </c>
      <c r="J52" s="53">
        <v>14861</v>
      </c>
      <c r="K52" s="29">
        <v>831</v>
      </c>
      <c r="L52" s="29">
        <v>8671</v>
      </c>
      <c r="M52" s="26">
        <v>598</v>
      </c>
      <c r="N52" s="26">
        <v>82</v>
      </c>
      <c r="O52" s="53">
        <v>187</v>
      </c>
      <c r="P52" s="56">
        <v>8776</v>
      </c>
      <c r="Q52" s="61">
        <v>0.53</v>
      </c>
    </row>
    <row r="53" spans="1:17" s="4" customFormat="1" ht="6" customHeight="1">
      <c r="A53" s="22"/>
      <c r="B53" s="69"/>
      <c r="C53" s="70"/>
      <c r="D53" s="71"/>
      <c r="E53" s="72"/>
      <c r="F53" s="73"/>
      <c r="G53" s="72"/>
      <c r="H53" s="73"/>
      <c r="I53" s="72"/>
      <c r="J53" s="72"/>
      <c r="K53" s="74"/>
      <c r="L53" s="74"/>
      <c r="M53" s="73"/>
      <c r="N53" s="73"/>
      <c r="O53" s="72"/>
      <c r="P53" s="73"/>
      <c r="Q53" s="75"/>
    </row>
    <row r="54" spans="1:17" s="4" customFormat="1" ht="6" customHeight="1">
      <c r="A54" s="22"/>
      <c r="B54" s="76"/>
      <c r="C54" s="76"/>
      <c r="D54" s="77"/>
      <c r="E54" s="53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53"/>
      <c r="Q54" s="38"/>
    </row>
    <row r="55" spans="1:17" s="4" customFormat="1" ht="14.25">
      <c r="A55" s="22"/>
      <c r="B55" s="34" t="s">
        <v>74</v>
      </c>
      <c r="C55" s="34"/>
      <c r="D55" s="79"/>
      <c r="E55" s="79"/>
      <c r="F55" s="79"/>
      <c r="G55" s="79"/>
      <c r="H55" s="79"/>
      <c r="I55" s="79"/>
      <c r="J55" s="3"/>
      <c r="K55" s="34"/>
      <c r="L55" s="34"/>
      <c r="M55" s="34"/>
      <c r="Q55" s="34"/>
    </row>
    <row r="56" spans="1:17" s="4" customFormat="1" ht="14.25">
      <c r="A56" s="22"/>
      <c r="B56" s="34" t="s">
        <v>30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Q56" s="34"/>
    </row>
    <row r="57" spans="1:17" s="5" customFormat="1" ht="14.25">
      <c r="A57" s="22"/>
      <c r="B57" s="34" t="s">
        <v>65</v>
      </c>
      <c r="C57" s="2"/>
      <c r="D57" s="80"/>
      <c r="E57" s="80"/>
      <c r="F57" s="3"/>
      <c r="G57" s="3"/>
      <c r="H57" s="3"/>
      <c r="I57" s="3"/>
      <c r="K57" s="3"/>
      <c r="L57" s="3"/>
      <c r="M57" s="3"/>
      <c r="N57" s="3"/>
      <c r="O57" s="3"/>
      <c r="P57" s="3"/>
      <c r="Q57" s="80"/>
    </row>
    <row r="58" spans="2:17" ht="14.25">
      <c r="B58" s="81" t="s">
        <v>67</v>
      </c>
      <c r="D58" s="80"/>
      <c r="E58" s="80"/>
      <c r="Q58" s="80"/>
    </row>
    <row r="59" ht="14.25">
      <c r="Q59" s="80"/>
    </row>
    <row r="60" ht="14.25">
      <c r="Q60" s="80"/>
    </row>
    <row r="61" ht="14.25">
      <c r="Q61" s="80"/>
    </row>
    <row r="62" ht="14.25">
      <c r="Q62" s="80"/>
    </row>
    <row r="63" ht="14.25">
      <c r="Q63" s="80"/>
    </row>
    <row r="64" ht="14.25">
      <c r="Q64" s="80"/>
    </row>
    <row r="65" ht="14.25">
      <c r="Q65" s="80"/>
    </row>
    <row r="66" ht="14.25">
      <c r="Q66" s="80"/>
    </row>
    <row r="67" ht="14.25">
      <c r="Q67" s="80"/>
    </row>
    <row r="68" ht="14.25">
      <c r="Q68" s="80"/>
    </row>
    <row r="69" ht="14.25">
      <c r="Q69" s="80"/>
    </row>
    <row r="70" ht="14.25">
      <c r="Q70" s="80"/>
    </row>
    <row r="71" ht="14.25">
      <c r="Q71" s="80"/>
    </row>
    <row r="72" ht="14.25">
      <c r="Q72" s="80"/>
    </row>
    <row r="73" ht="14.25">
      <c r="Q73" s="80"/>
    </row>
  </sheetData>
  <sheetProtection/>
  <mergeCells count="13">
    <mergeCell ref="Q3:Q4"/>
    <mergeCell ref="K3:K4"/>
    <mergeCell ref="L3:L4"/>
    <mergeCell ref="M3:M4"/>
    <mergeCell ref="N3:N4"/>
    <mergeCell ref="O3:O4"/>
    <mergeCell ref="P3:P4"/>
    <mergeCell ref="B3:B4"/>
    <mergeCell ref="C3:D4"/>
    <mergeCell ref="E3:G3"/>
    <mergeCell ref="H3:H4"/>
    <mergeCell ref="I3:I4"/>
    <mergeCell ref="J3:J4"/>
  </mergeCells>
  <printOptions/>
  <pageMargins left="1.17" right="0.24" top="0.6692913385826772" bottom="0.5511811023622047" header="0.5118110236220472" footer="0.5118110236220472"/>
  <pageSetup horizontalDpi="300" verticalDpi="300" orientation="portrait" paperSize="9" scale="81" r:id="rId4"/>
  <colBreaks count="1" manualBreakCount="1">
    <brk id="9" max="57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="92" zoomScaleNormal="92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3.5"/>
  <cols>
    <col min="1" max="1" width="3.25390625" style="1" customWidth="1"/>
    <col min="2" max="2" width="12.25390625" style="2" customWidth="1"/>
    <col min="3" max="3" width="4.75390625" style="2" customWidth="1"/>
    <col min="4" max="4" width="12.25390625" style="3" customWidth="1"/>
    <col min="5" max="5" width="15.125" style="3" customWidth="1"/>
    <col min="6" max="7" width="14.375" style="3" customWidth="1"/>
    <col min="8" max="8" width="15.125" style="3" customWidth="1"/>
    <col min="9" max="9" width="18.25390625" style="3" customWidth="1"/>
    <col min="10" max="10" width="14.375" style="3" customWidth="1"/>
    <col min="11" max="11" width="11.75390625" style="3" customWidth="1"/>
    <col min="12" max="12" width="13.75390625" style="3" customWidth="1"/>
    <col min="13" max="13" width="9.75390625" style="3" customWidth="1"/>
    <col min="14" max="15" width="11.125" style="3" customWidth="1"/>
    <col min="16" max="16" width="13.75390625" style="3" customWidth="1"/>
    <col min="17" max="17" width="10.375" style="3" customWidth="1"/>
    <col min="18" max="18" width="9.00390625" style="3" bestFit="1" customWidth="1"/>
    <col min="19" max="19" width="28.00390625" style="3" bestFit="1" customWidth="1"/>
    <col min="20" max="20" width="24.00390625" style="3" bestFit="1" customWidth="1"/>
    <col min="21" max="21" width="9.00390625" style="3" bestFit="1" customWidth="1"/>
    <col min="22" max="16384" width="9.00390625" style="3" customWidth="1"/>
  </cols>
  <sheetData>
    <row r="1" spans="1:17" s="2" customFormat="1" ht="26.25">
      <c r="A1" s="1"/>
      <c r="C1" s="82"/>
      <c r="D1" s="82"/>
      <c r="E1" s="82"/>
      <c r="F1" s="82"/>
      <c r="G1" s="82"/>
      <c r="H1" s="83"/>
      <c r="I1" s="84" t="s">
        <v>1</v>
      </c>
      <c r="J1" s="83" t="s">
        <v>5</v>
      </c>
      <c r="K1" s="82"/>
      <c r="L1" s="82"/>
      <c r="M1" s="82"/>
      <c r="N1" s="82"/>
      <c r="O1" s="82"/>
      <c r="P1" s="82"/>
      <c r="Q1" s="82"/>
    </row>
    <row r="2" spans="1:9" s="2" customFormat="1" ht="9" customHeight="1">
      <c r="A2" s="1"/>
      <c r="D2" s="85"/>
      <c r="E2" s="85"/>
      <c r="F2" s="85"/>
      <c r="G2" s="85"/>
      <c r="H2" s="85"/>
      <c r="I2" s="85"/>
    </row>
    <row r="3" spans="1:17" s="2" customFormat="1" ht="40.5" customHeight="1">
      <c r="A3" s="1"/>
      <c r="B3" s="121" t="s">
        <v>7</v>
      </c>
      <c r="C3" s="123" t="s">
        <v>82</v>
      </c>
      <c r="D3" s="124"/>
      <c r="E3" s="127" t="s">
        <v>71</v>
      </c>
      <c r="F3" s="128"/>
      <c r="G3" s="129"/>
      <c r="H3" s="130" t="s">
        <v>83</v>
      </c>
      <c r="I3" s="123" t="s">
        <v>84</v>
      </c>
      <c r="J3" s="133" t="s">
        <v>43</v>
      </c>
      <c r="K3" s="135" t="s">
        <v>45</v>
      </c>
      <c r="L3" s="137" t="s">
        <v>77</v>
      </c>
      <c r="M3" s="137" t="s">
        <v>31</v>
      </c>
      <c r="N3" s="139" t="s">
        <v>42</v>
      </c>
      <c r="O3" s="141" t="s">
        <v>85</v>
      </c>
      <c r="P3" s="143" t="s">
        <v>69</v>
      </c>
      <c r="Q3" s="133" t="s">
        <v>49</v>
      </c>
    </row>
    <row r="4" spans="1:17" s="2" customFormat="1" ht="35.25" customHeight="1">
      <c r="A4" s="1"/>
      <c r="B4" s="122"/>
      <c r="C4" s="125"/>
      <c r="D4" s="126"/>
      <c r="E4" s="11" t="s">
        <v>14</v>
      </c>
      <c r="F4" s="12" t="s">
        <v>12</v>
      </c>
      <c r="G4" s="11" t="s">
        <v>2</v>
      </c>
      <c r="H4" s="131"/>
      <c r="I4" s="132"/>
      <c r="J4" s="134"/>
      <c r="K4" s="136"/>
      <c r="L4" s="138"/>
      <c r="M4" s="138"/>
      <c r="N4" s="140"/>
      <c r="O4" s="142"/>
      <c r="P4" s="144"/>
      <c r="Q4" s="145"/>
    </row>
    <row r="5" spans="1:17" s="2" customFormat="1" ht="14.25">
      <c r="A5" s="13"/>
      <c r="B5" s="14"/>
      <c r="C5" s="15"/>
      <c r="D5" s="16" t="s">
        <v>15</v>
      </c>
      <c r="E5" s="17" t="s">
        <v>16</v>
      </c>
      <c r="F5" s="18" t="s">
        <v>16</v>
      </c>
      <c r="G5" s="19" t="s">
        <v>16</v>
      </c>
      <c r="H5" s="14" t="s">
        <v>17</v>
      </c>
      <c r="I5" s="20"/>
      <c r="J5" s="17" t="s">
        <v>16</v>
      </c>
      <c r="K5" s="15" t="s">
        <v>18</v>
      </c>
      <c r="L5" s="15" t="s">
        <v>16</v>
      </c>
      <c r="M5" s="19" t="s">
        <v>19</v>
      </c>
      <c r="N5" s="19" t="s">
        <v>18</v>
      </c>
      <c r="O5" s="16" t="s">
        <v>18</v>
      </c>
      <c r="P5" s="16" t="s">
        <v>20</v>
      </c>
      <c r="Q5" s="17"/>
    </row>
    <row r="6" spans="1:19" s="4" customFormat="1" ht="17.25" customHeight="1">
      <c r="A6" s="22"/>
      <c r="B6" s="23" t="s">
        <v>6</v>
      </c>
      <c r="C6" s="24" t="s">
        <v>22</v>
      </c>
      <c r="D6" s="86">
        <v>7777.36</v>
      </c>
      <c r="E6" s="87">
        <v>3635220</v>
      </c>
      <c r="F6" s="87">
        <v>1791719</v>
      </c>
      <c r="G6" s="87">
        <v>1843501</v>
      </c>
      <c r="H6" s="88">
        <v>1479735</v>
      </c>
      <c r="I6" s="89">
        <v>1.54</v>
      </c>
      <c r="J6" s="88">
        <f>J7+J8</f>
        <v>3057571</v>
      </c>
      <c r="K6" s="90">
        <v>172031</v>
      </c>
      <c r="L6" s="90">
        <v>1712983</v>
      </c>
      <c r="M6" s="87">
        <v>50736</v>
      </c>
      <c r="N6" s="87">
        <v>8786</v>
      </c>
      <c r="O6" s="91">
        <v>36295</v>
      </c>
      <c r="P6" s="91">
        <v>1546243</v>
      </c>
      <c r="Q6" s="92">
        <v>0.87</v>
      </c>
      <c r="S6" s="2"/>
    </row>
    <row r="7" spans="1:17" s="4" customFormat="1" ht="17.25" customHeight="1">
      <c r="A7" s="22"/>
      <c r="B7" s="23" t="s">
        <v>24</v>
      </c>
      <c r="C7" s="24" t="s">
        <v>22</v>
      </c>
      <c r="D7" s="86">
        <v>6410.32</v>
      </c>
      <c r="E7" s="91">
        <f>SUM(E11:E15,E17:E21,E23:E27,E29:E33,E35:E37)</f>
        <v>3412708</v>
      </c>
      <c r="F7" s="91">
        <f>SUM(F11:F15,F17:F21,F23:F27,F29:F33,F35:F37)</f>
        <v>1682226</v>
      </c>
      <c r="G7" s="91">
        <f>SUM(G11:G15,G17:G21,G23:G27,G29:G33,G35:G37)</f>
        <v>1730482</v>
      </c>
      <c r="H7" s="91">
        <f>SUM(H11:H15,H17:H21,H23:H27,H29:H33,H35:H37)</f>
        <v>1390267</v>
      </c>
      <c r="I7" s="93" t="s">
        <v>25</v>
      </c>
      <c r="J7" s="91">
        <v>2868812</v>
      </c>
      <c r="K7" s="87">
        <f>SUM(K11:K15,K17:K21,K23:K27,K29:K33,K35:K37)</f>
        <v>161413</v>
      </c>
      <c r="L7" s="87">
        <f>SUM(L11:L15,L17:L21,L23:L27,L29:L33,L35:L37)</f>
        <v>1614976</v>
      </c>
      <c r="M7" s="87">
        <f>SUM(M11:M15,M17:M21,M23:M27,M29:M33,M35:M37)</f>
        <v>45952</v>
      </c>
      <c r="N7" s="87">
        <f>SUM(N11:N37)</f>
        <v>8240</v>
      </c>
      <c r="O7" s="87">
        <f>SUM(O11:O37)</f>
        <v>34078</v>
      </c>
      <c r="P7" s="87">
        <f>SUM(P11:P37)</f>
        <v>1450206</v>
      </c>
      <c r="Q7" s="92">
        <v>0.88</v>
      </c>
    </row>
    <row r="8" spans="1:17" s="4" customFormat="1" ht="17.25" customHeight="1">
      <c r="A8" s="22"/>
      <c r="B8" s="23" t="s">
        <v>26</v>
      </c>
      <c r="C8" s="24" t="s">
        <v>22</v>
      </c>
      <c r="D8" s="86">
        <v>1367.03</v>
      </c>
      <c r="E8" s="91">
        <f>SUM(E39:E43,E45:E49,E51:E52)</f>
        <v>222512</v>
      </c>
      <c r="F8" s="91">
        <f>SUM(F39:F43,F45:F49,F51:F52)</f>
        <v>109493</v>
      </c>
      <c r="G8" s="91">
        <f>SUM(G39:G43,G45:G49,G51:G52)</f>
        <v>113019</v>
      </c>
      <c r="H8" s="91">
        <f>SUM(H39:H43,H45:H49,H51:H52)</f>
        <v>89468</v>
      </c>
      <c r="I8" s="93" t="s">
        <v>25</v>
      </c>
      <c r="J8" s="91">
        <f>SUM(J39:J43,J45:J49,J51:J52)</f>
        <v>188759</v>
      </c>
      <c r="K8" s="87">
        <f>SUM(K39:K43,K45:K49,K51:K52)</f>
        <v>10618</v>
      </c>
      <c r="L8" s="87">
        <f>SUM(L39:L43,L45:L49,L51:L52)</f>
        <v>98007</v>
      </c>
      <c r="M8" s="87">
        <f>SUM(M39:M43,M45:M49,M51:M52)</f>
        <v>4784</v>
      </c>
      <c r="N8" s="87">
        <f>SUM(N39:N52)</f>
        <v>546</v>
      </c>
      <c r="O8" s="87">
        <f>SUM(O39:O52)</f>
        <v>2217</v>
      </c>
      <c r="P8" s="87">
        <f>SUM(P39:P52)</f>
        <v>96037</v>
      </c>
      <c r="Q8" s="92">
        <v>0.74</v>
      </c>
    </row>
    <row r="9" spans="1:17" s="4" customFormat="1" ht="17.25" customHeight="1">
      <c r="A9" s="22"/>
      <c r="B9" s="23"/>
      <c r="C9" s="33"/>
      <c r="D9" s="86"/>
      <c r="F9" s="94"/>
      <c r="H9" s="94"/>
      <c r="I9" s="95"/>
      <c r="J9" s="96"/>
      <c r="K9" s="76"/>
      <c r="L9" s="62"/>
      <c r="M9" s="94"/>
      <c r="N9" s="97"/>
      <c r="O9" s="97"/>
      <c r="P9" s="98"/>
      <c r="Q9" s="92"/>
    </row>
    <row r="10" spans="1:17" s="4" customFormat="1" ht="14.25">
      <c r="A10" s="22"/>
      <c r="B10" s="42"/>
      <c r="C10" s="43"/>
      <c r="D10" s="99"/>
      <c r="E10" s="100"/>
      <c r="F10" s="101"/>
      <c r="G10" s="100"/>
      <c r="H10" s="101"/>
      <c r="I10" s="100"/>
      <c r="J10" s="102"/>
      <c r="K10" s="103"/>
      <c r="L10" s="103"/>
      <c r="M10" s="101"/>
      <c r="N10" s="101"/>
      <c r="O10" s="104"/>
      <c r="P10" s="104"/>
      <c r="Q10" s="105"/>
    </row>
    <row r="11" spans="1:17" s="4" customFormat="1" ht="17.25" customHeight="1">
      <c r="A11" s="22">
        <v>1</v>
      </c>
      <c r="B11" s="23" t="s">
        <v>0</v>
      </c>
      <c r="C11" s="24" t="s">
        <v>22</v>
      </c>
      <c r="D11" s="86">
        <v>1411.83</v>
      </c>
      <c r="E11" s="88">
        <v>693759</v>
      </c>
      <c r="F11" s="87">
        <v>337888</v>
      </c>
      <c r="G11" s="88">
        <v>355871</v>
      </c>
      <c r="H11" s="87">
        <v>296778</v>
      </c>
      <c r="I11" s="52">
        <v>1.44</v>
      </c>
      <c r="J11" s="88">
        <v>586728</v>
      </c>
      <c r="K11" s="90">
        <v>35194</v>
      </c>
      <c r="L11" s="90">
        <v>340623</v>
      </c>
      <c r="M11" s="87">
        <v>5690</v>
      </c>
      <c r="N11" s="87">
        <v>1302</v>
      </c>
      <c r="O11" s="91">
        <v>8025</v>
      </c>
      <c r="P11" s="106">
        <v>328001</v>
      </c>
      <c r="Q11" s="92">
        <v>0.89</v>
      </c>
    </row>
    <row r="12" spans="1:17" s="4" customFormat="1" ht="17.25" customHeight="1">
      <c r="A12" s="22">
        <v>2</v>
      </c>
      <c r="B12" s="23" t="s">
        <v>27</v>
      </c>
      <c r="C12" s="24" t="s">
        <v>22</v>
      </c>
      <c r="D12" s="86">
        <v>1558.06</v>
      </c>
      <c r="E12" s="88">
        <v>791155</v>
      </c>
      <c r="F12" s="87">
        <v>393046</v>
      </c>
      <c r="G12" s="88">
        <v>398109</v>
      </c>
      <c r="H12" s="87">
        <v>319900</v>
      </c>
      <c r="I12" s="55">
        <v>1.59</v>
      </c>
      <c r="J12" s="88">
        <v>653370</v>
      </c>
      <c r="K12" s="90">
        <v>35552</v>
      </c>
      <c r="L12" s="90">
        <v>367526</v>
      </c>
      <c r="M12" s="87">
        <v>10042</v>
      </c>
      <c r="N12" s="87">
        <v>1839</v>
      </c>
      <c r="O12" s="91">
        <v>7615</v>
      </c>
      <c r="P12" s="106">
        <v>350357</v>
      </c>
      <c r="Q12" s="92">
        <v>0.86</v>
      </c>
    </row>
    <row r="13" spans="1:17" s="4" customFormat="1" ht="17.25" customHeight="1">
      <c r="A13" s="22">
        <v>3</v>
      </c>
      <c r="B13" s="23" t="s">
        <v>4</v>
      </c>
      <c r="C13" s="24"/>
      <c r="D13" s="86">
        <v>186.96</v>
      </c>
      <c r="E13" s="88">
        <v>189611</v>
      </c>
      <c r="F13" s="87">
        <v>93094</v>
      </c>
      <c r="G13" s="88">
        <v>96517</v>
      </c>
      <c r="H13" s="87">
        <v>83210</v>
      </c>
      <c r="I13" s="55">
        <v>1.41</v>
      </c>
      <c r="J13" s="88">
        <v>164611</v>
      </c>
      <c r="K13" s="90">
        <v>10178</v>
      </c>
      <c r="L13" s="90">
        <v>101160</v>
      </c>
      <c r="M13" s="87">
        <v>1461</v>
      </c>
      <c r="N13" s="87">
        <v>509</v>
      </c>
      <c r="O13" s="91">
        <v>2100</v>
      </c>
      <c r="P13" s="106">
        <v>71107</v>
      </c>
      <c r="Q13" s="92">
        <v>0.96</v>
      </c>
    </row>
    <row r="14" spans="1:17" s="4" customFormat="1" ht="17.25" customHeight="1">
      <c r="A14" s="22">
        <v>4</v>
      </c>
      <c r="B14" s="23" t="s">
        <v>28</v>
      </c>
      <c r="C14" s="24"/>
      <c r="D14" s="86">
        <v>61.78</v>
      </c>
      <c r="E14" s="88">
        <v>34233</v>
      </c>
      <c r="F14" s="87">
        <v>15440</v>
      </c>
      <c r="G14" s="88">
        <v>18793</v>
      </c>
      <c r="H14" s="87">
        <v>18466</v>
      </c>
      <c r="I14" s="55">
        <v>1.22</v>
      </c>
      <c r="J14" s="88">
        <v>32512</v>
      </c>
      <c r="K14" s="90">
        <v>2630</v>
      </c>
      <c r="L14" s="90">
        <v>19637</v>
      </c>
      <c r="M14" s="87">
        <v>206</v>
      </c>
      <c r="N14" s="87">
        <v>19</v>
      </c>
      <c r="O14" s="91">
        <v>494</v>
      </c>
      <c r="P14" s="106">
        <v>18003</v>
      </c>
      <c r="Q14" s="92">
        <v>0.92</v>
      </c>
    </row>
    <row r="15" spans="1:17" s="4" customFormat="1" ht="17.25" customHeight="1">
      <c r="A15" s="22">
        <v>5</v>
      </c>
      <c r="B15" s="23" t="s">
        <v>29</v>
      </c>
      <c r="C15" s="24"/>
      <c r="D15" s="86">
        <v>62.02</v>
      </c>
      <c r="E15" s="88">
        <v>107851</v>
      </c>
      <c r="F15" s="87">
        <v>52440</v>
      </c>
      <c r="G15" s="88">
        <v>55411</v>
      </c>
      <c r="H15" s="87">
        <v>46017</v>
      </c>
      <c r="I15" s="55">
        <v>1.49</v>
      </c>
      <c r="J15" s="88">
        <v>91540</v>
      </c>
      <c r="K15" s="90">
        <v>5261</v>
      </c>
      <c r="L15" s="90">
        <v>45728</v>
      </c>
      <c r="M15" s="87">
        <v>815</v>
      </c>
      <c r="N15" s="87">
        <v>159</v>
      </c>
      <c r="O15" s="91">
        <v>964</v>
      </c>
      <c r="P15" s="106">
        <v>36131</v>
      </c>
      <c r="Q15" s="92">
        <v>0.93</v>
      </c>
    </row>
    <row r="16" spans="1:17" s="4" customFormat="1" ht="9" customHeight="1">
      <c r="A16" s="22"/>
      <c r="B16" s="23"/>
      <c r="C16" s="24"/>
      <c r="D16" s="86"/>
      <c r="E16" s="88"/>
      <c r="F16" s="87"/>
      <c r="G16" s="91"/>
      <c r="H16" s="91"/>
      <c r="I16" s="55"/>
      <c r="J16" s="88"/>
      <c r="K16" s="90"/>
      <c r="L16" s="90"/>
      <c r="M16" s="90"/>
      <c r="N16" s="90"/>
      <c r="O16" s="87"/>
      <c r="P16" s="106"/>
      <c r="Q16" s="92"/>
    </row>
    <row r="17" spans="1:17" s="4" customFormat="1" ht="17.25" customHeight="1">
      <c r="A17" s="22">
        <v>6</v>
      </c>
      <c r="B17" s="23" t="s">
        <v>32</v>
      </c>
      <c r="C17" s="24" t="s">
        <v>22</v>
      </c>
      <c r="D17" s="86">
        <v>389.08</v>
      </c>
      <c r="E17" s="91">
        <v>128147</v>
      </c>
      <c r="F17" s="91">
        <v>63390</v>
      </c>
      <c r="G17" s="91">
        <v>64757</v>
      </c>
      <c r="H17" s="91">
        <v>51297</v>
      </c>
      <c r="I17" s="52">
        <v>1.54</v>
      </c>
      <c r="J17" s="88">
        <v>109458</v>
      </c>
      <c r="K17" s="90">
        <v>5448</v>
      </c>
      <c r="L17" s="90">
        <v>54277</v>
      </c>
      <c r="M17" s="90">
        <v>2193</v>
      </c>
      <c r="N17" s="90">
        <v>330</v>
      </c>
      <c r="O17" s="90">
        <v>1140</v>
      </c>
      <c r="P17" s="87">
        <v>45730</v>
      </c>
      <c r="Q17" s="92">
        <v>0.92</v>
      </c>
    </row>
    <row r="18" spans="1:17" s="4" customFormat="1" ht="17.25" customHeight="1">
      <c r="A18" s="22">
        <v>7</v>
      </c>
      <c r="B18" s="23" t="s">
        <v>33</v>
      </c>
      <c r="C18" s="24"/>
      <c r="D18" s="86">
        <v>124.1</v>
      </c>
      <c r="E18" s="88">
        <v>65529</v>
      </c>
      <c r="F18" s="87">
        <v>30684</v>
      </c>
      <c r="G18" s="88">
        <v>34845</v>
      </c>
      <c r="H18" s="87">
        <v>30776</v>
      </c>
      <c r="I18" s="55">
        <v>1.47</v>
      </c>
      <c r="J18" s="88">
        <v>59871</v>
      </c>
      <c r="K18" s="90">
        <v>4295</v>
      </c>
      <c r="L18" s="90">
        <v>27919</v>
      </c>
      <c r="M18" s="87">
        <v>594</v>
      </c>
      <c r="N18" s="87">
        <v>44</v>
      </c>
      <c r="O18" s="91">
        <v>864</v>
      </c>
      <c r="P18" s="106">
        <v>27240</v>
      </c>
      <c r="Q18" s="92">
        <v>0.72</v>
      </c>
    </row>
    <row r="19" spans="1:17" s="4" customFormat="1" ht="17.25" customHeight="1">
      <c r="A19" s="22">
        <v>8</v>
      </c>
      <c r="B19" s="23" t="s">
        <v>34</v>
      </c>
      <c r="C19" s="24"/>
      <c r="D19" s="86">
        <v>315.7</v>
      </c>
      <c r="E19" s="88">
        <v>95759</v>
      </c>
      <c r="F19" s="87">
        <v>46740</v>
      </c>
      <c r="G19" s="88">
        <v>49019</v>
      </c>
      <c r="H19" s="87">
        <v>35363</v>
      </c>
      <c r="I19" s="52">
        <v>1.5</v>
      </c>
      <c r="J19" s="88">
        <v>81518</v>
      </c>
      <c r="K19" s="90">
        <v>4346</v>
      </c>
      <c r="L19" s="90">
        <v>37944</v>
      </c>
      <c r="M19" s="87">
        <v>2342</v>
      </c>
      <c r="N19" s="87">
        <v>300</v>
      </c>
      <c r="O19" s="91">
        <v>935</v>
      </c>
      <c r="P19" s="106">
        <v>40599</v>
      </c>
      <c r="Q19" s="92">
        <v>0.74</v>
      </c>
    </row>
    <row r="20" spans="1:17" s="4" customFormat="1" ht="17.25" customHeight="1">
      <c r="A20" s="22">
        <v>9</v>
      </c>
      <c r="B20" s="23" t="s">
        <v>35</v>
      </c>
      <c r="C20" s="24"/>
      <c r="D20" s="86">
        <v>244.95</v>
      </c>
      <c r="E20" s="88">
        <v>245489</v>
      </c>
      <c r="F20" s="87">
        <v>120723</v>
      </c>
      <c r="G20" s="88">
        <v>124766</v>
      </c>
      <c r="H20" s="87">
        <v>97214</v>
      </c>
      <c r="I20" s="52">
        <v>1.58</v>
      </c>
      <c r="J20" s="88">
        <v>208987</v>
      </c>
      <c r="K20" s="90">
        <v>11778</v>
      </c>
      <c r="L20" s="90">
        <v>119139</v>
      </c>
      <c r="M20" s="87">
        <v>2042</v>
      </c>
      <c r="N20" s="87">
        <v>771</v>
      </c>
      <c r="O20" s="91">
        <v>2355</v>
      </c>
      <c r="P20" s="106">
        <v>86810</v>
      </c>
      <c r="Q20" s="107">
        <v>1.02</v>
      </c>
    </row>
    <row r="21" spans="1:17" s="4" customFormat="1" ht="17.25" customHeight="1">
      <c r="A21" s="22">
        <v>10</v>
      </c>
      <c r="B21" s="23" t="s">
        <v>36</v>
      </c>
      <c r="C21" s="24" t="s">
        <v>22</v>
      </c>
      <c r="D21" s="86">
        <v>163.45</v>
      </c>
      <c r="E21" s="88">
        <v>166744</v>
      </c>
      <c r="F21" s="87">
        <v>83993</v>
      </c>
      <c r="G21" s="88">
        <v>82751</v>
      </c>
      <c r="H21" s="87">
        <v>64808</v>
      </c>
      <c r="I21" s="55">
        <v>1.58</v>
      </c>
      <c r="J21" s="88">
        <v>135671</v>
      </c>
      <c r="K21" s="90">
        <v>6509</v>
      </c>
      <c r="L21" s="90">
        <v>83433</v>
      </c>
      <c r="M21" s="87">
        <v>2169</v>
      </c>
      <c r="N21" s="87">
        <v>513</v>
      </c>
      <c r="O21" s="91">
        <v>1349</v>
      </c>
      <c r="P21" s="106">
        <v>67180</v>
      </c>
      <c r="Q21" s="92">
        <v>0.84</v>
      </c>
    </row>
    <row r="22" spans="1:17" s="4" customFormat="1" ht="9" customHeight="1">
      <c r="A22" s="22"/>
      <c r="B22" s="23"/>
      <c r="C22" s="24"/>
      <c r="D22" s="86"/>
      <c r="E22" s="88"/>
      <c r="F22" s="87"/>
      <c r="G22" s="88"/>
      <c r="H22" s="87"/>
      <c r="I22" s="55"/>
      <c r="J22" s="88"/>
      <c r="K22" s="90"/>
      <c r="L22" s="90"/>
      <c r="M22" s="87"/>
      <c r="N22" s="87"/>
      <c r="O22" s="91"/>
      <c r="P22" s="106"/>
      <c r="Q22" s="92"/>
    </row>
    <row r="23" spans="1:17" s="4" customFormat="1" ht="17.25" customHeight="1">
      <c r="A23" s="22">
        <v>11</v>
      </c>
      <c r="B23" s="23" t="s">
        <v>38</v>
      </c>
      <c r="C23" s="24"/>
      <c r="D23" s="86">
        <v>70.31</v>
      </c>
      <c r="E23" s="88">
        <v>136891</v>
      </c>
      <c r="F23" s="87">
        <v>66959</v>
      </c>
      <c r="G23" s="88">
        <v>69932</v>
      </c>
      <c r="H23" s="87">
        <v>53158</v>
      </c>
      <c r="I23" s="52">
        <v>1.41</v>
      </c>
      <c r="J23" s="88">
        <v>114290</v>
      </c>
      <c r="K23" s="90">
        <v>6328</v>
      </c>
      <c r="L23" s="90">
        <v>59096</v>
      </c>
      <c r="M23" s="87">
        <v>1653</v>
      </c>
      <c r="N23" s="87">
        <v>528</v>
      </c>
      <c r="O23" s="91">
        <v>1398</v>
      </c>
      <c r="P23" s="106">
        <v>53948</v>
      </c>
      <c r="Q23" s="92">
        <v>0.88</v>
      </c>
    </row>
    <row r="24" spans="1:17" s="4" customFormat="1" ht="17.25" customHeight="1">
      <c r="A24" s="22">
        <v>12</v>
      </c>
      <c r="B24" s="23" t="s">
        <v>39</v>
      </c>
      <c r="C24" s="24"/>
      <c r="D24" s="86">
        <v>265.69</v>
      </c>
      <c r="E24" s="88">
        <v>114989</v>
      </c>
      <c r="F24" s="87">
        <v>57700</v>
      </c>
      <c r="G24" s="88">
        <v>57289</v>
      </c>
      <c r="H24" s="87">
        <v>43588</v>
      </c>
      <c r="I24" s="55">
        <v>1.64</v>
      </c>
      <c r="J24" s="88">
        <v>94153</v>
      </c>
      <c r="K24" s="90">
        <v>4792</v>
      </c>
      <c r="L24" s="90">
        <v>57244</v>
      </c>
      <c r="M24" s="87">
        <v>2705</v>
      </c>
      <c r="N24" s="87">
        <v>323</v>
      </c>
      <c r="O24" s="91">
        <v>997</v>
      </c>
      <c r="P24" s="106">
        <v>49054</v>
      </c>
      <c r="Q24" s="92">
        <v>0.9</v>
      </c>
    </row>
    <row r="25" spans="1:17" s="4" customFormat="1" ht="17.25" customHeight="1">
      <c r="A25" s="22">
        <v>13</v>
      </c>
      <c r="B25" s="23" t="s">
        <v>40</v>
      </c>
      <c r="C25" s="24"/>
      <c r="D25" s="86">
        <v>194.06</v>
      </c>
      <c r="E25" s="88">
        <v>141385</v>
      </c>
      <c r="F25" s="87">
        <v>68816</v>
      </c>
      <c r="G25" s="88">
        <v>72569</v>
      </c>
      <c r="H25" s="87">
        <v>53886</v>
      </c>
      <c r="I25" s="52">
        <v>1.49</v>
      </c>
      <c r="J25" s="88">
        <v>120244</v>
      </c>
      <c r="K25" s="90">
        <v>5980</v>
      </c>
      <c r="L25" s="90">
        <v>54887</v>
      </c>
      <c r="M25" s="87">
        <v>2137</v>
      </c>
      <c r="N25" s="87">
        <v>332</v>
      </c>
      <c r="O25" s="91">
        <v>1340</v>
      </c>
      <c r="P25" s="106">
        <v>54730</v>
      </c>
      <c r="Q25" s="92">
        <v>0.88</v>
      </c>
    </row>
    <row r="26" spans="1:17" s="4" customFormat="1" ht="17.25" customHeight="1">
      <c r="A26" s="22">
        <v>14</v>
      </c>
      <c r="B26" s="23" t="s">
        <v>9</v>
      </c>
      <c r="C26" s="24"/>
      <c r="D26" s="86">
        <v>194.9</v>
      </c>
      <c r="E26" s="88">
        <v>86689</v>
      </c>
      <c r="F26" s="87">
        <v>44452</v>
      </c>
      <c r="G26" s="88">
        <v>42237</v>
      </c>
      <c r="H26" s="87">
        <v>33362</v>
      </c>
      <c r="I26" s="55">
        <v>1.75</v>
      </c>
      <c r="J26" s="88">
        <v>71392</v>
      </c>
      <c r="K26" s="90">
        <v>3684</v>
      </c>
      <c r="L26" s="90">
        <v>39975</v>
      </c>
      <c r="M26" s="87">
        <v>1924</v>
      </c>
      <c r="N26" s="87">
        <v>136</v>
      </c>
      <c r="O26" s="91">
        <v>782</v>
      </c>
      <c r="P26" s="106">
        <v>35220</v>
      </c>
      <c r="Q26" s="92">
        <v>1.06</v>
      </c>
    </row>
    <row r="27" spans="1:17" s="4" customFormat="1" ht="17.25" customHeight="1">
      <c r="A27" s="22">
        <v>15</v>
      </c>
      <c r="B27" s="23" t="s">
        <v>10</v>
      </c>
      <c r="C27" s="24"/>
      <c r="D27" s="86">
        <v>108.33</v>
      </c>
      <c r="E27" s="88">
        <v>87882</v>
      </c>
      <c r="F27" s="87">
        <v>44544</v>
      </c>
      <c r="G27" s="88">
        <v>43338</v>
      </c>
      <c r="H27" s="87">
        <v>33844</v>
      </c>
      <c r="I27" s="55">
        <v>1.76</v>
      </c>
      <c r="J27" s="88">
        <v>69145</v>
      </c>
      <c r="K27" s="90">
        <v>3445</v>
      </c>
      <c r="L27" s="90">
        <v>40199</v>
      </c>
      <c r="M27" s="87">
        <v>1086</v>
      </c>
      <c r="N27" s="87">
        <v>218</v>
      </c>
      <c r="O27" s="91">
        <v>650</v>
      </c>
      <c r="P27" s="106">
        <v>35674</v>
      </c>
      <c r="Q27" s="92">
        <v>0.88</v>
      </c>
    </row>
    <row r="28" spans="1:17" s="4" customFormat="1" ht="9" customHeight="1">
      <c r="A28" s="22"/>
      <c r="B28" s="23"/>
      <c r="C28" s="24"/>
      <c r="D28" s="86"/>
      <c r="E28" s="88"/>
      <c r="F28" s="87"/>
      <c r="G28" s="88"/>
      <c r="H28" s="87"/>
      <c r="I28" s="55"/>
      <c r="J28" s="88"/>
      <c r="K28" s="90"/>
      <c r="L28" s="90"/>
      <c r="M28" s="87"/>
      <c r="N28" s="87"/>
      <c r="O28" s="91"/>
      <c r="P28" s="106"/>
      <c r="Q28" s="92"/>
    </row>
    <row r="29" spans="1:17" s="4" customFormat="1" ht="17.25" customHeight="1">
      <c r="A29" s="22">
        <v>16</v>
      </c>
      <c r="B29" s="23" t="s">
        <v>41</v>
      </c>
      <c r="C29" s="24"/>
      <c r="D29" s="86">
        <v>104.38</v>
      </c>
      <c r="E29" s="88">
        <v>20195</v>
      </c>
      <c r="F29" s="87">
        <v>9679</v>
      </c>
      <c r="G29" s="88">
        <v>10516</v>
      </c>
      <c r="H29" s="87">
        <v>9633</v>
      </c>
      <c r="I29" s="55">
        <v>1.56</v>
      </c>
      <c r="J29" s="88">
        <v>18420</v>
      </c>
      <c r="K29" s="90">
        <v>1915</v>
      </c>
      <c r="L29" s="90">
        <v>10911</v>
      </c>
      <c r="M29" s="87">
        <v>375</v>
      </c>
      <c r="N29" s="87">
        <v>8</v>
      </c>
      <c r="O29" s="91">
        <v>431</v>
      </c>
      <c r="P29" s="106">
        <v>11140</v>
      </c>
      <c r="Q29" s="92">
        <v>0.48</v>
      </c>
    </row>
    <row r="30" spans="1:17" s="4" customFormat="1" ht="17.25" customHeight="1">
      <c r="A30" s="22">
        <v>17</v>
      </c>
      <c r="B30" s="23" t="s">
        <v>3</v>
      </c>
      <c r="C30" s="24"/>
      <c r="D30" s="86">
        <v>138.12</v>
      </c>
      <c r="E30" s="88">
        <v>50945</v>
      </c>
      <c r="F30" s="87">
        <v>25776</v>
      </c>
      <c r="G30" s="88">
        <v>25169</v>
      </c>
      <c r="H30" s="87">
        <v>20708</v>
      </c>
      <c r="I30" s="55">
        <v>1.73</v>
      </c>
      <c r="J30" s="88">
        <v>42253</v>
      </c>
      <c r="K30" s="90">
        <v>1861</v>
      </c>
      <c r="L30" s="90">
        <v>27156</v>
      </c>
      <c r="M30" s="87">
        <v>925</v>
      </c>
      <c r="N30" s="87">
        <v>109</v>
      </c>
      <c r="O30" s="91">
        <v>306</v>
      </c>
      <c r="P30" s="106">
        <v>19823</v>
      </c>
      <c r="Q30" s="92">
        <v>0.99</v>
      </c>
    </row>
    <row r="31" spans="1:17" s="4" customFormat="1" ht="17.25" customHeight="1">
      <c r="A31" s="22">
        <v>18</v>
      </c>
      <c r="B31" s="23" t="s">
        <v>44</v>
      </c>
      <c r="C31" s="24"/>
      <c r="D31" s="86">
        <v>86.56</v>
      </c>
      <c r="E31" s="88">
        <v>57907</v>
      </c>
      <c r="F31" s="90">
        <v>29627</v>
      </c>
      <c r="G31" s="90">
        <v>28280</v>
      </c>
      <c r="H31" s="90">
        <v>22845</v>
      </c>
      <c r="I31" s="60">
        <v>1.52</v>
      </c>
      <c r="J31" s="88">
        <v>47519</v>
      </c>
      <c r="K31" s="90">
        <v>2284</v>
      </c>
      <c r="L31" s="90">
        <v>35870</v>
      </c>
      <c r="M31" s="90">
        <v>891</v>
      </c>
      <c r="N31" s="90">
        <v>186</v>
      </c>
      <c r="O31" s="90">
        <v>450</v>
      </c>
      <c r="P31" s="90">
        <v>21620</v>
      </c>
      <c r="Q31" s="108">
        <v>1.05</v>
      </c>
    </row>
    <row r="32" spans="1:17" s="4" customFormat="1" ht="17.25" customHeight="1">
      <c r="A32" s="22">
        <v>19</v>
      </c>
      <c r="B32" s="23" t="s">
        <v>46</v>
      </c>
      <c r="C32" s="24"/>
      <c r="D32" s="86">
        <v>363.97</v>
      </c>
      <c r="E32" s="88">
        <v>28264</v>
      </c>
      <c r="F32" s="87">
        <v>13362</v>
      </c>
      <c r="G32" s="88">
        <v>14902</v>
      </c>
      <c r="H32" s="87">
        <v>11488</v>
      </c>
      <c r="I32" s="55">
        <v>1.33</v>
      </c>
      <c r="J32" s="88">
        <v>26311</v>
      </c>
      <c r="K32" s="90">
        <v>1714</v>
      </c>
      <c r="L32" s="90">
        <v>12988</v>
      </c>
      <c r="M32" s="87">
        <v>1681</v>
      </c>
      <c r="N32" s="87">
        <v>56</v>
      </c>
      <c r="O32" s="91">
        <v>336</v>
      </c>
      <c r="P32" s="106">
        <v>21888</v>
      </c>
      <c r="Q32" s="92">
        <v>0.49</v>
      </c>
    </row>
    <row r="33" spans="1:17" s="4" customFormat="1" ht="17.25" customHeight="1">
      <c r="A33" s="22">
        <v>20</v>
      </c>
      <c r="B33" s="23" t="s">
        <v>47</v>
      </c>
      <c r="C33" s="24"/>
      <c r="D33" s="86">
        <v>65.56</v>
      </c>
      <c r="E33" s="88">
        <v>31117</v>
      </c>
      <c r="F33" s="87">
        <v>15810</v>
      </c>
      <c r="G33" s="88">
        <v>15307</v>
      </c>
      <c r="H33" s="87">
        <v>11463</v>
      </c>
      <c r="I33" s="55">
        <v>1.73</v>
      </c>
      <c r="J33" s="88">
        <v>26178</v>
      </c>
      <c r="K33" s="90">
        <v>1619</v>
      </c>
      <c r="L33" s="90">
        <v>15037</v>
      </c>
      <c r="M33" s="87">
        <v>730</v>
      </c>
      <c r="N33" s="87">
        <v>107</v>
      </c>
      <c r="O33" s="91">
        <v>259</v>
      </c>
      <c r="P33" s="106">
        <v>15410</v>
      </c>
      <c r="Q33" s="92">
        <v>0.98</v>
      </c>
    </row>
    <row r="34" spans="1:17" s="4" customFormat="1" ht="9" customHeight="1">
      <c r="A34" s="22"/>
      <c r="B34" s="23"/>
      <c r="C34" s="24"/>
      <c r="D34" s="86"/>
      <c r="E34" s="88"/>
      <c r="F34" s="87"/>
      <c r="G34" s="88"/>
      <c r="H34" s="87"/>
      <c r="I34" s="55"/>
      <c r="J34" s="88"/>
      <c r="K34" s="90"/>
      <c r="L34" s="90"/>
      <c r="M34" s="87"/>
      <c r="N34" s="87"/>
      <c r="O34" s="91"/>
      <c r="P34" s="106"/>
      <c r="Q34" s="92"/>
    </row>
    <row r="35" spans="1:17" s="4" customFormat="1" ht="17.25" customHeight="1">
      <c r="A35" s="22">
        <v>21</v>
      </c>
      <c r="B35" s="23" t="s">
        <v>48</v>
      </c>
      <c r="C35" s="24"/>
      <c r="D35" s="86">
        <v>94.19</v>
      </c>
      <c r="E35" s="88">
        <v>47823</v>
      </c>
      <c r="F35" s="87">
        <v>24174</v>
      </c>
      <c r="G35" s="88">
        <v>23649</v>
      </c>
      <c r="H35" s="87">
        <v>17715</v>
      </c>
      <c r="I35" s="55">
        <v>1.67</v>
      </c>
      <c r="J35" s="88">
        <v>37281</v>
      </c>
      <c r="K35" s="90">
        <v>1843</v>
      </c>
      <c r="L35" s="90">
        <v>19781</v>
      </c>
      <c r="M35" s="87">
        <v>1558</v>
      </c>
      <c r="N35" s="87">
        <v>167</v>
      </c>
      <c r="O35" s="91">
        <v>351</v>
      </c>
      <c r="P35" s="106">
        <v>19105</v>
      </c>
      <c r="Q35" s="92">
        <v>0.77</v>
      </c>
    </row>
    <row r="36" spans="1:17" s="4" customFormat="1" ht="17.25" customHeight="1">
      <c r="A36" s="22">
        <v>22</v>
      </c>
      <c r="B36" s="23" t="s">
        <v>23</v>
      </c>
      <c r="C36" s="62"/>
      <c r="D36" s="86">
        <v>94.62</v>
      </c>
      <c r="E36" s="88">
        <v>46820</v>
      </c>
      <c r="F36" s="87">
        <v>22458</v>
      </c>
      <c r="G36" s="88">
        <v>24362</v>
      </c>
      <c r="H36" s="87">
        <v>19062</v>
      </c>
      <c r="I36" s="55">
        <v>1.43</v>
      </c>
      <c r="J36" s="88">
        <v>40746</v>
      </c>
      <c r="K36" s="90">
        <v>2301</v>
      </c>
      <c r="L36" s="90">
        <v>18899</v>
      </c>
      <c r="M36" s="87">
        <v>1146</v>
      </c>
      <c r="N36" s="87">
        <v>90</v>
      </c>
      <c r="O36" s="91">
        <v>400</v>
      </c>
      <c r="P36" s="106">
        <v>22156</v>
      </c>
      <c r="Q36" s="92">
        <v>0.69</v>
      </c>
    </row>
    <row r="37" spans="1:17" s="4" customFormat="1" ht="17.25" customHeight="1">
      <c r="A37" s="63">
        <v>23</v>
      </c>
      <c r="B37" s="23" t="s">
        <v>51</v>
      </c>
      <c r="C37" s="24"/>
      <c r="D37" s="86">
        <v>111.69</v>
      </c>
      <c r="E37" s="88">
        <v>43524</v>
      </c>
      <c r="F37" s="87">
        <v>21431</v>
      </c>
      <c r="G37" s="88">
        <v>22093</v>
      </c>
      <c r="H37" s="87">
        <v>15686</v>
      </c>
      <c r="I37" s="55">
        <v>1.52</v>
      </c>
      <c r="J37" s="88">
        <v>36614</v>
      </c>
      <c r="K37" s="90">
        <v>2456</v>
      </c>
      <c r="L37" s="90">
        <v>25547</v>
      </c>
      <c r="M37" s="87">
        <v>1587</v>
      </c>
      <c r="N37" s="87">
        <v>194</v>
      </c>
      <c r="O37" s="91">
        <v>537</v>
      </c>
      <c r="P37" s="106">
        <v>19280</v>
      </c>
      <c r="Q37" s="92">
        <v>0.78</v>
      </c>
    </row>
    <row r="38" spans="1:17" s="4" customFormat="1" ht="17.25" customHeight="1">
      <c r="A38" s="63"/>
      <c r="B38" s="23"/>
      <c r="C38" s="24"/>
      <c r="D38" s="86"/>
      <c r="E38" s="88"/>
      <c r="F38" s="87"/>
      <c r="G38" s="88"/>
      <c r="H38" s="87"/>
      <c r="I38" s="55"/>
      <c r="J38" s="88"/>
      <c r="K38" s="90"/>
      <c r="L38" s="90"/>
      <c r="M38" s="87"/>
      <c r="N38" s="87"/>
      <c r="O38" s="91"/>
      <c r="P38" s="106"/>
      <c r="Q38" s="92"/>
    </row>
    <row r="39" spans="1:17" s="4" customFormat="1" ht="28.5" customHeight="1">
      <c r="A39" s="22">
        <v>24</v>
      </c>
      <c r="B39" s="42" t="s">
        <v>53</v>
      </c>
      <c r="C39" s="43"/>
      <c r="D39" s="99">
        <v>77.81</v>
      </c>
      <c r="E39" s="102">
        <v>11487</v>
      </c>
      <c r="F39" s="109">
        <v>5441</v>
      </c>
      <c r="G39" s="102">
        <v>6046</v>
      </c>
      <c r="H39" s="109">
        <v>5564</v>
      </c>
      <c r="I39" s="66">
        <v>1.42</v>
      </c>
      <c r="J39" s="102">
        <v>10586</v>
      </c>
      <c r="K39" s="110">
        <v>762</v>
      </c>
      <c r="L39" s="110">
        <v>5263</v>
      </c>
      <c r="M39" s="109">
        <v>265</v>
      </c>
      <c r="N39" s="109">
        <v>6</v>
      </c>
      <c r="O39" s="111">
        <v>152</v>
      </c>
      <c r="P39" s="112">
        <v>5175</v>
      </c>
      <c r="Q39" s="105">
        <v>0.61</v>
      </c>
    </row>
    <row r="40" spans="1:17" s="4" customFormat="1" ht="17.25" customHeight="1">
      <c r="A40" s="22">
        <v>25</v>
      </c>
      <c r="B40" s="23" t="s">
        <v>54</v>
      </c>
      <c r="C40" s="24"/>
      <c r="D40" s="86">
        <v>100.69</v>
      </c>
      <c r="E40" s="88">
        <v>6884</v>
      </c>
      <c r="F40" s="87">
        <v>3326</v>
      </c>
      <c r="G40" s="88">
        <v>3558</v>
      </c>
      <c r="H40" s="87">
        <v>2929</v>
      </c>
      <c r="I40" s="55">
        <v>1.67</v>
      </c>
      <c r="J40" s="88">
        <v>6147</v>
      </c>
      <c r="K40" s="90">
        <v>523</v>
      </c>
      <c r="L40" s="90">
        <v>2881</v>
      </c>
      <c r="M40" s="87">
        <v>360</v>
      </c>
      <c r="N40" s="87">
        <v>7</v>
      </c>
      <c r="O40" s="91">
        <v>112</v>
      </c>
      <c r="P40" s="106">
        <v>4291</v>
      </c>
      <c r="Q40" s="92">
        <v>0.44</v>
      </c>
    </row>
    <row r="41" spans="1:17" s="4" customFormat="1" ht="17.25" customHeight="1">
      <c r="A41" s="22">
        <v>26</v>
      </c>
      <c r="B41" s="23" t="s">
        <v>55</v>
      </c>
      <c r="C41" s="24"/>
      <c r="D41" s="86">
        <v>109.94</v>
      </c>
      <c r="E41" s="88">
        <v>7923</v>
      </c>
      <c r="F41" s="87">
        <v>3754</v>
      </c>
      <c r="G41" s="88">
        <v>4169</v>
      </c>
      <c r="H41" s="87">
        <v>3314</v>
      </c>
      <c r="I41" s="55">
        <v>1.58</v>
      </c>
      <c r="J41" s="88">
        <v>7068</v>
      </c>
      <c r="K41" s="90">
        <v>604</v>
      </c>
      <c r="L41" s="90">
        <v>2883</v>
      </c>
      <c r="M41" s="87">
        <v>386</v>
      </c>
      <c r="N41" s="87">
        <v>9</v>
      </c>
      <c r="O41" s="91">
        <v>111</v>
      </c>
      <c r="P41" s="106">
        <v>4936</v>
      </c>
      <c r="Q41" s="92">
        <v>0.3</v>
      </c>
    </row>
    <row r="42" spans="1:17" s="4" customFormat="1" ht="17.25" customHeight="1">
      <c r="A42" s="22">
        <v>27</v>
      </c>
      <c r="B42" s="23" t="s">
        <v>56</v>
      </c>
      <c r="C42" s="24"/>
      <c r="D42" s="86">
        <v>85.19</v>
      </c>
      <c r="E42" s="88">
        <v>6039</v>
      </c>
      <c r="F42" s="87">
        <v>2838</v>
      </c>
      <c r="G42" s="88">
        <v>3201</v>
      </c>
      <c r="H42" s="87">
        <v>2663</v>
      </c>
      <c r="I42" s="55">
        <v>1.55</v>
      </c>
      <c r="J42" s="88">
        <v>5667</v>
      </c>
      <c r="K42" s="90">
        <v>528</v>
      </c>
      <c r="L42" s="90">
        <v>2227</v>
      </c>
      <c r="M42" s="87">
        <v>343</v>
      </c>
      <c r="N42" s="87">
        <v>6</v>
      </c>
      <c r="O42" s="91">
        <v>125</v>
      </c>
      <c r="P42" s="106">
        <v>3690</v>
      </c>
      <c r="Q42" s="92">
        <v>0.29</v>
      </c>
    </row>
    <row r="43" spans="1:17" s="4" customFormat="1" ht="17.25" customHeight="1">
      <c r="A43" s="22">
        <v>28</v>
      </c>
      <c r="B43" s="23" t="s">
        <v>57</v>
      </c>
      <c r="C43" s="24"/>
      <c r="D43" s="86">
        <v>105.54</v>
      </c>
      <c r="E43" s="78">
        <v>7089</v>
      </c>
      <c r="F43" s="87">
        <v>3351</v>
      </c>
      <c r="G43" s="78">
        <v>3738</v>
      </c>
      <c r="H43" s="87">
        <v>3399</v>
      </c>
      <c r="I43" s="68">
        <v>1.43</v>
      </c>
      <c r="J43" s="78">
        <v>6756</v>
      </c>
      <c r="K43" s="90">
        <v>589</v>
      </c>
      <c r="L43" s="90">
        <v>3334</v>
      </c>
      <c r="M43" s="87">
        <v>142</v>
      </c>
      <c r="N43" s="87">
        <v>16</v>
      </c>
      <c r="O43" s="91">
        <v>128</v>
      </c>
      <c r="P43" s="106">
        <v>5570</v>
      </c>
      <c r="Q43" s="113">
        <v>0.28</v>
      </c>
    </row>
    <row r="44" spans="1:17" s="4" customFormat="1" ht="9" customHeight="1">
      <c r="A44" s="22"/>
      <c r="B44" s="23"/>
      <c r="C44" s="24"/>
      <c r="D44" s="86"/>
      <c r="E44" s="78"/>
      <c r="F44" s="87"/>
      <c r="G44" s="78"/>
      <c r="H44" s="87"/>
      <c r="I44" s="68"/>
      <c r="J44" s="78"/>
      <c r="K44" s="90"/>
      <c r="L44" s="90"/>
      <c r="M44" s="87"/>
      <c r="N44" s="87"/>
      <c r="O44" s="91"/>
      <c r="P44" s="106"/>
      <c r="Q44" s="113"/>
    </row>
    <row r="45" spans="1:17" s="4" customFormat="1" ht="17.25" customHeight="1">
      <c r="A45" s="22">
        <v>29</v>
      </c>
      <c r="B45" s="23" t="s">
        <v>58</v>
      </c>
      <c r="C45" s="24"/>
      <c r="D45" s="86">
        <v>65.16</v>
      </c>
      <c r="E45" s="78">
        <v>36802</v>
      </c>
      <c r="F45" s="87">
        <v>17914</v>
      </c>
      <c r="G45" s="78">
        <v>18888</v>
      </c>
      <c r="H45" s="87">
        <v>14752</v>
      </c>
      <c r="I45" s="68">
        <v>1.53</v>
      </c>
      <c r="J45" s="78">
        <v>31882</v>
      </c>
      <c r="K45" s="90">
        <v>1333</v>
      </c>
      <c r="L45" s="90">
        <v>10472</v>
      </c>
      <c r="M45" s="87">
        <v>579</v>
      </c>
      <c r="N45" s="87">
        <v>48</v>
      </c>
      <c r="O45" s="91">
        <v>235</v>
      </c>
      <c r="P45" s="106">
        <v>11025</v>
      </c>
      <c r="Q45" s="113">
        <v>0.81</v>
      </c>
    </row>
    <row r="46" spans="1:17" s="4" customFormat="1" ht="17.25" customHeight="1">
      <c r="A46" s="22">
        <v>30</v>
      </c>
      <c r="B46" s="23" t="s">
        <v>59</v>
      </c>
      <c r="C46" s="24"/>
      <c r="D46" s="86">
        <v>8.81</v>
      </c>
      <c r="E46" s="78">
        <v>31720</v>
      </c>
      <c r="F46" s="87">
        <v>15405</v>
      </c>
      <c r="G46" s="78">
        <v>16315</v>
      </c>
      <c r="H46" s="87">
        <v>12934</v>
      </c>
      <c r="I46" s="68">
        <v>1.62</v>
      </c>
      <c r="J46" s="78">
        <v>26073</v>
      </c>
      <c r="K46" s="90">
        <v>1602</v>
      </c>
      <c r="L46" s="90">
        <v>15353</v>
      </c>
      <c r="M46" s="87">
        <v>164</v>
      </c>
      <c r="N46" s="87">
        <v>95</v>
      </c>
      <c r="O46" s="91">
        <v>385</v>
      </c>
      <c r="P46" s="106">
        <v>9938</v>
      </c>
      <c r="Q46" s="113">
        <v>0.97</v>
      </c>
    </row>
    <row r="47" spans="1:17" s="4" customFormat="1" ht="17.25" customHeight="1">
      <c r="A47" s="22">
        <v>31</v>
      </c>
      <c r="B47" s="23" t="s">
        <v>60</v>
      </c>
      <c r="C47" s="24"/>
      <c r="D47" s="86">
        <v>26.63</v>
      </c>
      <c r="E47" s="78">
        <v>43365</v>
      </c>
      <c r="F47" s="87">
        <v>21438</v>
      </c>
      <c r="G47" s="78">
        <v>21927</v>
      </c>
      <c r="H47" s="87">
        <v>17460</v>
      </c>
      <c r="I47" s="68">
        <v>1.8</v>
      </c>
      <c r="J47" s="78">
        <v>35125</v>
      </c>
      <c r="K47" s="90">
        <v>1430</v>
      </c>
      <c r="L47" s="90">
        <v>20188</v>
      </c>
      <c r="M47" s="87">
        <v>280</v>
      </c>
      <c r="N47" s="87">
        <v>90</v>
      </c>
      <c r="O47" s="91">
        <v>273</v>
      </c>
      <c r="P47" s="106">
        <v>15430</v>
      </c>
      <c r="Q47" s="113">
        <v>1.27</v>
      </c>
    </row>
    <row r="48" spans="1:17" s="4" customFormat="1" ht="17.25" customHeight="1">
      <c r="A48" s="22">
        <v>32</v>
      </c>
      <c r="B48" s="23" t="s">
        <v>61</v>
      </c>
      <c r="C48" s="24" t="s">
        <v>22</v>
      </c>
      <c r="D48" s="86">
        <v>135.74</v>
      </c>
      <c r="E48" s="78">
        <v>18585</v>
      </c>
      <c r="F48" s="87">
        <v>9846</v>
      </c>
      <c r="G48" s="78">
        <v>8739</v>
      </c>
      <c r="H48" s="87">
        <v>6432</v>
      </c>
      <c r="I48" s="68">
        <v>1.55</v>
      </c>
      <c r="J48" s="78">
        <v>15249</v>
      </c>
      <c r="K48" s="90">
        <v>709</v>
      </c>
      <c r="L48" s="90">
        <v>7538</v>
      </c>
      <c r="M48" s="87">
        <v>651</v>
      </c>
      <c r="N48" s="87">
        <v>40</v>
      </c>
      <c r="O48" s="91">
        <v>135</v>
      </c>
      <c r="P48" s="106">
        <v>11466</v>
      </c>
      <c r="Q48" s="113">
        <v>0.89</v>
      </c>
    </row>
    <row r="49" spans="1:17" s="4" customFormat="1" ht="17.25" customHeight="1">
      <c r="A49" s="22">
        <v>38</v>
      </c>
      <c r="B49" s="23" t="s">
        <v>62</v>
      </c>
      <c r="C49" s="24"/>
      <c r="D49" s="86">
        <v>20.73</v>
      </c>
      <c r="E49" s="78">
        <v>28937</v>
      </c>
      <c r="F49" s="87">
        <v>14417</v>
      </c>
      <c r="G49" s="78">
        <v>14520</v>
      </c>
      <c r="H49" s="87">
        <v>11149</v>
      </c>
      <c r="I49" s="68">
        <v>1.57</v>
      </c>
      <c r="J49" s="78">
        <v>23325</v>
      </c>
      <c r="K49" s="90">
        <v>1253</v>
      </c>
      <c r="L49" s="90">
        <v>16174</v>
      </c>
      <c r="M49" s="87">
        <v>340</v>
      </c>
      <c r="N49" s="87">
        <v>133</v>
      </c>
      <c r="O49" s="91">
        <v>241</v>
      </c>
      <c r="P49" s="106">
        <v>11064</v>
      </c>
      <c r="Q49" s="113">
        <v>0.92</v>
      </c>
    </row>
    <row r="50" spans="1:17" s="4" customFormat="1" ht="9" customHeight="1">
      <c r="A50" s="22"/>
      <c r="B50" s="23"/>
      <c r="C50" s="24"/>
      <c r="D50" s="86"/>
      <c r="E50" s="78"/>
      <c r="F50" s="87"/>
      <c r="G50" s="78"/>
      <c r="H50" s="87"/>
      <c r="I50" s="68"/>
      <c r="J50" s="78"/>
      <c r="K50" s="90"/>
      <c r="L50" s="90"/>
      <c r="M50" s="87"/>
      <c r="N50" s="87"/>
      <c r="O50" s="91"/>
      <c r="P50" s="106"/>
      <c r="Q50" s="113"/>
    </row>
    <row r="51" spans="1:17" s="4" customFormat="1" ht="17.25" customHeight="1">
      <c r="A51" s="22">
        <v>39</v>
      </c>
      <c r="B51" s="23" t="s">
        <v>63</v>
      </c>
      <c r="C51" s="24" t="s">
        <v>22</v>
      </c>
      <c r="D51" s="86">
        <v>496.88</v>
      </c>
      <c r="E51" s="78">
        <v>6206</v>
      </c>
      <c r="F51" s="87">
        <v>3055</v>
      </c>
      <c r="G51" s="78">
        <v>3151</v>
      </c>
      <c r="H51" s="87">
        <v>2632</v>
      </c>
      <c r="I51" s="68">
        <v>1.42</v>
      </c>
      <c r="J51" s="78">
        <v>5816</v>
      </c>
      <c r="K51" s="90">
        <v>454</v>
      </c>
      <c r="L51" s="90">
        <v>3023</v>
      </c>
      <c r="M51" s="87">
        <v>676</v>
      </c>
      <c r="N51" s="87">
        <v>14</v>
      </c>
      <c r="O51" s="91">
        <v>133</v>
      </c>
      <c r="P51" s="106">
        <v>5580</v>
      </c>
      <c r="Q51" s="113">
        <v>0.35</v>
      </c>
    </row>
    <row r="52" spans="1:17" s="4" customFormat="1" ht="17.25" customHeight="1">
      <c r="A52" s="22">
        <v>40</v>
      </c>
      <c r="B52" s="23" t="s">
        <v>64</v>
      </c>
      <c r="C52" s="24"/>
      <c r="D52" s="86">
        <v>133.91</v>
      </c>
      <c r="E52" s="78">
        <v>17475</v>
      </c>
      <c r="F52" s="87">
        <v>8708</v>
      </c>
      <c r="G52" s="78">
        <v>8767</v>
      </c>
      <c r="H52" s="87">
        <v>6240</v>
      </c>
      <c r="I52" s="68">
        <v>1.39</v>
      </c>
      <c r="J52" s="78">
        <v>15065</v>
      </c>
      <c r="K52" s="90">
        <v>831</v>
      </c>
      <c r="L52" s="90">
        <v>8671</v>
      </c>
      <c r="M52" s="87">
        <v>598</v>
      </c>
      <c r="N52" s="87">
        <v>82</v>
      </c>
      <c r="O52" s="91">
        <v>187</v>
      </c>
      <c r="P52" s="106">
        <v>7872</v>
      </c>
      <c r="Q52" s="113">
        <v>0.59</v>
      </c>
    </row>
    <row r="53" spans="1:17" s="4" customFormat="1" ht="6" customHeight="1">
      <c r="A53" s="22"/>
      <c r="B53" s="69"/>
      <c r="C53" s="70"/>
      <c r="D53" s="114"/>
      <c r="E53" s="115"/>
      <c r="F53" s="116"/>
      <c r="G53" s="115"/>
      <c r="H53" s="116"/>
      <c r="I53" s="115"/>
      <c r="J53" s="115"/>
      <c r="K53" s="117"/>
      <c r="L53" s="117"/>
      <c r="M53" s="116"/>
      <c r="N53" s="116"/>
      <c r="O53" s="118"/>
      <c r="P53" s="118"/>
      <c r="Q53" s="69"/>
    </row>
    <row r="54" spans="1:17" s="4" customFormat="1" ht="6" customHeight="1">
      <c r="A54" s="22"/>
      <c r="B54" s="76"/>
      <c r="C54" s="76"/>
      <c r="D54" s="119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6"/>
    </row>
    <row r="55" spans="1:10" s="4" customFormat="1" ht="14.25">
      <c r="A55" s="22"/>
      <c r="B55" s="4" t="s">
        <v>80</v>
      </c>
      <c r="D55" s="120"/>
      <c r="E55" s="120"/>
      <c r="F55" s="120"/>
      <c r="G55" s="120"/>
      <c r="H55" s="120"/>
      <c r="I55" s="120"/>
      <c r="J55" s="3"/>
    </row>
    <row r="56" spans="1:2" s="4" customFormat="1" ht="14.25">
      <c r="A56" s="22"/>
      <c r="B56" s="4" t="s">
        <v>30</v>
      </c>
    </row>
    <row r="57" spans="1:17" s="5" customFormat="1" ht="14.25">
      <c r="A57" s="22"/>
      <c r="B57" s="4" t="s">
        <v>68</v>
      </c>
      <c r="C57" s="2"/>
      <c r="D57" s="3"/>
      <c r="E57" s="3"/>
      <c r="F57" s="3"/>
      <c r="G57" s="3"/>
      <c r="H57" s="3"/>
      <c r="I57" s="3"/>
      <c r="K57" s="3"/>
      <c r="L57" s="3"/>
      <c r="M57" s="3"/>
      <c r="N57" s="3"/>
      <c r="O57" s="3"/>
      <c r="P57" s="3"/>
      <c r="Q57" s="3"/>
    </row>
    <row r="58" ht="14.25">
      <c r="B58" s="5" t="s">
        <v>81</v>
      </c>
    </row>
  </sheetData>
  <sheetProtection/>
  <mergeCells count="13">
    <mergeCell ref="Q3:Q4"/>
    <mergeCell ref="K3:K4"/>
    <mergeCell ref="L3:L4"/>
    <mergeCell ref="M3:M4"/>
    <mergeCell ref="N3:N4"/>
    <mergeCell ref="O3:O4"/>
    <mergeCell ref="P3:P4"/>
    <mergeCell ref="B3:B4"/>
    <mergeCell ref="C3:D4"/>
    <mergeCell ref="E3:G3"/>
    <mergeCell ref="H3:H4"/>
    <mergeCell ref="I3:I4"/>
    <mergeCell ref="J3:J4"/>
  </mergeCells>
  <printOptions/>
  <pageMargins left="1.17" right="0.24" top="0.6692913385826772" bottom="0.5511811023622047" header="0.5118110236220472" footer="0.5118110236220472"/>
  <pageSetup horizontalDpi="300" verticalDpi="300" orientation="portrait" paperSize="9" scale="8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="90" zoomScaleNormal="9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3.5"/>
  <cols>
    <col min="1" max="1" width="3.25390625" style="1" customWidth="1"/>
    <col min="2" max="2" width="12.25390625" style="2" customWidth="1"/>
    <col min="3" max="3" width="4.75390625" style="2" customWidth="1"/>
    <col min="4" max="4" width="12.25390625" style="3" customWidth="1"/>
    <col min="5" max="5" width="15.125" style="3" customWidth="1"/>
    <col min="6" max="7" width="14.375" style="3" customWidth="1"/>
    <col min="8" max="8" width="15.125" style="3" customWidth="1"/>
    <col min="9" max="9" width="18.25390625" style="3" customWidth="1"/>
    <col min="10" max="10" width="14.375" style="3" customWidth="1"/>
    <col min="11" max="11" width="11.75390625" style="3" customWidth="1"/>
    <col min="12" max="12" width="13.75390625" style="3" customWidth="1"/>
    <col min="13" max="13" width="9.75390625" style="3" customWidth="1"/>
    <col min="14" max="15" width="11.125" style="3" customWidth="1"/>
    <col min="16" max="16" width="13.75390625" style="3" customWidth="1"/>
    <col min="17" max="17" width="10.375" style="3" customWidth="1"/>
    <col min="18" max="18" width="9.00390625" style="3" bestFit="1" customWidth="1"/>
    <col min="19" max="19" width="28.00390625" style="3" bestFit="1" customWidth="1"/>
    <col min="20" max="20" width="24.00390625" style="3" bestFit="1" customWidth="1"/>
    <col min="21" max="21" width="9.00390625" style="3" bestFit="1" customWidth="1"/>
    <col min="22" max="16384" width="9.00390625" style="3" customWidth="1"/>
  </cols>
  <sheetData>
    <row r="1" spans="1:17" s="2" customFormat="1" ht="26.25">
      <c r="A1" s="1"/>
      <c r="C1" s="82"/>
      <c r="D1" s="82"/>
      <c r="E1" s="82"/>
      <c r="F1" s="82"/>
      <c r="G1" s="82"/>
      <c r="H1" s="83"/>
      <c r="I1" s="84" t="s">
        <v>1</v>
      </c>
      <c r="J1" s="83" t="s">
        <v>5</v>
      </c>
      <c r="K1" s="82"/>
      <c r="L1" s="82"/>
      <c r="M1" s="82"/>
      <c r="N1" s="82"/>
      <c r="O1" s="82"/>
      <c r="P1" s="82"/>
      <c r="Q1" s="82"/>
    </row>
    <row r="2" spans="1:9" s="2" customFormat="1" ht="9" customHeight="1">
      <c r="A2" s="1"/>
      <c r="D2" s="85"/>
      <c r="E2" s="85"/>
      <c r="F2" s="85"/>
      <c r="G2" s="85"/>
      <c r="H2" s="85"/>
      <c r="I2" s="85"/>
    </row>
    <row r="3" spans="1:17" s="2" customFormat="1" ht="40.5" customHeight="1">
      <c r="A3" s="1"/>
      <c r="B3" s="121" t="s">
        <v>7</v>
      </c>
      <c r="C3" s="123" t="s">
        <v>86</v>
      </c>
      <c r="D3" s="124"/>
      <c r="E3" s="127" t="s">
        <v>37</v>
      </c>
      <c r="F3" s="128"/>
      <c r="G3" s="129"/>
      <c r="H3" s="130" t="s">
        <v>87</v>
      </c>
      <c r="I3" s="123" t="s">
        <v>70</v>
      </c>
      <c r="J3" s="133" t="s">
        <v>88</v>
      </c>
      <c r="K3" s="135" t="s">
        <v>89</v>
      </c>
      <c r="L3" s="137" t="s">
        <v>90</v>
      </c>
      <c r="M3" s="137" t="s">
        <v>91</v>
      </c>
      <c r="N3" s="139" t="s">
        <v>42</v>
      </c>
      <c r="O3" s="141" t="s">
        <v>72</v>
      </c>
      <c r="P3" s="143" t="s">
        <v>21</v>
      </c>
      <c r="Q3" s="133" t="s">
        <v>92</v>
      </c>
    </row>
    <row r="4" spans="1:17" s="2" customFormat="1" ht="35.25" customHeight="1">
      <c r="A4" s="1"/>
      <c r="B4" s="122"/>
      <c r="C4" s="125"/>
      <c r="D4" s="126"/>
      <c r="E4" s="11" t="s">
        <v>14</v>
      </c>
      <c r="F4" s="12" t="s">
        <v>12</v>
      </c>
      <c r="G4" s="11" t="s">
        <v>2</v>
      </c>
      <c r="H4" s="131"/>
      <c r="I4" s="132"/>
      <c r="J4" s="134"/>
      <c r="K4" s="136"/>
      <c r="L4" s="138"/>
      <c r="M4" s="138"/>
      <c r="N4" s="140"/>
      <c r="O4" s="142"/>
      <c r="P4" s="144"/>
      <c r="Q4" s="145"/>
    </row>
    <row r="5" spans="1:17" s="2" customFormat="1" ht="14.25">
      <c r="A5" s="13"/>
      <c r="B5" s="14"/>
      <c r="C5" s="15"/>
      <c r="D5" s="16" t="s">
        <v>15</v>
      </c>
      <c r="E5" s="17" t="s">
        <v>16</v>
      </c>
      <c r="F5" s="18" t="s">
        <v>16</v>
      </c>
      <c r="G5" s="19" t="s">
        <v>16</v>
      </c>
      <c r="H5" s="14" t="s">
        <v>17</v>
      </c>
      <c r="I5" s="20"/>
      <c r="J5" s="17" t="s">
        <v>16</v>
      </c>
      <c r="K5" s="15" t="s">
        <v>18</v>
      </c>
      <c r="L5" s="15" t="s">
        <v>16</v>
      </c>
      <c r="M5" s="19" t="s">
        <v>19</v>
      </c>
      <c r="N5" s="19" t="s">
        <v>18</v>
      </c>
      <c r="O5" s="16" t="s">
        <v>18</v>
      </c>
      <c r="P5" s="16" t="s">
        <v>20</v>
      </c>
      <c r="Q5" s="17"/>
    </row>
    <row r="6" spans="1:19" s="4" customFormat="1" ht="17.25" customHeight="1">
      <c r="A6" s="22"/>
      <c r="B6" s="23" t="s">
        <v>6</v>
      </c>
      <c r="C6" s="24" t="s">
        <v>22</v>
      </c>
      <c r="D6" s="86">
        <v>7777.35</v>
      </c>
      <c r="E6" s="87">
        <v>3639226</v>
      </c>
      <c r="F6" s="87">
        <v>1794362</v>
      </c>
      <c r="G6" s="87">
        <v>1844864</v>
      </c>
      <c r="H6" s="88">
        <v>1486113</v>
      </c>
      <c r="I6" s="89">
        <v>1.53</v>
      </c>
      <c r="J6" s="88">
        <f>J7+J8</f>
        <v>3068477</v>
      </c>
      <c r="K6" s="90">
        <v>182631</v>
      </c>
      <c r="L6" s="90">
        <v>1857811</v>
      </c>
      <c r="M6" s="87">
        <v>61093</v>
      </c>
      <c r="N6" s="87">
        <v>9002</v>
      </c>
      <c r="O6" s="91">
        <f>SUM(O7:O8)</f>
        <v>35498</v>
      </c>
      <c r="P6" s="91">
        <v>1548187</v>
      </c>
      <c r="Q6" s="92">
        <v>0.87</v>
      </c>
      <c r="S6" s="2"/>
    </row>
    <row r="7" spans="1:17" s="4" customFormat="1" ht="17.25" customHeight="1">
      <c r="A7" s="22"/>
      <c r="B7" s="23" t="s">
        <v>24</v>
      </c>
      <c r="C7" s="24" t="s">
        <v>22</v>
      </c>
      <c r="D7" s="86">
        <v>6410.32</v>
      </c>
      <c r="E7" s="87">
        <f>SUM(E11:E15,E17:E21,E23:E27,E29:E33,E35:E37)</f>
        <v>3415685</v>
      </c>
      <c r="F7" s="91">
        <f>SUM(F11:F15,F17:F21,F23:F27,F29:F33,F35:F37)</f>
        <v>1684365</v>
      </c>
      <c r="G7" s="91">
        <f>SUM(G11:G15,G17:G21,G23:G27,G29:G33,G35:G37)</f>
        <v>1731320</v>
      </c>
      <c r="H7" s="91">
        <f>SUM(H11:H15,H17:H21,H23:H27,H29:H33,H35:H37)</f>
        <v>1396424</v>
      </c>
      <c r="I7" s="93" t="s">
        <v>25</v>
      </c>
      <c r="J7" s="91">
        <f>SUM(J11:J15,J17:J21,J23:J27,J29:J33,J35:J37)</f>
        <v>2878423</v>
      </c>
      <c r="K7" s="87">
        <f>SUM(K11:K15,K17:K21,K23:K27,K29:K33,K35:K37)</f>
        <v>171170</v>
      </c>
      <c r="L7" s="87">
        <v>1746673</v>
      </c>
      <c r="M7" s="87">
        <f>SUM(M11:M15,M17:M21,M23:M27,M29:M33,M35:M37)</f>
        <v>55345</v>
      </c>
      <c r="N7" s="87">
        <f>SUM(N11:N37)</f>
        <v>8448</v>
      </c>
      <c r="O7" s="87">
        <f>SUM(O11:O37)</f>
        <v>33287</v>
      </c>
      <c r="P7" s="87">
        <f>SUM(P11:P37)</f>
        <v>1473565</v>
      </c>
      <c r="Q7" s="92">
        <v>0.88</v>
      </c>
    </row>
    <row r="8" spans="1:17" s="4" customFormat="1" ht="17.25" customHeight="1">
      <c r="A8" s="22"/>
      <c r="B8" s="23" t="s">
        <v>26</v>
      </c>
      <c r="C8" s="24" t="s">
        <v>22</v>
      </c>
      <c r="D8" s="86">
        <v>1367.03</v>
      </c>
      <c r="E8" s="91">
        <f>SUM(E39:E43,E45:E49,E51:E52)</f>
        <v>223541</v>
      </c>
      <c r="F8" s="91">
        <f>SUM(F39:F43,F45:F49,F51:F52)</f>
        <v>109997</v>
      </c>
      <c r="G8" s="91">
        <f>SUM(G39:G43,G45:G49,G51:G52)</f>
        <v>113544</v>
      </c>
      <c r="H8" s="91">
        <f>SUM(H39:H43,H45:H49,H51:H52)</f>
        <v>89689</v>
      </c>
      <c r="I8" s="93" t="s">
        <v>25</v>
      </c>
      <c r="J8" s="91">
        <f>SUM(J39:J43,J45:J49,J51:J52)</f>
        <v>190054</v>
      </c>
      <c r="K8" s="87">
        <f>SUM(K39:K43,K45:K49,K51:K52)</f>
        <v>11461</v>
      </c>
      <c r="L8" s="87">
        <v>111138</v>
      </c>
      <c r="M8" s="87">
        <f>SUM(M39:M43,M45:M49,M51:M52)</f>
        <v>5748</v>
      </c>
      <c r="N8" s="87">
        <f>SUM(N39:N52)</f>
        <v>554</v>
      </c>
      <c r="O8" s="87">
        <f>SUM(O39:O52)</f>
        <v>2211</v>
      </c>
      <c r="P8" s="87">
        <f>SUM(P39:P52)</f>
        <v>98094</v>
      </c>
      <c r="Q8" s="92">
        <v>0.77</v>
      </c>
    </row>
    <row r="9" spans="1:17" s="4" customFormat="1" ht="17.25" customHeight="1">
      <c r="A9" s="22"/>
      <c r="B9" s="23"/>
      <c r="C9" s="33"/>
      <c r="D9" s="86"/>
      <c r="F9" s="94"/>
      <c r="H9" s="94"/>
      <c r="I9" s="95"/>
      <c r="J9" s="96"/>
      <c r="K9" s="76"/>
      <c r="L9" s="62"/>
      <c r="M9" s="94"/>
      <c r="N9" s="97"/>
      <c r="O9" s="97"/>
      <c r="P9" s="98"/>
      <c r="Q9" s="92"/>
    </row>
    <row r="10" spans="1:17" s="4" customFormat="1" ht="14.25">
      <c r="A10" s="22"/>
      <c r="B10" s="42"/>
      <c r="C10" s="43"/>
      <c r="D10" s="99"/>
      <c r="E10" s="100"/>
      <c r="F10" s="101"/>
      <c r="G10" s="100"/>
      <c r="H10" s="101"/>
      <c r="I10" s="100"/>
      <c r="J10" s="102"/>
      <c r="K10" s="103"/>
      <c r="L10" s="103"/>
      <c r="M10" s="101"/>
      <c r="N10" s="101"/>
      <c r="O10" s="104"/>
      <c r="P10" s="104"/>
      <c r="Q10" s="105"/>
    </row>
    <row r="11" spans="1:17" s="4" customFormat="1" ht="17.25" customHeight="1">
      <c r="A11" s="22">
        <v>1</v>
      </c>
      <c r="B11" s="23" t="s">
        <v>0</v>
      </c>
      <c r="C11" s="24" t="s">
        <v>22</v>
      </c>
      <c r="D11" s="86">
        <v>1411.83</v>
      </c>
      <c r="E11" s="88">
        <v>691185</v>
      </c>
      <c r="F11" s="87">
        <v>337148</v>
      </c>
      <c r="G11" s="88">
        <v>354037</v>
      </c>
      <c r="H11" s="87">
        <v>294796</v>
      </c>
      <c r="I11" s="52">
        <v>1.4</v>
      </c>
      <c r="J11" s="88">
        <v>589350</v>
      </c>
      <c r="K11" s="90">
        <v>37081</v>
      </c>
      <c r="L11" s="90">
        <v>372917</v>
      </c>
      <c r="M11" s="87">
        <v>6906</v>
      </c>
      <c r="N11" s="87">
        <v>1327</v>
      </c>
      <c r="O11" s="91">
        <v>7535</v>
      </c>
      <c r="P11" s="106">
        <v>323407</v>
      </c>
      <c r="Q11" s="92">
        <v>0.88</v>
      </c>
    </row>
    <row r="12" spans="1:17" s="4" customFormat="1" ht="17.25" customHeight="1">
      <c r="A12" s="22">
        <v>2</v>
      </c>
      <c r="B12" s="23" t="s">
        <v>27</v>
      </c>
      <c r="C12" s="24" t="s">
        <v>22</v>
      </c>
      <c r="D12" s="86">
        <v>1558.06</v>
      </c>
      <c r="E12" s="88">
        <v>791770</v>
      </c>
      <c r="F12" s="87">
        <v>393171</v>
      </c>
      <c r="G12" s="88">
        <v>398599</v>
      </c>
      <c r="H12" s="87">
        <v>322656</v>
      </c>
      <c r="I12" s="55">
        <v>1.57</v>
      </c>
      <c r="J12" s="88">
        <v>653827</v>
      </c>
      <c r="K12" s="90">
        <v>37660</v>
      </c>
      <c r="L12" s="90">
        <v>394381</v>
      </c>
      <c r="M12" s="87">
        <v>11954</v>
      </c>
      <c r="N12" s="87">
        <v>1893</v>
      </c>
      <c r="O12" s="91">
        <v>7377</v>
      </c>
      <c r="P12" s="106">
        <v>349776</v>
      </c>
      <c r="Q12" s="92">
        <v>0.87</v>
      </c>
    </row>
    <row r="13" spans="1:17" s="4" customFormat="1" ht="17.25" customHeight="1">
      <c r="A13" s="22">
        <v>3</v>
      </c>
      <c r="B13" s="23" t="s">
        <v>4</v>
      </c>
      <c r="C13" s="24"/>
      <c r="D13" s="86">
        <v>186.96</v>
      </c>
      <c r="E13" s="88">
        <v>189476</v>
      </c>
      <c r="F13" s="87">
        <v>93192</v>
      </c>
      <c r="G13" s="88">
        <v>96284</v>
      </c>
      <c r="H13" s="87">
        <v>82882</v>
      </c>
      <c r="I13" s="55">
        <v>1.46</v>
      </c>
      <c r="J13" s="88">
        <v>165328</v>
      </c>
      <c r="K13" s="90">
        <v>11046</v>
      </c>
      <c r="L13" s="90">
        <v>111759</v>
      </c>
      <c r="M13" s="87">
        <v>1699</v>
      </c>
      <c r="N13" s="87">
        <v>515</v>
      </c>
      <c r="O13" s="91">
        <v>2130</v>
      </c>
      <c r="P13" s="106">
        <v>72068</v>
      </c>
      <c r="Q13" s="92">
        <v>0.96</v>
      </c>
    </row>
    <row r="14" spans="1:17" s="4" customFormat="1" ht="17.25" customHeight="1">
      <c r="A14" s="22">
        <v>4</v>
      </c>
      <c r="B14" s="23" t="s">
        <v>28</v>
      </c>
      <c r="C14" s="24"/>
      <c r="D14" s="86">
        <v>61.78</v>
      </c>
      <c r="E14" s="88">
        <v>36089</v>
      </c>
      <c r="F14" s="87">
        <v>16289</v>
      </c>
      <c r="G14" s="88">
        <v>19800</v>
      </c>
      <c r="H14" s="87">
        <v>19134</v>
      </c>
      <c r="I14" s="55">
        <v>1.22</v>
      </c>
      <c r="J14" s="88">
        <v>33003</v>
      </c>
      <c r="K14" s="90">
        <v>2928</v>
      </c>
      <c r="L14" s="90">
        <v>21537</v>
      </c>
      <c r="M14" s="87">
        <v>272</v>
      </c>
      <c r="N14" s="87">
        <v>19</v>
      </c>
      <c r="O14" s="91">
        <v>510</v>
      </c>
      <c r="P14" s="106">
        <v>18631</v>
      </c>
      <c r="Q14" s="92">
        <v>0.92</v>
      </c>
    </row>
    <row r="15" spans="1:17" s="4" customFormat="1" ht="17.25" customHeight="1">
      <c r="A15" s="22">
        <v>5</v>
      </c>
      <c r="B15" s="23" t="s">
        <v>29</v>
      </c>
      <c r="C15" s="24"/>
      <c r="D15" s="86">
        <v>62.02</v>
      </c>
      <c r="E15" s="88">
        <v>108118</v>
      </c>
      <c r="F15" s="87">
        <v>52893</v>
      </c>
      <c r="G15" s="88">
        <v>55225</v>
      </c>
      <c r="H15" s="87">
        <v>46395</v>
      </c>
      <c r="I15" s="55">
        <v>1.47</v>
      </c>
      <c r="J15" s="88">
        <v>91625</v>
      </c>
      <c r="K15" s="90">
        <v>5530</v>
      </c>
      <c r="L15" s="90">
        <v>48493</v>
      </c>
      <c r="M15" s="87">
        <v>900</v>
      </c>
      <c r="N15" s="87">
        <v>160</v>
      </c>
      <c r="O15" s="91">
        <v>942</v>
      </c>
      <c r="P15" s="106">
        <v>37989</v>
      </c>
      <c r="Q15" s="92">
        <v>0.93</v>
      </c>
    </row>
    <row r="16" spans="1:17" s="4" customFormat="1" ht="9" customHeight="1">
      <c r="A16" s="22"/>
      <c r="B16" s="23"/>
      <c r="C16" s="24"/>
      <c r="D16" s="86"/>
      <c r="E16" s="88"/>
      <c r="F16" s="87"/>
      <c r="G16" s="91"/>
      <c r="H16" s="91"/>
      <c r="I16" s="55"/>
      <c r="J16" s="88"/>
      <c r="K16" s="90"/>
      <c r="L16" s="90"/>
      <c r="M16" s="90"/>
      <c r="N16" s="90"/>
      <c r="O16" s="87"/>
      <c r="P16" s="106"/>
      <c r="Q16" s="92"/>
    </row>
    <row r="17" spans="1:17" s="4" customFormat="1" ht="17.25" customHeight="1">
      <c r="A17" s="22">
        <v>6</v>
      </c>
      <c r="B17" s="23" t="s">
        <v>32</v>
      </c>
      <c r="C17" s="24" t="s">
        <v>22</v>
      </c>
      <c r="D17" s="86">
        <v>389.08</v>
      </c>
      <c r="E17" s="91">
        <v>128501</v>
      </c>
      <c r="F17" s="91">
        <v>63398</v>
      </c>
      <c r="G17" s="91">
        <v>65103</v>
      </c>
      <c r="H17" s="91">
        <v>51673</v>
      </c>
      <c r="I17" s="52">
        <v>1.59</v>
      </c>
      <c r="J17" s="88">
        <v>109839</v>
      </c>
      <c r="K17" s="90">
        <v>5837</v>
      </c>
      <c r="L17" s="90">
        <v>58314</v>
      </c>
      <c r="M17" s="90">
        <v>2635</v>
      </c>
      <c r="N17" s="90">
        <v>339</v>
      </c>
      <c r="O17" s="90">
        <v>1159</v>
      </c>
      <c r="P17" s="87">
        <v>44760</v>
      </c>
      <c r="Q17" s="92">
        <v>0.92</v>
      </c>
    </row>
    <row r="18" spans="1:17" s="4" customFormat="1" ht="17.25" customHeight="1">
      <c r="A18" s="22">
        <v>7</v>
      </c>
      <c r="B18" s="23" t="s">
        <v>33</v>
      </c>
      <c r="C18" s="24"/>
      <c r="D18" s="86">
        <v>124.1</v>
      </c>
      <c r="E18" s="88">
        <v>65545</v>
      </c>
      <c r="F18" s="87">
        <v>30600</v>
      </c>
      <c r="G18" s="88">
        <v>34945</v>
      </c>
      <c r="H18" s="87">
        <v>30687</v>
      </c>
      <c r="I18" s="55">
        <v>1.49</v>
      </c>
      <c r="J18" s="88">
        <v>60378</v>
      </c>
      <c r="K18" s="90">
        <v>4596</v>
      </c>
      <c r="L18" s="90">
        <v>30113</v>
      </c>
      <c r="M18" s="87">
        <v>661</v>
      </c>
      <c r="N18" s="87">
        <v>45</v>
      </c>
      <c r="O18" s="91">
        <v>870</v>
      </c>
      <c r="P18" s="106">
        <v>27435</v>
      </c>
      <c r="Q18" s="92">
        <v>0.73</v>
      </c>
    </row>
    <row r="19" spans="1:17" s="4" customFormat="1" ht="17.25" customHeight="1">
      <c r="A19" s="22">
        <v>8</v>
      </c>
      <c r="B19" s="23" t="s">
        <v>34</v>
      </c>
      <c r="C19" s="24"/>
      <c r="D19" s="86">
        <v>315.7</v>
      </c>
      <c r="E19" s="88">
        <v>95958</v>
      </c>
      <c r="F19" s="87">
        <v>46687</v>
      </c>
      <c r="G19" s="88">
        <v>49271</v>
      </c>
      <c r="H19" s="87">
        <v>35641</v>
      </c>
      <c r="I19" s="52">
        <v>1.51</v>
      </c>
      <c r="J19" s="88">
        <v>81990</v>
      </c>
      <c r="K19" s="90">
        <v>4571</v>
      </c>
      <c r="L19" s="90">
        <v>41816</v>
      </c>
      <c r="M19" s="87">
        <v>2855</v>
      </c>
      <c r="N19" s="87">
        <v>315</v>
      </c>
      <c r="O19" s="91">
        <v>959</v>
      </c>
      <c r="P19" s="106">
        <v>46652</v>
      </c>
      <c r="Q19" s="92">
        <v>0.73</v>
      </c>
    </row>
    <row r="20" spans="1:17" s="4" customFormat="1" ht="17.25" customHeight="1">
      <c r="A20" s="22">
        <v>9</v>
      </c>
      <c r="B20" s="23" t="s">
        <v>35</v>
      </c>
      <c r="C20" s="24"/>
      <c r="D20" s="86">
        <v>244.95</v>
      </c>
      <c r="E20" s="88">
        <v>245078</v>
      </c>
      <c r="F20" s="87">
        <v>120564</v>
      </c>
      <c r="G20" s="88">
        <v>124514</v>
      </c>
      <c r="H20" s="87">
        <v>97440</v>
      </c>
      <c r="I20" s="52">
        <v>1.59</v>
      </c>
      <c r="J20" s="88">
        <v>209193</v>
      </c>
      <c r="K20" s="90">
        <v>12532</v>
      </c>
      <c r="L20" s="90">
        <v>127542</v>
      </c>
      <c r="M20" s="87">
        <v>2438</v>
      </c>
      <c r="N20" s="87">
        <v>775</v>
      </c>
      <c r="O20" s="91">
        <v>2298</v>
      </c>
      <c r="P20" s="106">
        <v>93943</v>
      </c>
      <c r="Q20" s="107">
        <v>1.01</v>
      </c>
    </row>
    <row r="21" spans="1:17" s="4" customFormat="1" ht="17.25" customHeight="1">
      <c r="A21" s="22">
        <v>10</v>
      </c>
      <c r="B21" s="23" t="s">
        <v>36</v>
      </c>
      <c r="C21" s="24" t="s">
        <v>22</v>
      </c>
      <c r="D21" s="86">
        <v>163.45</v>
      </c>
      <c r="E21" s="88">
        <v>166393</v>
      </c>
      <c r="F21" s="87">
        <v>84110</v>
      </c>
      <c r="G21" s="88">
        <v>82283</v>
      </c>
      <c r="H21" s="87">
        <v>64950</v>
      </c>
      <c r="I21" s="55">
        <v>1.57</v>
      </c>
      <c r="J21" s="88">
        <v>135996</v>
      </c>
      <c r="K21" s="90">
        <v>7000</v>
      </c>
      <c r="L21" s="90">
        <v>88797</v>
      </c>
      <c r="M21" s="87">
        <v>2731</v>
      </c>
      <c r="N21" s="87">
        <v>535</v>
      </c>
      <c r="O21" s="91">
        <v>1275</v>
      </c>
      <c r="P21" s="106">
        <v>66970</v>
      </c>
      <c r="Q21" s="92">
        <v>0.86</v>
      </c>
    </row>
    <row r="22" spans="1:17" s="4" customFormat="1" ht="9" customHeight="1">
      <c r="A22" s="22"/>
      <c r="B22" s="23"/>
      <c r="C22" s="24"/>
      <c r="D22" s="86"/>
      <c r="E22" s="88"/>
      <c r="F22" s="87"/>
      <c r="G22" s="88"/>
      <c r="H22" s="87"/>
      <c r="I22" s="55"/>
      <c r="J22" s="88"/>
      <c r="K22" s="90"/>
      <c r="L22" s="90"/>
      <c r="M22" s="87"/>
      <c r="N22" s="87"/>
      <c r="O22" s="91"/>
      <c r="P22" s="106"/>
      <c r="Q22" s="92"/>
    </row>
    <row r="23" spans="1:17" s="4" customFormat="1" ht="17.25" customHeight="1">
      <c r="A23" s="22">
        <v>11</v>
      </c>
      <c r="B23" s="23" t="s">
        <v>38</v>
      </c>
      <c r="C23" s="24"/>
      <c r="D23" s="86">
        <v>70.31</v>
      </c>
      <c r="E23" s="88">
        <v>136807</v>
      </c>
      <c r="F23" s="87">
        <v>66838</v>
      </c>
      <c r="G23" s="88">
        <v>69969</v>
      </c>
      <c r="H23" s="87">
        <v>53117</v>
      </c>
      <c r="I23" s="52">
        <v>1.54</v>
      </c>
      <c r="J23" s="88">
        <v>114653</v>
      </c>
      <c r="K23" s="90">
        <v>6597</v>
      </c>
      <c r="L23" s="90">
        <v>64179</v>
      </c>
      <c r="M23" s="87">
        <v>2060</v>
      </c>
      <c r="N23" s="87">
        <v>543</v>
      </c>
      <c r="O23" s="91">
        <v>1399</v>
      </c>
      <c r="P23" s="106">
        <v>60354</v>
      </c>
      <c r="Q23" s="92">
        <v>0.89</v>
      </c>
    </row>
    <row r="24" spans="1:17" s="4" customFormat="1" ht="17.25" customHeight="1">
      <c r="A24" s="22">
        <v>12</v>
      </c>
      <c r="B24" s="23" t="s">
        <v>39</v>
      </c>
      <c r="C24" s="24"/>
      <c r="D24" s="86">
        <v>265.69</v>
      </c>
      <c r="E24" s="88">
        <v>115022</v>
      </c>
      <c r="F24" s="87">
        <v>57512</v>
      </c>
      <c r="G24" s="88">
        <v>57510</v>
      </c>
      <c r="H24" s="87">
        <v>43966</v>
      </c>
      <c r="I24" s="55">
        <v>1.63</v>
      </c>
      <c r="J24" s="88">
        <v>94523</v>
      </c>
      <c r="K24" s="90">
        <v>5023</v>
      </c>
      <c r="L24" s="90">
        <v>59458</v>
      </c>
      <c r="M24" s="87">
        <v>3382</v>
      </c>
      <c r="N24" s="87">
        <v>340</v>
      </c>
      <c r="O24" s="91">
        <v>1006</v>
      </c>
      <c r="P24" s="106">
        <v>51455</v>
      </c>
      <c r="Q24" s="92">
        <v>0.89</v>
      </c>
    </row>
    <row r="25" spans="1:17" s="4" customFormat="1" ht="17.25" customHeight="1">
      <c r="A25" s="22">
        <v>13</v>
      </c>
      <c r="B25" s="23" t="s">
        <v>40</v>
      </c>
      <c r="C25" s="24"/>
      <c r="D25" s="86">
        <v>194.06</v>
      </c>
      <c r="E25" s="88">
        <v>141843</v>
      </c>
      <c r="F25" s="87">
        <v>68997</v>
      </c>
      <c r="G25" s="88">
        <v>72846</v>
      </c>
      <c r="H25" s="87">
        <v>55050</v>
      </c>
      <c r="I25" s="52">
        <v>1.44</v>
      </c>
      <c r="J25" s="88">
        <v>120353</v>
      </c>
      <c r="K25" s="90">
        <v>6236</v>
      </c>
      <c r="L25" s="90">
        <v>60759</v>
      </c>
      <c r="M25" s="87">
        <v>2617</v>
      </c>
      <c r="N25" s="87">
        <v>342</v>
      </c>
      <c r="O25" s="91">
        <v>1298</v>
      </c>
      <c r="P25" s="106">
        <v>54707</v>
      </c>
      <c r="Q25" s="92">
        <v>0.87</v>
      </c>
    </row>
    <row r="26" spans="1:17" s="4" customFormat="1" ht="17.25" customHeight="1">
      <c r="A26" s="22">
        <v>14</v>
      </c>
      <c r="B26" s="23" t="s">
        <v>9</v>
      </c>
      <c r="C26" s="24"/>
      <c r="D26" s="86">
        <v>194.9</v>
      </c>
      <c r="E26" s="88">
        <v>87078</v>
      </c>
      <c r="F26" s="87">
        <v>44716</v>
      </c>
      <c r="G26" s="88">
        <v>42362</v>
      </c>
      <c r="H26" s="87">
        <v>33323</v>
      </c>
      <c r="I26" s="55">
        <v>1.68</v>
      </c>
      <c r="J26" s="88">
        <v>71472</v>
      </c>
      <c r="K26" s="90">
        <v>3864</v>
      </c>
      <c r="L26" s="90">
        <v>46487</v>
      </c>
      <c r="M26" s="87">
        <v>2125</v>
      </c>
      <c r="N26" s="87">
        <v>138</v>
      </c>
      <c r="O26" s="91">
        <v>756</v>
      </c>
      <c r="P26" s="106">
        <v>35339</v>
      </c>
      <c r="Q26" s="92">
        <v>1.05</v>
      </c>
    </row>
    <row r="27" spans="1:17" s="4" customFormat="1" ht="17.25" customHeight="1">
      <c r="A27" s="22">
        <v>15</v>
      </c>
      <c r="B27" s="23" t="s">
        <v>10</v>
      </c>
      <c r="C27" s="24"/>
      <c r="D27" s="86">
        <v>108.33</v>
      </c>
      <c r="E27" s="88">
        <v>87064</v>
      </c>
      <c r="F27" s="87">
        <v>44065</v>
      </c>
      <c r="G27" s="88">
        <v>42999</v>
      </c>
      <c r="H27" s="87">
        <v>33915</v>
      </c>
      <c r="I27" s="55">
        <v>1.76</v>
      </c>
      <c r="J27" s="88">
        <v>69024</v>
      </c>
      <c r="K27" s="90">
        <v>3569</v>
      </c>
      <c r="L27" s="90">
        <v>40296</v>
      </c>
      <c r="M27" s="87">
        <v>1401</v>
      </c>
      <c r="N27" s="87">
        <v>222</v>
      </c>
      <c r="O27" s="91">
        <v>625</v>
      </c>
      <c r="P27" s="106">
        <v>35259</v>
      </c>
      <c r="Q27" s="92">
        <v>0.89</v>
      </c>
    </row>
    <row r="28" spans="1:17" s="4" customFormat="1" ht="9" customHeight="1">
      <c r="A28" s="22"/>
      <c r="B28" s="23"/>
      <c r="C28" s="24"/>
      <c r="D28" s="86"/>
      <c r="E28" s="88"/>
      <c r="F28" s="87"/>
      <c r="G28" s="88"/>
      <c r="H28" s="87"/>
      <c r="I28" s="55"/>
      <c r="J28" s="88"/>
      <c r="K28" s="90"/>
      <c r="L28" s="90"/>
      <c r="M28" s="87"/>
      <c r="N28" s="87"/>
      <c r="O28" s="91"/>
      <c r="P28" s="106"/>
      <c r="Q28" s="92"/>
    </row>
    <row r="29" spans="1:17" s="4" customFormat="1" ht="17.25" customHeight="1">
      <c r="A29" s="22">
        <v>16</v>
      </c>
      <c r="B29" s="23" t="s">
        <v>41</v>
      </c>
      <c r="C29" s="24"/>
      <c r="D29" s="86">
        <v>104.38</v>
      </c>
      <c r="E29" s="88">
        <v>21015</v>
      </c>
      <c r="F29" s="87">
        <v>10119</v>
      </c>
      <c r="G29" s="88">
        <v>10896</v>
      </c>
      <c r="H29" s="87">
        <v>9943</v>
      </c>
      <c r="I29" s="55">
        <v>1.54</v>
      </c>
      <c r="J29" s="88">
        <v>18713</v>
      </c>
      <c r="K29" s="90">
        <v>2117</v>
      </c>
      <c r="L29" s="90">
        <v>12569</v>
      </c>
      <c r="M29" s="87">
        <v>455</v>
      </c>
      <c r="N29" s="87">
        <v>9</v>
      </c>
      <c r="O29" s="91">
        <v>439</v>
      </c>
      <c r="P29" s="106">
        <v>12887</v>
      </c>
      <c r="Q29" s="92">
        <v>0.48</v>
      </c>
    </row>
    <row r="30" spans="1:17" s="4" customFormat="1" ht="17.25" customHeight="1">
      <c r="A30" s="22">
        <v>17</v>
      </c>
      <c r="B30" s="23" t="s">
        <v>3</v>
      </c>
      <c r="C30" s="24"/>
      <c r="D30" s="86">
        <v>138.12</v>
      </c>
      <c r="E30" s="88">
        <v>51236</v>
      </c>
      <c r="F30" s="87">
        <v>26009</v>
      </c>
      <c r="G30" s="88">
        <v>25227</v>
      </c>
      <c r="H30" s="87">
        <v>21046</v>
      </c>
      <c r="I30" s="55">
        <v>1.82</v>
      </c>
      <c r="J30" s="88">
        <v>42465</v>
      </c>
      <c r="K30" s="90">
        <v>1980</v>
      </c>
      <c r="L30" s="90">
        <v>31495</v>
      </c>
      <c r="M30" s="87">
        <v>1001</v>
      </c>
      <c r="N30" s="87">
        <v>106</v>
      </c>
      <c r="O30" s="91">
        <v>306</v>
      </c>
      <c r="P30" s="106">
        <v>21170</v>
      </c>
      <c r="Q30" s="92">
        <v>1.05</v>
      </c>
    </row>
    <row r="31" spans="1:17" s="4" customFormat="1" ht="17.25" customHeight="1">
      <c r="A31" s="22">
        <v>18</v>
      </c>
      <c r="B31" s="23" t="s">
        <v>44</v>
      </c>
      <c r="C31" s="24"/>
      <c r="D31" s="86">
        <v>86.56</v>
      </c>
      <c r="E31" s="88">
        <v>58423</v>
      </c>
      <c r="F31" s="90">
        <v>29924</v>
      </c>
      <c r="G31" s="90">
        <v>28499</v>
      </c>
      <c r="H31" s="90">
        <v>23318</v>
      </c>
      <c r="I31" s="60">
        <v>1.54</v>
      </c>
      <c r="J31" s="88">
        <v>47788</v>
      </c>
      <c r="K31" s="90">
        <v>2415</v>
      </c>
      <c r="L31" s="90">
        <v>37385</v>
      </c>
      <c r="M31" s="90">
        <v>999</v>
      </c>
      <c r="N31" s="90">
        <v>195</v>
      </c>
      <c r="O31" s="90">
        <v>457</v>
      </c>
      <c r="P31" s="90">
        <v>21710</v>
      </c>
      <c r="Q31" s="108">
        <v>1.06</v>
      </c>
    </row>
    <row r="32" spans="1:17" s="4" customFormat="1" ht="17.25" customHeight="1">
      <c r="A32" s="22">
        <v>19</v>
      </c>
      <c r="B32" s="23" t="s">
        <v>46</v>
      </c>
      <c r="C32" s="24"/>
      <c r="D32" s="86">
        <v>363.97</v>
      </c>
      <c r="E32" s="88">
        <v>29262</v>
      </c>
      <c r="F32" s="87">
        <v>13925</v>
      </c>
      <c r="G32" s="88">
        <v>15337</v>
      </c>
      <c r="H32" s="87">
        <v>12142</v>
      </c>
      <c r="I32" s="55">
        <v>1.25</v>
      </c>
      <c r="J32" s="88">
        <v>26804</v>
      </c>
      <c r="K32" s="90">
        <v>1876</v>
      </c>
      <c r="L32" s="90">
        <v>14416</v>
      </c>
      <c r="M32" s="87">
        <v>1960</v>
      </c>
      <c r="N32" s="87">
        <v>59</v>
      </c>
      <c r="O32" s="91">
        <v>346</v>
      </c>
      <c r="P32" s="106">
        <v>17757</v>
      </c>
      <c r="Q32" s="92">
        <v>0.49</v>
      </c>
    </row>
    <row r="33" spans="1:17" s="4" customFormat="1" ht="17.25" customHeight="1">
      <c r="A33" s="22">
        <v>20</v>
      </c>
      <c r="B33" s="23" t="s">
        <v>47</v>
      </c>
      <c r="C33" s="24"/>
      <c r="D33" s="86">
        <v>65.56</v>
      </c>
      <c r="E33" s="88">
        <v>31262</v>
      </c>
      <c r="F33" s="87">
        <v>15898</v>
      </c>
      <c r="G33" s="88">
        <v>15364</v>
      </c>
      <c r="H33" s="87">
        <v>11581</v>
      </c>
      <c r="I33" s="55">
        <v>1.72</v>
      </c>
      <c r="J33" s="88">
        <v>26567</v>
      </c>
      <c r="K33" s="90">
        <v>1684</v>
      </c>
      <c r="L33" s="90">
        <v>16212</v>
      </c>
      <c r="M33" s="87">
        <v>986</v>
      </c>
      <c r="N33" s="87">
        <v>105</v>
      </c>
      <c r="O33" s="91">
        <v>273</v>
      </c>
      <c r="P33" s="106">
        <v>18970</v>
      </c>
      <c r="Q33" s="92">
        <v>1</v>
      </c>
    </row>
    <row r="34" spans="1:17" s="4" customFormat="1" ht="9" customHeight="1">
      <c r="A34" s="22"/>
      <c r="B34" s="23"/>
      <c r="C34" s="24"/>
      <c r="D34" s="86"/>
      <c r="E34" s="88"/>
      <c r="F34" s="87"/>
      <c r="G34" s="88"/>
      <c r="H34" s="87"/>
      <c r="I34" s="55"/>
      <c r="J34" s="88"/>
      <c r="K34" s="90"/>
      <c r="L34" s="90"/>
      <c r="M34" s="87"/>
      <c r="N34" s="87"/>
      <c r="O34" s="91"/>
      <c r="P34" s="106"/>
      <c r="Q34" s="92"/>
    </row>
    <row r="35" spans="1:17" s="4" customFormat="1" ht="17.25" customHeight="1">
      <c r="A35" s="22">
        <v>21</v>
      </c>
      <c r="B35" s="23" t="s">
        <v>48</v>
      </c>
      <c r="C35" s="24"/>
      <c r="D35" s="86">
        <v>94.19</v>
      </c>
      <c r="E35" s="88">
        <v>47547</v>
      </c>
      <c r="F35" s="87">
        <v>24046</v>
      </c>
      <c r="G35" s="88">
        <v>23501</v>
      </c>
      <c r="H35" s="87">
        <v>17480</v>
      </c>
      <c r="I35" s="55">
        <v>1.66</v>
      </c>
      <c r="J35" s="88">
        <v>37466</v>
      </c>
      <c r="K35" s="90">
        <v>1884</v>
      </c>
      <c r="L35" s="90">
        <v>20173</v>
      </c>
      <c r="M35" s="87">
        <v>1930</v>
      </c>
      <c r="N35" s="87">
        <v>174</v>
      </c>
      <c r="O35" s="91">
        <v>351</v>
      </c>
      <c r="P35" s="106">
        <v>19786</v>
      </c>
      <c r="Q35" s="92">
        <v>0.77</v>
      </c>
    </row>
    <row r="36" spans="1:17" s="4" customFormat="1" ht="17.25" customHeight="1">
      <c r="A36" s="22">
        <v>22</v>
      </c>
      <c r="B36" s="23" t="s">
        <v>23</v>
      </c>
      <c r="C36" s="62"/>
      <c r="D36" s="86">
        <v>94.62</v>
      </c>
      <c r="E36" s="88">
        <v>46902</v>
      </c>
      <c r="F36" s="87">
        <v>22501</v>
      </c>
      <c r="G36" s="88">
        <v>24401</v>
      </c>
      <c r="H36" s="87">
        <v>19075</v>
      </c>
      <c r="I36" s="55">
        <v>1.36</v>
      </c>
      <c r="J36" s="88">
        <v>41002</v>
      </c>
      <c r="K36" s="90">
        <v>2493</v>
      </c>
      <c r="L36" s="90">
        <v>20679</v>
      </c>
      <c r="M36" s="87">
        <v>1334</v>
      </c>
      <c r="N36" s="87">
        <v>94</v>
      </c>
      <c r="O36" s="91">
        <v>420</v>
      </c>
      <c r="P36" s="106">
        <v>21170</v>
      </c>
      <c r="Q36" s="92">
        <v>0.71</v>
      </c>
    </row>
    <row r="37" spans="1:17" s="4" customFormat="1" ht="17.25" customHeight="1">
      <c r="A37" s="63">
        <v>23</v>
      </c>
      <c r="B37" s="23" t="s">
        <v>51</v>
      </c>
      <c r="C37" s="24"/>
      <c r="D37" s="86">
        <v>111.69</v>
      </c>
      <c r="E37" s="88">
        <v>44111</v>
      </c>
      <c r="F37" s="87">
        <v>21763</v>
      </c>
      <c r="G37" s="88">
        <v>22348</v>
      </c>
      <c r="H37" s="87">
        <v>16214</v>
      </c>
      <c r="I37" s="55">
        <v>1.52</v>
      </c>
      <c r="J37" s="88">
        <v>37064</v>
      </c>
      <c r="K37" s="90">
        <v>2651</v>
      </c>
      <c r="L37" s="90">
        <v>26896</v>
      </c>
      <c r="M37" s="87">
        <v>2044</v>
      </c>
      <c r="N37" s="87">
        <v>198</v>
      </c>
      <c r="O37" s="91">
        <v>556</v>
      </c>
      <c r="P37" s="106">
        <v>21370</v>
      </c>
      <c r="Q37" s="92">
        <v>0.84</v>
      </c>
    </row>
    <row r="38" spans="1:17" s="4" customFormat="1" ht="17.25" customHeight="1">
      <c r="A38" s="63"/>
      <c r="B38" s="23"/>
      <c r="C38" s="24"/>
      <c r="D38" s="86"/>
      <c r="E38" s="88"/>
      <c r="F38" s="87"/>
      <c r="G38" s="88"/>
      <c r="H38" s="87"/>
      <c r="I38" s="55"/>
      <c r="J38" s="88"/>
      <c r="K38" s="90"/>
      <c r="L38" s="90"/>
      <c r="M38" s="87"/>
      <c r="N38" s="87"/>
      <c r="O38" s="91"/>
      <c r="P38" s="106"/>
      <c r="Q38" s="92"/>
    </row>
    <row r="39" spans="1:17" s="4" customFormat="1" ht="28.5" customHeight="1">
      <c r="A39" s="22">
        <v>24</v>
      </c>
      <c r="B39" s="42" t="s">
        <v>53</v>
      </c>
      <c r="C39" s="43"/>
      <c r="D39" s="99">
        <v>77.81</v>
      </c>
      <c r="E39" s="102">
        <v>11685</v>
      </c>
      <c r="F39" s="109">
        <v>5525</v>
      </c>
      <c r="G39" s="102">
        <v>6160</v>
      </c>
      <c r="H39" s="109">
        <v>5630</v>
      </c>
      <c r="I39" s="66">
        <v>1.38</v>
      </c>
      <c r="J39" s="102">
        <v>10719</v>
      </c>
      <c r="K39" s="110">
        <v>834</v>
      </c>
      <c r="L39" s="110">
        <v>5822</v>
      </c>
      <c r="M39" s="109">
        <v>316</v>
      </c>
      <c r="N39" s="109">
        <v>6</v>
      </c>
      <c r="O39" s="111">
        <v>161</v>
      </c>
      <c r="P39" s="112">
        <v>5250</v>
      </c>
      <c r="Q39" s="105">
        <v>0.62</v>
      </c>
    </row>
    <row r="40" spans="1:17" s="4" customFormat="1" ht="17.25" customHeight="1">
      <c r="A40" s="22">
        <v>25</v>
      </c>
      <c r="B40" s="23" t="s">
        <v>54</v>
      </c>
      <c r="C40" s="24"/>
      <c r="D40" s="86">
        <v>100.69</v>
      </c>
      <c r="E40" s="88">
        <v>6874</v>
      </c>
      <c r="F40" s="87">
        <v>3313</v>
      </c>
      <c r="G40" s="88">
        <v>3561</v>
      </c>
      <c r="H40" s="87">
        <v>2955</v>
      </c>
      <c r="I40" s="55">
        <v>1.75</v>
      </c>
      <c r="J40" s="88">
        <v>6235</v>
      </c>
      <c r="K40" s="90">
        <v>580</v>
      </c>
      <c r="L40" s="90">
        <v>3177</v>
      </c>
      <c r="M40" s="87">
        <v>415</v>
      </c>
      <c r="N40" s="87">
        <v>8</v>
      </c>
      <c r="O40" s="91">
        <v>127</v>
      </c>
      <c r="P40" s="106">
        <v>4060</v>
      </c>
      <c r="Q40" s="92">
        <v>0.44</v>
      </c>
    </row>
    <row r="41" spans="1:17" s="4" customFormat="1" ht="17.25" customHeight="1">
      <c r="A41" s="22">
        <v>26</v>
      </c>
      <c r="B41" s="23" t="s">
        <v>55</v>
      </c>
      <c r="C41" s="24"/>
      <c r="D41" s="86">
        <v>109.94</v>
      </c>
      <c r="E41" s="88">
        <v>7934</v>
      </c>
      <c r="F41" s="87">
        <v>3782</v>
      </c>
      <c r="G41" s="88">
        <v>4152</v>
      </c>
      <c r="H41" s="87">
        <v>3377</v>
      </c>
      <c r="I41" s="55">
        <v>1.59</v>
      </c>
      <c r="J41" s="88">
        <v>7178</v>
      </c>
      <c r="K41" s="90">
        <v>656</v>
      </c>
      <c r="L41" s="90">
        <v>3157</v>
      </c>
      <c r="M41" s="87">
        <v>470</v>
      </c>
      <c r="N41" s="87">
        <v>8</v>
      </c>
      <c r="O41" s="91">
        <v>114</v>
      </c>
      <c r="P41" s="106">
        <v>4960</v>
      </c>
      <c r="Q41" s="92">
        <v>0.32</v>
      </c>
    </row>
    <row r="42" spans="1:17" s="4" customFormat="1" ht="17.25" customHeight="1">
      <c r="A42" s="22">
        <v>27</v>
      </c>
      <c r="B42" s="23" t="s">
        <v>56</v>
      </c>
      <c r="C42" s="24"/>
      <c r="D42" s="86">
        <v>85.19</v>
      </c>
      <c r="E42" s="88">
        <v>6200</v>
      </c>
      <c r="F42" s="87">
        <v>2924</v>
      </c>
      <c r="G42" s="88">
        <v>3276</v>
      </c>
      <c r="H42" s="87">
        <v>2762</v>
      </c>
      <c r="I42" s="55">
        <v>1.52</v>
      </c>
      <c r="J42" s="88">
        <v>5826</v>
      </c>
      <c r="K42" s="90">
        <v>614</v>
      </c>
      <c r="L42" s="90">
        <v>2869</v>
      </c>
      <c r="M42" s="87">
        <v>405</v>
      </c>
      <c r="N42" s="87">
        <v>7</v>
      </c>
      <c r="O42" s="91">
        <v>130</v>
      </c>
      <c r="P42" s="106">
        <v>3654</v>
      </c>
      <c r="Q42" s="92">
        <v>0.3</v>
      </c>
    </row>
    <row r="43" spans="1:17" s="4" customFormat="1" ht="17.25" customHeight="1">
      <c r="A43" s="22">
        <v>28</v>
      </c>
      <c r="B43" s="23" t="s">
        <v>57</v>
      </c>
      <c r="C43" s="24"/>
      <c r="D43" s="86">
        <v>105.54</v>
      </c>
      <c r="E43" s="78">
        <v>7315</v>
      </c>
      <c r="F43" s="87">
        <v>3453</v>
      </c>
      <c r="G43" s="78">
        <v>3862</v>
      </c>
      <c r="H43" s="87">
        <v>3473</v>
      </c>
      <c r="I43" s="68">
        <v>1.52</v>
      </c>
      <c r="J43" s="78">
        <v>6923</v>
      </c>
      <c r="K43" s="90">
        <v>646</v>
      </c>
      <c r="L43" s="90">
        <v>3589</v>
      </c>
      <c r="M43" s="87">
        <v>201</v>
      </c>
      <c r="N43" s="87">
        <v>17</v>
      </c>
      <c r="O43" s="91">
        <v>133</v>
      </c>
      <c r="P43" s="106">
        <v>6900</v>
      </c>
      <c r="Q43" s="113">
        <v>0.29</v>
      </c>
    </row>
    <row r="44" spans="1:17" s="4" customFormat="1" ht="9" customHeight="1">
      <c r="A44" s="22"/>
      <c r="B44" s="23"/>
      <c r="C44" s="24"/>
      <c r="D44" s="86"/>
      <c r="E44" s="78"/>
      <c r="F44" s="87"/>
      <c r="G44" s="78"/>
      <c r="H44" s="87"/>
      <c r="I44" s="68"/>
      <c r="J44" s="78"/>
      <c r="K44" s="90"/>
      <c r="L44" s="90"/>
      <c r="M44" s="87"/>
      <c r="N44" s="87"/>
      <c r="O44" s="91"/>
      <c r="P44" s="106"/>
      <c r="Q44" s="113"/>
    </row>
    <row r="45" spans="1:17" s="4" customFormat="1" ht="17.25" customHeight="1">
      <c r="A45" s="22">
        <v>29</v>
      </c>
      <c r="B45" s="23" t="s">
        <v>58</v>
      </c>
      <c r="C45" s="24"/>
      <c r="D45" s="86">
        <v>65.16</v>
      </c>
      <c r="E45" s="78">
        <v>36908</v>
      </c>
      <c r="F45" s="87">
        <v>17994</v>
      </c>
      <c r="G45" s="78">
        <v>18914</v>
      </c>
      <c r="H45" s="87">
        <v>14804</v>
      </c>
      <c r="I45" s="68">
        <v>1.49</v>
      </c>
      <c r="J45" s="78">
        <v>31960</v>
      </c>
      <c r="K45" s="90">
        <v>1431</v>
      </c>
      <c r="L45" s="90">
        <v>11551</v>
      </c>
      <c r="M45" s="87">
        <v>658</v>
      </c>
      <c r="N45" s="87">
        <v>51</v>
      </c>
      <c r="O45" s="91">
        <v>230</v>
      </c>
      <c r="P45" s="106">
        <v>11218</v>
      </c>
      <c r="Q45" s="113">
        <v>0.83</v>
      </c>
    </row>
    <row r="46" spans="1:17" s="4" customFormat="1" ht="17.25" customHeight="1">
      <c r="A46" s="22">
        <v>30</v>
      </c>
      <c r="B46" s="23" t="s">
        <v>59</v>
      </c>
      <c r="C46" s="24"/>
      <c r="D46" s="86">
        <v>8.81</v>
      </c>
      <c r="E46" s="78">
        <v>31974</v>
      </c>
      <c r="F46" s="87">
        <v>15509</v>
      </c>
      <c r="G46" s="78">
        <v>16465</v>
      </c>
      <c r="H46" s="87">
        <v>12965</v>
      </c>
      <c r="I46" s="68">
        <v>1.62</v>
      </c>
      <c r="J46" s="78">
        <v>26134</v>
      </c>
      <c r="K46" s="90">
        <v>1677</v>
      </c>
      <c r="L46" s="90">
        <v>17278</v>
      </c>
      <c r="M46" s="87">
        <v>196</v>
      </c>
      <c r="N46" s="87">
        <v>95</v>
      </c>
      <c r="O46" s="91">
        <v>373</v>
      </c>
      <c r="P46" s="106">
        <v>10334</v>
      </c>
      <c r="Q46" s="113">
        <v>0.98</v>
      </c>
    </row>
    <row r="47" spans="1:17" s="4" customFormat="1" ht="17.25" customHeight="1">
      <c r="A47" s="22">
        <v>31</v>
      </c>
      <c r="B47" s="23" t="s">
        <v>60</v>
      </c>
      <c r="C47" s="24"/>
      <c r="D47" s="86">
        <v>26.63</v>
      </c>
      <c r="E47" s="78">
        <v>43200</v>
      </c>
      <c r="F47" s="87">
        <v>21466</v>
      </c>
      <c r="G47" s="78">
        <v>21734</v>
      </c>
      <c r="H47" s="87">
        <v>17016</v>
      </c>
      <c r="I47" s="68">
        <v>1.82</v>
      </c>
      <c r="J47" s="78">
        <v>35039</v>
      </c>
      <c r="K47" s="90">
        <v>1536</v>
      </c>
      <c r="L47" s="90">
        <v>23005</v>
      </c>
      <c r="M47" s="87">
        <v>311</v>
      </c>
      <c r="N47" s="87">
        <v>95</v>
      </c>
      <c r="O47" s="91">
        <v>259</v>
      </c>
      <c r="P47" s="106">
        <v>15600</v>
      </c>
      <c r="Q47" s="113">
        <v>1.41</v>
      </c>
    </row>
    <row r="48" spans="1:17" s="4" customFormat="1" ht="17.25" customHeight="1">
      <c r="A48" s="22">
        <v>32</v>
      </c>
      <c r="B48" s="23" t="s">
        <v>61</v>
      </c>
      <c r="C48" s="24" t="s">
        <v>22</v>
      </c>
      <c r="D48" s="86">
        <v>135.74</v>
      </c>
      <c r="E48" s="78">
        <v>18491</v>
      </c>
      <c r="F48" s="87">
        <v>9737</v>
      </c>
      <c r="G48" s="78">
        <v>8754</v>
      </c>
      <c r="H48" s="87">
        <v>6399</v>
      </c>
      <c r="I48" s="68">
        <v>1.5</v>
      </c>
      <c r="J48" s="78">
        <v>15403</v>
      </c>
      <c r="K48" s="90">
        <v>777</v>
      </c>
      <c r="L48" s="90">
        <v>10957</v>
      </c>
      <c r="M48" s="87">
        <v>704</v>
      </c>
      <c r="N48" s="87">
        <v>40</v>
      </c>
      <c r="O48" s="91">
        <v>136</v>
      </c>
      <c r="P48" s="106">
        <v>10946</v>
      </c>
      <c r="Q48" s="113">
        <v>0.9</v>
      </c>
    </row>
    <row r="49" spans="1:17" s="4" customFormat="1" ht="17.25" customHeight="1">
      <c r="A49" s="22">
        <v>38</v>
      </c>
      <c r="B49" s="23" t="s">
        <v>62</v>
      </c>
      <c r="C49" s="24"/>
      <c r="D49" s="86">
        <v>20.73</v>
      </c>
      <c r="E49" s="78">
        <v>28899</v>
      </c>
      <c r="F49" s="87">
        <v>14344</v>
      </c>
      <c r="G49" s="78">
        <v>14555</v>
      </c>
      <c r="H49" s="87">
        <v>11109</v>
      </c>
      <c r="I49" s="68">
        <v>1.73</v>
      </c>
      <c r="J49" s="78">
        <v>23402</v>
      </c>
      <c r="K49" s="90">
        <v>1320</v>
      </c>
      <c r="L49" s="90">
        <v>17091</v>
      </c>
      <c r="M49" s="87">
        <v>410</v>
      </c>
      <c r="N49" s="87">
        <v>128</v>
      </c>
      <c r="O49" s="91">
        <v>220</v>
      </c>
      <c r="P49" s="106">
        <v>11643</v>
      </c>
      <c r="Q49" s="113">
        <v>0.95</v>
      </c>
    </row>
    <row r="50" spans="1:17" s="4" customFormat="1" ht="9" customHeight="1">
      <c r="A50" s="22"/>
      <c r="B50" s="23"/>
      <c r="C50" s="24"/>
      <c r="D50" s="86"/>
      <c r="E50" s="78"/>
      <c r="F50" s="87"/>
      <c r="G50" s="78"/>
      <c r="H50" s="87"/>
      <c r="I50" s="68"/>
      <c r="J50" s="78"/>
      <c r="K50" s="90"/>
      <c r="L50" s="90"/>
      <c r="M50" s="87"/>
      <c r="N50" s="87"/>
      <c r="O50" s="91"/>
      <c r="P50" s="106"/>
      <c r="Q50" s="113"/>
    </row>
    <row r="51" spans="1:17" s="4" customFormat="1" ht="17.25" customHeight="1">
      <c r="A51" s="22">
        <v>39</v>
      </c>
      <c r="B51" s="23" t="s">
        <v>63</v>
      </c>
      <c r="C51" s="24" t="s">
        <v>22</v>
      </c>
      <c r="D51" s="86">
        <v>496.88</v>
      </c>
      <c r="E51" s="78">
        <v>6352</v>
      </c>
      <c r="F51" s="87">
        <v>3139</v>
      </c>
      <c r="G51" s="78">
        <v>3213</v>
      </c>
      <c r="H51" s="87">
        <v>2829</v>
      </c>
      <c r="I51" s="68">
        <v>1.57</v>
      </c>
      <c r="J51" s="78">
        <v>5990</v>
      </c>
      <c r="K51" s="90">
        <v>496</v>
      </c>
      <c r="L51" s="90">
        <v>3427</v>
      </c>
      <c r="M51" s="87">
        <v>915</v>
      </c>
      <c r="N51" s="87">
        <v>16</v>
      </c>
      <c r="O51" s="91">
        <v>137</v>
      </c>
      <c r="P51" s="106">
        <v>5645</v>
      </c>
      <c r="Q51" s="113">
        <v>0.36</v>
      </c>
    </row>
    <row r="52" spans="1:17" s="4" customFormat="1" ht="17.25" customHeight="1">
      <c r="A52" s="22">
        <v>40</v>
      </c>
      <c r="B52" s="23" t="s">
        <v>64</v>
      </c>
      <c r="C52" s="24"/>
      <c r="D52" s="86">
        <v>133.91</v>
      </c>
      <c r="E52" s="78">
        <v>17709</v>
      </c>
      <c r="F52" s="87">
        <v>8811</v>
      </c>
      <c r="G52" s="78">
        <v>8898</v>
      </c>
      <c r="H52" s="87">
        <v>6370</v>
      </c>
      <c r="I52" s="68">
        <v>1.48</v>
      </c>
      <c r="J52" s="78">
        <v>15245</v>
      </c>
      <c r="K52" s="90">
        <v>894</v>
      </c>
      <c r="L52" s="90">
        <v>9215</v>
      </c>
      <c r="M52" s="87">
        <v>747</v>
      </c>
      <c r="N52" s="87">
        <v>83</v>
      </c>
      <c r="O52" s="91">
        <v>191</v>
      </c>
      <c r="P52" s="106">
        <v>7884</v>
      </c>
      <c r="Q52" s="113">
        <v>0.63</v>
      </c>
    </row>
    <row r="53" spans="1:17" s="4" customFormat="1" ht="6" customHeight="1">
      <c r="A53" s="22"/>
      <c r="B53" s="69"/>
      <c r="C53" s="70"/>
      <c r="D53" s="114"/>
      <c r="E53" s="115"/>
      <c r="F53" s="116"/>
      <c r="G53" s="115"/>
      <c r="H53" s="116"/>
      <c r="I53" s="115"/>
      <c r="J53" s="115"/>
      <c r="K53" s="117"/>
      <c r="L53" s="117"/>
      <c r="M53" s="116"/>
      <c r="N53" s="116"/>
      <c r="O53" s="118"/>
      <c r="P53" s="118"/>
      <c r="Q53" s="69"/>
    </row>
    <row r="54" spans="1:17" s="4" customFormat="1" ht="6" customHeight="1">
      <c r="A54" s="22"/>
      <c r="B54" s="76"/>
      <c r="C54" s="76"/>
      <c r="D54" s="119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6"/>
    </row>
    <row r="55" spans="1:10" s="4" customFormat="1" ht="14.25">
      <c r="A55" s="22"/>
      <c r="B55" s="4" t="s">
        <v>66</v>
      </c>
      <c r="D55" s="120"/>
      <c r="E55" s="120"/>
      <c r="F55" s="120"/>
      <c r="G55" s="120"/>
      <c r="H55" s="120"/>
      <c r="I55" s="120"/>
      <c r="J55" s="3"/>
    </row>
    <row r="56" spans="1:2" s="4" customFormat="1" ht="14.25">
      <c r="A56" s="22"/>
      <c r="B56" s="4" t="s">
        <v>30</v>
      </c>
    </row>
    <row r="57" spans="1:17" s="5" customFormat="1" ht="14.25">
      <c r="A57" s="22"/>
      <c r="B57" s="4" t="s">
        <v>65</v>
      </c>
      <c r="C57" s="2"/>
      <c r="D57" s="3"/>
      <c r="E57" s="3"/>
      <c r="F57" s="3"/>
      <c r="G57" s="3"/>
      <c r="H57" s="3"/>
      <c r="I57" s="3"/>
      <c r="K57" s="3"/>
      <c r="L57" s="3"/>
      <c r="M57" s="3"/>
      <c r="N57" s="3"/>
      <c r="O57" s="3"/>
      <c r="P57" s="3"/>
      <c r="Q57" s="3"/>
    </row>
    <row r="58" ht="14.25">
      <c r="B58" s="5" t="s">
        <v>73</v>
      </c>
    </row>
  </sheetData>
  <sheetProtection/>
  <mergeCells count="13">
    <mergeCell ref="Q3:Q4"/>
    <mergeCell ref="K3:K4"/>
    <mergeCell ref="L3:L4"/>
    <mergeCell ref="M3:M4"/>
    <mergeCell ref="N3:N4"/>
    <mergeCell ref="O3:O4"/>
    <mergeCell ref="P3:P4"/>
    <mergeCell ref="B3:B4"/>
    <mergeCell ref="C3:D4"/>
    <mergeCell ref="E3:G3"/>
    <mergeCell ref="H3:H4"/>
    <mergeCell ref="I3:I4"/>
    <mergeCell ref="J3:J4"/>
  </mergeCells>
  <printOptions/>
  <pageMargins left="1.17" right="0.24" top="0.6692913385826772" bottom="0.5511811023622047" header="0.5118110236220472" footer="0.5118110236220472"/>
  <pageSetup horizontalDpi="300" verticalDpi="3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色本　裕雅</cp:lastModifiedBy>
  <cp:lastPrinted>2022-07-29T02:18:14Z</cp:lastPrinted>
  <dcterms:created xsi:type="dcterms:W3CDTF">2011-07-22T05:10:59Z</dcterms:created>
  <dcterms:modified xsi:type="dcterms:W3CDTF">2024-02-22T04:18:40Z</dcterms:modified>
  <cp:category/>
  <cp:version/>
  <cp:contentType/>
  <cp:contentStatus/>
</cp:coreProperties>
</file>