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C:\Users\touke\Desktop\"/>
    </mc:Choice>
  </mc:AlternateContent>
  <xr:revisionPtr revIDLastSave="0" documentId="13_ncr:1_{19D77FBD-E7F8-4B8F-9991-70D2B54E17A9}" xr6:coauthVersionLast="47" xr6:coauthVersionMax="47" xr10:uidLastSave="{00000000-0000-0000-0000-000000000000}"/>
  <bookViews>
    <workbookView xWindow="-110" yWindow="-110" windowWidth="19420" windowHeight="11500" tabRatio="897" xr2:uid="{00000000-000D-0000-FFFF-FFFF00000000}"/>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 name="Sheet1" sheetId="2" r:id="rId33"/>
  </sheets>
  <externalReferences>
    <externalReference r:id="rId34"/>
    <externalReference r:id="rId35"/>
  </externalReferences>
  <definedNames>
    <definedName name="_xlnm.Print_Area" localSheetId="9">#REF!</definedName>
    <definedName name="_xlnm.Print_Area" localSheetId="10">#REF!</definedName>
    <definedName name="_xlnm.Print_Area" localSheetId="11">#REF!</definedName>
    <definedName name="_xlnm.Print_Area" localSheetId="2">#REF!</definedName>
    <definedName name="_xlnm.Print_Area" localSheetId="12">#REF!</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'13'!$A$1:$O$4</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'24'!$A$1:$M$28</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#REF!</definedName>
    <definedName name="_xlnm.Print_Area" localSheetId="7">#REF!</definedName>
    <definedName name="_xlnm.Print_Area" localSheetId="8">'9'!$A$1:$AU$63</definedName>
    <definedName name="_xlnm.Print_Area" localSheetId="0">目次!$A$1:$P$49</definedName>
    <definedName name="Z_47EA9957_A615_47FB_A919_F4A5C47399E9_.wvu.PrintArea" localSheetId="9" hidden="1">#REF!</definedName>
    <definedName name="Z_47EA9957_A615_47FB_A919_F4A5C47399E9_.wvu.PrintArea" localSheetId="10" hidden="1">#REF!</definedName>
    <definedName name="Z_47EA9957_A615_47FB_A919_F4A5C47399E9_.wvu.PrintArea" localSheetId="11" hidden="1">#REF!</definedName>
    <definedName name="Z_47EA9957_A615_47FB_A919_F4A5C47399E9_.wvu.PrintArea" localSheetId="2" hidden="1">#REF!</definedName>
    <definedName name="Z_47EA9957_A615_47FB_A919_F4A5C47399E9_.wvu.PrintArea" localSheetId="12" hidden="1">#REF!</definedName>
    <definedName name="Z_47EA9957_A615_47FB_A919_F4A5C47399E9_.wvu.PrintArea" localSheetId="13" hidden="1">'12 (1)ウ'!$A$1:$O$27</definedName>
    <definedName name="Z_47EA9957_A615_47FB_A919_F4A5C47399E9_.wvu.PrintArea" localSheetId="14" hidden="1">#REF!</definedName>
    <definedName name="Z_47EA9957_A615_47FB_A919_F4A5C47399E9_.wvu.PrintArea" localSheetId="15" hidden="1">'12 (2)アイ'!$A$1:$L$51</definedName>
    <definedName name="Z_47EA9957_A615_47FB_A919_F4A5C47399E9_.wvu.PrintArea" localSheetId="16" hidden="1">#REF!</definedName>
    <definedName name="Z_47EA9957_A615_47FB_A919_F4A5C47399E9_.wvu.PrintArea" localSheetId="17" hidden="1">#REF!</definedName>
    <definedName name="Z_47EA9957_A615_47FB_A919_F4A5C47399E9_.wvu.PrintArea" localSheetId="18" hidden="1">#REF!</definedName>
    <definedName name="Z_47EA9957_A615_47FB_A919_F4A5C47399E9_.wvu.PrintArea" localSheetId="19" hidden="1">#REF!</definedName>
    <definedName name="Z_47EA9957_A615_47FB_A919_F4A5C47399E9_.wvu.PrintArea" localSheetId="20" hidden="1">'16'!$A$1:$E$21</definedName>
    <definedName name="Z_47EA9957_A615_47FB_A919_F4A5C47399E9_.wvu.PrintArea" localSheetId="21" hidden="1">#REF!</definedName>
    <definedName name="Z_47EA9957_A615_47FB_A919_F4A5C47399E9_.wvu.PrintArea" localSheetId="22" hidden="1">'17(2)'!$A$1:$N$75</definedName>
    <definedName name="Z_47EA9957_A615_47FB_A919_F4A5C47399E9_.wvu.PrintArea" localSheetId="23" hidden="1">#REF!</definedName>
    <definedName name="Z_47EA9957_A615_47FB_A919_F4A5C47399E9_.wvu.PrintArea" localSheetId="24" hidden="1">#REF!</definedName>
    <definedName name="Z_47EA9957_A615_47FB_A919_F4A5C47399E9_.wvu.PrintArea" localSheetId="25" hidden="1">#REF!</definedName>
    <definedName name="Z_47EA9957_A615_47FB_A919_F4A5C47399E9_.wvu.PrintArea" localSheetId="26" hidden="1">#REF!</definedName>
    <definedName name="Z_47EA9957_A615_47FB_A919_F4A5C47399E9_.wvu.PrintArea" localSheetId="27" hidden="1">#REF!</definedName>
    <definedName name="Z_47EA9957_A615_47FB_A919_F4A5C47399E9_.wvu.PrintArea" localSheetId="28" hidden="1">#REF!</definedName>
    <definedName name="Z_47EA9957_A615_47FB_A919_F4A5C47399E9_.wvu.PrintArea" localSheetId="29" hidden="1">#REF!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7" hidden="1">#REF!</definedName>
    <definedName name="Z_47EA9957_A615_47FB_A919_F4A5C47399E9_.wvu.PrintArea" localSheetId="8" hidden="1">'9'!$A$1:$AU$65</definedName>
    <definedName name="Z_47EA9957_A615_47FB_A919_F4A5C47399E9_.wvu.PrintArea" localSheetId="1" hidden="1">#REF!</definedName>
    <definedName name="Z_47EA9957_A615_47FB_A919_F4A5C47399E9_.wvu.PrintArea" localSheetId="0" hidden="1">目次!$A$1:$P$49</definedName>
    <definedName name="Z_47EA9957_A615_47FB_A919_F4A5C47399E9_.wvu.Rows" localSheetId="2" hidden="1">#REF!</definedName>
    <definedName name="Z_47EA9957_A615_47FB_A919_F4A5C47399E9_.wvu.Rows" localSheetId="12" hidden="1">#REF!</definedName>
    <definedName name="Z_47EA9957_A615_47FB_A919_F4A5C47399E9_.wvu.Rows" localSheetId="13" hidden="1">#REF!</definedName>
    <definedName name="Z_47EA9957_A615_47FB_A919_F4A5C47399E9_.wvu.Rows" localSheetId="14" hidden="1">#REF!</definedName>
    <definedName name="Z_47EA9957_A615_47FB_A919_F4A5C47399E9_.wvu.Rows" localSheetId="16" hidden="1">#REF!</definedName>
    <definedName name="Z_47EA9957_A615_47FB_A919_F4A5C47399E9_.wvu.Rows" localSheetId="17" hidden="1">#REF!</definedName>
    <definedName name="Z_47EA9957_A615_47FB_A919_F4A5C47399E9_.wvu.Rows" localSheetId="18" hidden="1">#REF!</definedName>
    <definedName name="Z_47EA9957_A615_47FB_A919_F4A5C47399E9_.wvu.Rows" localSheetId="23" hidden="1">#REF!</definedName>
    <definedName name="Z_47EA9957_A615_47FB_A919_F4A5C47399E9_.wvu.Rows" localSheetId="24" hidden="1">#REF!</definedName>
    <definedName name="Z_47EA9957_A615_47FB_A919_F4A5C47399E9_.wvu.Rows" localSheetId="25" hidden="1">'22-23'!$24:$25</definedName>
    <definedName name="Z_47EA9957_A615_47FB_A919_F4A5C47399E9_.wvu.Rows" localSheetId="26" hidden="1">#REF!</definedName>
    <definedName name="Z_47EA9957_A615_47FB_A919_F4A5C47399E9_.wvu.Rows" localSheetId="29" hidden="1">#REF!</definedName>
    <definedName name="Z_47EA9957_A615_47FB_A919_F4A5C47399E9_.wvu.Rows" localSheetId="30" hidden="1">#REF!</definedName>
    <definedName name="Z_47EA9957_A615_47FB_A919_F4A5C47399E9_.wvu.Rows" localSheetId="31" hidden="1">#REF!</definedName>
  </definedNames>
  <calcPr calcId="191029"/>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2" i="83" l="1"/>
  <c r="M32" i="83"/>
  <c r="K32" i="83"/>
  <c r="I32" i="83"/>
  <c r="G32" i="83"/>
  <c r="E32" i="83"/>
  <c r="K48" i="80"/>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E42" i="80"/>
  <c r="C42" i="80"/>
  <c r="E37" i="80"/>
  <c r="C37" i="80"/>
  <c r="E16" i="81"/>
  <c r="E15" i="81"/>
  <c r="E14" i="81"/>
  <c r="E13" i="81"/>
  <c r="E12" i="81"/>
  <c r="E11" i="81"/>
  <c r="E10" i="81"/>
  <c r="E9" i="81"/>
  <c r="E8" i="81"/>
  <c r="E7" i="81"/>
  <c r="E6" i="81"/>
  <c r="A23" i="76"/>
  <c r="A21" i="76"/>
  <c r="Q48" i="51"/>
  <c r="Q47" i="51"/>
  <c r="Q46" i="51"/>
  <c r="Q45" i="51"/>
  <c r="Q44" i="51"/>
  <c r="Q43" i="51"/>
  <c r="Q37" i="51"/>
  <c r="Q36" i="51"/>
  <c r="Q35" i="51"/>
  <c r="Q34" i="51"/>
  <c r="Q33" i="51"/>
  <c r="Q32" i="51"/>
  <c r="Q26" i="51"/>
  <c r="Q25" i="51"/>
  <c r="Q24" i="51"/>
  <c r="Q23" i="51"/>
  <c r="Q22" i="51"/>
  <c r="Q21" i="51"/>
  <c r="Q15" i="51"/>
  <c r="Q14" i="51"/>
  <c r="Q13" i="51"/>
  <c r="Q12" i="51"/>
  <c r="Q11" i="51"/>
  <c r="Q10" i="51"/>
  <c r="AB2" i="54"/>
  <c r="L5" i="53"/>
  <c r="I34" i="86"/>
  <c r="B34" i="86"/>
  <c r="I13" i="86"/>
  <c r="I11" i="86"/>
  <c r="B11"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吉村　友孝</author>
  </authors>
  <commentList>
    <comment ref="K3" authorId="0" shapeId="0" xr:uid="{00000000-0006-0000-0000-000001000000}">
      <text>
        <r>
          <rPr>
            <b/>
            <sz val="9"/>
            <color indexed="81"/>
            <rFont val="MS P ゴシック"/>
            <family val="3"/>
            <charset val="128"/>
          </rPr>
          <t>令和7年度の写真提供は「静岡県観光振興課」と記載すること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鈴木　有美</author>
  </authors>
  <commentList>
    <comment ref="J4" authorId="0" shapeId="0" xr:uid="{00000000-0006-0000-0600-000001000000}">
      <text>
        <r>
          <rPr>
            <sz val="9"/>
            <color indexed="81"/>
            <rFont val="MS P ゴシック"/>
            <family val="3"/>
            <charset val="128"/>
          </rPr>
          <t xml:space="preserve">
代位弁済元金
</t>
        </r>
      </text>
    </comment>
  </commentList>
</comments>
</file>

<file path=xl/sharedStrings.xml><?xml version="1.0" encoding="utf-8"?>
<sst xmlns="http://schemas.openxmlformats.org/spreadsheetml/2006/main" count="2534" uniqueCount="1009">
  <si>
    <t>二輪自動車類（70504）</t>
  </si>
  <si>
    <t>サービス業（ 他に分類されないもの）</t>
  </si>
  <si>
    <t>令和</t>
    <rPh sb="0" eb="2">
      <t>レイワ</t>
    </rPh>
    <phoneticPr fontId="114"/>
  </si>
  <si>
    <t>調　　 査
産 業 計</t>
    <rPh sb="0" eb="1">
      <t>チョウ</t>
    </rPh>
    <rPh sb="4" eb="5">
      <t>サ</t>
    </rPh>
    <rPh sb="6" eb="7">
      <t>サン</t>
    </rPh>
    <rPh sb="8" eb="9">
      <t>ギョウ</t>
    </rPh>
    <rPh sb="10" eb="11">
      <t>ケイ</t>
    </rPh>
    <phoneticPr fontId="39"/>
  </si>
  <si>
    <t>特殊取扱品（9）</t>
  </si>
  <si>
    <t>貸家</t>
  </si>
  <si>
    <t>6</t>
  </si>
  <si>
    <t>主 な 動 き</t>
    <rPh sb="0" eb="1">
      <t>オモ</t>
    </rPh>
    <phoneticPr fontId="39"/>
  </si>
  <si>
    <t>田   子   の   浦   港</t>
  </si>
  <si>
    <t>　　　　移動数を加減して推計したものです。</t>
  </si>
  <si>
    <t>台</t>
    <rPh sb="0" eb="1">
      <t>ダイ</t>
    </rPh>
    <phoneticPr fontId="39"/>
  </si>
  <si>
    <t>裾　野　市</t>
  </si>
  <si>
    <t>自　然　動　態</t>
  </si>
  <si>
    <t>電球類（70321）</t>
  </si>
  <si>
    <t>合    計</t>
  </si>
  <si>
    <t>年　　月　　別</t>
    <rPh sb="0" eb="4">
      <t>ネンゲツ</t>
    </rPh>
    <rPh sb="6" eb="7">
      <t>ベツ</t>
    </rPh>
    <phoneticPr fontId="39"/>
  </si>
  <si>
    <t>住居</t>
    <rPh sb="0" eb="1">
      <t>ジュウ</t>
    </rPh>
    <rPh sb="1" eb="2">
      <t>キョ</t>
    </rPh>
    <phoneticPr fontId="39"/>
  </si>
  <si>
    <t>22</t>
  </si>
  <si>
    <t>田子の浦港入港船舶</t>
  </si>
  <si>
    <t>　中　央　区</t>
    <rPh sb="1" eb="2">
      <t>ナカ</t>
    </rPh>
    <rPh sb="3" eb="4">
      <t>ナカバ</t>
    </rPh>
    <rPh sb="5" eb="6">
      <t>ク</t>
    </rPh>
    <phoneticPr fontId="115"/>
  </si>
  <si>
    <t>戸数</t>
  </si>
  <si>
    <t>非鉄金属（613）</t>
  </si>
  <si>
    <t>熱　海　市</t>
  </si>
  <si>
    <t>20   海  上  出  入  貨  物</t>
    <rPh sb="5" eb="9">
      <t>カイジョウ</t>
    </rPh>
    <rPh sb="11" eb="15">
      <t>シュツニュウ</t>
    </rPh>
    <rPh sb="17" eb="21">
      <t>カモツ</t>
    </rPh>
    <phoneticPr fontId="39"/>
  </si>
  <si>
    <t>（令和２年＝100）</t>
  </si>
  <si>
    <t>発　　生　　件　　数</t>
  </si>
  <si>
    <t>遅 行 指 数</t>
  </si>
  <si>
    <t>13</t>
  </si>
  <si>
    <t>床面積の</t>
  </si>
  <si>
    <t>預金残高</t>
    <rPh sb="0" eb="2">
      <t>ヨキン</t>
    </rPh>
    <rPh sb="2" eb="4">
      <t>ザンダカ</t>
    </rPh>
    <phoneticPr fontId="39"/>
  </si>
  <si>
    <t>-</t>
  </si>
  <si>
    <t>香港線</t>
    <rPh sb="0" eb="2">
      <t>ホンコン</t>
    </rPh>
    <rPh sb="2" eb="3">
      <t>セン</t>
    </rPh>
    <phoneticPr fontId="39"/>
  </si>
  <si>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</si>
  <si>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</si>
  <si>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</si>
  <si>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</si>
  <si>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</si>
  <si>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</si>
  <si>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</si>
  <si>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輸     入</t>
    <rPh sb="0" eb="1">
      <t>ユ</t>
    </rPh>
    <rPh sb="6" eb="7">
      <t>イリ</t>
    </rPh>
    <phoneticPr fontId="39"/>
  </si>
  <si>
    <t>（注2）社会動態は、各市区町の転入転出（政令市の区相互の移動を含む）の人数を合計したものです。</t>
    <rPh sb="4" eb="6">
      <t>シャカイ</t>
    </rPh>
    <rPh sb="6" eb="8">
      <t>ドウタイ</t>
    </rPh>
    <rPh sb="10" eb="12">
      <t>カクシ</t>
    </rPh>
    <rPh sb="12" eb="13">
      <t>ク</t>
    </rPh>
    <rPh sb="13" eb="14">
      <t>チョウ</t>
    </rPh>
    <rPh sb="15" eb="17">
      <t>テンニュウ</t>
    </rPh>
    <rPh sb="17" eb="19">
      <t>テンシュツ</t>
    </rPh>
    <rPh sb="35" eb="37">
      <t>ニンズウ</t>
    </rPh>
    <rPh sb="38" eb="40">
      <t>ゴウケイ</t>
    </rPh>
    <phoneticPr fontId="116"/>
  </si>
  <si>
    <t>公的資金</t>
  </si>
  <si>
    <t>2.14</t>
  </si>
  <si>
    <t>｢ x ｣</t>
  </si>
  <si>
    <t>7</t>
  </si>
  <si>
    <t>倍</t>
    <rPh sb="0" eb="1">
      <t>バイ</t>
    </rPh>
    <phoneticPr fontId="39"/>
  </si>
  <si>
    <t>清　水　町</t>
  </si>
  <si>
    <t>情報通信業</t>
  </si>
  <si>
    <t xml:space="preserve">    </t>
  </si>
  <si>
    <t>｢ r ｣</t>
  </si>
  <si>
    <t>令和２年＝100</t>
    <rPh sb="0" eb="2">
      <t>レイワ</t>
    </rPh>
    <rPh sb="3" eb="4">
      <t>ネン</t>
    </rPh>
    <rPh sb="4" eb="5">
      <t>ヘイネン</t>
    </rPh>
    <phoneticPr fontId="39"/>
  </si>
  <si>
    <t>うち45歳以上55歳以下</t>
    <rPh sb="4" eb="7">
      <t>サイイジョウ</t>
    </rPh>
    <rPh sb="9" eb="10">
      <t>サイ</t>
    </rPh>
    <rPh sb="10" eb="12">
      <t>イカ</t>
    </rPh>
    <phoneticPr fontId="39"/>
  </si>
  <si>
    <t>（事業所規模５人以上）</t>
  </si>
  <si>
    <t>全国主要指標</t>
  </si>
  <si>
    <t>令　　和</t>
  </si>
  <si>
    <t>空港振興課</t>
    <rPh sb="2" eb="4">
      <t>シンコウ</t>
    </rPh>
    <rPh sb="4" eb="5">
      <t>カ</t>
    </rPh>
    <phoneticPr fontId="39"/>
  </si>
  <si>
    <t>液化天然ガス（3050103）</t>
  </si>
  <si>
    <t>気温</t>
    <rPh sb="0" eb="2">
      <t>キオン</t>
    </rPh>
    <phoneticPr fontId="39"/>
  </si>
  <si>
    <t>７</t>
  </si>
  <si>
    <t>年度・月</t>
  </si>
  <si>
    <t>富士市</t>
  </si>
  <si>
    <t>南伊豆町</t>
    <rPh sb="0" eb="1">
      <t>ミナミ</t>
    </rPh>
    <rPh sb="1" eb="3">
      <t>イズ</t>
    </rPh>
    <rPh sb="3" eb="4">
      <t>チョウ</t>
    </rPh>
    <phoneticPr fontId="39"/>
  </si>
  <si>
    <t>｢ p ｣</t>
  </si>
  <si>
    <t>労働異動率</t>
    <rPh sb="0" eb="2">
      <t>ロウドウ</t>
    </rPh>
    <rPh sb="2" eb="4">
      <t>イドウ</t>
    </rPh>
    <rPh sb="4" eb="5">
      <t>リツ</t>
    </rPh>
    <phoneticPr fontId="39"/>
  </si>
  <si>
    <t>化学工業品</t>
  </si>
  <si>
    <t>3か月後方移動平均（CI）</t>
    <rPh sb="2" eb="3">
      <t>ゲツ</t>
    </rPh>
    <rPh sb="3" eb="5">
      <t>コウホウ</t>
    </rPh>
    <rPh sb="5" eb="7">
      <t>イドウ</t>
    </rPh>
    <rPh sb="7" eb="9">
      <t>ヘイキン</t>
    </rPh>
    <phoneticPr fontId="39"/>
  </si>
  <si>
    <t>金属機械工業品</t>
  </si>
  <si>
    <t>13　　生活保護法による扶助人員及び金額</t>
  </si>
  <si>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39"/>
  </si>
  <si>
    <t>29</t>
  </si>
  <si>
    <t>運輸</t>
  </si>
  <si>
    <t>たこ類</t>
    <rPh sb="2" eb="3">
      <t>ルイ</t>
    </rPh>
    <phoneticPr fontId="39"/>
  </si>
  <si>
    <t>区    分</t>
  </si>
  <si>
    <t>機械類及び輸送用機器（7）</t>
  </si>
  <si>
    <t>年月別</t>
  </si>
  <si>
    <t>上　　　　　　　昇</t>
    <rPh sb="0" eb="9">
      <t>ジョウショウ</t>
    </rPh>
    <phoneticPr fontId="39"/>
  </si>
  <si>
    <t>常用雇用
指　　　数
（製造業）</t>
    <rPh sb="0" eb="2">
      <t>ジョウヨウ</t>
    </rPh>
    <rPh sb="2" eb="4">
      <t>コヨウ</t>
    </rPh>
    <rPh sb="5" eb="6">
      <t>ユビ</t>
    </rPh>
    <rPh sb="9" eb="10">
      <t>カズ</t>
    </rPh>
    <rPh sb="12" eb="15">
      <t>セイゾウギョウ</t>
    </rPh>
    <phoneticPr fontId="39"/>
  </si>
  <si>
    <t>エアコン（7012305）</t>
  </si>
  <si>
    <t>茶（01501）</t>
  </si>
  <si>
    <t>季節調整済指数</t>
    <rPh sb="0" eb="2">
      <t>キセツ</t>
    </rPh>
    <rPh sb="2" eb="4">
      <t>チョウセイ</t>
    </rPh>
    <rPh sb="4" eb="5">
      <t>ズミ</t>
    </rPh>
    <rPh sb="5" eb="7">
      <t>シスウ</t>
    </rPh>
    <phoneticPr fontId="39"/>
  </si>
  <si>
    <t>林産品</t>
  </si>
  <si>
    <t>気象庁</t>
    <rPh sb="0" eb="3">
      <t>キショウチョウ</t>
    </rPh>
    <phoneticPr fontId="39"/>
  </si>
  <si>
    <t>日本銀行静岡支店</t>
    <rPh sb="0" eb="4">
      <t>ニホンギンコウ</t>
    </rPh>
    <rPh sb="4" eb="6">
      <t>シズオカ</t>
    </rPh>
    <rPh sb="6" eb="8">
      <t>シテン</t>
    </rPh>
    <phoneticPr fontId="39"/>
  </si>
  <si>
    <t>小山町</t>
    <rPh sb="0" eb="3">
      <t>オヤマチョウ</t>
    </rPh>
    <phoneticPr fontId="39"/>
  </si>
  <si>
    <t>3</t>
  </si>
  <si>
    <t xml:space="preserve"> 生産、出荷、在庫の動き</t>
  </si>
  <si>
    <t>11</t>
  </si>
  <si>
    <t>鉄 鋼 業</t>
    <rPh sb="0" eb="5">
      <t>テッコウギョウ</t>
    </rPh>
    <phoneticPr fontId="39"/>
  </si>
  <si>
    <t>生産指数
季節調整
済 指 数</t>
    <rPh sb="0" eb="2">
      <t>セイサン</t>
    </rPh>
    <rPh sb="2" eb="4">
      <t>シスウ</t>
    </rPh>
    <rPh sb="5" eb="7">
      <t>キセツ</t>
    </rPh>
    <rPh sb="7" eb="9">
      <t>チョウセイ</t>
    </rPh>
    <rPh sb="10" eb="11">
      <t>ズ</t>
    </rPh>
    <rPh sb="12" eb="13">
      <t>ユビ</t>
    </rPh>
    <rPh sb="14" eb="15">
      <t>カズ</t>
    </rPh>
    <phoneticPr fontId="39"/>
  </si>
  <si>
    <t>8</t>
  </si>
  <si>
    <t>被保護扶助人員</t>
  </si>
  <si>
    <t>前年同月差</t>
    <rPh sb="4" eb="5">
      <t>サ</t>
    </rPh>
    <phoneticPr fontId="39"/>
  </si>
  <si>
    <t>生産</t>
  </si>
  <si>
    <t>4</t>
  </si>
  <si>
    <t>人</t>
  </si>
  <si>
    <t>飼料（017）</t>
  </si>
  <si>
    <t>分類不能のもの</t>
  </si>
  <si>
    <t>輸出</t>
    <rPh sb="0" eb="2">
      <t>ユシュツ</t>
    </rPh>
    <phoneticPr fontId="39"/>
  </si>
  <si>
    <t>新規求職
申込件数</t>
  </si>
  <si>
    <t>調  査  産  業  計</t>
  </si>
  <si>
    <t>年　　　月</t>
  </si>
  <si>
    <t>（注2） 数値は速報値です。</t>
    <rPh sb="1" eb="2">
      <t>チュウ</t>
    </rPh>
    <rPh sb="5" eb="7">
      <t>スウチ</t>
    </rPh>
    <rPh sb="8" eb="11">
      <t>ソクホウチ</t>
    </rPh>
    <phoneticPr fontId="39"/>
  </si>
  <si>
    <t>21   品 種 別 海 上 出 入 貨 物</t>
  </si>
  <si>
    <t>小型乗用</t>
    <rPh sb="0" eb="2">
      <t>コガタ</t>
    </rPh>
    <rPh sb="2" eb="4">
      <t>ジョウヨウ</t>
    </rPh>
    <phoneticPr fontId="39"/>
  </si>
  <si>
    <t>松崎町</t>
    <rPh sb="0" eb="2">
      <t>マツザキ</t>
    </rPh>
    <rPh sb="2" eb="3">
      <t>チョウ</t>
    </rPh>
    <phoneticPr fontId="39"/>
  </si>
  <si>
    <t>卸売業,小売業</t>
  </si>
  <si>
    <t>令和6年</t>
  </si>
  <si>
    <t>18</t>
  </si>
  <si>
    <t>清      水      港</t>
  </si>
  <si>
    <t>アルミニウム及び同合金（61507）</t>
  </si>
  <si>
    <t>（注7） 新設住宅着工戸数の年単位の値は年度計です。</t>
  </si>
  <si>
    <t>消費量</t>
  </si>
  <si>
    <t>熱海市</t>
  </si>
  <si>
    <t>半導体等製造装置（70131）</t>
  </si>
  <si>
    <t>原動機（70101）</t>
  </si>
  <si>
    <t>織物用糸及び繊維製品（607）</t>
  </si>
  <si>
    <t>在       庫</t>
    <rPh sb="0" eb="1">
      <t>ザイコ</t>
    </rPh>
    <rPh sb="8" eb="9">
      <t>セイサン</t>
    </rPh>
    <phoneticPr fontId="39"/>
  </si>
  <si>
    <t>5</t>
  </si>
  <si>
    <t>三島市（注４）</t>
    <rPh sb="0" eb="3">
      <t>ミシマシ</t>
    </rPh>
    <rPh sb="4" eb="5">
      <t>チュウ</t>
    </rPh>
    <phoneticPr fontId="39"/>
  </si>
  <si>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</si>
  <si>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</si>
  <si>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</si>
  <si>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石油製品（30301）</t>
  </si>
  <si>
    <t>菊川市</t>
    <rPh sb="0" eb="2">
      <t>キクガワ</t>
    </rPh>
    <rPh sb="2" eb="3">
      <t>シ</t>
    </rPh>
    <phoneticPr fontId="39"/>
  </si>
  <si>
    <t>一 致 指 数</t>
  </si>
  <si>
    <t>藤枝市</t>
  </si>
  <si>
    <t>所定外労働時間</t>
  </si>
  <si>
    <t>三島市</t>
  </si>
  <si>
    <t>単位：件、人、倍</t>
  </si>
  <si>
    <t>企業倒産状況</t>
    <rPh sb="0" eb="2">
      <t>キギョウ</t>
    </rPh>
    <rPh sb="2" eb="4">
      <t>トウサン</t>
    </rPh>
    <rPh sb="4" eb="6">
      <t>ジョウキョウ</t>
    </rPh>
    <phoneticPr fontId="39"/>
  </si>
  <si>
    <t>26</t>
  </si>
  <si>
    <t>医療， 福祉</t>
  </si>
  <si>
    <t>普通乗用</t>
    <rPh sb="0" eb="2">
      <t>フツウ</t>
    </rPh>
    <rPh sb="2" eb="4">
      <t>ジョウヨウ</t>
    </rPh>
    <phoneticPr fontId="39"/>
  </si>
  <si>
    <t>プラスチック</t>
  </si>
  <si>
    <t>月</t>
    <rPh sb="0" eb="1">
      <t>ツキ</t>
    </rPh>
    <phoneticPr fontId="39"/>
  </si>
  <si>
    <t>日 本 人 及 び 外 国 人 人 口</t>
  </si>
  <si>
    <t>総　　　額</t>
    <rPh sb="0" eb="5">
      <t>ソウガク</t>
    </rPh>
    <phoneticPr fontId="39"/>
  </si>
  <si>
    <t>鉱物性燃料（3）</t>
  </si>
  <si>
    <t>人　　　　　口</t>
  </si>
  <si>
    <t>対前年同月比</t>
  </si>
  <si>
    <t>磐田市</t>
    <rPh sb="0" eb="3">
      <t>イワタシ</t>
    </rPh>
    <phoneticPr fontId="117"/>
  </si>
  <si>
    <t>住宅</t>
    <rPh sb="0" eb="2">
      <t>ジュウタク</t>
    </rPh>
    <phoneticPr fontId="39"/>
  </si>
  <si>
    <t>福岡線</t>
    <rPh sb="0" eb="2">
      <t>フクオカ</t>
    </rPh>
    <rPh sb="2" eb="3">
      <t>セン</t>
    </rPh>
    <phoneticPr fontId="39"/>
  </si>
  <si>
    <t>主要地方道</t>
  </si>
  <si>
    <t>１月以降</t>
  </si>
  <si>
    <t>28</t>
  </si>
  <si>
    <t>（注2）業種欄の（ ）内は、前月比（％）です。</t>
    <rPh sb="4" eb="6">
      <t>ギョウシュ</t>
    </rPh>
    <rPh sb="6" eb="7">
      <t>ラン</t>
    </rPh>
    <rPh sb="11" eb="12">
      <t>ナイ</t>
    </rPh>
    <rPh sb="14" eb="17">
      <t>ゼンゲツヒ</t>
    </rPh>
    <phoneticPr fontId="39"/>
  </si>
  <si>
    <t>光熱・水道</t>
    <rPh sb="0" eb="2">
      <t>コウネツ</t>
    </rPh>
    <rPh sb="3" eb="5">
      <t>スイドウ</t>
    </rPh>
    <phoneticPr fontId="39"/>
  </si>
  <si>
    <t>百万円</t>
    <rPh sb="0" eb="3">
      <t>ヒャクマンエン</t>
    </rPh>
    <phoneticPr fontId="39"/>
  </si>
  <si>
    <t/>
  </si>
  <si>
    <t>9</t>
  </si>
  <si>
    <t>移 出</t>
  </si>
  <si>
    <t>27   道路別交通事故発生状況（人身事故）</t>
  </si>
  <si>
    <t>「 0 」</t>
  </si>
  <si>
    <t>月及び産業別</t>
  </si>
  <si>
    <t>輸入</t>
  </si>
  <si>
    <t>所定内労働時間</t>
  </si>
  <si>
    <t>10</t>
  </si>
  <si>
    <t>乗用車（7050301）</t>
  </si>
  <si>
    <t>単位：千トン</t>
  </si>
  <si>
    <t>水揚量</t>
    <rPh sb="0" eb="2">
      <t>ミズアゲ</t>
    </rPh>
    <rPh sb="2" eb="3">
      <t>リョウ</t>
    </rPh>
    <phoneticPr fontId="39"/>
  </si>
  <si>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118"/>
  </si>
  <si>
    <t>輸出</t>
  </si>
  <si>
    <t>うち有効
求 職 者</t>
  </si>
  <si>
    <t>静　岡</t>
    <rPh sb="0" eb="1">
      <t>セイ</t>
    </rPh>
    <rPh sb="2" eb="3">
      <t>オカ</t>
    </rPh>
    <phoneticPr fontId="39"/>
  </si>
  <si>
    <t>合板・ウッドパネル（60501）</t>
  </si>
  <si>
    <t>25   新  設  住  宅  着  工  戸  数  (つづき)</t>
    <rPh sb="23" eb="24">
      <t>ト</t>
    </rPh>
    <rPh sb="26" eb="27">
      <t>カズ</t>
    </rPh>
    <phoneticPr fontId="39"/>
  </si>
  <si>
    <t>７　　信用保証協会保証状況</t>
    <rPh sb="3" eb="5">
      <t>シンヨウ</t>
    </rPh>
    <rPh sb="5" eb="7">
      <t>ホショウ</t>
    </rPh>
    <rPh sb="7" eb="9">
      <t>キョウカイ</t>
    </rPh>
    <rPh sb="9" eb="11">
      <t>ホショウ</t>
    </rPh>
    <rPh sb="11" eb="13">
      <t>ジョウキョウ</t>
    </rPh>
    <phoneticPr fontId="39"/>
  </si>
  <si>
    <t>（注2）  数値は速報値です。</t>
    <rPh sb="1" eb="2">
      <t>チュウ</t>
    </rPh>
    <rPh sb="6" eb="8">
      <t>スウチ</t>
    </rPh>
    <rPh sb="9" eb="12">
      <t>ソクホウチ</t>
    </rPh>
    <phoneticPr fontId="39"/>
  </si>
  <si>
    <t>清水港入港船舶</t>
  </si>
  <si>
    <t>在　　　　　　　　　庫</t>
    <rPh sb="0" eb="1">
      <t>ザイコ</t>
    </rPh>
    <rPh sb="10" eb="11">
      <t>セイサン</t>
    </rPh>
    <phoneticPr fontId="39"/>
  </si>
  <si>
    <t>「…」</t>
  </si>
  <si>
    <t>16</t>
  </si>
  <si>
    <t>社　会　動　態</t>
  </si>
  <si>
    <t>（注2） 電子部品・デバイス工業、情報通信機械工業、印刷業は在庫調査なし。</t>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39"/>
  </si>
  <si>
    <t>出生数</t>
  </si>
  <si>
    <t>166.0）</t>
  </si>
  <si>
    <t>24</t>
  </si>
  <si>
    <t>石　廊　崎</t>
    <rPh sb="0" eb="1">
      <t>イシ</t>
    </rPh>
    <rPh sb="2" eb="3">
      <t>ロウ</t>
    </rPh>
    <rPh sb="4" eb="5">
      <t>ザキ</t>
    </rPh>
    <phoneticPr fontId="39"/>
  </si>
  <si>
    <t>金融業,保険業</t>
  </si>
  <si>
    <t>総数</t>
    <rPh sb="0" eb="2">
      <t>ソウスウ</t>
    </rPh>
    <phoneticPr fontId="118"/>
  </si>
  <si>
    <t>(１０大費目)－静岡市・浜松市－</t>
  </si>
  <si>
    <t>県  　   警　     察
本            　　 部</t>
    <rPh sb="0" eb="1">
      <t>ケン</t>
    </rPh>
    <rPh sb="7" eb="8">
      <t>ケイ</t>
    </rPh>
    <rPh sb="14" eb="15">
      <t>サツ</t>
    </rPh>
    <rPh sb="16" eb="17">
      <t>ホン</t>
    </rPh>
    <rPh sb="32" eb="33">
      <t>ブ</t>
    </rPh>
    <phoneticPr fontId="39"/>
  </si>
  <si>
    <t>負数または減少</t>
  </si>
  <si>
    <t>（令和７年７月分）</t>
    <rPh sb="1" eb="3">
      <t>レイワ</t>
    </rPh>
    <rPh sb="4" eb="5">
      <t>ネン</t>
    </rPh>
    <rPh sb="6" eb="7">
      <t>ガツ</t>
    </rPh>
    <rPh sb="7" eb="8">
      <t>フン</t>
    </rPh>
    <phoneticPr fontId="39"/>
  </si>
  <si>
    <t>コーヒー・茶・ココア・香辛料類（015）</t>
  </si>
  <si>
    <t>農林水産省</t>
    <rPh sb="0" eb="2">
      <t>ノウリン</t>
    </rPh>
    <rPh sb="2" eb="5">
      <t>スイサンショウ</t>
    </rPh>
    <phoneticPr fontId="39"/>
  </si>
  <si>
    <t>その他の採油用種子（20309）</t>
  </si>
  <si>
    <t>・〈国内線〉熊本線は、ゴールデンウィークに合わせた期間運航（４月26日～５月６日）。</t>
    <rPh sb="2" eb="5">
      <t>コクナイセン</t>
    </rPh>
    <rPh sb="21" eb="22">
      <t>ア</t>
    </rPh>
    <rPh sb="25" eb="27">
      <t>キカン</t>
    </rPh>
    <rPh sb="27" eb="29">
      <t>ウンコウ</t>
    </rPh>
    <rPh sb="31" eb="32">
      <t>ガツ</t>
    </rPh>
    <rPh sb="34" eb="35">
      <t>ニチ</t>
    </rPh>
    <rPh sb="37" eb="38">
      <t>ガツ</t>
    </rPh>
    <rPh sb="39" eb="40">
      <t>ニチ</t>
    </rPh>
    <phoneticPr fontId="39"/>
  </si>
  <si>
    <t>令和</t>
    <rPh sb="0" eb="2">
      <t>レイワ</t>
    </rPh>
    <phoneticPr fontId="39"/>
  </si>
  <si>
    <t>加熱用・冷却用機器（70123）</t>
  </si>
  <si>
    <t>野菜（01103）</t>
  </si>
  <si>
    <t>　</t>
  </si>
  <si>
    <t>西 伊 豆 町</t>
  </si>
  <si>
    <t>出勤日数</t>
  </si>
  <si>
    <t>当　　　月</t>
  </si>
  <si>
    <t>絶縁電線及び絶縁ケーブル（70304）</t>
  </si>
  <si>
    <t>島田市</t>
  </si>
  <si>
    <t>貸       家</t>
  </si>
  <si>
    <t>足踏みを示している</t>
    <rPh sb="0" eb="2">
      <t>アシブ</t>
    </rPh>
    <rPh sb="4" eb="5">
      <t>シメ</t>
    </rPh>
    <phoneticPr fontId="39"/>
  </si>
  <si>
    <t>持家</t>
  </si>
  <si>
    <t>出　荷</t>
    <rPh sb="0" eb="3">
      <t>シュッカ</t>
    </rPh>
    <phoneticPr fontId="39"/>
  </si>
  <si>
    <t>分 譲 住 宅</t>
  </si>
  <si>
    <t>2.30</t>
  </si>
  <si>
    <t>市町道</t>
  </si>
  <si>
    <t>伊豆半島地域計</t>
    <rPh sb="0" eb="2">
      <t>イズ</t>
    </rPh>
    <rPh sb="2" eb="4">
      <t>ハントウ</t>
    </rPh>
    <rPh sb="4" eb="6">
      <t>チイキ</t>
    </rPh>
    <rPh sb="6" eb="7">
      <t>ケイ</t>
    </rPh>
    <phoneticPr fontId="119"/>
  </si>
  <si>
    <t>総実労働時間</t>
  </si>
  <si>
    <t>有
効</t>
  </si>
  <si>
    <t>単位：件、百万円</t>
    <rPh sb="0" eb="2">
      <t>タンイ</t>
    </rPh>
    <rPh sb="3" eb="4">
      <t>ケン</t>
    </rPh>
    <rPh sb="5" eb="8">
      <t>ヒャクマンエン</t>
    </rPh>
    <phoneticPr fontId="39"/>
  </si>
  <si>
    <t>前年同期比</t>
    <rPh sb="0" eb="2">
      <t>ゼンネン</t>
    </rPh>
    <rPh sb="2" eb="5">
      <t>ドウキヒ</t>
    </rPh>
    <phoneticPr fontId="39"/>
  </si>
  <si>
    <t>女</t>
  </si>
  <si>
    <t>南 伊 豆 町</t>
  </si>
  <si>
    <t>運輸業， 郵便業</t>
  </si>
  <si>
    <t>総額</t>
  </si>
  <si>
    <t>プラスチック（515）</t>
  </si>
  <si>
    <t>外国貿易</t>
  </si>
  <si>
    <t>月   間
有   効
求人数</t>
  </si>
  <si>
    <t>転出数</t>
  </si>
  <si>
    <t>静岡労働局職業安定部</t>
  </si>
  <si>
    <t>統計活用課</t>
    <rPh sb="0" eb="2">
      <t>トウケイ</t>
    </rPh>
    <rPh sb="2" eb="4">
      <t>カツヨウ</t>
    </rPh>
    <rPh sb="4" eb="5">
      <t>カ</t>
    </rPh>
    <phoneticPr fontId="39"/>
  </si>
  <si>
    <t>月 及 び 産 業 別</t>
  </si>
  <si>
    <t>2.17</t>
  </si>
  <si>
    <t>森町</t>
    <rPh sb="0" eb="2">
      <t>モリマチ</t>
    </rPh>
    <phoneticPr fontId="117"/>
  </si>
  <si>
    <t>自動車の部分品（70505）</t>
  </si>
  <si>
    <t>被保護
実人員</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</si>
  <si>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</si>
  <si>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</si>
  <si>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</si>
  <si>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</si>
  <si>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印 刷 業</t>
    <rPh sb="0" eb="1">
      <t>イン</t>
    </rPh>
    <rPh sb="2" eb="3">
      <t>サツ</t>
    </rPh>
    <rPh sb="4" eb="5">
      <t>ギョウ</t>
    </rPh>
    <phoneticPr fontId="39"/>
  </si>
  <si>
    <t>年  月  別</t>
  </si>
  <si>
    <t>衣類及び同附属品（807）</t>
  </si>
  <si>
    <t>令和</t>
  </si>
  <si>
    <t>サービス業（他に分類されないもの）</t>
  </si>
  <si>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39"/>
  </si>
  <si>
    <t>下田市</t>
  </si>
  <si>
    <t>窯業</t>
    <rPh sb="0" eb="1">
      <t>カマ</t>
    </rPh>
    <rPh sb="1" eb="2">
      <t>ギョウ</t>
    </rPh>
    <phoneticPr fontId="39"/>
  </si>
  <si>
    <t>有機化合物（50101）</t>
  </si>
  <si>
    <t>持       家</t>
  </si>
  <si>
    <t>概　　　数</t>
  </si>
  <si>
    <t>令和5年</t>
  </si>
  <si>
    <t>19</t>
  </si>
  <si>
    <t>全　国（P７参照）</t>
    <rPh sb="0" eb="1">
      <t>ゼン</t>
    </rPh>
    <rPh sb="2" eb="3">
      <t>クニ</t>
    </rPh>
    <rPh sb="6" eb="8">
      <t>サンショウ</t>
    </rPh>
    <phoneticPr fontId="39"/>
  </si>
  <si>
    <t>繊維機械（70109）</t>
  </si>
  <si>
    <t>非金属鉱物製品（609）</t>
  </si>
  <si>
    <t>エアコン（7011901）</t>
  </si>
  <si>
    <t>電気照明器具、電池</t>
  </si>
  <si>
    <t>木材（20701）</t>
  </si>
  <si>
    <t>月</t>
  </si>
  <si>
    <t>富　士　市</t>
  </si>
  <si>
    <t>…</t>
  </si>
  <si>
    <t>清 水 税 関 支 署</t>
    <rPh sb="0" eb="1">
      <t>キヨシ</t>
    </rPh>
    <rPh sb="2" eb="3">
      <t>ミズ</t>
    </rPh>
    <rPh sb="4" eb="5">
      <t>ゼイ</t>
    </rPh>
    <rPh sb="6" eb="7">
      <t>セキ</t>
    </rPh>
    <rPh sb="8" eb="9">
      <t>ササ</t>
    </rPh>
    <rPh sb="10" eb="11">
      <t>ショ</t>
    </rPh>
    <phoneticPr fontId="39"/>
  </si>
  <si>
    <t>お茶（01505）</t>
  </si>
  <si>
    <t>掛川市</t>
  </si>
  <si>
    <t>香港線は年度累計のみの公表。青島線は７月17 日から週１往復で新規就航。</t>
    <rPh sb="11" eb="13">
      <t>コウヒョウ</t>
    </rPh>
    <rPh sb="14" eb="16">
      <t>チンタオ</t>
    </rPh>
    <rPh sb="16" eb="17">
      <t>セン</t>
    </rPh>
    <rPh sb="19" eb="20">
      <t>ガツ</t>
    </rPh>
    <rPh sb="23" eb="24">
      <t>ニチ</t>
    </rPh>
    <rPh sb="26" eb="27">
      <t>シュウ</t>
    </rPh>
    <rPh sb="28" eb="30">
      <t>オウフク</t>
    </rPh>
    <rPh sb="31" eb="33">
      <t>シンキ</t>
    </rPh>
    <rPh sb="33" eb="35">
      <t>シュウコウ</t>
    </rPh>
    <phoneticPr fontId="39"/>
  </si>
  <si>
    <t>現金給与総額</t>
    <rPh sb="0" eb="2">
      <t>ゲンキン</t>
    </rPh>
    <rPh sb="2" eb="4">
      <t>キュウヨ</t>
    </rPh>
    <rPh sb="4" eb="6">
      <t>ソウガク</t>
    </rPh>
    <phoneticPr fontId="39"/>
  </si>
  <si>
    <t>前月比</t>
    <rPh sb="0" eb="2">
      <t>ゼンゲツ</t>
    </rPh>
    <rPh sb="2" eb="3">
      <t>ヒ</t>
    </rPh>
    <phoneticPr fontId="39"/>
  </si>
  <si>
    <t>ゴム製品
工　　業</t>
    <rPh sb="2" eb="4">
      <t>セイヒン</t>
    </rPh>
    <rPh sb="6" eb="7">
      <t>コウ</t>
    </rPh>
    <rPh sb="9" eb="10">
      <t>ギョウ</t>
    </rPh>
    <phoneticPr fontId="39"/>
  </si>
  <si>
    <t>二輪自動車・原動機付自転車（7050701）</t>
  </si>
  <si>
    <t>川 根 本 町</t>
  </si>
  <si>
    <t>鉄鋼（613）</t>
  </si>
  <si>
    <t>電　　気　　
機　　械
工　　業</t>
    <rPh sb="0" eb="1">
      <t>デン</t>
    </rPh>
    <rPh sb="3" eb="4">
      <t>キ</t>
    </rPh>
    <rPh sb="7" eb="11">
      <t>キカイ</t>
    </rPh>
    <rPh sb="12" eb="16">
      <t>コウギョウ</t>
    </rPh>
    <phoneticPr fontId="39"/>
  </si>
  <si>
    <t>地域福祉課</t>
    <rPh sb="0" eb="2">
      <t>チイキ</t>
    </rPh>
    <rPh sb="2" eb="4">
      <t>フクシ</t>
    </rPh>
    <rPh sb="4" eb="5">
      <t>カ</t>
    </rPh>
    <phoneticPr fontId="39"/>
  </si>
  <si>
    <t>袋井市</t>
  </si>
  <si>
    <t>単位：戸、㎡</t>
    <rPh sb="0" eb="2">
      <t>タンイ</t>
    </rPh>
    <rPh sb="3" eb="4">
      <t>ト</t>
    </rPh>
    <phoneticPr fontId="39"/>
  </si>
  <si>
    <t>在　庫</t>
    <rPh sb="0" eb="3">
      <t>ザイコ</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</si>
  <si>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</si>
  <si>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</si>
  <si>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</si>
  <si>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</si>
  <si>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</si>
  <si>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</si>
  <si>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</si>
  <si>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</si>
  <si>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</si>
  <si>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</si>
  <si>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</si>
  <si>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</si>
  <si>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</si>
  <si>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降水量</t>
    <rPh sb="0" eb="3">
      <t>コウスイリョウ</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</si>
  <si>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</si>
  <si>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</si>
  <si>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 xml:space="preserve">常用労働者数
</t>
    <rPh sb="0" eb="2">
      <t>ジョウヨウ</t>
    </rPh>
    <phoneticPr fontId="39"/>
  </si>
  <si>
    <t>単位：人</t>
    <rPh sb="3" eb="4">
      <t>ニン</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</si>
  <si>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</si>
  <si>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</si>
  <si>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</si>
  <si>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個別半導体（7032303）</t>
  </si>
  <si>
    <t>びんなが（冷凍）</t>
    <rPh sb="5" eb="7">
      <t>レイトウ</t>
    </rPh>
    <phoneticPr fontId="39"/>
  </si>
  <si>
    <t>「－」</t>
  </si>
  <si>
    <t>原料別製品（6）</t>
  </si>
  <si>
    <t>移 入</t>
  </si>
  <si>
    <t>（イ） 　平   均   現   金   給   与   額　（６月）</t>
    <rPh sb="33" eb="34">
      <t>ガツ</t>
    </rPh>
    <phoneticPr fontId="39"/>
  </si>
  <si>
    <t>静岡市</t>
  </si>
  <si>
    <t>生活関連サービス業， 娯楽業</t>
  </si>
  <si>
    <t>合 計</t>
  </si>
  <si>
    <t>金型、金属工作機械</t>
  </si>
  <si>
    <t>鉱工業指数の推移</t>
    <rPh sb="0" eb="3">
      <t>コウコウギョウ</t>
    </rPh>
    <rPh sb="3" eb="5">
      <t>シスウ</t>
    </rPh>
    <rPh sb="6" eb="8">
      <t>スイイ</t>
    </rPh>
    <phoneticPr fontId="39"/>
  </si>
  <si>
    <t>主  な  動  き</t>
    <rPh sb="0" eb="1">
      <t>オモ</t>
    </rPh>
    <rPh sb="6" eb="7">
      <t>ウゴ</t>
    </rPh>
    <phoneticPr fontId="39"/>
  </si>
  <si>
    <t>輸 入</t>
  </si>
  <si>
    <t>雑工業品</t>
  </si>
  <si>
    <t>　浜　名　区</t>
    <rPh sb="1" eb="2">
      <t>ハマ</t>
    </rPh>
    <rPh sb="3" eb="4">
      <t>ナ</t>
    </rPh>
    <rPh sb="5" eb="6">
      <t>ク</t>
    </rPh>
    <phoneticPr fontId="115"/>
  </si>
  <si>
    <t>木造</t>
  </si>
  <si>
    <t>輸送用機器（705）</t>
  </si>
  <si>
    <t>消費者
物価指数</t>
    <rPh sb="0" eb="3">
      <t>ショウヒシャ</t>
    </rPh>
    <rPh sb="4" eb="6">
      <t>ブッカ</t>
    </rPh>
    <rPh sb="6" eb="8">
      <t>シスウ</t>
    </rPh>
    <phoneticPr fontId="39"/>
  </si>
  <si>
    <t>金属鉱及びくず（215）</t>
  </si>
  <si>
    <t>くぎ、ねじ、ボルト及びナット類（61509）</t>
  </si>
  <si>
    <t>重電機器（70301）</t>
  </si>
  <si>
    <t>沼津市</t>
  </si>
  <si>
    <t>富 士 宮 市</t>
  </si>
  <si>
    <t>紹   介
件   数</t>
  </si>
  <si>
    <t>楽器（81305）</t>
  </si>
  <si>
    <t>磐田市</t>
  </si>
  <si>
    <t>銀行勘定</t>
    <rPh sb="0" eb="2">
      <t>ギンコウ</t>
    </rPh>
    <rPh sb="2" eb="4">
      <t>カンジョウ</t>
    </rPh>
    <phoneticPr fontId="39"/>
  </si>
  <si>
    <t>がん具（81315）</t>
  </si>
  <si>
    <t>製    材    品</t>
  </si>
  <si>
    <t>教育</t>
  </si>
  <si>
    <t>田子の浦港</t>
    <rPh sb="0" eb="2">
      <t>タゴ</t>
    </rPh>
    <rPh sb="3" eb="4">
      <t>ウラ</t>
    </rPh>
    <rPh sb="4" eb="5">
      <t>コウ</t>
    </rPh>
    <phoneticPr fontId="39"/>
  </si>
  <si>
    <t>雑製品（8）</t>
  </si>
  <si>
    <t>21</t>
  </si>
  <si>
    <t>（注3）秘匿に該当する品目群は、主要品目群欄には掲載していません。</t>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39"/>
  </si>
  <si>
    <t>軽自動車</t>
    <rPh sb="0" eb="4">
      <t>ケイジドウシャ</t>
    </rPh>
    <phoneticPr fontId="39"/>
  </si>
  <si>
    <t>令和２年＝100</t>
    <rPh sb="0" eb="2">
      <t>レイワ</t>
    </rPh>
    <rPh sb="3" eb="4">
      <t>ネン</t>
    </rPh>
    <phoneticPr fontId="39"/>
  </si>
  <si>
    <t>バス・トラック（7050303）</t>
  </si>
  <si>
    <t>社会動態</t>
    <rPh sb="0" eb="2">
      <t>シャカイ</t>
    </rPh>
    <rPh sb="2" eb="4">
      <t>ドウタイ</t>
    </rPh>
    <phoneticPr fontId="118"/>
  </si>
  <si>
    <t>自動車（70503）</t>
  </si>
  <si>
    <t>利用関係別</t>
  </si>
  <si>
    <t>伊豆の国市</t>
    <rPh sb="0" eb="2">
      <t>イズ</t>
    </rPh>
    <rPh sb="3" eb="4">
      <t>クニ</t>
    </rPh>
    <rPh sb="4" eb="5">
      <t>シ</t>
    </rPh>
    <phoneticPr fontId="39"/>
  </si>
  <si>
    <t>世 帯 数</t>
  </si>
  <si>
    <t>伊東市</t>
  </si>
  <si>
    <t>総   数</t>
  </si>
  <si>
    <t>死亡数</t>
  </si>
  <si>
    <t>単位：トン、円/kg</t>
    <rPh sb="6" eb="7">
      <t>エン</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</si>
  <si>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</si>
  <si>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</si>
  <si>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</si>
  <si>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</si>
  <si>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</si>
  <si>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</si>
  <si>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</si>
  <si>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電池、民生用電気機械</t>
  </si>
  <si>
    <t>非金属鉱物製品（611）</t>
  </si>
  <si>
    <t>路　　　線</t>
  </si>
  <si>
    <t>長　泉　町</t>
  </si>
  <si>
    <t>荷役機械（70127）</t>
  </si>
  <si>
    <t>ウェイト</t>
  </si>
  <si>
    <t>がん具及び遊戯用具（81309）</t>
  </si>
  <si>
    <t>給 与 住 宅</t>
  </si>
  <si>
    <t>生　　　　　　　　　産</t>
    <rPh sb="0" eb="1">
      <t>セイ</t>
    </rPh>
    <rPh sb="10" eb="11">
      <t>サン</t>
    </rPh>
    <phoneticPr fontId="39"/>
  </si>
  <si>
    <t>有 効 求 人
倍         率</t>
    <rPh sb="0" eb="1">
      <t>ユウ</t>
    </rPh>
    <rPh sb="2" eb="3">
      <t>コウ</t>
    </rPh>
    <rPh sb="4" eb="5">
      <t>モトム</t>
    </rPh>
    <rPh sb="6" eb="7">
      <t>ジン</t>
    </rPh>
    <rPh sb="8" eb="9">
      <t>バイ</t>
    </rPh>
    <rPh sb="18" eb="19">
      <t>リツ</t>
    </rPh>
    <phoneticPr fontId="39"/>
  </si>
  <si>
    <t>不動産業， 物品賃貸業</t>
  </si>
  <si>
    <t>果実（01101）</t>
  </si>
  <si>
    <t>No．900</t>
  </si>
  <si>
    <t>避 難 船</t>
  </si>
  <si>
    <t>くろまぐろ（生）</t>
    <rPh sb="6" eb="7">
      <t>ナマ</t>
    </rPh>
    <phoneticPr fontId="39"/>
  </si>
  <si>
    <t>島　田　市</t>
  </si>
  <si>
    <t>情報通信
機　　械
工　　業</t>
    <rPh sb="0" eb="2">
      <t>ジョウホウ</t>
    </rPh>
    <rPh sb="2" eb="4">
      <t>ツウシン</t>
    </rPh>
    <rPh sb="5" eb="9">
      <t>キカイ</t>
    </rPh>
    <rPh sb="10" eb="14">
      <t>コウギョウ</t>
    </rPh>
    <phoneticPr fontId="39"/>
  </si>
  <si>
    <t>市計</t>
  </si>
  <si>
    <t>家具（803）</t>
  </si>
  <si>
    <t>焼　津　市</t>
  </si>
  <si>
    <t>指   数</t>
    <rPh sb="0" eb="5">
      <t>シスウ</t>
    </rPh>
    <phoneticPr fontId="39"/>
  </si>
  <si>
    <t>平均</t>
  </si>
  <si>
    <t>吉　田　町</t>
  </si>
  <si>
    <t>生活</t>
  </si>
  <si>
    <t>・チャーター便の搭乗者数については、含まれていない。</t>
  </si>
  <si>
    <t>持家の帰属家賃を除く総合</t>
    <rPh sb="0" eb="1">
      <t>モ</t>
    </rPh>
    <rPh sb="1" eb="2">
      <t>イエ</t>
    </rPh>
    <rPh sb="3" eb="5">
      <t>キゾク</t>
    </rPh>
    <rPh sb="5" eb="7">
      <t>ヤチン</t>
    </rPh>
    <rPh sb="8" eb="9">
      <t>ノゾ</t>
    </rPh>
    <rPh sb="10" eb="12">
      <t>ソウゴウ</t>
    </rPh>
    <phoneticPr fontId="39"/>
  </si>
  <si>
    <t>さば類</t>
    <rPh sb="2" eb="3">
      <t>ルイ</t>
    </rPh>
    <phoneticPr fontId="39"/>
  </si>
  <si>
    <t>５　　金融機関別預金・貸出残高</t>
  </si>
  <si>
    <t>障害者の期末
現在登録者数</t>
    <rPh sb="4" eb="6">
      <t>キマツ</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</si>
  <si>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</si>
  <si>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</si>
  <si>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</si>
  <si>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</si>
  <si>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プラスチック製日用雑貨・容器類、プラスチック製フィルム等</t>
  </si>
  <si>
    <t xml:space="preserve">  清 　水　 区</t>
    <rPh sb="2" eb="3">
      <t>キヨシ</t>
    </rPh>
    <rPh sb="5" eb="6">
      <t>ミズ</t>
    </rPh>
    <rPh sb="8" eb="9">
      <t>ク</t>
    </rPh>
    <phoneticPr fontId="120"/>
  </si>
  <si>
    <t>号</t>
  </si>
  <si>
    <t>織物用糸及び繊維製品（609）</t>
  </si>
  <si>
    <t>御 殿 場 市</t>
  </si>
  <si>
    <t>ゴム製品（603）</t>
  </si>
  <si>
    <t>（注8） 景気動向指数については、経済産業省第３次産業活動指数(総合)の基準年次の改定に伴い遡及して改訂されています。</t>
  </si>
  <si>
    <t>運動用具（81311）</t>
  </si>
  <si>
    <t>教育， 学習支援業</t>
  </si>
  <si>
    <t>食料品及び動物（0）</t>
  </si>
  <si>
    <t>　（注2）令和６年12月号から「その他」を掲載。</t>
    <rPh sb="2" eb="3">
      <t>チュウ</t>
    </rPh>
    <rPh sb="5" eb="7">
      <t>レイワ</t>
    </rPh>
    <rPh sb="8" eb="9">
      <t>ネン</t>
    </rPh>
    <rPh sb="11" eb="12">
      <t>ツキ</t>
    </rPh>
    <rPh sb="12" eb="13">
      <t>ゴウ</t>
    </rPh>
    <rPh sb="18" eb="19">
      <t>タ</t>
    </rPh>
    <rPh sb="21" eb="23">
      <t>ケイサイ</t>
    </rPh>
    <phoneticPr fontId="39"/>
  </si>
  <si>
    <t>自動車の部分品（70503）</t>
  </si>
  <si>
    <t>18   清  水  港  入  港  船  舶</t>
  </si>
  <si>
    <t>扶　　　助　　　費</t>
  </si>
  <si>
    <t>27</t>
  </si>
  <si>
    <t>計</t>
    <rPh sb="0" eb="1">
      <t>ケイ</t>
    </rPh>
    <phoneticPr fontId="39"/>
  </si>
  <si>
    <t>プラスチック製品（81311）</t>
  </si>
  <si>
    <t>はき物（809）</t>
  </si>
  <si>
    <t>経 　  済
産 業 省</t>
    <rPh sb="0" eb="1">
      <t>キョウ</t>
    </rPh>
    <rPh sb="5" eb="6">
      <t>スミ</t>
    </rPh>
    <rPh sb="7" eb="8">
      <t>サン</t>
    </rPh>
    <rPh sb="9" eb="10">
      <t>ギョウ</t>
    </rPh>
    <rPh sb="11" eb="12">
      <t>ショウ</t>
    </rPh>
    <phoneticPr fontId="39"/>
  </si>
  <si>
    <t>調     査
産 業 計</t>
  </si>
  <si>
    <t>半導体等電子部品（70311）</t>
  </si>
  <si>
    <t>税務課</t>
    <rPh sb="0" eb="2">
      <t>ゼイム</t>
    </rPh>
    <rPh sb="2" eb="3">
      <t>カ</t>
    </rPh>
    <phoneticPr fontId="39"/>
  </si>
  <si>
    <t>特別に支払われた給与</t>
    <rPh sb="0" eb="2">
      <t>トクベツ</t>
    </rPh>
    <rPh sb="3" eb="5">
      <t>シハラ</t>
    </rPh>
    <rPh sb="8" eb="10">
      <t>キュウヨ</t>
    </rPh>
    <phoneticPr fontId="39"/>
  </si>
  <si>
    <t>（１）事業所規模５人以上</t>
    <rPh sb="3" eb="5">
      <t>ジギョウ</t>
    </rPh>
    <rPh sb="5" eb="6">
      <t>ショ</t>
    </rPh>
    <rPh sb="6" eb="8">
      <t>キボ</t>
    </rPh>
    <rPh sb="9" eb="10">
      <t>ニン</t>
    </rPh>
    <rPh sb="10" eb="12">
      <t>イジョウ</t>
    </rPh>
    <phoneticPr fontId="39"/>
  </si>
  <si>
    <t>産    業</t>
  </si>
  <si>
    <t>中部横断</t>
    <rPh sb="0" eb="2">
      <t>チュウブ</t>
    </rPh>
    <rPh sb="2" eb="4">
      <t>オウダン</t>
    </rPh>
    <phoneticPr fontId="39"/>
  </si>
  <si>
    <t>ＩＣ（7032305）</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</si>
  <si>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</si>
  <si>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</si>
  <si>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</si>
  <si>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</si>
  <si>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</si>
  <si>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指数</t>
    <rPh sb="0" eb="2">
      <t>シスウ</t>
    </rPh>
    <phoneticPr fontId="39"/>
  </si>
  <si>
    <t>原　　　指　　　数</t>
    <rPh sb="0" eb="1">
      <t>ゲン</t>
    </rPh>
    <rPh sb="4" eb="9">
      <t>シスウ</t>
    </rPh>
    <phoneticPr fontId="39"/>
  </si>
  <si>
    <t>被保護
世帯数</t>
  </si>
  <si>
    <t>単位：千㎥</t>
    <rPh sb="3" eb="4">
      <t>セン</t>
    </rPh>
    <phoneticPr fontId="39"/>
  </si>
  <si>
    <t>木材・木
製品工業</t>
    <rPh sb="0" eb="2">
      <t>モクザイ</t>
    </rPh>
    <rPh sb="3" eb="4">
      <t>キ</t>
    </rPh>
    <rPh sb="6" eb="8">
      <t>セイヒン</t>
    </rPh>
    <rPh sb="8" eb="10">
      <t>コウギョウ</t>
    </rPh>
    <phoneticPr fontId="39"/>
  </si>
  <si>
    <t>調製石油添加剤（51709）</t>
  </si>
  <si>
    <t>新 規 求 人
倍         率</t>
    <rPh sb="0" eb="1">
      <t>シン</t>
    </rPh>
    <rPh sb="2" eb="3">
      <t>キ</t>
    </rPh>
    <rPh sb="4" eb="5">
      <t>モトム</t>
    </rPh>
    <rPh sb="6" eb="7">
      <t>ジン</t>
    </rPh>
    <rPh sb="8" eb="9">
      <t>バイ</t>
    </rPh>
    <rPh sb="18" eb="19">
      <t>リツ</t>
    </rPh>
    <phoneticPr fontId="39"/>
  </si>
  <si>
    <t>静岡県の統計９月号</t>
    <rPh sb="5" eb="6">
      <t>ケイ</t>
    </rPh>
    <rPh sb="7" eb="8">
      <t>ガツ</t>
    </rPh>
    <rPh sb="8" eb="9">
      <t>ゴウ</t>
    </rPh>
    <phoneticPr fontId="39"/>
  </si>
  <si>
    <t>単位：台</t>
  </si>
  <si>
    <t>一般機械（701）</t>
  </si>
  <si>
    <t>焼津市</t>
  </si>
  <si>
    <t>在庫量</t>
  </si>
  <si>
    <t>沼津市（注４）</t>
    <rPh sb="0" eb="3">
      <t>ヌマヅシ</t>
    </rPh>
    <rPh sb="4" eb="5">
      <t>チュウ</t>
    </rPh>
    <phoneticPr fontId="39"/>
  </si>
  <si>
    <t>静岡県新設住宅計</t>
  </si>
  <si>
    <t>飲料（101）</t>
  </si>
  <si>
    <t>建設業</t>
  </si>
  <si>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39"/>
  </si>
  <si>
    <t>卸売業， 小売業</t>
  </si>
  <si>
    <t>まだい</t>
  </si>
  <si>
    <t>魚介類及び同調製品（007）</t>
  </si>
  <si>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</si>
  <si>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</si>
  <si>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（注1）在庫量の数値は、製材用素材、製材品ともに年（月）末在庫の数値となります。</t>
  </si>
  <si>
    <t>学術研究， 専門・技術サービス業</t>
  </si>
  <si>
    <t>宿泊業， 飲食サービス業</t>
  </si>
  <si>
    <t>複合サービス事業</t>
  </si>
  <si>
    <t>プラスチック、その他の化学製品</t>
  </si>
  <si>
    <t>建設用・鉱山用機械（70119）</t>
  </si>
  <si>
    <t>生鮮食品及び
エネルギーを除く総合</t>
    <rPh sb="0" eb="2">
      <t>セイセン</t>
    </rPh>
    <rPh sb="2" eb="4">
      <t>ショクヒン</t>
    </rPh>
    <rPh sb="4" eb="5">
      <t>オヨ</t>
    </rPh>
    <rPh sb="13" eb="14">
      <t>ノゾ</t>
    </rPh>
    <rPh sb="15" eb="17">
      <t>ソウゴウ</t>
    </rPh>
    <phoneticPr fontId="39"/>
  </si>
  <si>
    <t>８</t>
  </si>
  <si>
    <t>御前崎市</t>
    <rPh sb="0" eb="2">
      <t>オマエ</t>
    </rPh>
    <rPh sb="2" eb="3">
      <t>サキ</t>
    </rPh>
    <rPh sb="3" eb="4">
      <t>シ</t>
    </rPh>
    <phoneticPr fontId="39"/>
  </si>
  <si>
    <t>紙類及び同製品（606）</t>
  </si>
  <si>
    <t>3,495,439人で、前月と比べ1,075人減少した。</t>
    <rPh sb="9" eb="10">
      <t>，７７８，５６５ニン</t>
    </rPh>
    <rPh sb="12" eb="14">
      <t>ゼンゲツ</t>
    </rPh>
    <rPh sb="15" eb="16">
      <t>クラ</t>
    </rPh>
    <rPh sb="22" eb="23">
      <t>ニン</t>
    </rPh>
    <rPh sb="23" eb="25">
      <t>ゲンショウ</t>
    </rPh>
    <phoneticPr fontId="39"/>
  </si>
  <si>
    <t>トラック</t>
  </si>
  <si>
    <t>袋井市</t>
    <rPh sb="0" eb="3">
      <t>フクロイシ</t>
    </rPh>
    <phoneticPr fontId="117"/>
  </si>
  <si>
    <t>件   数</t>
    <rPh sb="0" eb="5">
      <t>ケンスウ</t>
    </rPh>
    <phoneticPr fontId="39"/>
  </si>
  <si>
    <t>（令和７年７月分）</t>
    <rPh sb="1" eb="3">
      <t>レイワ</t>
    </rPh>
    <phoneticPr fontId="39"/>
  </si>
  <si>
    <t>品種別</t>
    <rPh sb="0" eb="3">
      <t>ヒンシュベツ</t>
    </rPh>
    <phoneticPr fontId="39"/>
  </si>
  <si>
    <t>日　　本　　銀　　行</t>
    <rPh sb="0" eb="10">
      <t>ニホンギンコウ</t>
    </rPh>
    <phoneticPr fontId="39"/>
  </si>
  <si>
    <t>（注2）月末の在庫量は、令和７年１月から算出方法を変更しています。</t>
    <rPh sb="4" eb="6">
      <t>ゲツマツ</t>
    </rPh>
    <rPh sb="7" eb="10">
      <t>ザイコリョウ</t>
    </rPh>
    <rPh sb="12" eb="14">
      <t>レイワ</t>
    </rPh>
    <rPh sb="15" eb="16">
      <t>ネン</t>
    </rPh>
    <rPh sb="17" eb="18">
      <t>ガツ</t>
    </rPh>
    <rPh sb="20" eb="22">
      <t>サンシュツ</t>
    </rPh>
    <rPh sb="22" eb="24">
      <t>ホウホウ</t>
    </rPh>
    <rPh sb="25" eb="27">
      <t>ヘンコウ</t>
    </rPh>
    <phoneticPr fontId="39"/>
  </si>
  <si>
    <t>単位：日、時間</t>
  </si>
  <si>
    <t>12</t>
  </si>
  <si>
    <t>単位：件、人、千円</t>
  </si>
  <si>
    <t>民間資金</t>
  </si>
  <si>
    <t>銀 行 券
発 行 高</t>
    <rPh sb="0" eb="5">
      <t>ギンコウケン</t>
    </rPh>
    <rPh sb="6" eb="11">
      <t>ハッコウダカ</t>
    </rPh>
    <phoneticPr fontId="39"/>
  </si>
  <si>
    <t>（注）速報値</t>
    <rPh sb="3" eb="6">
      <t>ソクホウチ</t>
    </rPh>
    <phoneticPr fontId="39"/>
  </si>
  <si>
    <t>貸出残高</t>
    <rPh sb="0" eb="2">
      <t>カシダシ</t>
    </rPh>
    <rPh sb="2" eb="4">
      <t>ザンダカ</t>
    </rPh>
    <phoneticPr fontId="39"/>
  </si>
  <si>
    <t>単位：人、％、ポイント</t>
  </si>
  <si>
    <t>（注1）全国の数値は、経済産業省がR７.８.15に公表した確報値です。</t>
    <rPh sb="4" eb="6">
      <t>ゼンコク</t>
    </rPh>
    <rPh sb="7" eb="9">
      <t>スウチ</t>
    </rPh>
    <rPh sb="11" eb="13">
      <t>ケイザイ</t>
    </rPh>
    <rPh sb="13" eb="16">
      <t>サンギョウショウ</t>
    </rPh>
    <rPh sb="25" eb="27">
      <t>コウヒョウ</t>
    </rPh>
    <rPh sb="29" eb="31">
      <t>カクホウ</t>
    </rPh>
    <rPh sb="31" eb="32">
      <t>チ</t>
    </rPh>
    <phoneticPr fontId="39"/>
  </si>
  <si>
    <t xml:space="preserve">28　　景  気  動  向  指  数  （C I）
</t>
  </si>
  <si>
    <t>絶縁電線及び絶縁ケーブル（70305）</t>
  </si>
  <si>
    <t>19   田  子  の  浦  港  入  港  船  舶</t>
  </si>
  <si>
    <t>紙及び板紙（60601）</t>
  </si>
  <si>
    <t>鉱産品</t>
  </si>
  <si>
    <t>汎用等</t>
    <rPh sb="0" eb="2">
      <t>ハンヨウ</t>
    </rPh>
    <rPh sb="2" eb="3">
      <t>トウ</t>
    </rPh>
    <phoneticPr fontId="39"/>
  </si>
  <si>
    <t>（注6） 新設住宅着工戸数の年単位の値は、年度計です。</t>
    <rPh sb="1" eb="2">
      <t>チュウ</t>
    </rPh>
    <phoneticPr fontId="39"/>
  </si>
  <si>
    <t>出荷量</t>
  </si>
  <si>
    <t>介護</t>
  </si>
  <si>
    <t>令　　　和</t>
  </si>
  <si>
    <t>分譲住宅</t>
  </si>
  <si>
    <t>億円</t>
    <rPh sb="0" eb="2">
      <t>オクエン</t>
    </rPh>
    <phoneticPr fontId="39"/>
  </si>
  <si>
    <t>不動産業,物品賃貸業</t>
  </si>
  <si>
    <t>（令和７年６月分）</t>
    <rPh sb="1" eb="3">
      <t>レイワ</t>
    </rPh>
    <rPh sb="4" eb="5">
      <t>ネン</t>
    </rPh>
    <rPh sb="6" eb="8">
      <t>ガツブン</t>
    </rPh>
    <phoneticPr fontId="39"/>
  </si>
  <si>
    <t>宿泊業,飲食サービス業</t>
  </si>
  <si>
    <t>教育,学習支援業</t>
  </si>
  <si>
    <t>下　田　市</t>
  </si>
  <si>
    <t>本県における影響が大きい主な業種</t>
    <rPh sb="0" eb="2">
      <t>ホンケン</t>
    </rPh>
    <rPh sb="6" eb="8">
      <t>エイキョウ</t>
    </rPh>
    <rPh sb="9" eb="10">
      <t>オオ</t>
    </rPh>
    <rPh sb="12" eb="13">
      <t>オモ</t>
    </rPh>
    <rPh sb="14" eb="16">
      <t>ギョウシュ</t>
    </rPh>
    <phoneticPr fontId="39"/>
  </si>
  <si>
    <t>戸　　数</t>
    <rPh sb="0" eb="1">
      <t>ト</t>
    </rPh>
    <rPh sb="3" eb="4">
      <t>カズ</t>
    </rPh>
    <phoneticPr fontId="39"/>
  </si>
  <si>
    <t>医療,福祉</t>
  </si>
  <si>
    <r>
      <t>該</t>
    </r>
    <r>
      <rPr>
        <sz val="10"/>
        <rFont val="ＭＳ Ｐ明朝"/>
        <family val="1"/>
        <charset val="128"/>
      </rPr>
      <t>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39"/>
  </si>
  <si>
    <t>プラスチック製品（81307）</t>
  </si>
  <si>
    <t>非木造</t>
  </si>
  <si>
    <t>（注3）社会動態は、各市区町の転入転出（政令市の区相互の移動を含む）の人数を合計したものです。</t>
    <rPh sb="1" eb="2">
      <t>チュウ</t>
    </rPh>
    <phoneticPr fontId="121"/>
  </si>
  <si>
    <t>（事業所規模30人以上）</t>
  </si>
  <si>
    <t>まぐろ（0070101）</t>
  </si>
  <si>
    <t>写真提供： 静岡県観光協会</t>
    <rPh sb="0" eb="2">
      <t>シャシン</t>
    </rPh>
    <rPh sb="2" eb="4">
      <t>テイキョウ</t>
    </rPh>
    <rPh sb="6" eb="9">
      <t>シズオカケン</t>
    </rPh>
    <rPh sb="9" eb="11">
      <t>カンコウ</t>
    </rPh>
    <rPh sb="11" eb="13">
      <t>キョウカイ</t>
    </rPh>
    <phoneticPr fontId="39"/>
  </si>
  <si>
    <t>ガラス及び同製品（60907）</t>
  </si>
  <si>
    <t>小麦及びメスリン（00901）</t>
  </si>
  <si>
    <t>（８月分）</t>
    <rPh sb="2" eb="4">
      <t>ガツブン</t>
    </rPh>
    <phoneticPr fontId="39"/>
  </si>
  <si>
    <t>（注）　数値は速報値。</t>
    <rPh sb="1" eb="2">
      <t>チュウ</t>
    </rPh>
    <rPh sb="4" eb="6">
      <t>スウチ</t>
    </rPh>
    <rPh sb="7" eb="10">
      <t>ソクホウチ</t>
    </rPh>
    <phoneticPr fontId="39"/>
  </si>
  <si>
    <t>11 　　 消費者物価指数</t>
    <rPh sb="6" eb="7">
      <t>ケ</t>
    </rPh>
    <rPh sb="7" eb="8">
      <t>ヒ</t>
    </rPh>
    <rPh sb="8" eb="9">
      <t>シャ</t>
    </rPh>
    <rPh sb="9" eb="10">
      <t>ブツ</t>
    </rPh>
    <rPh sb="10" eb="11">
      <t>アタイ</t>
    </rPh>
    <rPh sb="11" eb="12">
      <t>ユビ</t>
    </rPh>
    <rPh sb="12" eb="13">
      <t>カズ</t>
    </rPh>
    <phoneticPr fontId="39"/>
  </si>
  <si>
    <t>通信機（70307）</t>
  </si>
  <si>
    <t>令　和　７　年　７　月　中</t>
    <rPh sb="0" eb="1">
      <t>レイ</t>
    </rPh>
    <rPh sb="2" eb="3">
      <t>カズ</t>
    </rPh>
    <rPh sb="6" eb="7">
      <t>ネン</t>
    </rPh>
    <rPh sb="10" eb="11">
      <t>ガツ</t>
    </rPh>
    <rPh sb="12" eb="13">
      <t>チュウ</t>
    </rPh>
    <phoneticPr fontId="39"/>
  </si>
  <si>
    <t>外航商船</t>
  </si>
  <si>
    <t>原材料（2）</t>
  </si>
  <si>
    <t>件数</t>
    <rPh sb="0" eb="2">
      <t>ケンスウ</t>
    </rPh>
    <phoneticPr fontId="39"/>
  </si>
  <si>
    <t>14　　職　　業　　紹　　介　　状　　況</t>
  </si>
  <si>
    <t>　　一　　　　　　　　　　　　　般</t>
  </si>
  <si>
    <t>月間有効
求職者数</t>
  </si>
  <si>
    <t>新   規
求人数</t>
  </si>
  <si>
    <t>令和６年</t>
    <rPh sb="0" eb="2">
      <t>レイワ</t>
    </rPh>
    <rPh sb="3" eb="4">
      <t>ネン</t>
    </rPh>
    <phoneticPr fontId="39"/>
  </si>
  <si>
    <t>年 月 別</t>
  </si>
  <si>
    <t>製  材  用  素  材</t>
  </si>
  <si>
    <t>企業倒産状況（８月分）、貸出約定平均金利（７月分）</t>
    <rPh sb="0" eb="2">
      <t>キギョウ</t>
    </rPh>
    <rPh sb="2" eb="4">
      <t>トウサン</t>
    </rPh>
    <rPh sb="4" eb="6">
      <t>ジョウキョウ</t>
    </rPh>
    <rPh sb="8" eb="10">
      <t>ガツブン</t>
    </rPh>
    <rPh sb="22" eb="24">
      <t>ガツブン</t>
    </rPh>
    <phoneticPr fontId="39"/>
  </si>
  <si>
    <t>対前月増減率（％）</t>
  </si>
  <si>
    <t>繊維</t>
    <rPh sb="0" eb="2">
      <t>センイ</t>
    </rPh>
    <phoneticPr fontId="39"/>
  </si>
  <si>
    <t>単位：件、人</t>
  </si>
  <si>
    <t>入荷量</t>
  </si>
  <si>
    <t>生産量</t>
  </si>
  <si>
    <t>(注1)Clの一致指数が基準として上昇している時が景気の拡張局面、下降している時が後退局面であることを示唆しています。</t>
    <rPh sb="7" eb="9">
      <t>イッチ</t>
    </rPh>
    <rPh sb="9" eb="11">
      <t>シスウ</t>
    </rPh>
    <rPh sb="12" eb="14">
      <t>キジュン</t>
    </rPh>
    <rPh sb="17" eb="19">
      <t>ジョウショウ</t>
    </rPh>
    <rPh sb="23" eb="24">
      <t>トキ</t>
    </rPh>
    <rPh sb="25" eb="27">
      <t>ケイキ</t>
    </rPh>
    <rPh sb="28" eb="30">
      <t>カクチョウ</t>
    </rPh>
    <rPh sb="30" eb="32">
      <t>キョクメン</t>
    </rPh>
    <rPh sb="33" eb="35">
      <t>カコウ</t>
    </rPh>
    <rPh sb="39" eb="40">
      <t>トキ</t>
    </rPh>
    <rPh sb="41" eb="42">
      <t>アト</t>
    </rPh>
    <rPh sb="42" eb="43">
      <t>シリゾ</t>
    </rPh>
    <rPh sb="43" eb="45">
      <t>キョクメン</t>
    </rPh>
    <rPh sb="51" eb="53">
      <t>シサ</t>
    </rPh>
    <phoneticPr fontId="39"/>
  </si>
  <si>
    <t>沖縄線</t>
    <rPh sb="0" eb="2">
      <t>オキナワ</t>
    </rPh>
    <rPh sb="2" eb="3">
      <t>セン</t>
    </rPh>
    <phoneticPr fontId="39"/>
  </si>
  <si>
    <t>25</t>
  </si>
  <si>
    <t>コック・弁類（70127）</t>
  </si>
  <si>
    <t>とうもろこし（00907）</t>
  </si>
  <si>
    <t>医薬品（507）</t>
  </si>
  <si>
    <t>業　　　種</t>
    <rPh sb="0" eb="5">
      <t>ギョウシュ</t>
    </rPh>
    <phoneticPr fontId="39"/>
  </si>
  <si>
    <t>鉄鋼（611）</t>
  </si>
  <si>
    <t>化学製品（5）</t>
  </si>
  <si>
    <t>飲料及びたばこ（1）</t>
  </si>
  <si>
    <t>動植物性油脂（4）</t>
  </si>
  <si>
    <t>海 上 出 入 貨 物 （７月分）</t>
    <rPh sb="14" eb="16">
      <t>ガツブン</t>
    </rPh>
    <phoneticPr fontId="39"/>
  </si>
  <si>
    <t>無機化合物（50103）</t>
  </si>
  <si>
    <t>金属製品（617）</t>
  </si>
  <si>
    <t>農林・水産</t>
    <rPh sb="0" eb="2">
      <t>ノウリン</t>
    </rPh>
    <rPh sb="3" eb="5">
      <t>スイサン</t>
    </rPh>
    <phoneticPr fontId="39"/>
  </si>
  <si>
    <t>染料・なめし剤及び着色剤（505）</t>
  </si>
  <si>
    <t>二輪自動車類（70507）</t>
  </si>
  <si>
    <t>富士宮市</t>
  </si>
  <si>
    <t>船舶類（70513）</t>
  </si>
  <si>
    <r>
      <t>地</t>
    </r>
    <r>
      <rPr>
        <sz val="9.5"/>
        <rFont val="ＭＳ Ｐ明朝"/>
        <family val="1"/>
        <charset val="128"/>
      </rPr>
      <t>方銀行</t>
    </r>
    <r>
      <rPr>
        <sz val="8"/>
        <rFont val="ＭＳ Ｐ明朝"/>
        <family val="1"/>
        <charset val="128"/>
      </rPr>
      <t>（注２）</t>
    </r>
    <rPh sb="0" eb="4">
      <t>チホウギンコウ</t>
    </rPh>
    <rPh sb="4" eb="6">
      <t>（チュウ</t>
    </rPh>
    <phoneticPr fontId="39"/>
  </si>
  <si>
    <t>精油・香料及び化粧品類（509）</t>
  </si>
  <si>
    <t>パルプ（20901）</t>
  </si>
  <si>
    <t>総　　数</t>
    <rPh sb="0" eb="1">
      <t>フサ</t>
    </rPh>
    <rPh sb="3" eb="4">
      <t>カズ</t>
    </rPh>
    <phoneticPr fontId="39"/>
  </si>
  <si>
    <t>管及び管用継手（61117）</t>
  </si>
  <si>
    <t>銅及び同合金（61301）</t>
  </si>
  <si>
    <t>製材（2070105）</t>
  </si>
  <si>
    <t>金属製品（615）</t>
  </si>
  <si>
    <t>ポンプ及び遠心分離機（70125）</t>
  </si>
  <si>
    <t>　「朝霧」</t>
  </si>
  <si>
    <t>パルプウッド等（60503）</t>
  </si>
  <si>
    <t>事務用機器（70105）</t>
  </si>
  <si>
    <t>木製建具及び建築用木工品（60505）</t>
  </si>
  <si>
    <t>金属加工機械（70107）</t>
  </si>
  <si>
    <t>（令和７年７月分）</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</si>
  <si>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</si>
  <si>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</si>
  <si>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</si>
  <si>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</si>
  <si>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</si>
  <si>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（注3） 全国鉱工業指数における、 生産年平均指数は原指数です。</t>
  </si>
  <si>
    <t>紙及び板紙（60701）</t>
  </si>
  <si>
    <t>写真用・映画用材料（81301）</t>
  </si>
  <si>
    <t>清水港管理局</t>
  </si>
  <si>
    <t>ベアリング及び同部分品（70129）</t>
  </si>
  <si>
    <t>電気機器（703）</t>
  </si>
  <si>
    <t>電気回路等の機器（70303）</t>
  </si>
  <si>
    <t>乗客</t>
    <rPh sb="0" eb="2">
      <t>ジョウキャク</t>
    </rPh>
    <phoneticPr fontId="39"/>
  </si>
  <si>
    <t>映像機器（70309）</t>
  </si>
  <si>
    <t>加熱用・冷却用機器（70119）</t>
  </si>
  <si>
    <t>（令和７年７月分）</t>
    <rPh sb="1" eb="3">
      <t>レイワ</t>
    </rPh>
    <rPh sb="6" eb="7">
      <t>ガツ</t>
    </rPh>
    <rPh sb="7" eb="8">
      <t>ブン</t>
    </rPh>
    <phoneticPr fontId="39"/>
  </si>
  <si>
    <t>日本銀行主要勘定</t>
    <rPh sb="0" eb="4">
      <t>ニホンギンコウ</t>
    </rPh>
    <rPh sb="4" eb="6">
      <t>シュヨウ</t>
    </rPh>
    <rPh sb="6" eb="8">
      <t>カンジョウ</t>
    </rPh>
    <phoneticPr fontId="39"/>
  </si>
  <si>
    <t>ポンプ及び遠心分離機（70121）</t>
  </si>
  <si>
    <t>自動車用等の電気機器（70325）</t>
  </si>
  <si>
    <t>電気計測機器（70327）</t>
  </si>
  <si>
    <t>家庭用電気機器（70309）</t>
  </si>
  <si>
    <t>自転車及び同部分品（70509）</t>
  </si>
  <si>
    <t>科学光学機器（81101）</t>
  </si>
  <si>
    <t>内航商船</t>
  </si>
  <si>
    <t>清 水 港  輸入品表</t>
    <rPh sb="8" eb="9">
      <t>ニュウ</t>
    </rPh>
    <phoneticPr fontId="39"/>
  </si>
  <si>
    <t>隻数</t>
  </si>
  <si>
    <t>総トン数</t>
  </si>
  <si>
    <t>内閣府</t>
    <rPh sb="0" eb="2">
      <t>ナイカク</t>
    </rPh>
    <rPh sb="2" eb="3">
      <t>フ</t>
    </rPh>
    <phoneticPr fontId="39"/>
  </si>
  <si>
    <t>熊本線</t>
    <rPh sb="0" eb="2">
      <t>クマモト</t>
    </rPh>
    <rPh sb="2" eb="3">
      <t>セン</t>
    </rPh>
    <phoneticPr fontId="39"/>
  </si>
  <si>
    <t>内国貿易</t>
  </si>
  <si>
    <t>移出</t>
  </si>
  <si>
    <t>鉱 工 業</t>
    <rPh sb="0" eb="5">
      <t>コウコウギョウ</t>
    </rPh>
    <phoneticPr fontId="39"/>
  </si>
  <si>
    <t>清          水          港</t>
  </si>
  <si>
    <t>特殊品</t>
  </si>
  <si>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</si>
  <si>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20</t>
  </si>
  <si>
    <t>単位：台</t>
    <rPh sb="3" eb="4">
      <t>ダイ</t>
    </rPh>
    <phoneticPr fontId="39"/>
  </si>
  <si>
    <t>乗　　用　　車</t>
    <rPh sb="0" eb="1">
      <t>ジョウ</t>
    </rPh>
    <rPh sb="3" eb="4">
      <t>ヨウ</t>
    </rPh>
    <rPh sb="6" eb="7">
      <t>クルマ</t>
    </rPh>
    <phoneticPr fontId="39"/>
  </si>
  <si>
    <t>25   新   設   住   宅   着   工   戸　 数</t>
    <rPh sb="29" eb="30">
      <t>ト</t>
    </rPh>
    <rPh sb="32" eb="33">
      <t>カズ</t>
    </rPh>
    <phoneticPr fontId="39"/>
  </si>
  <si>
    <t>景気動向</t>
    <rPh sb="0" eb="2">
      <t>ケイキ</t>
    </rPh>
    <rPh sb="2" eb="4">
      <t>ドウコウ</t>
    </rPh>
    <phoneticPr fontId="39"/>
  </si>
  <si>
    <t>清水税関支署</t>
    <rPh sb="0" eb="2">
      <t>シミズ</t>
    </rPh>
    <rPh sb="2" eb="4">
      <t>ゼイカン</t>
    </rPh>
    <rPh sb="4" eb="6">
      <t>シショ</t>
    </rPh>
    <phoneticPr fontId="39"/>
  </si>
  <si>
    <t>単位：戸、％</t>
    <rPh sb="0" eb="2">
      <t>タンイ</t>
    </rPh>
    <rPh sb="3" eb="4">
      <t>ト</t>
    </rPh>
    <phoneticPr fontId="39"/>
  </si>
  <si>
    <t>資金別</t>
  </si>
  <si>
    <t>全国新設住宅計</t>
  </si>
  <si>
    <t>御殿場市</t>
  </si>
  <si>
    <t>裾野市</t>
  </si>
  <si>
    <t>菜種（2030907）</t>
  </si>
  <si>
    <t xml:space="preserve">   </t>
  </si>
  <si>
    <t>国道</t>
  </si>
  <si>
    <t>r327</t>
  </si>
  <si>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39"/>
  </si>
  <si>
    <t>一般県道</t>
  </si>
  <si>
    <t>指定自専道</t>
  </si>
  <si>
    <t>その他</t>
  </si>
  <si>
    <t>９</t>
  </si>
  <si>
    <t>計</t>
  </si>
  <si>
    <t>百万円</t>
  </si>
  <si>
    <t>音響・映像機器〔含部品〕（70305）</t>
  </si>
  <si>
    <t>　国土交通省、住まいづくり課</t>
    <rPh sb="1" eb="3">
      <t>コクド</t>
    </rPh>
    <rPh sb="3" eb="6">
      <t>コウツウショウ</t>
    </rPh>
    <rPh sb="13" eb="14">
      <t>カ</t>
    </rPh>
    <phoneticPr fontId="39"/>
  </si>
  <si>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</si>
  <si>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</si>
  <si>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14</t>
  </si>
  <si>
    <t>(注1) ストックベース&lt;当座貸越含む&gt;数値です。</t>
    <rPh sb="1" eb="2">
      <t>チュウ</t>
    </rPh>
    <rPh sb="13" eb="15">
      <t>トウザ</t>
    </rPh>
    <rPh sb="15" eb="16">
      <t>カ</t>
    </rPh>
    <rPh sb="16" eb="17">
      <t>コ</t>
    </rPh>
    <rPh sb="17" eb="18">
      <t>フク</t>
    </rPh>
    <rPh sb="20" eb="22">
      <t>スウチ</t>
    </rPh>
    <phoneticPr fontId="39"/>
  </si>
  <si>
    <t>輸    出</t>
    <rPh sb="0" eb="1">
      <t>ユ</t>
    </rPh>
    <rPh sb="5" eb="6">
      <t>デ</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</si>
  <si>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</si>
  <si>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</si>
  <si>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 xml:space="preserve">… </t>
  </si>
  <si>
    <t>1</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</si>
  <si>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</si>
  <si>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　また、前年同月比は3.0％の上昇となった。</t>
    <rPh sb="8" eb="9">
      <t>ヒ</t>
    </rPh>
    <rPh sb="15" eb="17">
      <t>ジョウショウ</t>
    </rPh>
    <phoneticPr fontId="39"/>
  </si>
  <si>
    <t>県警察本部</t>
  </si>
  <si>
    <t>総合</t>
    <rPh sb="0" eb="1">
      <t>フサ</t>
    </rPh>
    <rPh sb="1" eb="2">
      <t>ゴウ</t>
    </rPh>
    <phoneticPr fontId="39"/>
  </si>
  <si>
    <t xml:space="preserve">    有効求人倍率1.05倍</t>
    <rPh sb="4" eb="6">
      <t>ユウコウ</t>
    </rPh>
    <rPh sb="6" eb="8">
      <t>キュウジン</t>
    </rPh>
    <rPh sb="8" eb="10">
      <t>バイリツ</t>
    </rPh>
    <rPh sb="14" eb="15">
      <t>バイ</t>
    </rPh>
    <phoneticPr fontId="39"/>
  </si>
  <si>
    <t>女</t>
    <rPh sb="0" eb="1">
      <t>オンナ</t>
    </rPh>
    <phoneticPr fontId="39"/>
  </si>
  <si>
    <t>水産庁</t>
    <rPh sb="0" eb="3">
      <t>スイサンチョウ</t>
    </rPh>
    <phoneticPr fontId="39"/>
  </si>
  <si>
    <t>単位：百万円、％</t>
    <rPh sb="3" eb="6">
      <t>ヒャクマンエン</t>
    </rPh>
    <phoneticPr fontId="39"/>
  </si>
  <si>
    <t>財　　　務　　　省</t>
    <rPh sb="0" eb="1">
      <t>ザイ</t>
    </rPh>
    <rPh sb="4" eb="5">
      <t>ツトム</t>
    </rPh>
    <rPh sb="8" eb="9">
      <t>ショウ</t>
    </rPh>
    <phoneticPr fontId="39"/>
  </si>
  <si>
    <t>静岡空港</t>
    <rPh sb="0" eb="2">
      <t>シズオカ</t>
    </rPh>
    <rPh sb="2" eb="4">
      <t>クウコウ</t>
    </rPh>
    <phoneticPr fontId="39"/>
  </si>
  <si>
    <t>（１）輸送機械工業</t>
    <rPh sb="3" eb="5">
      <t>ユソウ</t>
    </rPh>
    <rPh sb="5" eb="7">
      <t>キカイ</t>
    </rPh>
    <rPh sb="7" eb="9">
      <t>コウギョウ</t>
    </rPh>
    <phoneticPr fontId="39"/>
  </si>
  <si>
    <t>実質賃金
指　　　数
（製造業）</t>
    <rPh sb="0" eb="2">
      <t>ジッシツ</t>
    </rPh>
    <rPh sb="2" eb="4">
      <t>チンギン</t>
    </rPh>
    <rPh sb="5" eb="6">
      <t>ユビ</t>
    </rPh>
    <rPh sb="9" eb="10">
      <t>カズ</t>
    </rPh>
    <rPh sb="12" eb="15">
      <t>セイゾウギョウ</t>
    </rPh>
    <phoneticPr fontId="39"/>
  </si>
  <si>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39"/>
  </si>
  <si>
    <t>（５）電気機械工業</t>
    <rPh sb="3" eb="5">
      <t>デンキ</t>
    </rPh>
    <rPh sb="5" eb="7">
      <t>キカイ</t>
    </rPh>
    <rPh sb="7" eb="9">
      <t>コウギョウ</t>
    </rPh>
    <phoneticPr fontId="39"/>
  </si>
  <si>
    <t xml:space="preserve">  駿 　河 　区</t>
    <rPh sb="2" eb="3">
      <t>シュン</t>
    </rPh>
    <rPh sb="5" eb="6">
      <t>カワ</t>
    </rPh>
    <rPh sb="8" eb="9">
      <t>ク</t>
    </rPh>
    <phoneticPr fontId="120"/>
  </si>
  <si>
    <t>（２）食料品・たばこ工業</t>
    <rPh sb="3" eb="6">
      <t>ショクリョウヒン</t>
    </rPh>
    <rPh sb="10" eb="12">
      <t>コウギョウ</t>
    </rPh>
    <phoneticPr fontId="39"/>
  </si>
  <si>
    <t>前月比1,075人の減少</t>
    <rPh sb="0" eb="2">
      <t>ゼンゲツ</t>
    </rPh>
    <rPh sb="2" eb="3">
      <t>クラ</t>
    </rPh>
    <rPh sb="8" eb="9">
      <t>ニン</t>
    </rPh>
    <rPh sb="10" eb="12">
      <t>ゲンショウ</t>
    </rPh>
    <phoneticPr fontId="39"/>
  </si>
  <si>
    <t>製材工場の素材・製材製品需給（７月分）</t>
    <rPh sb="13" eb="14">
      <t>キュウ</t>
    </rPh>
    <rPh sb="16" eb="17">
      <t>ガツ</t>
    </rPh>
    <rPh sb="17" eb="18">
      <t>ブン</t>
    </rPh>
    <phoneticPr fontId="39"/>
  </si>
  <si>
    <t>（３）化学工業</t>
    <rPh sb="3" eb="5">
      <t>カガク</t>
    </rPh>
    <rPh sb="5" eb="7">
      <t>コウギョウ</t>
    </rPh>
    <phoneticPr fontId="39"/>
  </si>
  <si>
    <t>負　　　傷　　　者　　　数</t>
    <rPh sb="0" eb="1">
      <t>フ</t>
    </rPh>
    <phoneticPr fontId="39"/>
  </si>
  <si>
    <t>前月比は0.1％の下落となった</t>
    <rPh sb="0" eb="3">
      <t>ゼンゲツヒ</t>
    </rPh>
    <rPh sb="9" eb="11">
      <t>ゲラク</t>
    </rPh>
    <phoneticPr fontId="39"/>
  </si>
  <si>
    <t>人　　口
（万人）</t>
    <rPh sb="6" eb="7">
      <t>マン</t>
    </rPh>
    <rPh sb="7" eb="8">
      <t>ニン</t>
    </rPh>
    <phoneticPr fontId="39"/>
  </si>
  <si>
    <t>景 気 動 向 指 数 （CI）</t>
  </si>
  <si>
    <t>電子楽器、ピアノ</t>
  </si>
  <si>
    <t>求人倍率</t>
    <rPh sb="0" eb="2">
      <t>キュウジン</t>
    </rPh>
    <rPh sb="2" eb="4">
      <t>バイリツ</t>
    </rPh>
    <phoneticPr fontId="39"/>
  </si>
  <si>
    <t>令和7年</t>
  </si>
  <si>
    <t>田  子  の  浦  港</t>
    <rPh sb="0" eb="13">
      <t>タゴノウラコウ</t>
    </rPh>
    <phoneticPr fontId="39"/>
  </si>
  <si>
    <t>（令和７年７月分）</t>
    <rPh sb="1" eb="3">
      <t>レイワ</t>
    </rPh>
    <rPh sb="4" eb="5">
      <t>ネン</t>
    </rPh>
    <rPh sb="6" eb="8">
      <t>ガツブン</t>
    </rPh>
    <phoneticPr fontId="39"/>
  </si>
  <si>
    <t>（注） 自専道はその他欄に計上。</t>
  </si>
  <si>
    <t>合  計</t>
  </si>
  <si>
    <t>自動車新規登録台数</t>
    <rPh sb="0" eb="1">
      <t>ジ</t>
    </rPh>
    <rPh sb="1" eb="2">
      <t>ドウ</t>
    </rPh>
    <rPh sb="2" eb="3">
      <t>クルマ</t>
    </rPh>
    <rPh sb="3" eb="4">
      <t>シン</t>
    </rPh>
    <rPh sb="4" eb="5">
      <t>キ</t>
    </rPh>
    <rPh sb="5" eb="6">
      <t>ノボル</t>
    </rPh>
    <rPh sb="6" eb="7">
      <t>ロク</t>
    </rPh>
    <rPh sb="7" eb="8">
      <t>ダイ</t>
    </rPh>
    <rPh sb="8" eb="9">
      <t>カズ</t>
    </rPh>
    <phoneticPr fontId="39"/>
  </si>
  <si>
    <t>不　　　詳</t>
  </si>
  <si>
    <t>沼　　　　　　　津</t>
    <rPh sb="0" eb="1">
      <t>ヌマ</t>
    </rPh>
    <rPh sb="8" eb="9">
      <t>ツ</t>
    </rPh>
    <phoneticPr fontId="39"/>
  </si>
  <si>
    <t>15</t>
  </si>
  <si>
    <t>輸入</t>
    <rPh sb="0" eb="2">
      <t>ユニュウ</t>
    </rPh>
    <phoneticPr fontId="39"/>
  </si>
  <si>
    <t>きはだ（冷凍）</t>
    <rPh sb="4" eb="6">
      <t>レイトウ</t>
    </rPh>
    <phoneticPr fontId="39"/>
  </si>
  <si>
    <t>輸     出</t>
    <rPh sb="0" eb="1">
      <t>ユ</t>
    </rPh>
    <rPh sb="6" eb="7">
      <t>デ</t>
    </rPh>
    <phoneticPr fontId="39"/>
  </si>
  <si>
    <t>新着統計資料（令和７年８月）</t>
    <rPh sb="4" eb="6">
      <t>シリョウ</t>
    </rPh>
    <rPh sb="7" eb="9">
      <t>レイワ</t>
    </rPh>
    <rPh sb="10" eb="11">
      <t>ネン</t>
    </rPh>
    <phoneticPr fontId="39"/>
  </si>
  <si>
    <t xml:space="preserve">パートタイム
労働者比率
</t>
    <rPh sb="7" eb="10">
      <t>ロウドウシャ</t>
    </rPh>
    <rPh sb="10" eb="12">
      <t>ヒリツ</t>
    </rPh>
    <phoneticPr fontId="39"/>
  </si>
  <si>
    <t>長泉町</t>
    <rPh sb="0" eb="2">
      <t>ナガイズミ</t>
    </rPh>
    <rPh sb="2" eb="3">
      <t>チョウ</t>
    </rPh>
    <phoneticPr fontId="39"/>
  </si>
  <si>
    <t>億　　　　円</t>
    <rPh sb="0" eb="6">
      <t>オクエン</t>
    </rPh>
    <phoneticPr fontId="39"/>
  </si>
  <si>
    <t>構造別</t>
  </si>
  <si>
    <t>牧之原市</t>
    <rPh sb="0" eb="1">
      <t>マキ</t>
    </rPh>
    <rPh sb="1" eb="2">
      <t>ノ</t>
    </rPh>
    <rPh sb="2" eb="3">
      <t>ハラ</t>
    </rPh>
    <rPh sb="3" eb="4">
      <t>シ</t>
    </rPh>
    <phoneticPr fontId="39"/>
  </si>
  <si>
    <t>預　　金</t>
    <rPh sb="0" eb="4">
      <t>ヨキン</t>
    </rPh>
    <phoneticPr fontId="39"/>
  </si>
  <si>
    <t>区分</t>
    <rPh sb="0" eb="2">
      <t>クブン</t>
    </rPh>
    <phoneticPr fontId="39"/>
  </si>
  <si>
    <t>月</t>
    <rPh sb="0" eb="1">
      <t>ツキ</t>
    </rPh>
    <phoneticPr fontId="122"/>
  </si>
  <si>
    <t>保証承諾</t>
    <rPh sb="0" eb="2">
      <t>ホショウ</t>
    </rPh>
    <rPh sb="2" eb="4">
      <t>ショウダク</t>
    </rPh>
    <phoneticPr fontId="39"/>
  </si>
  <si>
    <t>　天　竜　区</t>
    <rPh sb="1" eb="2">
      <t>テン</t>
    </rPh>
    <rPh sb="3" eb="4">
      <t>リュウ</t>
    </rPh>
    <rPh sb="5" eb="6">
      <t>ク</t>
    </rPh>
    <phoneticPr fontId="115"/>
  </si>
  <si>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</si>
  <si>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</si>
  <si>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</si>
  <si>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</si>
  <si>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</si>
  <si>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</si>
  <si>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丘珠線</t>
    <rPh sb="0" eb="1">
      <t>オカ</t>
    </rPh>
    <rPh sb="1" eb="2">
      <t>タマ</t>
    </rPh>
    <rPh sb="2" eb="3">
      <t>セン</t>
    </rPh>
    <phoneticPr fontId="39"/>
  </si>
  <si>
    <t>前年同月比</t>
    <rPh sb="4" eb="5">
      <t>ヒ</t>
    </rPh>
    <phoneticPr fontId="39"/>
  </si>
  <si>
    <t>差引額
（△は輸入超過）</t>
    <rPh sb="0" eb="2">
      <t>サシヒキ</t>
    </rPh>
    <rPh sb="2" eb="3">
      <t>ガク</t>
    </rPh>
    <rPh sb="7" eb="9">
      <t>ユニュウ</t>
    </rPh>
    <rPh sb="9" eb="11">
      <t>チョウカ</t>
    </rPh>
    <phoneticPr fontId="39"/>
  </si>
  <si>
    <t>家　　具
工　　業</t>
    <rPh sb="0" eb="1">
      <t>イエ</t>
    </rPh>
    <rPh sb="3" eb="4">
      <t>グ</t>
    </rPh>
    <rPh sb="6" eb="7">
      <t>コウ</t>
    </rPh>
    <rPh sb="9" eb="10">
      <t>ギョウ</t>
    </rPh>
    <phoneticPr fontId="39"/>
  </si>
  <si>
    <t>東伊豆町</t>
    <rPh sb="0" eb="1">
      <t>ヒガシ</t>
    </rPh>
    <rPh sb="1" eb="3">
      <t>イズ</t>
    </rPh>
    <rPh sb="3" eb="4">
      <t>チョウ</t>
    </rPh>
    <phoneticPr fontId="39"/>
  </si>
  <si>
    <t>保健医療</t>
    <rPh sb="0" eb="1">
      <t>タモツ</t>
    </rPh>
    <rPh sb="1" eb="2">
      <t>ケン</t>
    </rPh>
    <rPh sb="2" eb="3">
      <t>イ</t>
    </rPh>
    <rPh sb="3" eb="4">
      <t>リョウ</t>
    </rPh>
    <phoneticPr fontId="39"/>
  </si>
  <si>
    <t>入職率</t>
    <rPh sb="0" eb="3">
      <t>ニュウショクリツ</t>
    </rPh>
    <phoneticPr fontId="39"/>
  </si>
  <si>
    <t>離職率</t>
    <rPh sb="0" eb="3">
      <t>リショクリツ</t>
    </rPh>
    <phoneticPr fontId="39"/>
  </si>
  <si>
    <t>医薬品、プラスチック</t>
  </si>
  <si>
    <t>前年同月差</t>
    <rPh sb="2" eb="4">
      <t>ドウゲツ</t>
    </rPh>
    <phoneticPr fontId="39"/>
  </si>
  <si>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</si>
  <si>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</si>
  <si>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</si>
  <si>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</si>
  <si>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</si>
  <si>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</si>
  <si>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</si>
  <si>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その他</t>
    <rPh sb="2" eb="3">
      <t>タ</t>
    </rPh>
    <phoneticPr fontId="39"/>
  </si>
  <si>
    <t>金  額（千円）</t>
    <rPh sb="0" eb="1">
      <t>キン</t>
    </rPh>
    <phoneticPr fontId="39"/>
  </si>
  <si>
    <t>そ の 他</t>
  </si>
  <si>
    <t>令和7年</t>
    <rPh sb="0" eb="2">
      <t>レイワ</t>
    </rPh>
    <rPh sb="3" eb="4">
      <t>ネン</t>
    </rPh>
    <phoneticPr fontId="39"/>
  </si>
  <si>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</si>
  <si>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</si>
  <si>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</si>
  <si>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</si>
  <si>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26   各  地  の  気  温  ・  降  水  量</t>
    <rPh sb="5" eb="6">
      <t>カク</t>
    </rPh>
    <rPh sb="8" eb="9">
      <t>チ</t>
    </rPh>
    <rPh sb="14" eb="15">
      <t>キ</t>
    </rPh>
    <rPh sb="17" eb="18">
      <t>オン</t>
    </rPh>
    <rPh sb="23" eb="24">
      <t>コウ</t>
    </rPh>
    <rPh sb="26" eb="27">
      <t>ミズ</t>
    </rPh>
    <rPh sb="29" eb="30">
      <t>リョウ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</si>
  <si>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</si>
  <si>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</si>
  <si>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</si>
  <si>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生産は96.3で、前月比3.5％減と、２か月ぶりに低下した。</t>
    <rPh sb="16" eb="17">
      <t>ゲン</t>
    </rPh>
    <rPh sb="21" eb="22">
      <t>ツキ</t>
    </rPh>
    <rPh sb="25" eb="27">
      <t>テイカ</t>
    </rPh>
    <phoneticPr fontId="39"/>
  </si>
  <si>
    <t>電　気</t>
  </si>
  <si>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</si>
  <si>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</si>
  <si>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</si>
  <si>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まあじ</t>
  </si>
  <si>
    <t>２　　　 全　　　　　　　国</t>
    <rPh sb="5" eb="6">
      <t>ゼン</t>
    </rPh>
    <rPh sb="13" eb="14">
      <t>コク</t>
    </rPh>
    <phoneticPr fontId="39"/>
  </si>
  <si>
    <t>御前崎市</t>
    <rPh sb="0" eb="3">
      <t>オマエザキ</t>
    </rPh>
    <rPh sb="3" eb="4">
      <t>シ</t>
    </rPh>
    <phoneticPr fontId="117"/>
  </si>
  <si>
    <t>景気動向指数(CI一致指数）</t>
  </si>
  <si>
    <t>生       産</t>
    <rPh sb="0" eb="9">
      <t>セイサン</t>
    </rPh>
    <phoneticPr fontId="39"/>
  </si>
  <si>
    <t>月</t>
    <rPh sb="0" eb="1">
      <t>ガツ</t>
    </rPh>
    <phoneticPr fontId="39"/>
  </si>
  <si>
    <t>年　　月　　末</t>
    <rPh sb="0" eb="4">
      <t>ネンゲツ</t>
    </rPh>
    <rPh sb="6" eb="7">
      <t>マツ</t>
    </rPh>
    <phoneticPr fontId="39"/>
  </si>
  <si>
    <t>湖西市</t>
    <rPh sb="0" eb="3">
      <t>コサイシ</t>
    </rPh>
    <phoneticPr fontId="117"/>
  </si>
  <si>
    <t>預　　　　　　　　　　金</t>
    <rPh sb="0" eb="12">
      <t>ヨキン</t>
    </rPh>
    <phoneticPr fontId="39"/>
  </si>
  <si>
    <t>x</t>
  </si>
  <si>
    <t>費目</t>
    <rPh sb="0" eb="2">
      <t>ヒモク</t>
    </rPh>
    <phoneticPr fontId="39"/>
  </si>
  <si>
    <t>貸　　　　　　　　　　出</t>
    <rPh sb="0" eb="12">
      <t>カシダシ</t>
    </rPh>
    <phoneticPr fontId="39"/>
  </si>
  <si>
    <t>自動車課税台数</t>
    <rPh sb="0" eb="3">
      <t>ジドウシャ</t>
    </rPh>
    <rPh sb="3" eb="5">
      <t>カゼイ</t>
    </rPh>
    <rPh sb="5" eb="7">
      <t>ダイスウ</t>
    </rPh>
    <phoneticPr fontId="39"/>
  </si>
  <si>
    <t>（２）浜松市</t>
    <rPh sb="3" eb="6">
      <t>ハママツシ</t>
    </rPh>
    <phoneticPr fontId="39"/>
  </si>
  <si>
    <t>信用金庫</t>
    <rPh sb="0" eb="2">
      <t>シンヨウ</t>
    </rPh>
    <rPh sb="2" eb="4">
      <t>キンコ</t>
    </rPh>
    <phoneticPr fontId="39"/>
  </si>
  <si>
    <t>６</t>
  </si>
  <si>
    <t>信用金庫</t>
    <rPh sb="0" eb="4">
      <t>シンヨウキンコ</t>
    </rPh>
    <phoneticPr fontId="39"/>
  </si>
  <si>
    <t>単位：℃、mm</t>
    <rPh sb="0" eb="2">
      <t>タンイ</t>
    </rPh>
    <phoneticPr fontId="39"/>
  </si>
  <si>
    <t>茶・コーヒー、加工食品</t>
  </si>
  <si>
    <t>網　代</t>
    <rPh sb="0" eb="1">
      <t>アミ</t>
    </rPh>
    <rPh sb="2" eb="3">
      <t>ダイ</t>
    </rPh>
    <phoneticPr fontId="39"/>
  </si>
  <si>
    <t>化学</t>
    <rPh sb="0" eb="2">
      <t>カガク</t>
    </rPh>
    <phoneticPr fontId="39"/>
  </si>
  <si>
    <t>三　島</t>
    <rPh sb="0" eb="1">
      <t>ミ</t>
    </rPh>
    <rPh sb="2" eb="3">
      <t>シマ</t>
    </rPh>
    <phoneticPr fontId="39"/>
  </si>
  <si>
    <t>御　前　崎</t>
    <rPh sb="0" eb="1">
      <t>ゴ</t>
    </rPh>
    <rPh sb="2" eb="3">
      <t>マエ</t>
    </rPh>
    <rPh sb="4" eb="5">
      <t>ザキ</t>
    </rPh>
    <phoneticPr fontId="39"/>
  </si>
  <si>
    <t>　（Ｐ27参照）</t>
    <rPh sb="5" eb="7">
      <t>サンショウ</t>
    </rPh>
    <phoneticPr fontId="39"/>
  </si>
  <si>
    <t>浜　松</t>
    <rPh sb="0" eb="1">
      <t>ハマ</t>
    </rPh>
    <rPh sb="2" eb="3">
      <t>マツ</t>
    </rPh>
    <phoneticPr fontId="39"/>
  </si>
  <si>
    <t>年月別</t>
    <rPh sb="0" eb="1">
      <t>ネン</t>
    </rPh>
    <rPh sb="1" eb="2">
      <t>ツキ</t>
    </rPh>
    <rPh sb="2" eb="3">
      <t>ベツ</t>
    </rPh>
    <phoneticPr fontId="39"/>
  </si>
  <si>
    <t>平均</t>
    <rPh sb="0" eb="2">
      <t>ヘイキン</t>
    </rPh>
    <phoneticPr fontId="39"/>
  </si>
  <si>
    <t>　　（エ）　６月末常用労働者数及び労働異動率</t>
    <rPh sb="7" eb="8">
      <t>ガツ</t>
    </rPh>
    <phoneticPr fontId="39"/>
  </si>
  <si>
    <t>年</t>
    <rPh sb="0" eb="1">
      <t>ネン</t>
    </rPh>
    <phoneticPr fontId="39"/>
  </si>
  <si>
    <t xml:space="preserve"> 　目          　次</t>
  </si>
  <si>
    <t>17</t>
  </si>
  <si>
    <t>前年同月比</t>
    <rPh sb="0" eb="2">
      <t>ゼンネン</t>
    </rPh>
    <rPh sb="2" eb="5">
      <t>ドウゲツヒ</t>
    </rPh>
    <phoneticPr fontId="39"/>
  </si>
  <si>
    <t>気象</t>
    <rPh sb="0" eb="2">
      <t>キショウ</t>
    </rPh>
    <phoneticPr fontId="39"/>
  </si>
  <si>
    <t>（6）パルプ・紙・紙加工品工業</t>
    <rPh sb="7" eb="8">
      <t>カミ</t>
    </rPh>
    <rPh sb="9" eb="10">
      <t>カミ</t>
    </rPh>
    <rPh sb="10" eb="13">
      <t>カコウヒン</t>
    </rPh>
    <rPh sb="13" eb="15">
      <t>コウギョウ</t>
    </rPh>
    <phoneticPr fontId="39"/>
  </si>
  <si>
    <t>警察</t>
    <rPh sb="0" eb="2">
      <t>ケイサツ</t>
    </rPh>
    <phoneticPr fontId="39"/>
  </si>
  <si>
    <t>景気動向指数(CI)</t>
    <rPh sb="0" eb="2">
      <t>ケイキ</t>
    </rPh>
    <rPh sb="2" eb="4">
      <t>ドウコウ</t>
    </rPh>
    <rPh sb="4" eb="6">
      <t>シスウ</t>
    </rPh>
    <phoneticPr fontId="39"/>
  </si>
  <si>
    <t>新千歳線</t>
    <rPh sb="0" eb="3">
      <t>シンチトセ</t>
    </rPh>
    <rPh sb="3" eb="4">
      <t>セン</t>
    </rPh>
    <phoneticPr fontId="39"/>
  </si>
  <si>
    <t>民生・労働</t>
    <rPh sb="0" eb="2">
      <t>ミンセイ</t>
    </rPh>
    <rPh sb="3" eb="5">
      <t>ロウドウ</t>
    </rPh>
    <phoneticPr fontId="39"/>
  </si>
  <si>
    <t>（７月分）</t>
    <rPh sb="2" eb="3">
      <t>ガツ</t>
    </rPh>
    <rPh sb="3" eb="4">
      <t>ブン</t>
    </rPh>
    <phoneticPr fontId="39"/>
  </si>
  <si>
    <r>
      <t>｢</t>
    </r>
    <r>
      <rPr>
        <sz val="9"/>
        <rFont val="ＭＳ Ｐ明朝"/>
        <family val="1"/>
        <charset val="128"/>
      </rPr>
      <t>△</t>
    </r>
    <r>
      <rPr>
        <sz val="10"/>
        <rFont val="ＭＳ Ｐ明朝"/>
        <family val="1"/>
        <charset val="128"/>
      </rPr>
      <t>｣</t>
    </r>
  </si>
  <si>
    <t>月別</t>
    <rPh sb="0" eb="2">
      <t>ツキベツ</t>
    </rPh>
    <phoneticPr fontId="39"/>
  </si>
  <si>
    <t>新東名</t>
    <rPh sb="0" eb="3">
      <t>シントウメイ</t>
    </rPh>
    <phoneticPr fontId="39"/>
  </si>
  <si>
    <t>数字が秘匿されているもの</t>
    <rPh sb="0" eb="2">
      <t>スウジ</t>
    </rPh>
    <rPh sb="3" eb="5">
      <t>ヒトク</t>
    </rPh>
    <phoneticPr fontId="39"/>
  </si>
  <si>
    <t>貿　　　易</t>
    <rPh sb="0" eb="1">
      <t>ボウ</t>
    </rPh>
    <rPh sb="4" eb="5">
      <t>エキ</t>
    </rPh>
    <phoneticPr fontId="39"/>
  </si>
  <si>
    <t>表紙写真</t>
  </si>
  <si>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39"/>
  </si>
  <si>
    <t>対前年同月増減率（％）</t>
  </si>
  <si>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39"/>
  </si>
  <si>
    <t>消 費 者
物価指数
（静岡市）</t>
    <rPh sb="0" eb="5">
      <t>ショウヒシャ</t>
    </rPh>
    <rPh sb="12" eb="15">
      <t>シズオカシ</t>
    </rPh>
    <phoneticPr fontId="39"/>
  </si>
  <si>
    <t>億        円</t>
    <rPh sb="0" eb="1">
      <t>オク</t>
    </rPh>
    <rPh sb="9" eb="10">
      <t>エン</t>
    </rPh>
    <phoneticPr fontId="39"/>
  </si>
  <si>
    <t>出       荷</t>
    <rPh sb="0" eb="1">
      <t>シュッカ</t>
    </rPh>
    <rPh sb="8" eb="9">
      <t>セイサン</t>
    </rPh>
    <phoneticPr fontId="39"/>
  </si>
  <si>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39"/>
  </si>
  <si>
    <t>１　　　静　　　岡　　　県</t>
    <rPh sb="4" eb="13">
      <t>シズオカケン</t>
    </rPh>
    <phoneticPr fontId="39"/>
  </si>
  <si>
    <t>年　　月</t>
    <rPh sb="0" eb="4">
      <t>ネンゲツ</t>
    </rPh>
    <phoneticPr fontId="39"/>
  </si>
  <si>
    <t>　　（ウ）　出　勤　日　数　、　労　働　時　間　（６月）</t>
    <rPh sb="26" eb="27">
      <t>ガツ</t>
    </rPh>
    <phoneticPr fontId="39"/>
  </si>
  <si>
    <t>人　　口</t>
    <rPh sb="0" eb="4">
      <t>ジンコウ</t>
    </rPh>
    <phoneticPr fontId="39"/>
  </si>
  <si>
    <t>銀 行 勘 定</t>
    <rPh sb="0" eb="3">
      <t>ギンコウ</t>
    </rPh>
    <rPh sb="4" eb="7">
      <t>カンジョウ</t>
    </rPh>
    <phoneticPr fontId="39"/>
  </si>
  <si>
    <t>令 和 ７ 年 ８月 1 日 現 在</t>
  </si>
  <si>
    <t>実質賃金
指数
（製造業）</t>
    <rPh sb="0" eb="2">
      <t>ジッシツ</t>
    </rPh>
    <rPh sb="2" eb="4">
      <t>チンギン</t>
    </rPh>
    <rPh sb="5" eb="7">
      <t>シスウ</t>
    </rPh>
    <rPh sb="8" eb="12">
      <t>（セイゾウギョウ</t>
    </rPh>
    <phoneticPr fontId="39"/>
  </si>
  <si>
    <t>常用雇用
指数
（製造業）</t>
    <rPh sb="0" eb="2">
      <t>ジョウヨウ</t>
    </rPh>
    <rPh sb="2" eb="4">
      <t>コヨウ</t>
    </rPh>
    <rPh sb="5" eb="7">
      <t>シスウ</t>
    </rPh>
    <rPh sb="8" eb="12">
      <t>（セイゾウギョウ</t>
    </rPh>
    <phoneticPr fontId="39"/>
  </si>
  <si>
    <t>貿易額（清水港）</t>
    <rPh sb="0" eb="2">
      <t>ボウエキ</t>
    </rPh>
    <rPh sb="2" eb="3">
      <t>ガク</t>
    </rPh>
    <rPh sb="4" eb="6">
      <t>シミズ</t>
    </rPh>
    <rPh sb="6" eb="7">
      <t>コウ</t>
    </rPh>
    <phoneticPr fontId="39"/>
  </si>
  <si>
    <t>自動車新規　　　　　登録台数</t>
    <rPh sb="0" eb="3">
      <t>ジドウシャ</t>
    </rPh>
    <rPh sb="3" eb="5">
      <t>シンキ</t>
    </rPh>
    <rPh sb="10" eb="12">
      <t>トウロク</t>
    </rPh>
    <rPh sb="12" eb="14">
      <t>ダイスウ</t>
    </rPh>
    <phoneticPr fontId="39"/>
  </si>
  <si>
    <t>新設住宅
着工戸数</t>
    <rPh sb="0" eb="2">
      <t>シンセツ</t>
    </rPh>
    <rPh sb="2" eb="4">
      <t>ジュウタク</t>
    </rPh>
    <rPh sb="5" eb="7">
      <t>チャッコウ</t>
    </rPh>
    <rPh sb="7" eb="9">
      <t>コスウ</t>
    </rPh>
    <phoneticPr fontId="39"/>
  </si>
  <si>
    <t>景気動向
指　　　数</t>
    <rPh sb="0" eb="2">
      <t>ケイキ</t>
    </rPh>
    <rPh sb="2" eb="4">
      <t>ドウコウ</t>
    </rPh>
    <rPh sb="5" eb="6">
      <t>ユビ</t>
    </rPh>
    <rPh sb="9" eb="10">
      <t>カズ</t>
    </rPh>
    <phoneticPr fontId="39"/>
  </si>
  <si>
    <t>各年､10月1日
各月､月初</t>
    <rPh sb="0" eb="2">
      <t>カクネン</t>
    </rPh>
    <rPh sb="5" eb="6">
      <t>ガツ</t>
    </rPh>
    <rPh sb="7" eb="8">
      <t>ニチ</t>
    </rPh>
    <phoneticPr fontId="39"/>
  </si>
  <si>
    <r>
      <t>鉱</t>
    </r>
    <r>
      <rPr>
        <sz val="9.5"/>
        <rFont val="ＭＳ Ｐ明朝"/>
        <family val="1"/>
        <charset val="128"/>
      </rPr>
      <t xml:space="preserve">  工  業
</t>
    </r>
    <r>
      <rPr>
        <sz val="6"/>
        <rFont val="ＭＳ Ｐ明朝"/>
        <family val="1"/>
        <charset val="128"/>
      </rPr>
      <t>令和2年＝100</t>
    </r>
    <rPh sb="0" eb="7">
      <t>コウコウギョウ</t>
    </rPh>
    <rPh sb="8" eb="10">
      <t>レイワ</t>
    </rPh>
    <rPh sb="11" eb="12">
      <t>ネン</t>
    </rPh>
    <rPh sb="12" eb="13">
      <t>ヘイネン</t>
    </rPh>
    <phoneticPr fontId="39"/>
  </si>
  <si>
    <t>令和2年＝100</t>
    <rPh sb="0" eb="2">
      <t>レイワ</t>
    </rPh>
    <rPh sb="3" eb="4">
      <t>ネン</t>
    </rPh>
    <phoneticPr fontId="39"/>
  </si>
  <si>
    <t>CI一致指数</t>
    <rPh sb="2" eb="4">
      <t>イッチ</t>
    </rPh>
    <rPh sb="4" eb="6">
      <t>シスウ</t>
    </rPh>
    <phoneticPr fontId="39"/>
  </si>
  <si>
    <t>百万円</t>
    <rPh sb="0" eb="2">
      <t>ヒャクマン</t>
    </rPh>
    <rPh sb="2" eb="3">
      <t>エン</t>
    </rPh>
    <phoneticPr fontId="39"/>
  </si>
  <si>
    <t>令　　　和</t>
    <rPh sb="0" eb="1">
      <t>レイ</t>
    </rPh>
    <rPh sb="4" eb="5">
      <t>ワ</t>
    </rPh>
    <phoneticPr fontId="39"/>
  </si>
  <si>
    <t>令和6年</t>
    <rPh sb="3" eb="4">
      <t>ネン</t>
    </rPh>
    <phoneticPr fontId="39"/>
  </si>
  <si>
    <t>（令和７年６月分速報)</t>
    <rPh sb="4" eb="5">
      <t>ネン</t>
    </rPh>
    <rPh sb="6" eb="8">
      <t>ガツブン</t>
    </rPh>
    <rPh sb="8" eb="10">
      <t>ソクホウ</t>
    </rPh>
    <phoneticPr fontId="39"/>
  </si>
  <si>
    <t>資　　料</t>
    <rPh sb="0" eb="4">
      <t>シリョウ</t>
    </rPh>
    <phoneticPr fontId="39"/>
  </si>
  <si>
    <t>静 岡 労 働 局</t>
    <rPh sb="0" eb="1">
      <t>セイ</t>
    </rPh>
    <rPh sb="2" eb="3">
      <t>オカ</t>
    </rPh>
    <rPh sb="4" eb="5">
      <t>ロウ</t>
    </rPh>
    <rPh sb="6" eb="7">
      <t>ハタラキ</t>
    </rPh>
    <rPh sb="8" eb="9">
      <t>キョク</t>
    </rPh>
    <phoneticPr fontId="39"/>
  </si>
  <si>
    <t>月</t>
    <rPh sb="0" eb="1">
      <t>ガツ</t>
    </rPh>
    <phoneticPr fontId="116"/>
  </si>
  <si>
    <t>かたくちいわし</t>
  </si>
  <si>
    <t>住まいづくり課</t>
    <rPh sb="0" eb="1">
      <t>ス</t>
    </rPh>
    <rPh sb="6" eb="7">
      <t>カ</t>
    </rPh>
    <phoneticPr fontId="39"/>
  </si>
  <si>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39"/>
  </si>
  <si>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39"/>
  </si>
  <si>
    <t>全国銀行主要勘定</t>
    <rPh sb="0" eb="2">
      <t>ゼンコク</t>
    </rPh>
    <rPh sb="2" eb="4">
      <t>ギンコウ</t>
    </rPh>
    <rPh sb="4" eb="6">
      <t>シュヨウ</t>
    </rPh>
    <rPh sb="6" eb="8">
      <t>カンジョウ</t>
    </rPh>
    <phoneticPr fontId="39"/>
  </si>
  <si>
    <t>世帯消費　　　　　　　動向指数</t>
    <rPh sb="0" eb="2">
      <t>セタイ</t>
    </rPh>
    <rPh sb="2" eb="4">
      <t>ショウヒ</t>
    </rPh>
    <rPh sb="11" eb="13">
      <t>ドウコウ</t>
    </rPh>
    <rPh sb="13" eb="15">
      <t>シスウ</t>
    </rPh>
    <phoneticPr fontId="39"/>
  </si>
  <si>
    <t>新　設　住　宅
着　工　戸　数</t>
    <rPh sb="0" eb="1">
      <t>シン</t>
    </rPh>
    <rPh sb="2" eb="3">
      <t>セツ</t>
    </rPh>
    <rPh sb="4" eb="5">
      <t>ジュウ</t>
    </rPh>
    <rPh sb="6" eb="7">
      <t>タク</t>
    </rPh>
    <rPh sb="8" eb="9">
      <t>キ</t>
    </rPh>
    <rPh sb="10" eb="11">
      <t>コウ</t>
    </rPh>
    <rPh sb="12" eb="13">
      <t>ト</t>
    </rPh>
    <rPh sb="14" eb="15">
      <t>カズ</t>
    </rPh>
    <phoneticPr fontId="39"/>
  </si>
  <si>
    <t>景　気　動　向
指　　　　　　数</t>
    <rPh sb="0" eb="1">
      <t>カゲル</t>
    </rPh>
    <rPh sb="2" eb="3">
      <t>キ</t>
    </rPh>
    <rPh sb="4" eb="5">
      <t>ドウ</t>
    </rPh>
    <rPh sb="6" eb="7">
      <t>ムカイ</t>
    </rPh>
    <rPh sb="8" eb="9">
      <t>ユビ</t>
    </rPh>
    <rPh sb="15" eb="16">
      <t>カズ</t>
    </rPh>
    <phoneticPr fontId="39"/>
  </si>
  <si>
    <t>貸 出 金</t>
    <rPh sb="0" eb="5">
      <t>カシダシキン</t>
    </rPh>
    <phoneticPr fontId="39"/>
  </si>
  <si>
    <r>
      <t>鉱</t>
    </r>
    <r>
      <rPr>
        <sz val="9.5"/>
        <rFont val="ＭＳ Ｐ明朝"/>
        <family val="1"/>
        <charset val="128"/>
      </rPr>
      <t>工業　　　</t>
    </r>
    <r>
      <rPr>
        <sz val="6"/>
        <rFont val="ＭＳ Ｐ明朝"/>
        <family val="1"/>
        <charset val="128"/>
      </rPr>
      <t>令和2年＝100</t>
    </r>
    <rPh sb="0" eb="3">
      <t>コウコウギョウ</t>
    </rPh>
    <rPh sb="6" eb="8">
      <t>レイワ</t>
    </rPh>
    <rPh sb="9" eb="10">
      <t>ネン</t>
    </rPh>
    <phoneticPr fontId="39"/>
  </si>
  <si>
    <t>輸    入</t>
    <rPh sb="0" eb="1">
      <t>ユ</t>
    </rPh>
    <rPh sb="5" eb="6">
      <t>イリ</t>
    </rPh>
    <phoneticPr fontId="39"/>
  </si>
  <si>
    <t>二人以上の世帯</t>
    <rPh sb="0" eb="2">
      <t>フタリ</t>
    </rPh>
    <rPh sb="2" eb="4">
      <t>イジョウ</t>
    </rPh>
    <rPh sb="5" eb="7">
      <t>セタイ</t>
    </rPh>
    <phoneticPr fontId="39"/>
  </si>
  <si>
    <t>（１）静岡市</t>
    <rPh sb="3" eb="6">
      <t>シズオカシ</t>
    </rPh>
    <phoneticPr fontId="39"/>
  </si>
  <si>
    <t>各年､10月1日
各月､月初</t>
  </si>
  <si>
    <t>年月末（億円）</t>
    <rPh sb="0" eb="2">
      <t>ネンゲツ</t>
    </rPh>
    <rPh sb="2" eb="3">
      <t>マツ</t>
    </rPh>
    <rPh sb="3" eb="6">
      <t>（オクエン</t>
    </rPh>
    <phoneticPr fontId="39"/>
  </si>
  <si>
    <t>0.01ポイント下回った。</t>
    <rPh sb="8" eb="9">
      <t>シタ</t>
    </rPh>
    <rPh sb="9" eb="10">
      <t>カイ</t>
    </rPh>
    <phoneticPr fontId="39"/>
  </si>
  <si>
    <t>(2)</t>
  </si>
  <si>
    <t>2.25</t>
  </si>
  <si>
    <t>総務省統計局</t>
    <rPh sb="0" eb="3">
      <t>ソウムショウ</t>
    </rPh>
    <rPh sb="3" eb="5">
      <t>トウケイ</t>
    </rPh>
    <rPh sb="5" eb="6">
      <t>キョク</t>
    </rPh>
    <phoneticPr fontId="39"/>
  </si>
  <si>
    <t>総 務 省
統 計 局</t>
    <rPh sb="0" eb="1">
      <t>フサ</t>
    </rPh>
    <rPh sb="2" eb="3">
      <t>ツトム</t>
    </rPh>
    <rPh sb="4" eb="5">
      <t>ショウ</t>
    </rPh>
    <rPh sb="6" eb="7">
      <t>オサム</t>
    </rPh>
    <rPh sb="8" eb="9">
      <t>ケイ</t>
    </rPh>
    <rPh sb="10" eb="11">
      <t>キョク</t>
    </rPh>
    <phoneticPr fontId="39"/>
  </si>
  <si>
    <t>厚　生　労　働　省</t>
    <rPh sb="0" eb="1">
      <t>アツシ</t>
    </rPh>
    <rPh sb="2" eb="3">
      <t>ショウ</t>
    </rPh>
    <rPh sb="4" eb="5">
      <t>ロウ</t>
    </rPh>
    <rPh sb="6" eb="7">
      <t>ハタラキ</t>
    </rPh>
    <rPh sb="8" eb="9">
      <t>ショウ</t>
    </rPh>
    <phoneticPr fontId="39"/>
  </si>
  <si>
    <t>経     済
産 業 省</t>
    <rPh sb="0" eb="1">
      <t>キョウ</t>
    </rPh>
    <rPh sb="6" eb="7">
      <t>スミ</t>
    </rPh>
    <rPh sb="8" eb="9">
      <t>サン</t>
    </rPh>
    <rPh sb="10" eb="11">
      <t>ギョウ</t>
    </rPh>
    <rPh sb="12" eb="13">
      <t>ショウ</t>
    </rPh>
    <phoneticPr fontId="39"/>
  </si>
  <si>
    <t>国土交通省</t>
    <rPh sb="0" eb="2">
      <t>コクド</t>
    </rPh>
    <rPh sb="2" eb="5">
      <t>コウツウショウ</t>
    </rPh>
    <phoneticPr fontId="39"/>
  </si>
  <si>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39"/>
  </si>
  <si>
    <t>令和7年</t>
    <rPh sb="3" eb="4">
      <t>ネン</t>
    </rPh>
    <phoneticPr fontId="114"/>
  </si>
  <si>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39"/>
  </si>
  <si>
    <t>（株）東京商工リサーチ</t>
    <rPh sb="1" eb="2">
      <t>カブ</t>
    </rPh>
    <phoneticPr fontId="39"/>
  </si>
  <si>
    <t>（注3）令和６年分の年間補正が行われたため、遡って数値が修正された。</t>
    <rPh sb="1" eb="2">
      <t>チュウ</t>
    </rPh>
    <rPh sb="4" eb="6">
      <t>レイワ</t>
    </rPh>
    <rPh sb="7" eb="8">
      <t>トシ</t>
    </rPh>
    <rPh sb="8" eb="9">
      <t>ブン</t>
    </rPh>
    <rPh sb="10" eb="11">
      <t>トシ</t>
    </rPh>
    <rPh sb="11" eb="12">
      <t>カン</t>
    </rPh>
    <rPh sb="12" eb="14">
      <t>ホセイ</t>
    </rPh>
    <rPh sb="15" eb="16">
      <t>オコナ</t>
    </rPh>
    <rPh sb="22" eb="23">
      <t>サカノボ</t>
    </rPh>
    <rPh sb="25" eb="27">
      <t>スウチ</t>
    </rPh>
    <rPh sb="28" eb="30">
      <t>シュウセイ</t>
    </rPh>
    <phoneticPr fontId="39"/>
  </si>
  <si>
    <t>市　区　町　別</t>
    <rPh sb="0" eb="1">
      <t>シ</t>
    </rPh>
    <rPh sb="2" eb="3">
      <t>ク</t>
    </rPh>
    <rPh sb="4" eb="5">
      <t>マチ</t>
    </rPh>
    <rPh sb="6" eb="7">
      <t>ベツ</t>
    </rPh>
    <phoneticPr fontId="39"/>
  </si>
  <si>
    <t>11倍</t>
  </si>
  <si>
    <t>人</t>
    <rPh sb="0" eb="1">
      <t>ニン</t>
    </rPh>
    <phoneticPr fontId="118"/>
  </si>
  <si>
    <t>令和6年度</t>
    <rPh sb="0" eb="2">
      <t>レイワ</t>
    </rPh>
    <rPh sb="4" eb="5">
      <t>ド</t>
    </rPh>
    <phoneticPr fontId="39"/>
  </si>
  <si>
    <t>出生数</t>
    <rPh sb="0" eb="3">
      <t>シュッショウスウ</t>
    </rPh>
    <phoneticPr fontId="118"/>
  </si>
  <si>
    <t>伊豆の国市</t>
    <rPh sb="0" eb="2">
      <t>イズ</t>
    </rPh>
    <rPh sb="3" eb="4">
      <t>クニ</t>
    </rPh>
    <rPh sb="4" eb="5">
      <t>シ</t>
    </rPh>
    <phoneticPr fontId="120"/>
  </si>
  <si>
    <t>東部地域計</t>
    <rPh sb="0" eb="2">
      <t>トウブ</t>
    </rPh>
    <rPh sb="2" eb="4">
      <t>チイキ</t>
    </rPh>
    <rPh sb="4" eb="5">
      <t>ケイ</t>
    </rPh>
    <phoneticPr fontId="119"/>
  </si>
  <si>
    <t>111.3となり、前月比は0.1％の下落となった。</t>
    <rPh sb="9" eb="11">
      <t>ゼンゲツ</t>
    </rPh>
    <rPh sb="11" eb="12">
      <t>ヒ</t>
    </rPh>
    <rPh sb="18" eb="20">
      <t>ゲラク</t>
    </rPh>
    <phoneticPr fontId="39"/>
  </si>
  <si>
    <t>非　　鉄
金　　属
工　　業</t>
    <rPh sb="0" eb="1">
      <t>ヒ</t>
    </rPh>
    <rPh sb="3" eb="4">
      <t>テツ</t>
    </rPh>
    <rPh sb="5" eb="9">
      <t>キンゾク</t>
    </rPh>
    <rPh sb="10" eb="14">
      <t>コウギョウ</t>
    </rPh>
    <phoneticPr fontId="39"/>
  </si>
  <si>
    <t>中部地域計</t>
    <rPh sb="0" eb="2">
      <t>チュウブ</t>
    </rPh>
    <rPh sb="2" eb="4">
      <t>チイキ</t>
    </rPh>
    <rPh sb="4" eb="5">
      <t>ケイ</t>
    </rPh>
    <phoneticPr fontId="39"/>
  </si>
  <si>
    <t>調     査
産 業 計</t>
    <rPh sb="0" eb="1">
      <t>チョウ</t>
    </rPh>
    <rPh sb="6" eb="7">
      <t>サ</t>
    </rPh>
    <rPh sb="8" eb="9">
      <t>サン</t>
    </rPh>
    <rPh sb="10" eb="11">
      <t>ギョウ</t>
    </rPh>
    <rPh sb="12" eb="13">
      <t>ケイ</t>
    </rPh>
    <phoneticPr fontId="39"/>
  </si>
  <si>
    <t xml:space="preserve">  葵    　 　区</t>
    <rPh sb="2" eb="3">
      <t>アオイ</t>
    </rPh>
    <rPh sb="10" eb="11">
      <t>ク</t>
    </rPh>
    <phoneticPr fontId="120"/>
  </si>
  <si>
    <t>西部地域計</t>
    <rPh sb="0" eb="2">
      <t>セイブ</t>
    </rPh>
    <rPh sb="2" eb="4">
      <t>チイキ</t>
    </rPh>
    <rPh sb="4" eb="5">
      <t>ケイ</t>
    </rPh>
    <phoneticPr fontId="39"/>
  </si>
  <si>
    <t>浜松市</t>
    <rPh sb="0" eb="3">
      <t>ハママツシ</t>
    </rPh>
    <phoneticPr fontId="115"/>
  </si>
  <si>
    <t>　（注1）速報値</t>
    <rPh sb="2" eb="3">
      <t>チュウ</t>
    </rPh>
    <rPh sb="5" eb="8">
      <t>ソクホウチ</t>
    </rPh>
    <phoneticPr fontId="39"/>
  </si>
  <si>
    <t>掛川市</t>
    <rPh sb="0" eb="3">
      <t>カケガワシ</t>
    </rPh>
    <phoneticPr fontId="117"/>
  </si>
  <si>
    <t>菊川市</t>
    <rPh sb="0" eb="2">
      <t>キクガワ</t>
    </rPh>
    <rPh sb="2" eb="3">
      <t>シ</t>
    </rPh>
    <phoneticPr fontId="117"/>
  </si>
  <si>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39"/>
  </si>
  <si>
    <t>年度</t>
    <rPh sb="0" eb="2">
      <t>ネンド</t>
    </rPh>
    <phoneticPr fontId="39"/>
  </si>
  <si>
    <t>８　　鉱 工 業 指 数 概 況</t>
    <rPh sb="3" eb="8">
      <t>コウコウギョウ</t>
    </rPh>
    <rPh sb="9" eb="12">
      <t>シスウ</t>
    </rPh>
    <rPh sb="13" eb="16">
      <t>ガイキョウ</t>
    </rPh>
    <phoneticPr fontId="39"/>
  </si>
  <si>
    <t>鹿児島線</t>
    <rPh sb="0" eb="3">
      <t>カゴシマ</t>
    </rPh>
    <rPh sb="3" eb="4">
      <t>セン</t>
    </rPh>
    <phoneticPr fontId="39"/>
  </si>
  <si>
    <t>(1)</t>
  </si>
  <si>
    <t>区　　　　　分</t>
    <rPh sb="0" eb="7">
      <t>クブン</t>
    </rPh>
    <phoneticPr fontId="39"/>
  </si>
  <si>
    <t>前月比</t>
    <rPh sb="0" eb="3">
      <t>ゼンゲツヒ</t>
    </rPh>
    <phoneticPr fontId="39"/>
  </si>
  <si>
    <t>静岡県</t>
    <rPh sb="0" eb="3">
      <t>シズオカケン</t>
    </rPh>
    <phoneticPr fontId="39"/>
  </si>
  <si>
    <t>全　国</t>
    <rPh sb="0" eb="3">
      <t>ゼンコク</t>
    </rPh>
    <phoneticPr fontId="39"/>
  </si>
  <si>
    <t>（季節調整済指数）</t>
    <rPh sb="0" eb="3">
      <t>（キセツ</t>
    </rPh>
    <rPh sb="3" eb="5">
      <t>チョウセイ</t>
    </rPh>
    <rPh sb="5" eb="6">
      <t>ズミ</t>
    </rPh>
    <rPh sb="6" eb="8">
      <t>シスウ</t>
    </rPh>
    <phoneticPr fontId="39"/>
  </si>
  <si>
    <t>低　　　　　　　下</t>
    <rPh sb="0" eb="1">
      <t>テイカジョウショウ</t>
    </rPh>
    <rPh sb="8" eb="9">
      <t>シタ</t>
    </rPh>
    <phoneticPr fontId="39"/>
  </si>
  <si>
    <t>主　　　要　　　品　　　目　　　群</t>
    <rPh sb="0" eb="5">
      <t>シュヨウ</t>
    </rPh>
    <rPh sb="8" eb="13">
      <t>ヒンモク</t>
    </rPh>
    <rPh sb="16" eb="17">
      <t>グン</t>
    </rPh>
    <phoneticPr fontId="39"/>
  </si>
  <si>
    <t>生　産</t>
    <rPh sb="0" eb="3">
      <t>セイサン</t>
    </rPh>
    <phoneticPr fontId="39"/>
  </si>
  <si>
    <t>食料品</t>
    <rPh sb="0" eb="3">
      <t>ショクリョウヒン</t>
    </rPh>
    <phoneticPr fontId="39"/>
  </si>
  <si>
    <t>令和</t>
    <rPh sb="0" eb="2">
      <t>レイワ</t>
    </rPh>
    <phoneticPr fontId="123"/>
  </si>
  <si>
    <t>輸送</t>
    <rPh sb="0" eb="2">
      <t>ユソウ</t>
    </rPh>
    <phoneticPr fontId="39"/>
  </si>
  <si>
    <t>名 目 賃 金 指 数</t>
    <rPh sb="0" eb="1">
      <t>ナ</t>
    </rPh>
    <rPh sb="2" eb="3">
      <t>メ</t>
    </rPh>
    <rPh sb="4" eb="5">
      <t>チン</t>
    </rPh>
    <rPh sb="6" eb="7">
      <t>キン</t>
    </rPh>
    <rPh sb="8" eb="9">
      <t>ユビ</t>
    </rPh>
    <rPh sb="10" eb="11">
      <t>カズ</t>
    </rPh>
    <phoneticPr fontId="39"/>
  </si>
  <si>
    <t>９　　業 種 分 類 別 生 産 ・ 出 荷</t>
    <rPh sb="3" eb="6">
      <t>ギョウシュ</t>
    </rPh>
    <rPh sb="7" eb="10">
      <t>ブンルイ</t>
    </rPh>
    <rPh sb="11" eb="12">
      <t>ベツ</t>
    </rPh>
    <rPh sb="13" eb="16">
      <t>セイサン</t>
    </rPh>
    <rPh sb="19" eb="22">
      <t>シュッカ</t>
    </rPh>
    <phoneticPr fontId="39"/>
  </si>
  <si>
    <t xml:space="preserve"> ・ 在 庫 指 数 （ 季 節 調 整 済 指 数 ）</t>
    <rPh sb="3" eb="6">
      <t>ザイコ</t>
    </rPh>
    <rPh sb="7" eb="10">
      <t>シスウ</t>
    </rPh>
    <rPh sb="11" eb="16">
      <t>（キセツ</t>
    </rPh>
    <rPh sb="17" eb="20">
      <t>チョウセイ</t>
    </rPh>
    <rPh sb="21" eb="22">
      <t>ズミ</t>
    </rPh>
    <rPh sb="23" eb="26">
      <t>シスウ</t>
    </rPh>
    <phoneticPr fontId="39"/>
  </si>
  <si>
    <t>（注1） 年平均は原指数</t>
    <rPh sb="5" eb="8">
      <t>ネンヘイキン</t>
    </rPh>
    <rPh sb="9" eb="10">
      <t>ハラ</t>
    </rPh>
    <rPh sb="10" eb="12">
      <t>シスウ</t>
    </rPh>
    <phoneticPr fontId="39"/>
  </si>
  <si>
    <t>分類</t>
    <rPh sb="0" eb="2">
      <t>ブンルイ</t>
    </rPh>
    <phoneticPr fontId="39"/>
  </si>
  <si>
    <t>金　　属
製　　品
工　　業</t>
    <rPh sb="0" eb="4">
      <t>キンゾク</t>
    </rPh>
    <rPh sb="5" eb="9">
      <t>セイヒン</t>
    </rPh>
    <rPh sb="10" eb="14">
      <t>コウギョウ</t>
    </rPh>
    <phoneticPr fontId="39"/>
  </si>
  <si>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39"/>
  </si>
  <si>
    <t xml:space="preserve">   （ウ）　 出  勤  日  数  、  労  働  時  間 （６月）</t>
    <rPh sb="36" eb="37">
      <t>ガツ</t>
    </rPh>
    <phoneticPr fontId="39"/>
  </si>
  <si>
    <t>輸　　送
機　　械
工　　業</t>
    <rPh sb="0" eb="1">
      <t>ユ</t>
    </rPh>
    <rPh sb="3" eb="4">
      <t>ソウ</t>
    </rPh>
    <rPh sb="5" eb="6">
      <t>キ</t>
    </rPh>
    <rPh sb="8" eb="9">
      <t>カイ</t>
    </rPh>
    <rPh sb="10" eb="11">
      <t>コウ</t>
    </rPh>
    <rPh sb="13" eb="14">
      <t>ギョウ</t>
    </rPh>
    <phoneticPr fontId="39"/>
  </si>
  <si>
    <t>窯 業 ・
土石製品
工　　業</t>
    <rPh sb="0" eb="1">
      <t>カマ</t>
    </rPh>
    <rPh sb="2" eb="3">
      <t>ギョウ</t>
    </rPh>
    <rPh sb="6" eb="8">
      <t>ドセキ</t>
    </rPh>
    <rPh sb="8" eb="10">
      <t>セイヒン</t>
    </rPh>
    <rPh sb="11" eb="12">
      <t>コウ</t>
    </rPh>
    <rPh sb="14" eb="15">
      <t>ギョウ</t>
    </rPh>
    <phoneticPr fontId="39"/>
  </si>
  <si>
    <t>化　　学
工　　業</t>
    <rPh sb="0" eb="1">
      <t>カ</t>
    </rPh>
    <rPh sb="3" eb="4">
      <t>ガク</t>
    </rPh>
    <rPh sb="6" eb="7">
      <t>コウ</t>
    </rPh>
    <rPh sb="9" eb="10">
      <t>ギョウ</t>
    </rPh>
    <phoneticPr fontId="39"/>
  </si>
  <si>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39"/>
  </si>
  <si>
    <t>繊　　維
工　　業</t>
    <rPh sb="0" eb="1">
      <t>セン</t>
    </rPh>
    <rPh sb="3" eb="4">
      <t>ユイ</t>
    </rPh>
    <rPh sb="6" eb="7">
      <t>コウ</t>
    </rPh>
    <rPh sb="9" eb="10">
      <t>ギョウ</t>
    </rPh>
    <phoneticPr fontId="39"/>
  </si>
  <si>
    <t>前    年
同期比(%)</t>
    <rPh sb="0" eb="6">
      <t>ゼンネン</t>
    </rPh>
    <rPh sb="8" eb="9">
      <t>キ</t>
    </rPh>
    <phoneticPr fontId="39"/>
  </si>
  <si>
    <t>食料品・
た ば こ
工　　業</t>
    <rPh sb="0" eb="3">
      <t>ショクリョウヒン</t>
    </rPh>
    <rPh sb="11" eb="12">
      <t>コウ</t>
    </rPh>
    <rPh sb="14" eb="15">
      <t>ギョウ</t>
    </rPh>
    <phoneticPr fontId="39"/>
  </si>
  <si>
    <t>死　　　者　　　数</t>
  </si>
  <si>
    <t>そ の 他
工     業</t>
    <rPh sb="4" eb="5">
      <t>タ</t>
    </rPh>
    <rPh sb="7" eb="14">
      <t>コウギョウ</t>
    </rPh>
    <phoneticPr fontId="39"/>
  </si>
  <si>
    <t>その他
製品工業</t>
    <rPh sb="2" eb="3">
      <t>タ</t>
    </rPh>
    <rPh sb="5" eb="7">
      <t>セイヒン</t>
    </rPh>
    <rPh sb="7" eb="9">
      <t>コウギョウ</t>
    </rPh>
    <phoneticPr fontId="39"/>
  </si>
  <si>
    <t>青島線</t>
    <rPh sb="0" eb="2">
      <t>アオシマ</t>
    </rPh>
    <rPh sb="2" eb="3">
      <t>セン</t>
    </rPh>
    <phoneticPr fontId="39"/>
  </si>
  <si>
    <t>前月比(％)</t>
    <rPh sb="0" eb="3">
      <t>ゼンネンヒ</t>
    </rPh>
    <phoneticPr fontId="39"/>
  </si>
  <si>
    <t>出　　　　　　　　　荷</t>
    <rPh sb="0" eb="1">
      <t>シュッカ</t>
    </rPh>
    <rPh sb="10" eb="11">
      <t>セイサン</t>
    </rPh>
    <phoneticPr fontId="39"/>
  </si>
  <si>
    <t>（令和2(2020)年＝100）</t>
    <rPh sb="1" eb="3">
      <t>レイワ</t>
    </rPh>
    <rPh sb="10" eb="11">
      <t>ネン</t>
    </rPh>
    <phoneticPr fontId="39"/>
  </si>
  <si>
    <t>生鮮食品を除く総合</t>
    <rPh sb="0" eb="2">
      <t>セイセン</t>
    </rPh>
    <rPh sb="2" eb="4">
      <t>ショクヒン</t>
    </rPh>
    <rPh sb="5" eb="6">
      <t>ノゾ</t>
    </rPh>
    <rPh sb="7" eb="9">
      <t>ソウゴウ</t>
    </rPh>
    <phoneticPr fontId="39"/>
  </si>
  <si>
    <t>前年同月比</t>
    <rPh sb="0" eb="2">
      <t>ゼンネン</t>
    </rPh>
    <rPh sb="2" eb="4">
      <t>ドウゲツ</t>
    </rPh>
    <rPh sb="4" eb="5">
      <t>ヒ</t>
    </rPh>
    <phoneticPr fontId="39"/>
  </si>
  <si>
    <t>令和6年</t>
    <rPh sb="0" eb="2">
      <t>レイワ</t>
    </rPh>
    <rPh sb="3" eb="4">
      <t>ネン</t>
    </rPh>
    <phoneticPr fontId="39"/>
  </si>
  <si>
    <t>食料</t>
    <rPh sb="0" eb="2">
      <t>ショクリョウ</t>
    </rPh>
    <phoneticPr fontId="39"/>
  </si>
  <si>
    <t>生鮮食品</t>
    <rPh sb="0" eb="1">
      <t>ショウ</t>
    </rPh>
    <rPh sb="1" eb="2">
      <t>アラタ</t>
    </rPh>
    <rPh sb="2" eb="3">
      <t>ショク</t>
    </rPh>
    <rPh sb="3" eb="4">
      <t>シナ</t>
    </rPh>
    <phoneticPr fontId="39"/>
  </si>
  <si>
    <t>家具・家事用品</t>
    <rPh sb="0" eb="2">
      <t>カグ</t>
    </rPh>
    <rPh sb="3" eb="5">
      <t>カジ</t>
    </rPh>
    <rPh sb="5" eb="7">
      <t>ヨウヒン</t>
    </rPh>
    <phoneticPr fontId="39"/>
  </si>
  <si>
    <t>被服及び履物</t>
    <rPh sb="0" eb="2">
      <t>ヒフク</t>
    </rPh>
    <rPh sb="2" eb="3">
      <t>オヨ</t>
    </rPh>
    <rPh sb="4" eb="6">
      <t>ハキモノ</t>
    </rPh>
    <phoneticPr fontId="39"/>
  </si>
  <si>
    <t>交通・通信</t>
    <rPh sb="0" eb="2">
      <t>コウツウ</t>
    </rPh>
    <rPh sb="3" eb="5">
      <t>ツウシン</t>
    </rPh>
    <phoneticPr fontId="39"/>
  </si>
  <si>
    <t>教育</t>
    <rPh sb="0" eb="1">
      <t>キョウ</t>
    </rPh>
    <rPh sb="1" eb="2">
      <t>イク</t>
    </rPh>
    <phoneticPr fontId="39"/>
  </si>
  <si>
    <t>教養娯楽</t>
    <rPh sb="0" eb="1">
      <t>キョウ</t>
    </rPh>
    <rPh sb="1" eb="2">
      <t>オサム</t>
    </rPh>
    <rPh sb="2" eb="3">
      <t>ゴ</t>
    </rPh>
    <rPh sb="3" eb="4">
      <t>ラク</t>
    </rPh>
    <phoneticPr fontId="39"/>
  </si>
  <si>
    <t>諸雑費</t>
    <rPh sb="0" eb="1">
      <t>ショ</t>
    </rPh>
    <rPh sb="1" eb="2">
      <t>ザツ</t>
    </rPh>
    <rPh sb="2" eb="3">
      <t>ヒ</t>
    </rPh>
    <phoneticPr fontId="39"/>
  </si>
  <si>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39"/>
  </si>
  <si>
    <t>（令和2年平均＝100）</t>
    <rPh sb="1" eb="3">
      <t>レイワ</t>
    </rPh>
    <phoneticPr fontId="39"/>
  </si>
  <si>
    <t>実 質 賃 金 指 数</t>
    <rPh sb="0" eb="1">
      <t>ジツ</t>
    </rPh>
    <rPh sb="2" eb="3">
      <t>シツ</t>
    </rPh>
    <rPh sb="4" eb="5">
      <t>チン</t>
    </rPh>
    <rPh sb="6" eb="7">
      <t>キン</t>
    </rPh>
    <rPh sb="8" eb="9">
      <t>ユビ</t>
    </rPh>
    <rPh sb="10" eb="11">
      <t>カズ</t>
    </rPh>
    <phoneticPr fontId="39"/>
  </si>
  <si>
    <t>所 定 外 労 働 時 間</t>
    <rPh sb="0" eb="1">
      <t>トコロ</t>
    </rPh>
    <rPh sb="2" eb="3">
      <t>サダム</t>
    </rPh>
    <rPh sb="4" eb="5">
      <t>ガイ</t>
    </rPh>
    <rPh sb="6" eb="7">
      <t>ロウ</t>
    </rPh>
    <rPh sb="8" eb="9">
      <t>ハタラキ</t>
    </rPh>
    <rPh sb="10" eb="11">
      <t>トキ</t>
    </rPh>
    <rPh sb="12" eb="13">
      <t>アイダ</t>
    </rPh>
    <phoneticPr fontId="39"/>
  </si>
  <si>
    <t>常 用 雇 用 指 数</t>
    <rPh sb="0" eb="1">
      <t>ツネ</t>
    </rPh>
    <rPh sb="2" eb="3">
      <t>ヨウ</t>
    </rPh>
    <rPh sb="4" eb="5">
      <t>ヤトイ</t>
    </rPh>
    <rPh sb="6" eb="7">
      <t>ヨウ</t>
    </rPh>
    <rPh sb="8" eb="9">
      <t>ユビ</t>
    </rPh>
    <rPh sb="10" eb="11">
      <t>カズ</t>
    </rPh>
    <phoneticPr fontId="39"/>
  </si>
  <si>
    <t>製 造 業</t>
    <rPh sb="0" eb="1">
      <t>セイ</t>
    </rPh>
    <rPh sb="2" eb="3">
      <t>ヅクリ</t>
    </rPh>
    <rPh sb="4" eb="5">
      <t>ギョウ</t>
    </rPh>
    <phoneticPr fontId="39"/>
  </si>
  <si>
    <t>きまって支給する給与</t>
    <rPh sb="4" eb="6">
      <t>シキュウ</t>
    </rPh>
    <rPh sb="8" eb="10">
      <t>キュウヨ</t>
    </rPh>
    <phoneticPr fontId="39"/>
  </si>
  <si>
    <t>（ア）　賃金・労働時間・雇用（調査産業計・製造業）（６月）</t>
    <rPh sb="27" eb="28">
      <t>ガツ</t>
    </rPh>
    <phoneticPr fontId="39"/>
  </si>
  <si>
    <t>男</t>
    <rPh sb="0" eb="1">
      <t>オトコ</t>
    </rPh>
    <phoneticPr fontId="39"/>
  </si>
  <si>
    <t>（２）　事業所規模30人以上</t>
    <rPh sb="4" eb="6">
      <t>ジギョウ</t>
    </rPh>
    <rPh sb="6" eb="7">
      <t>ショ</t>
    </rPh>
    <rPh sb="7" eb="9">
      <t>キボ</t>
    </rPh>
    <rPh sb="11" eb="12">
      <t>ニン</t>
    </rPh>
    <rPh sb="12" eb="14">
      <t>イジョウ</t>
    </rPh>
    <phoneticPr fontId="39"/>
  </si>
  <si>
    <t>調　   査
産 業 計</t>
    <rPh sb="0" eb="1">
      <t>チョウ</t>
    </rPh>
    <rPh sb="5" eb="6">
      <t>サ</t>
    </rPh>
    <rPh sb="7" eb="8">
      <t>サン</t>
    </rPh>
    <rPh sb="9" eb="10">
      <t>ギョウ</t>
    </rPh>
    <rPh sb="11" eb="12">
      <t>ケイ</t>
    </rPh>
    <phoneticPr fontId="39"/>
  </si>
  <si>
    <t>年</t>
    <rPh sb="0" eb="1">
      <t>ネン</t>
    </rPh>
    <phoneticPr fontId="114"/>
  </si>
  <si>
    <t>清水税関支署管内</t>
    <rPh sb="0" eb="2">
      <t>シミズ</t>
    </rPh>
    <rPh sb="2" eb="4">
      <t>ゼイカン</t>
    </rPh>
    <rPh sb="4" eb="6">
      <t>シショ</t>
    </rPh>
    <rPh sb="6" eb="8">
      <t>カンナイ</t>
    </rPh>
    <phoneticPr fontId="39"/>
  </si>
  <si>
    <t>清水港</t>
    <rPh sb="0" eb="2">
      <t>シミズ</t>
    </rPh>
    <rPh sb="2" eb="3">
      <t>コウ</t>
    </rPh>
    <phoneticPr fontId="39"/>
  </si>
  <si>
    <t>御前崎港</t>
    <rPh sb="0" eb="3">
      <t>オマエザキ</t>
    </rPh>
    <rPh sb="3" eb="4">
      <t>コウ</t>
    </rPh>
    <phoneticPr fontId="39"/>
  </si>
  <si>
    <t>清 水 港  輸出品表</t>
    <rPh sb="8" eb="9">
      <t>デ</t>
    </rPh>
    <phoneticPr fontId="39"/>
  </si>
  <si>
    <t>年度</t>
    <rPh sb="0" eb="1">
      <t>ネン</t>
    </rPh>
    <rPh sb="1" eb="2">
      <t>ド</t>
    </rPh>
    <phoneticPr fontId="39"/>
  </si>
  <si>
    <t>国内線</t>
    <rPh sb="0" eb="3">
      <t>コクナイセン</t>
    </rPh>
    <phoneticPr fontId="39"/>
  </si>
  <si>
    <t>単月は1.3ポイント下降、３か月後方移動平均は0.3ポイント、</t>
    <rPh sb="10" eb="12">
      <t>カコウ</t>
    </rPh>
    <rPh sb="15" eb="16">
      <t>ゲツ</t>
    </rPh>
    <rPh sb="16" eb="18">
      <t>コウホウ</t>
    </rPh>
    <rPh sb="18" eb="20">
      <t>イドウ</t>
    </rPh>
    <rPh sb="20" eb="22">
      <t>ヘイキン</t>
    </rPh>
    <phoneticPr fontId="39"/>
  </si>
  <si>
    <t>出雲線</t>
    <rPh sb="0" eb="2">
      <t>イズモ</t>
    </rPh>
    <rPh sb="2" eb="3">
      <t>セン</t>
    </rPh>
    <phoneticPr fontId="39"/>
  </si>
  <si>
    <t>△928</t>
  </si>
  <si>
    <t>降客</t>
    <rPh sb="0" eb="1">
      <t>オ</t>
    </rPh>
    <rPh sb="1" eb="2">
      <t>キャク</t>
    </rPh>
    <phoneticPr fontId="39"/>
  </si>
  <si>
    <t>年度</t>
    <rPh sb="0" eb="2">
      <t>ネンド</t>
    </rPh>
    <phoneticPr fontId="116"/>
  </si>
  <si>
    <t>国際線</t>
    <rPh sb="0" eb="3">
      <t>コクサイセン</t>
    </rPh>
    <phoneticPr fontId="39"/>
  </si>
  <si>
    <t>ソウル線</t>
    <rPh sb="3" eb="4">
      <t>セン</t>
    </rPh>
    <phoneticPr fontId="39"/>
  </si>
  <si>
    <t>上海線</t>
    <rPh sb="0" eb="2">
      <t>シャンハイ</t>
    </rPh>
    <rPh sb="2" eb="3">
      <t>セン</t>
    </rPh>
    <phoneticPr fontId="39"/>
  </si>
  <si>
    <r>
      <t>貸</t>
    </r>
    <r>
      <rPr>
        <sz val="9.5"/>
        <rFont val="ＭＳ Ｐ明朝"/>
        <family val="1"/>
        <charset val="128"/>
      </rPr>
      <t>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39"/>
  </si>
  <si>
    <t>杭州線</t>
    <rPh sb="0" eb="2">
      <t>コウシュウ</t>
    </rPh>
    <rPh sb="2" eb="3">
      <t>セン</t>
    </rPh>
    <phoneticPr fontId="39"/>
  </si>
  <si>
    <t>　（Ｐ16参照）</t>
    <rPh sb="5" eb="7">
      <t>サンショウ</t>
    </rPh>
    <phoneticPr fontId="39"/>
  </si>
  <si>
    <t>東名</t>
    <rPh sb="0" eb="2">
      <t>トウメイ</t>
    </rPh>
    <phoneticPr fontId="39"/>
  </si>
  <si>
    <t xml:space="preserve">          年に１度、季節調整値替えを行っており、 令和６年12月以前の数値は遡って改訂されています。</t>
    <rPh sb="30" eb="32">
      <t>レイワ</t>
    </rPh>
    <rPh sb="33" eb="34">
      <t>ネン</t>
    </rPh>
    <rPh sb="47" eb="48">
      <t>テイ</t>
    </rPh>
    <phoneticPr fontId="39"/>
  </si>
  <si>
    <t>2.32</t>
  </si>
  <si>
    <t>輸 出</t>
  </si>
  <si>
    <t>日本銀行静岡支店</t>
    <rPh sb="0" eb="1">
      <t>ヒ</t>
    </rPh>
    <rPh sb="1" eb="2">
      <t>ホン</t>
    </rPh>
    <rPh sb="2" eb="4">
      <t>ギンコウ</t>
    </rPh>
    <rPh sb="4" eb="5">
      <t>セイ</t>
    </rPh>
    <rPh sb="5" eb="6">
      <t>オカ</t>
    </rPh>
    <rPh sb="6" eb="7">
      <t>シ</t>
    </rPh>
    <rPh sb="7" eb="8">
      <t>ミセ</t>
    </rPh>
    <phoneticPr fontId="39"/>
  </si>
  <si>
    <r>
      <t>信</t>
    </r>
    <r>
      <rPr>
        <sz val="9.5"/>
        <rFont val="ＭＳ Ｐ明朝"/>
        <family val="1"/>
        <charset val="128"/>
      </rPr>
      <t>用金庫</t>
    </r>
    <r>
      <rPr>
        <sz val="8"/>
        <rFont val="ＭＳ Ｐ明朝"/>
        <family val="1"/>
        <charset val="128"/>
      </rPr>
      <t>（注２）</t>
    </r>
    <rPh sb="0" eb="2">
      <t>シンヨウ</t>
    </rPh>
    <rPh sb="2" eb="4">
      <t>キンコ</t>
    </rPh>
    <rPh sb="4" eb="6">
      <t>（チュウ</t>
    </rPh>
    <phoneticPr fontId="39"/>
  </si>
  <si>
    <t>令和7年</t>
    <rPh sb="0" eb="2">
      <t>レイワ</t>
    </rPh>
    <rPh sb="3" eb="4">
      <t>ネン</t>
    </rPh>
    <phoneticPr fontId="123"/>
  </si>
  <si>
    <t>2.18</t>
  </si>
  <si>
    <t>C I 一 致 指 数</t>
  </si>
  <si>
    <t>自動車部品、二輪自動車部品</t>
  </si>
  <si>
    <t>10倍</t>
  </si>
  <si>
    <t>23.7）</t>
  </si>
  <si>
    <t>糖・油脂・でんぷん、酒類</t>
  </si>
  <si>
    <r>
      <t>（</t>
    </r>
    <r>
      <rPr>
        <sz val="9.5"/>
        <rFont val="ＭＳ Ｐ明朝"/>
        <family val="1"/>
        <charset val="128"/>
      </rPr>
      <t>注1） 令和２年11月以降の人口の数値は</t>
    </r>
    <r>
      <rPr>
        <sz val="9"/>
        <rFont val="ＭＳ Ｐ明朝"/>
        <family val="1"/>
        <charset val="128"/>
      </rPr>
      <t>令和２年国勢調査の人口等基本集計（確定値）をもとに県が再算出したものです。</t>
    </r>
    <rPh sb="1" eb="2">
      <t>チュウ</t>
    </rPh>
    <rPh sb="5" eb="7">
      <t>レイワ</t>
    </rPh>
    <rPh sb="8" eb="9">
      <t>ネン</t>
    </rPh>
    <rPh sb="11" eb="12">
      <t>ガツ</t>
    </rPh>
    <rPh sb="12" eb="14">
      <t>イコウ</t>
    </rPh>
    <rPh sb="15" eb="16">
      <t>ヒト</t>
    </rPh>
    <rPh sb="16" eb="17">
      <t>クチ</t>
    </rPh>
    <rPh sb="18" eb="20">
      <t>スウチ</t>
    </rPh>
    <rPh sb="21" eb="23">
      <t>レイワ</t>
    </rPh>
    <rPh sb="30" eb="32">
      <t>ジンコウ</t>
    </rPh>
    <rPh sb="32" eb="33">
      <t>ナド</t>
    </rPh>
    <rPh sb="33" eb="35">
      <t>キホン</t>
    </rPh>
    <rPh sb="35" eb="37">
      <t>シュウケイ</t>
    </rPh>
    <rPh sb="38" eb="40">
      <t>カクテイ</t>
    </rPh>
    <rPh sb="40" eb="41">
      <t>チ</t>
    </rPh>
    <rPh sb="46" eb="47">
      <t>ケン</t>
    </rPh>
    <rPh sb="48" eb="49">
      <t>サイ</t>
    </rPh>
    <rPh sb="49" eb="51">
      <t>サンシュツ</t>
    </rPh>
    <phoneticPr fontId="39"/>
  </si>
  <si>
    <t>函南町（注４）</t>
    <rPh sb="0" eb="2">
      <t>カンナミ</t>
    </rPh>
    <rPh sb="2" eb="3">
      <t>チョウ</t>
    </rPh>
    <rPh sb="4" eb="5">
      <t>チュウ</t>
    </rPh>
    <phoneticPr fontId="39"/>
  </si>
  <si>
    <t>御      前      崎      港</t>
  </si>
  <si>
    <t>軽工業品</t>
  </si>
  <si>
    <t>・〈国際線〉</t>
    <rPh sb="2" eb="5">
      <t>コクサイセン</t>
    </rPh>
    <phoneticPr fontId="39"/>
  </si>
  <si>
    <r>
      <t>(</t>
    </r>
    <r>
      <rPr>
        <sz val="9"/>
        <color indexed="8"/>
        <rFont val="ＭＳ Ｐ明朝"/>
        <family val="1"/>
        <charset val="128"/>
      </rPr>
      <t>注2)「ｒ」は前月からの修正値を表します。なお経済産業省第３次産業活動指数(総合)の基準年次の改定に伴い遡及して改訂されています。</t>
    </r>
    <rPh sb="1" eb="2">
      <t>チュウ</t>
    </rPh>
    <rPh sb="8" eb="10">
      <t>ゼンゲツ</t>
    </rPh>
    <rPh sb="13" eb="16">
      <t>シュウセイチ</t>
    </rPh>
    <rPh sb="17" eb="18">
      <t>アラワ</t>
    </rPh>
    <phoneticPr fontId="39"/>
  </si>
  <si>
    <t>その他の窯業・土石製品、セメント・同製品</t>
  </si>
  <si>
    <t>主要業種分類別指数の推移</t>
    <rPh sb="0" eb="2">
      <t>シュヨウ</t>
    </rPh>
    <rPh sb="2" eb="4">
      <t>ギョウシュ</t>
    </rPh>
    <rPh sb="4" eb="6">
      <t>ブンルイ</t>
    </rPh>
    <rPh sb="6" eb="7">
      <t>ベツ</t>
    </rPh>
    <rPh sb="7" eb="9">
      <t>シスウ</t>
    </rPh>
    <rPh sb="10" eb="12">
      <t>スイイ</t>
    </rPh>
    <phoneticPr fontId="39"/>
  </si>
  <si>
    <t>（注4） 実質賃金指数、常用雇用指数については、事業所規模５人以上です。</t>
  </si>
  <si>
    <t>統　計　活　用　課</t>
    <rPh sb="0" eb="1">
      <t>オサム</t>
    </rPh>
    <rPh sb="2" eb="3">
      <t>ケイ</t>
    </rPh>
    <rPh sb="4" eb="5">
      <t>カツ</t>
    </rPh>
    <rPh sb="6" eb="7">
      <t>ヨウ</t>
    </rPh>
    <rPh sb="8" eb="9">
      <t>カ</t>
    </rPh>
    <phoneticPr fontId="39"/>
  </si>
  <si>
    <t>統計活用課</t>
    <rPh sb="0" eb="5">
      <t>トウケイカツヨウカ</t>
    </rPh>
    <phoneticPr fontId="39"/>
  </si>
  <si>
    <t>単位未満</t>
  </si>
  <si>
    <t>統計活用課</t>
    <rPh sb="0" eb="2">
      <t>トウケイ</t>
    </rPh>
    <rPh sb="2" eb="4">
      <t>カツヨウ</t>
    </rPh>
    <rPh sb="4" eb="5">
      <t>カ</t>
    </rPh>
    <phoneticPr fontId="118"/>
  </si>
  <si>
    <t>各地の気温・降水量</t>
    <rPh sb="0" eb="2">
      <t>カクチ</t>
    </rPh>
    <rPh sb="3" eb="5">
      <t>キオン</t>
    </rPh>
    <rPh sb="6" eb="9">
      <t>コウスイリョウ</t>
    </rPh>
    <phoneticPr fontId="39"/>
  </si>
  <si>
    <t>（％）</t>
  </si>
  <si>
    <t>楡林線</t>
    <rPh sb="2" eb="3">
      <t>セン</t>
    </rPh>
    <phoneticPr fontId="39"/>
  </si>
  <si>
    <t>特集</t>
  </si>
  <si>
    <t>人口</t>
  </si>
  <si>
    <t>金融</t>
  </si>
  <si>
    <t>物価</t>
    <rPh sb="0" eb="2">
      <t>ブッカ</t>
    </rPh>
    <phoneticPr fontId="39"/>
  </si>
  <si>
    <t>静岡県主要指標</t>
  </si>
  <si>
    <t>職業紹介状況</t>
    <rPh sb="2" eb="4">
      <t>ショウカイ</t>
    </rPh>
    <rPh sb="4" eb="6">
      <t>ジョウキョウ</t>
    </rPh>
    <phoneticPr fontId="39"/>
  </si>
  <si>
    <t>貿易</t>
    <rPh sb="0" eb="2">
      <t>ボウエキ</t>
    </rPh>
    <phoneticPr fontId="39"/>
  </si>
  <si>
    <t>まいわし</t>
  </si>
  <si>
    <t>新設住宅着工戸数</t>
    <rPh sb="0" eb="2">
      <t>シンセツ</t>
    </rPh>
    <rPh sb="2" eb="4">
      <t>ジュウタク</t>
    </rPh>
    <rPh sb="4" eb="6">
      <t>チャッコウ</t>
    </rPh>
    <rPh sb="6" eb="8">
      <t>コスウ</t>
    </rPh>
    <phoneticPr fontId="39"/>
  </si>
  <si>
    <t>統計表中の符合の意味</t>
  </si>
  <si>
    <t>訂正数字</t>
  </si>
  <si>
    <t>　　　　ベンチマーク更新に伴い過去に遡って改訂されています。令和６年５月分より基準年（令和２年）＝100となるように改正しました。</t>
    <rPh sb="10" eb="12">
      <t>コウシン</t>
    </rPh>
    <rPh sb="13" eb="14">
      <t>トモナ</t>
    </rPh>
    <rPh sb="15" eb="17">
      <t>カコ</t>
    </rPh>
    <rPh sb="18" eb="19">
      <t>サカノボ</t>
    </rPh>
    <rPh sb="21" eb="23">
      <t>カイテイ</t>
    </rPh>
    <rPh sb="30" eb="32">
      <t>レイワ</t>
    </rPh>
    <rPh sb="33" eb="34">
      <t>ネン</t>
    </rPh>
    <rPh sb="35" eb="36">
      <t>ガツ</t>
    </rPh>
    <rPh sb="36" eb="37">
      <t>ブン</t>
    </rPh>
    <rPh sb="39" eb="41">
      <t>キジュン</t>
    </rPh>
    <rPh sb="41" eb="42">
      <t>ネン</t>
    </rPh>
    <rPh sb="43" eb="45">
      <t>レイワ</t>
    </rPh>
    <rPh sb="46" eb="47">
      <t>ネン</t>
    </rPh>
    <rPh sb="58" eb="60">
      <t>カイセイ</t>
    </rPh>
    <phoneticPr fontId="39"/>
  </si>
  <si>
    <t>令和７年</t>
    <rPh sb="0" eb="2">
      <t>レイワ</t>
    </rPh>
    <rPh sb="3" eb="4">
      <t>ネン</t>
    </rPh>
    <phoneticPr fontId="39"/>
  </si>
  <si>
    <t>静　岡　市</t>
  </si>
  <si>
    <t>（７月分）</t>
    <rPh sb="2" eb="4">
      <t>ガツブン</t>
    </rPh>
    <phoneticPr fontId="39"/>
  </si>
  <si>
    <t>静岡県（P７、P21参照）</t>
    <rPh sb="0" eb="3">
      <t>シズオカケン</t>
    </rPh>
    <rPh sb="10" eb="12">
      <t>サンショウ</t>
    </rPh>
    <phoneticPr fontId="39"/>
  </si>
  <si>
    <t>（注2）季節調整法は、静岡県、全国ともにセンサス局法のX-12-ARIMAを採用しています。</t>
  </si>
  <si>
    <t>（注1）業種及び主要品目群の掲載順序は、寄与率の高低順です。</t>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39"/>
  </si>
  <si>
    <t>在庫は104.8で、前月比1.9％増と、３か月ぶりに上昇した。</t>
    <rPh sb="17" eb="18">
      <t>ゾウ</t>
    </rPh>
    <rPh sb="22" eb="23">
      <t>ゲツ</t>
    </rPh>
    <rPh sb="26" eb="28">
      <t>ジョウショウ</t>
    </rPh>
    <phoneticPr fontId="39"/>
  </si>
  <si>
    <t>合　   計</t>
  </si>
  <si>
    <t>(注1)気温は日平均、降水量は合計。 ）は、正常値（資料が欠けていない）と同等に扱う準正常値を示します。</t>
    <rPh sb="4" eb="6">
      <t>キオン</t>
    </rPh>
    <rPh sb="7" eb="8">
      <t>ヒ</t>
    </rPh>
    <rPh sb="8" eb="10">
      <t>ヘイキン</t>
    </rPh>
    <rPh sb="11" eb="14">
      <t>コウスイリョウ</t>
    </rPh>
    <rPh sb="15" eb="17">
      <t>ゴウケイ</t>
    </rPh>
    <rPh sb="22" eb="25">
      <t>セイジョウチ</t>
    </rPh>
    <rPh sb="26" eb="28">
      <t>シリョウ</t>
    </rPh>
    <rPh sb="29" eb="30">
      <t>カ</t>
    </rPh>
    <rPh sb="37" eb="39">
      <t>ドウトウ</t>
    </rPh>
    <rPh sb="40" eb="41">
      <t>アツカ</t>
    </rPh>
    <rPh sb="47" eb="48">
      <t>シメ</t>
    </rPh>
    <phoneticPr fontId="39"/>
  </si>
  <si>
    <t>前月を0.02ポイント下回った。</t>
    <rPh sb="0" eb="2">
      <t>ゼンゲツ</t>
    </rPh>
    <rPh sb="11" eb="12">
      <t>シタ</t>
    </rPh>
    <rPh sb="12" eb="13">
      <t>カイ</t>
    </rPh>
    <phoneticPr fontId="39"/>
  </si>
  <si>
    <t>（注5） 月別の有効求人倍率、新規求人倍率は、季節調整値です。</t>
    <rPh sb="5" eb="7">
      <t>ツキベツ</t>
    </rPh>
    <phoneticPr fontId="39"/>
  </si>
  <si>
    <t>静岡県人口の推移（令和７年８月１日現在）</t>
    <rPh sb="6" eb="8">
      <t>スイイ</t>
    </rPh>
    <rPh sb="9" eb="11">
      <t>レイワ</t>
    </rPh>
    <rPh sb="12" eb="13">
      <t>ネン</t>
    </rPh>
    <rPh sb="16" eb="17">
      <t>ニチ</t>
    </rPh>
    <phoneticPr fontId="39"/>
  </si>
  <si>
    <t>市区町別推計人口（令和７年８月１日現在）</t>
    <rPh sb="1" eb="2">
      <t>ク</t>
    </rPh>
    <rPh sb="9" eb="11">
      <t>レイワ</t>
    </rPh>
    <rPh sb="12" eb="13">
      <t>ネン</t>
    </rPh>
    <rPh sb="14" eb="15">
      <t>ガツ</t>
    </rPh>
    <rPh sb="16" eb="17">
      <t>ニチ</t>
    </rPh>
    <rPh sb="17" eb="19">
      <t>ゲンザイ</t>
    </rPh>
    <phoneticPr fontId="39"/>
  </si>
  <si>
    <t>金融機関別預金・貸出残高（７月分）</t>
    <rPh sb="14" eb="16">
      <t>ガツブン</t>
    </rPh>
    <phoneticPr fontId="39"/>
  </si>
  <si>
    <t>信用保証協会保証状況（８月分）</t>
    <rPh sb="12" eb="13">
      <t>ガツ</t>
    </rPh>
    <rPh sb="13" eb="14">
      <t>ブン</t>
    </rPh>
    <phoneticPr fontId="39"/>
  </si>
  <si>
    <t>鉱工業指数概況</t>
  </si>
  <si>
    <t xml:space="preserve">                     10　　主　要　業　種　分　類　別　指　数　の　推　移</t>
  </si>
  <si>
    <t>業種分類別生産・出荷・在庫指数（６月分速報）</t>
    <rPh sb="4" eb="5">
      <t>ベツ</t>
    </rPh>
    <rPh sb="17" eb="19">
      <t>ガツブン</t>
    </rPh>
    <rPh sb="19" eb="21">
      <t>ソクホウ</t>
    </rPh>
    <phoneticPr fontId="39"/>
  </si>
  <si>
    <t>消費者物価指数－静岡市・浜松市－（７月分）</t>
    <rPh sb="0" eb="3">
      <t>ショウヒシャ</t>
    </rPh>
    <rPh sb="8" eb="11">
      <t>シズオカシ</t>
    </rPh>
    <rPh sb="12" eb="15">
      <t>ハママツシ</t>
    </rPh>
    <phoneticPr fontId="39"/>
  </si>
  <si>
    <t>毎月勤労統計調査地方調査結果（６月分）</t>
    <rPh sb="0" eb="2">
      <t>マイツキ</t>
    </rPh>
    <rPh sb="2" eb="4">
      <t>キンロウ</t>
    </rPh>
    <rPh sb="4" eb="6">
      <t>トウケイ</t>
    </rPh>
    <rPh sb="6" eb="8">
      <t>チョウサ</t>
    </rPh>
    <rPh sb="8" eb="10">
      <t>チホウ</t>
    </rPh>
    <rPh sb="10" eb="12">
      <t>チョウサ</t>
    </rPh>
    <rPh sb="12" eb="14">
      <t>ケッカ</t>
    </rPh>
    <rPh sb="16" eb="18">
      <t>ガツブン</t>
    </rPh>
    <phoneticPr fontId="39"/>
  </si>
  <si>
    <t>生活保護法による扶助人員及び金額（７月分）</t>
    <rPh sb="0" eb="4">
      <t>セイカツホゴ</t>
    </rPh>
    <rPh sb="4" eb="5">
      <t>ホウ</t>
    </rPh>
    <rPh sb="8" eb="10">
      <t>フジョ</t>
    </rPh>
    <rPh sb="10" eb="12">
      <t>ジンイン</t>
    </rPh>
    <rPh sb="12" eb="13">
      <t>オヨ</t>
    </rPh>
    <rPh sb="14" eb="16">
      <t>キンガク</t>
    </rPh>
    <rPh sb="18" eb="20">
      <t>ガツブン</t>
    </rPh>
    <phoneticPr fontId="39"/>
  </si>
  <si>
    <t>漁港別品目別上場水揚量・価格（７月分）</t>
    <rPh sb="0" eb="2">
      <t>ギョコウ</t>
    </rPh>
    <rPh sb="2" eb="3">
      <t>ベツ</t>
    </rPh>
    <rPh sb="3" eb="5">
      <t>ヒンモク</t>
    </rPh>
    <rPh sb="5" eb="6">
      <t>ベツ</t>
    </rPh>
    <rPh sb="6" eb="8">
      <t>ジョウジョウ</t>
    </rPh>
    <rPh sb="8" eb="10">
      <t>ミズアゲ</t>
    </rPh>
    <rPh sb="10" eb="11">
      <t>リョウ</t>
    </rPh>
    <rPh sb="12" eb="14">
      <t>カカク</t>
    </rPh>
    <rPh sb="16" eb="18">
      <t>ガツブン</t>
    </rPh>
    <phoneticPr fontId="39"/>
  </si>
  <si>
    <t>-　静岡県の人口動態統計月報年計（概数）の概況　-</t>
  </si>
  <si>
    <t>（６月分速報）</t>
  </si>
  <si>
    <t>23</t>
  </si>
  <si>
    <t>輸出入通関実績</t>
  </si>
  <si>
    <t>品種別海上出入貨物（７月分）</t>
  </si>
  <si>
    <t>富士山静岡空港搭乗者数 （７月分）</t>
    <rPh sb="0" eb="3">
      <t>フジサン</t>
    </rPh>
    <rPh sb="3" eb="5">
      <t>シズオカ</t>
    </rPh>
    <rPh sb="5" eb="7">
      <t>クウコウ</t>
    </rPh>
    <rPh sb="7" eb="10">
      <t>トウジョウシャ</t>
    </rPh>
    <rPh sb="10" eb="11">
      <t>スウ</t>
    </rPh>
    <phoneticPr fontId="39"/>
  </si>
  <si>
    <t>道路別交通事故発生状況（７月分）</t>
    <rPh sb="0" eb="2">
      <t>ドウロ</t>
    </rPh>
    <rPh sb="2" eb="3">
      <t>ベツ</t>
    </rPh>
    <rPh sb="3" eb="5">
      <t>コウツウ</t>
    </rPh>
    <rPh sb="5" eb="7">
      <t>ジコ</t>
    </rPh>
    <rPh sb="7" eb="9">
      <t>ハッセイ</t>
    </rPh>
    <rPh sb="9" eb="11">
      <t>ジョウキョウ</t>
    </rPh>
    <rPh sb="13" eb="15">
      <t>ガツブン</t>
    </rPh>
    <phoneticPr fontId="39"/>
  </si>
  <si>
    <t>（７月分）</t>
  </si>
  <si>
    <t>（６月分）</t>
    <rPh sb="2" eb="3">
      <t>ガツ</t>
    </rPh>
    <phoneticPr fontId="39"/>
  </si>
  <si>
    <t xml:space="preserve">  世帯数は1,535,300世帯である。                   </t>
    <rPh sb="2" eb="5">
      <t>セタイスウ</t>
    </rPh>
    <rPh sb="15" eb="17">
      <t>セタイ</t>
    </rPh>
    <phoneticPr fontId="39"/>
  </si>
  <si>
    <t>むろあじ</t>
  </si>
  <si>
    <t>静岡市の消費者物価指数 111.3</t>
    <rPh sb="0" eb="2">
      <t>シズオカ</t>
    </rPh>
    <rPh sb="2" eb="3">
      <t>シ</t>
    </rPh>
    <rPh sb="4" eb="7">
      <t>ショウヒシャ</t>
    </rPh>
    <rPh sb="7" eb="11">
      <t>ブッカシスウ</t>
    </rPh>
    <phoneticPr fontId="39"/>
  </si>
  <si>
    <t>静岡県人口3,495,439人</t>
    <rPh sb="0" eb="3">
      <t>シズオカケン</t>
    </rPh>
    <rPh sb="3" eb="5">
      <t>ジンコウ</t>
    </rPh>
    <rPh sb="14" eb="15">
      <t>ニン</t>
    </rPh>
    <phoneticPr fontId="39"/>
  </si>
  <si>
    <t>７か月後方移動平均は0.2ポイントの上昇となった。</t>
  </si>
  <si>
    <t>令和4年</t>
  </si>
  <si>
    <t>（注4） 有効求人倍率、新規求人倍率の年単位の値は原数値の年度月平均です。</t>
    <rPh sb="1" eb="2">
      <t>チュウ</t>
    </rPh>
    <rPh sb="25" eb="26">
      <t>ゲン</t>
    </rPh>
    <rPh sb="26" eb="28">
      <t>スウチ</t>
    </rPh>
    <phoneticPr fontId="39"/>
  </si>
  <si>
    <t>主　　　要　　　指　　　標</t>
  </si>
  <si>
    <t>（注5） 有効求人倍率、新規求人倍率の年単位の値は原数値の年度月平均です。</t>
    <rPh sb="5" eb="7">
      <t>ユウコウ</t>
    </rPh>
    <rPh sb="7" eb="9">
      <t>キュウジン</t>
    </rPh>
    <rPh sb="9" eb="11">
      <t>バイリツ</t>
    </rPh>
    <rPh sb="12" eb="14">
      <t>シンキ</t>
    </rPh>
    <rPh sb="14" eb="16">
      <t>キュウジン</t>
    </rPh>
    <rPh sb="16" eb="18">
      <t>バイリツ</t>
    </rPh>
    <rPh sb="25" eb="26">
      <t>ゲン</t>
    </rPh>
    <rPh sb="26" eb="28">
      <t>スウチ</t>
    </rPh>
    <rPh sb="31" eb="32">
      <t>ツキ</t>
    </rPh>
    <rPh sb="32" eb="34">
      <t>ヘイキン</t>
    </rPh>
    <phoneticPr fontId="39"/>
  </si>
  <si>
    <t>（注6） 有効求人倍率、新規求人倍率は、季節調整値です。年に１度、季節調整値替えを行っており、令和６年12月以前の数値は</t>
    <rPh sb="1" eb="2">
      <t>チュウ</t>
    </rPh>
    <rPh sb="5" eb="7">
      <t>ユウコウ</t>
    </rPh>
    <rPh sb="7" eb="9">
      <t>キュウジン</t>
    </rPh>
    <rPh sb="9" eb="11">
      <t>バイリツ</t>
    </rPh>
    <rPh sb="12" eb="14">
      <t>シンキ</t>
    </rPh>
    <rPh sb="14" eb="16">
      <t>キュウジン</t>
    </rPh>
    <rPh sb="16" eb="18">
      <t>バイリツ</t>
    </rPh>
    <rPh sb="20" eb="22">
      <t>キセツ</t>
    </rPh>
    <rPh sb="22" eb="25">
      <t>チョウセイチ</t>
    </rPh>
    <rPh sb="28" eb="29">
      <t>ネン</t>
    </rPh>
    <rPh sb="30" eb="32">
      <t>イチド</t>
    </rPh>
    <rPh sb="33" eb="35">
      <t>キセツ</t>
    </rPh>
    <rPh sb="35" eb="38">
      <t>チョウセイチ</t>
    </rPh>
    <rPh sb="38" eb="39">
      <t>カ</t>
    </rPh>
    <rPh sb="41" eb="42">
      <t>オコナ</t>
    </rPh>
    <rPh sb="47" eb="49">
      <t>レイワ</t>
    </rPh>
    <rPh sb="50" eb="51">
      <t>ネン</t>
    </rPh>
    <rPh sb="51" eb="52">
      <t>ヘイネン</t>
    </rPh>
    <rPh sb="53" eb="54">
      <t>ガツ</t>
    </rPh>
    <rPh sb="54" eb="56">
      <t>イゼン</t>
    </rPh>
    <rPh sb="57" eb="59">
      <t>スウチ</t>
    </rPh>
    <phoneticPr fontId="39"/>
  </si>
  <si>
    <t>　　　　遡って改訂されています。</t>
  </si>
  <si>
    <t>総務省統計局</t>
  </si>
  <si>
    <t>（注1）令和６年８月１日以降の人口は、令和２年国勢調査の人口等基本集計（確定値）をもとに住民基本台帳に基づく</t>
    <rPh sb="4" eb="6">
      <t>レイワ</t>
    </rPh>
    <rPh sb="7" eb="8">
      <t>ネン</t>
    </rPh>
    <rPh sb="9" eb="10">
      <t>ガツ</t>
    </rPh>
    <rPh sb="12" eb="14">
      <t>イコウ</t>
    </rPh>
    <rPh sb="15" eb="17">
      <t>ジンコウ</t>
    </rPh>
    <rPh sb="19" eb="21">
      <t>レイワ</t>
    </rPh>
    <rPh sb="22" eb="23">
      <t>ネン</t>
    </rPh>
    <rPh sb="23" eb="25">
      <t>コクセイ</t>
    </rPh>
    <rPh sb="25" eb="27">
      <t>チョウサ</t>
    </rPh>
    <rPh sb="28" eb="30">
      <t>ジンコウ</t>
    </rPh>
    <rPh sb="30" eb="31">
      <t>トウ</t>
    </rPh>
    <rPh sb="31" eb="33">
      <t>キホン</t>
    </rPh>
    <rPh sb="33" eb="35">
      <t>シュウケイ</t>
    </rPh>
    <rPh sb="36" eb="39">
      <t>カクテイチ</t>
    </rPh>
    <rPh sb="44" eb="46">
      <t>ジュウミン</t>
    </rPh>
    <rPh sb="46" eb="48">
      <t>キホン</t>
    </rPh>
    <rPh sb="48" eb="50">
      <t>ダイチョウ</t>
    </rPh>
    <rPh sb="51" eb="52">
      <t>モト</t>
    </rPh>
    <phoneticPr fontId="116"/>
  </si>
  <si>
    <t>　　　　移動数を加減して算出したものです。</t>
    <rPh sb="4" eb="6">
      <t>イドウ</t>
    </rPh>
    <rPh sb="6" eb="7">
      <t>スウ</t>
    </rPh>
    <rPh sb="12" eb="14">
      <t>サンシュツ</t>
    </rPh>
    <phoneticPr fontId="116"/>
  </si>
  <si>
    <t>伊　東　市</t>
  </si>
  <si>
    <t>伊　豆　市</t>
  </si>
  <si>
    <t>東 伊 豆 町</t>
  </si>
  <si>
    <t>河　津　町</t>
  </si>
  <si>
    <t>松　崎　町</t>
  </si>
  <si>
    <t>化学繊維、その他の繊維製品</t>
  </si>
  <si>
    <t>（注4）伊豆半島地域と東部地域に重複する市町（沼津市、三島市、函南町）があるため、地域の合計値と県計値は一致しません。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21"/>
  </si>
  <si>
    <t>６　　企業倒産状況（８月分）、貸出約定平均金利（７月分）</t>
  </si>
  <si>
    <t>（令和７年８月分）</t>
    <rPh sb="1" eb="3">
      <t>レイワ</t>
    </rPh>
    <rPh sb="4" eb="5">
      <t>ネン</t>
    </rPh>
    <rPh sb="6" eb="8">
      <t>ガツブン</t>
    </rPh>
    <phoneticPr fontId="39"/>
  </si>
  <si>
    <t>化　学</t>
  </si>
  <si>
    <t>（令和７年７月分）</t>
    <rPh sb="1" eb="2">
      <t>レイ</t>
    </rPh>
    <rPh sb="2" eb="3">
      <t>ワ</t>
    </rPh>
    <phoneticPr fontId="39"/>
  </si>
  <si>
    <t>出荷は96.0で、前月比3.0％減と、３か月ぶりに低下した。</t>
    <rPh sb="16" eb="17">
      <t>ゲン</t>
    </rPh>
    <rPh sb="21" eb="22">
      <t>ツキ</t>
    </rPh>
    <rPh sb="25" eb="27">
      <t>テイカ</t>
    </rPh>
    <phoneticPr fontId="39"/>
  </si>
  <si>
    <t>その他製品</t>
    <rPh sb="2" eb="5">
      <t>タセイヒン</t>
    </rPh>
    <phoneticPr fontId="39"/>
  </si>
  <si>
    <t>（令和２年＝100）</t>
    <rPh sb="2" eb="3">
      <t>シレイ</t>
    </rPh>
    <rPh sb="4" eb="5">
      <t>ネン</t>
    </rPh>
    <rPh sb="5" eb="6">
      <t>ヘイネン</t>
    </rPh>
    <phoneticPr fontId="39"/>
  </si>
  <si>
    <t>　12　　毎月勤労統計調査地方調査結果（６月）</t>
    <rPh sb="21" eb="22">
      <t>ガツ</t>
    </rPh>
    <phoneticPr fontId="39"/>
  </si>
  <si>
    <t>　　（イ）　平   均   現   金   給   与   額　</t>
    <rPh sb="6" eb="11">
      <t>ヘイキン</t>
    </rPh>
    <rPh sb="14" eb="19">
      <t>ゲンキン</t>
    </rPh>
    <rPh sb="22" eb="31">
      <t>キュウヨガク</t>
    </rPh>
    <phoneticPr fontId="39"/>
  </si>
  <si>
    <t>（令和７年７月分）</t>
    <rPh sb="1" eb="3">
      <t>レイワ</t>
    </rPh>
    <rPh sb="4" eb="5">
      <t>ネン</t>
    </rPh>
    <rPh sb="6" eb="7">
      <t>ガツ</t>
    </rPh>
    <rPh sb="7" eb="8">
      <t>ブン</t>
    </rPh>
    <phoneticPr fontId="39"/>
  </si>
  <si>
    <t>新
規</t>
  </si>
  <si>
    <t xml:space="preserve"> （注1）月別の有効求人倍率、新規求人倍率については、季節調整値で、年単位の数値は原数値の年度月平均です。</t>
  </si>
  <si>
    <t>全減</t>
    <rPh sb="0" eb="2">
      <t>ゼンゲン</t>
    </rPh>
    <phoneticPr fontId="39"/>
  </si>
  <si>
    <t>概況品（概況品コード）</t>
  </si>
  <si>
    <t>全増</t>
  </si>
  <si>
    <t>漁    船</t>
  </si>
  <si>
    <t>r1,208</t>
  </si>
  <si>
    <t>r464</t>
  </si>
  <si>
    <t xml:space="preserve">   うち機構融資</t>
  </si>
  <si>
    <t>戸  数</t>
  </si>
  <si>
    <t>対前月比</t>
  </si>
  <si>
    <t>総       計</t>
  </si>
  <si>
    <t>（令和７年８月分）</t>
  </si>
  <si>
    <t>（令和7年７月分）</t>
    <rPh sb="1" eb="3">
      <t>レイワ</t>
    </rPh>
    <rPh sb="6" eb="7">
      <t>ガツ</t>
    </rPh>
    <rPh sb="7" eb="8">
      <t>ブン</t>
    </rPh>
    <phoneticPr fontId="3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</si>
</sst>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5" formatCode="&quot;¥&quot;#,##0;&quot;¥&quot;\-#,##0"/>
    <numFmt numFmtId="6" formatCode="&quot;¥&quot;#,##0;[Red]&quot;¥&quot;\-#,##0"/>
    <numFmt numFmtId="176" formatCode="_(* #,##0_);_(* \(#,##0\);_(* \-_);_(@_)"/>
    <numFmt numFmtId="177" formatCode="#,##0;&quot;△ &quot;#,##0"/>
    <numFmt numFmtId="178" formatCode="&quot;令和７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quot;r&quot;#,###.0"/>
    <numFmt numFmtId="188" formatCode="\p#,###.0"/>
    <numFmt numFmtId="189" formatCode="0.0"/>
    <numFmt numFmtId="190" formatCode="#,###.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Red]\(0.000\)"/>
    <numFmt numFmtId="203" formatCode="#,##0.000_);[Red]\(#,##0.000\)"/>
    <numFmt numFmtId="204" formatCode="\(0.0\)"/>
    <numFmt numFmtId="205" formatCode="0.0;&quot;△ &quot;0.0;@"/>
    <numFmt numFmtId="206" formatCode="&quot;（平成29年&quot;@&quot;月分速報）&quot;"/>
    <numFmt numFmtId="207" formatCode="0.0;\(&quot;△ &quot;0.0\)"/>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_);&quot;△ &quot;#,##0.0_)"/>
    <numFmt numFmtId="215" formatCode="0.00;&quot;△ &quot;0.00"/>
    <numFmt numFmtId="216" formatCode="#,##0__"/>
    <numFmt numFmtId="217" formatCode="#,##0_);;&quot;- &quot;;@_)"/>
    <numFmt numFmtId="218" formatCode="0_);[Red]\(0\)"/>
    <numFmt numFmtId="219" formatCode="###\ ###\ ##0;\ \-##0;\-"/>
    <numFmt numFmtId="220" formatCode="_(* #,##0_);_(* \(#,##0\);_(* &quot;0&quot;_);_(@_)"/>
    <numFmt numFmtId="221" formatCode="\p#,##0;[Red]\-#,##0"/>
    <numFmt numFmtId="222" formatCode="\p0"/>
    <numFmt numFmtId="223" formatCode="__\ * #,##0__\ ;__\ * \-#,##0__\ ;__\ * &quot;-&quot;__\ ;__\ @__\ "/>
    <numFmt numFmtId="224" formatCode="###,###,##0;&quot;-&quot;##,###,##0"/>
    <numFmt numFmtId="225" formatCode="#,##0;;\-"/>
    <numFmt numFmtId="226" formatCode="#,##0\ \ "/>
    <numFmt numFmtId="227" formatCode="0.0;[Red]0.0"/>
    <numFmt numFmtId="228" formatCode="#,##0____"/>
    <numFmt numFmtId="229" formatCode="&quot;¥&quot;#,##0_);[Red]\(&quot;¥&quot;#,##0\)"/>
  </numFmts>
  <fonts count="133">
    <font>
      <sz val="1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name val="ＭＳ Ｐゴシック"/>
      <family val="3"/>
    </font>
    <font>
      <sz val="1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name val="ＭＳ Ｐ明朝"/>
      <family val="1"/>
    </font>
    <font>
      <sz val="10"/>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name val="ＭＳ Ｐゴシック"/>
      <family val="3"/>
    </font>
    <font>
      <sz val="17"/>
      <name val="ＭＳ Ｐゴシック"/>
      <family val="3"/>
    </font>
    <font>
      <sz val="10"/>
      <name val="ＭＳ Ｐ明朝"/>
      <family val="1"/>
    </font>
    <font>
      <sz val="18"/>
      <name val="ＭＳ Ｐ明朝"/>
      <family val="1"/>
    </font>
    <font>
      <sz val="10"/>
      <color indexed="10"/>
      <name val="ＭＳ Ｐ明朝"/>
      <family val="1"/>
    </font>
    <font>
      <sz val="9"/>
      <name val="ＭＳ Ｐ明朝"/>
      <family val="1"/>
    </font>
    <font>
      <b/>
      <sz val="12"/>
      <name val="ＭＳ ゴシック"/>
      <family val="3"/>
    </font>
    <font>
      <b/>
      <sz val="14"/>
      <name val="ＭＳ ゴシック"/>
      <family val="3"/>
    </font>
    <font>
      <b/>
      <sz val="21"/>
      <name val="ＭＳ Ｐゴシック"/>
      <family val="3"/>
    </font>
    <font>
      <sz val="11"/>
      <color indexed="8"/>
      <name val="ＭＳ Ｐ明朝"/>
      <family val="1"/>
    </font>
    <font>
      <sz val="10"/>
      <color indexed="8"/>
      <name val="ＭＳ Ｐ明朝"/>
      <family val="1"/>
    </font>
    <font>
      <sz val="10.5"/>
      <name val="ＭＳ Ｐゴシック"/>
      <family val="3"/>
    </font>
    <font>
      <sz val="11.5"/>
      <color indexed="8"/>
      <name val="ＭＳ Ｐゴシック"/>
      <family val="3"/>
    </font>
    <font>
      <sz val="11"/>
      <color indexed="10"/>
      <name val="ＭＳ Ｐ明朝"/>
      <family val="1"/>
    </font>
    <font>
      <sz val="9"/>
      <name val="ＭＳ Ｐゴシック"/>
      <family val="3"/>
    </font>
    <font>
      <sz val="1"/>
      <color indexed="8"/>
      <name val="ＭＳ Ｐ明朝"/>
      <family val="1"/>
    </font>
    <font>
      <sz val="9.8000000000000007"/>
      <color indexed="8"/>
      <name val="ＭＳ Ｐ明朝"/>
      <family val="1"/>
    </font>
    <font>
      <sz val="9.5"/>
      <name val="ＭＳ Ｐ明朝"/>
      <family val="1"/>
    </font>
    <font>
      <sz val="8"/>
      <name val="ＭＳ Ｐ明朝"/>
      <family val="1"/>
    </font>
    <font>
      <sz val="12"/>
      <name val="ＭＳ 明朝"/>
      <family val="1"/>
    </font>
    <font>
      <sz val="9.5"/>
      <name val="ＭＳ Ｐゴシック"/>
      <family val="3"/>
    </font>
    <font>
      <sz val="14.5"/>
      <name val="ＭＳ Ｐゴシック"/>
      <family val="3"/>
    </font>
    <font>
      <b/>
      <sz val="11"/>
      <color indexed="30"/>
      <name val="ＭＳ Ｐ明朝"/>
      <family val="1"/>
    </font>
    <font>
      <b/>
      <sz val="10"/>
      <name val="ＭＳ Ｐ明朝"/>
      <family val="1"/>
    </font>
    <font>
      <sz val="15"/>
      <name val="ＭＳ Ｐゴシック"/>
      <family val="3"/>
    </font>
    <font>
      <b/>
      <sz val="10"/>
      <name val="ＭＳ Ｐゴシック"/>
      <family val="3"/>
    </font>
    <font>
      <sz val="8.5"/>
      <name val="ＭＳ Ｐ明朝"/>
      <family val="1"/>
    </font>
    <font>
      <sz val="9.5"/>
      <color indexed="8"/>
      <name val="ＭＳ Ｐゴシック"/>
      <family val="3"/>
    </font>
    <font>
      <sz val="10"/>
      <color indexed="8"/>
      <name val="ＭＳ Ｐゴシック"/>
      <family val="3"/>
    </font>
    <font>
      <sz val="9"/>
      <name val="ＭＳ 明朝"/>
      <family val="1"/>
    </font>
    <font>
      <sz val="6"/>
      <name val="ＭＳ 明朝"/>
      <family val="1"/>
    </font>
    <font>
      <sz val="8"/>
      <name val="ＭＳ 明朝"/>
      <family val="1"/>
    </font>
    <font>
      <sz val="8"/>
      <name val="ＭＳ Ｐゴシック"/>
      <family val="3"/>
    </font>
    <font>
      <sz val="9.9"/>
      <name val="ＭＳ Ｐゴシック"/>
      <family val="3"/>
    </font>
    <font>
      <sz val="7"/>
      <name val="ＭＳ Ｐ明朝"/>
      <family val="1"/>
    </font>
    <font>
      <sz val="7"/>
      <name val="ＭＳ Ｐゴシック"/>
      <family val="3"/>
    </font>
    <font>
      <sz val="12"/>
      <name val="ＭＳ Ｐゴシック"/>
      <family val="3"/>
    </font>
    <font>
      <b/>
      <sz val="26"/>
      <name val="ＭＳ Ｐゴシック"/>
      <family val="3"/>
    </font>
    <font>
      <sz val="16"/>
      <name val="ＭＳ Ｐ明朝"/>
      <family val="1"/>
    </font>
    <font>
      <sz val="20"/>
      <name val="ＭＳ Ｐゴシック"/>
      <family val="3"/>
    </font>
    <font>
      <b/>
      <sz val="22"/>
      <name val="ＭＳ Ｐゴシック"/>
      <family val="3"/>
    </font>
    <font>
      <b/>
      <sz val="16"/>
      <name val="ＭＳ Ｐゴシック"/>
      <family val="3"/>
    </font>
    <font>
      <sz val="12"/>
      <name val="ＭＳ Ｐ明朝"/>
      <family val="1"/>
    </font>
    <font>
      <sz val="22"/>
      <name val="ＭＳ Ｐゴシック"/>
      <family val="3"/>
    </font>
    <font>
      <sz val="19"/>
      <name val="ＭＳ Ｐ明朝"/>
      <family val="1"/>
    </font>
    <font>
      <sz val="14"/>
      <name val="ＭＳ Ｐ明朝"/>
      <family val="1"/>
    </font>
    <font>
      <b/>
      <sz val="24"/>
      <name val="ＭＳ Ｐゴシック"/>
      <family val="3"/>
    </font>
    <font>
      <sz val="48"/>
      <name val="ＭＳ Ｐ明朝"/>
      <family val="1"/>
    </font>
    <font>
      <sz val="14"/>
      <name val="ＭＳ 明朝"/>
      <family val="1"/>
    </font>
    <font>
      <b/>
      <sz val="18"/>
      <name val="ＭＳ Ｐゴシック"/>
      <family val="3"/>
    </font>
    <font>
      <sz val="10.5"/>
      <name val="ＭＳ Ｐ明朝"/>
      <family val="1"/>
    </font>
    <font>
      <sz val="8"/>
      <name val="HG丸ｺﾞｼｯｸM-PRO"/>
      <family val="3"/>
    </font>
    <font>
      <sz val="8"/>
      <name val="Century Gothic"/>
      <family val="2"/>
    </font>
    <font>
      <sz val="11"/>
      <name val="Century Gothic"/>
      <family val="2"/>
    </font>
    <font>
      <b/>
      <sz val="14"/>
      <name val="HG丸ｺﾞｼｯｸM-PRO"/>
      <family val="3"/>
    </font>
    <font>
      <sz val="10"/>
      <name val="HG丸ｺﾞｼｯｸM-PRO"/>
      <family val="3"/>
    </font>
    <font>
      <sz val="9"/>
      <name val="HG丸ｺﾞｼｯｸM-PRO"/>
      <family val="3"/>
    </font>
    <font>
      <sz val="14"/>
      <name val="ＭＳ Ｐゴシック"/>
      <family val="3"/>
    </font>
    <font>
      <b/>
      <sz val="14.5"/>
      <name val="ＭＳ Ｐゴシック"/>
      <family val="3"/>
    </font>
    <font>
      <sz val="6"/>
      <name val="ＭＳ Ｐ明朝"/>
      <family val="1"/>
    </font>
    <font>
      <sz val="6"/>
      <name val="ＭＳ Ｐゴシック"/>
      <family val="3"/>
    </font>
    <font>
      <sz val="9"/>
      <color indexed="10"/>
      <name val="ＭＳ Ｐ明朝"/>
      <family val="1"/>
    </font>
    <font>
      <sz val="5"/>
      <name val="ＭＳ Ｐ明朝"/>
      <family val="1"/>
    </font>
    <font>
      <sz val="10"/>
      <name val="ＭＳ ゴシック"/>
      <family val="3"/>
    </font>
    <font>
      <sz val="10"/>
      <name val="ＭＳ 明朝"/>
      <family val="1"/>
    </font>
    <font>
      <sz val="11.5"/>
      <name val="ＭＳ Ｐゴシック"/>
      <family val="3"/>
    </font>
    <font>
      <sz val="9"/>
      <color indexed="8"/>
      <name val="ＭＳ Ｐゴシック"/>
      <family val="3"/>
    </font>
    <font>
      <sz val="9"/>
      <color indexed="8"/>
      <name val="ＭＳ Ｐ明朝"/>
      <family val="1"/>
    </font>
    <font>
      <sz val="13.5"/>
      <name val="ＭＳ Ｐゴシック"/>
      <family val="3"/>
    </font>
    <font>
      <sz val="8"/>
      <color indexed="8"/>
      <name val="ＭＳ ゴシック"/>
      <family val="3"/>
    </font>
    <font>
      <sz val="10"/>
      <color indexed="8"/>
      <name val="ＭＳ ゴシック"/>
      <family val="3"/>
    </font>
    <font>
      <sz val="9"/>
      <color indexed="8"/>
      <name val="ＭＳ ゴシック"/>
      <family val="3"/>
    </font>
    <font>
      <sz val="8"/>
      <name val="ＭＳ ゴシック"/>
      <family val="3"/>
    </font>
    <font>
      <sz val="10"/>
      <color indexed="8"/>
      <name val="ＭＳ 明朝"/>
      <family val="1"/>
    </font>
    <font>
      <sz val="6"/>
      <name val="游ゴシック"/>
      <family val="3"/>
    </font>
    <font>
      <b/>
      <sz val="16"/>
      <name val="ＭＳ Ｐゴシック"/>
      <family val="3"/>
    </font>
    <font>
      <sz val="10"/>
      <name val="ＭＳ Ｐ明朝"/>
      <family val="1"/>
    </font>
    <font>
      <sz val="7"/>
      <name val="ＭＳ Ｐゴシック"/>
      <family val="3"/>
    </font>
    <font>
      <sz val="17"/>
      <name val="ＭＳ Ｐゴシック"/>
      <family val="3"/>
    </font>
    <font>
      <b/>
      <sz val="14"/>
      <name val="ＭＳ Ｐ明朝"/>
      <family val="1"/>
    </font>
    <font>
      <sz val="11"/>
      <name val="ＭＳ Ｐ明朝"/>
      <family val="1"/>
    </font>
    <font>
      <b/>
      <sz val="11.5"/>
      <name val="ＭＳ Ｐゴシック"/>
      <family val="3"/>
    </font>
    <font>
      <sz val="11"/>
      <name val="ＭＳ 明朝"/>
      <family val="1"/>
    </font>
    <font>
      <sz val="6"/>
      <name val="ＭＳ 明朝"/>
      <family val="1"/>
    </font>
    <font>
      <b/>
      <sz val="10"/>
      <name val="ＭＳ Ｐ明朝"/>
      <family val="1"/>
    </font>
    <font>
      <sz val="9"/>
      <name val="ＭＳ Ｐ明朝"/>
      <family val="1"/>
      <charset val="128"/>
    </font>
    <font>
      <sz val="6"/>
      <name val="ＭＳ Ｐ明朝"/>
      <family val="1"/>
      <charset val="128"/>
    </font>
    <font>
      <sz val="10"/>
      <name val="ＭＳ Ｐ明朝"/>
      <family val="1"/>
      <charset val="128"/>
    </font>
    <font>
      <sz val="3"/>
      <name val="ＭＳ Ｐ明朝"/>
      <family val="1"/>
      <charset val="128"/>
    </font>
    <font>
      <sz val="9.5"/>
      <name val="ＭＳ Ｐ明朝"/>
      <family val="1"/>
      <charset val="128"/>
    </font>
    <font>
      <sz val="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diagonalDown="1">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s>
  <cellStyleXfs count="110">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38" fontId="12"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cellStyleXfs>
  <cellXfs count="1619">
    <xf numFmtId="0" fontId="0" fillId="0" borderId="0" xfId="0"/>
    <xf numFmtId="49" fontId="22" fillId="0" borderId="0" xfId="0" applyNumberFormat="1" applyFont="1" applyAlignment="1" applyProtection="1">
      <alignment vertical="center"/>
      <protection locked="0"/>
    </xf>
    <xf numFmtId="49" fontId="40" fillId="0" borderId="0" xfId="0" applyNumberFormat="1" applyFont="1" applyAlignment="1" applyProtection="1">
      <alignment vertical="center"/>
      <protection locked="0"/>
    </xf>
    <xf numFmtId="49" fontId="22" fillId="0" borderId="0" xfId="0" applyNumberFormat="1" applyFont="1" applyAlignment="1">
      <alignment vertical="center"/>
    </xf>
    <xf numFmtId="49" fontId="41" fillId="0" borderId="0" xfId="0" applyNumberFormat="1" applyFont="1" applyAlignment="1">
      <alignment horizontal="center" vertical="center"/>
    </xf>
    <xf numFmtId="49" fontId="41" fillId="0" borderId="0" xfId="0" applyNumberFormat="1" applyFont="1" applyAlignment="1">
      <alignment horizontal="distributed" vertical="center"/>
    </xf>
    <xf numFmtId="49" fontId="41" fillId="0" borderId="0" xfId="0" applyNumberFormat="1" applyFont="1" applyAlignment="1" applyProtection="1">
      <alignment vertical="center"/>
      <protection locked="0"/>
    </xf>
    <xf numFmtId="49" fontId="41" fillId="0" borderId="0" xfId="0" applyNumberFormat="1" applyFont="1" applyAlignment="1">
      <alignment vertical="center"/>
    </xf>
    <xf numFmtId="49" fontId="41" fillId="0" borderId="0" xfId="0" applyNumberFormat="1" applyFont="1" applyAlignment="1" applyProtection="1">
      <alignment horizontal="left" vertical="center" shrinkToFit="1"/>
      <protection locked="0"/>
    </xf>
    <xf numFmtId="49" fontId="41" fillId="0" borderId="0" xfId="0" applyNumberFormat="1" applyFont="1" applyAlignment="1" applyProtection="1">
      <alignment horizontal="left" vertical="center"/>
      <protection locked="0"/>
    </xf>
    <xf numFmtId="0" fontId="0" fillId="0" borderId="0" xfId="0" applyAlignment="1">
      <alignment horizontal="distributed" vertical="center"/>
    </xf>
    <xf numFmtId="0" fontId="0" fillId="0" borderId="0" xfId="0" applyAlignment="1">
      <alignment vertical="center"/>
    </xf>
    <xf numFmtId="49" fontId="41" fillId="0" borderId="0" xfId="0" applyNumberFormat="1" applyFont="1" applyAlignment="1" applyProtection="1">
      <alignment vertical="center" shrinkToFit="1"/>
      <protection locked="0"/>
    </xf>
    <xf numFmtId="49" fontId="42" fillId="0" borderId="0" xfId="0" applyNumberFormat="1" applyFont="1" applyAlignment="1" applyProtection="1">
      <alignment horizontal="center" vertical="center"/>
      <protection locked="0"/>
    </xf>
    <xf numFmtId="49" fontId="40" fillId="0" borderId="0" xfId="0" applyNumberFormat="1" applyFont="1" applyAlignment="1" applyProtection="1">
      <alignment horizontal="center" vertical="center"/>
      <protection locked="0"/>
    </xf>
    <xf numFmtId="49" fontId="0" fillId="0" borderId="0" xfId="0" applyNumberFormat="1" applyAlignment="1" applyProtection="1">
      <alignment vertical="center" wrapText="1"/>
      <protection locked="0"/>
    </xf>
    <xf numFmtId="0" fontId="41" fillId="0" borderId="0" xfId="0" applyFont="1" applyAlignment="1">
      <alignment vertical="center" shrinkToFit="1"/>
    </xf>
    <xf numFmtId="0" fontId="41" fillId="0" borderId="0" xfId="0" applyFont="1" applyAlignment="1">
      <alignment vertical="center"/>
    </xf>
    <xf numFmtId="49" fontId="44" fillId="0" borderId="0" xfId="0" applyNumberFormat="1" applyFont="1" applyAlignment="1" applyProtection="1">
      <alignment vertical="center"/>
      <protection locked="0"/>
    </xf>
    <xf numFmtId="0" fontId="23" fillId="0" borderId="0" xfId="0" applyFont="1" applyAlignment="1">
      <alignment vertical="center" shrinkToFit="1"/>
    </xf>
    <xf numFmtId="49" fontId="0" fillId="0" borderId="0" xfId="0" applyNumberFormat="1" applyAlignment="1" applyProtection="1">
      <alignment horizontal="right"/>
      <protection locked="0"/>
    </xf>
    <xf numFmtId="49" fontId="22" fillId="0" borderId="0" xfId="0" applyNumberFormat="1" applyFont="1" applyAlignment="1">
      <alignment horizontal="center" vertical="center"/>
    </xf>
    <xf numFmtId="49" fontId="41" fillId="0" borderId="0" xfId="0" applyNumberFormat="1" applyFont="1" applyAlignment="1" applyProtection="1">
      <alignment horizontal="center" vertical="center"/>
      <protection locked="0"/>
    </xf>
    <xf numFmtId="49" fontId="41" fillId="0" borderId="0" xfId="0" applyNumberFormat="1" applyFont="1" applyProtection="1">
      <protection locked="0"/>
    </xf>
    <xf numFmtId="49" fontId="0" fillId="0" borderId="0" xfId="0" applyNumberFormat="1" applyAlignment="1" applyProtection="1">
      <alignment vertical="center"/>
      <protection locked="0"/>
    </xf>
    <xf numFmtId="49" fontId="41" fillId="0" borderId="0" xfId="0" applyNumberFormat="1" applyFont="1" applyAlignment="1">
      <alignment horizontal="distributed" vertical="center" shrinkToFit="1"/>
    </xf>
    <xf numFmtId="49" fontId="22" fillId="0" borderId="0" xfId="0" applyNumberFormat="1" applyFont="1" applyAlignment="1">
      <alignment horizontal="distributed" vertical="center"/>
    </xf>
    <xf numFmtId="49" fontId="41" fillId="0" borderId="0" xfId="0" applyNumberFormat="1" applyFont="1"/>
    <xf numFmtId="0" fontId="41" fillId="0" borderId="0" xfId="0" applyFont="1" applyAlignment="1" applyProtection="1">
      <alignment horizontal="distributed" vertical="center"/>
      <protection locked="0"/>
    </xf>
    <xf numFmtId="0" fontId="41" fillId="0" borderId="0" xfId="0" applyFont="1" applyAlignment="1" applyProtection="1">
      <alignment vertical="center"/>
      <protection locked="0"/>
    </xf>
    <xf numFmtId="49" fontId="0" fillId="0" borderId="0" xfId="0" applyNumberFormat="1" applyAlignment="1">
      <alignment vertical="center" shrinkToFit="1"/>
    </xf>
    <xf numFmtId="49" fontId="22" fillId="0" borderId="0" xfId="0" applyNumberFormat="1" applyFont="1"/>
    <xf numFmtId="49" fontId="41" fillId="0" borderId="0" xfId="0" applyNumberFormat="1" applyFont="1" applyAlignment="1">
      <alignment horizontal="left"/>
    </xf>
    <xf numFmtId="20" fontId="22" fillId="0" borderId="0" xfId="0" applyNumberFormat="1" applyFont="1" applyAlignment="1" applyProtection="1">
      <alignment vertical="center"/>
      <protection locked="0"/>
    </xf>
    <xf numFmtId="0" fontId="45" fillId="0" borderId="0" xfId="0" applyFont="1" applyAlignment="1">
      <alignment horizontal="justify"/>
    </xf>
    <xf numFmtId="49" fontId="22" fillId="0" borderId="0" xfId="0" applyNumberFormat="1" applyFont="1" applyAlignment="1" applyProtection="1">
      <alignment horizontal="distributed" vertical="center"/>
      <protection locked="0"/>
    </xf>
    <xf numFmtId="0" fontId="45" fillId="0" borderId="0" xfId="0" applyFont="1"/>
    <xf numFmtId="0" fontId="46" fillId="0" borderId="0" xfId="0" applyFont="1"/>
    <xf numFmtId="0" fontId="22" fillId="0" borderId="0" xfId="0" applyFont="1" applyAlignment="1">
      <alignment vertical="center"/>
    </xf>
    <xf numFmtId="0" fontId="41" fillId="0" borderId="0" xfId="0" applyFont="1" applyAlignment="1">
      <alignment vertical="center" wrapText="1"/>
    </xf>
    <xf numFmtId="177" fontId="23" fillId="0" borderId="0" xfId="69" applyNumberFormat="1" applyFont="1" applyAlignment="1" applyProtection="1">
      <alignment vertical="center"/>
    </xf>
    <xf numFmtId="0" fontId="48" fillId="0" borderId="0" xfId="0" applyFont="1" applyAlignment="1">
      <alignment vertical="center"/>
    </xf>
    <xf numFmtId="38" fontId="49" fillId="0" borderId="0" xfId="69" applyFont="1" applyFill="1" applyAlignment="1">
      <alignment vertical="center"/>
    </xf>
    <xf numFmtId="0" fontId="49" fillId="0" borderId="0" xfId="0" applyFont="1" applyAlignment="1">
      <alignment vertical="center"/>
    </xf>
    <xf numFmtId="0" fontId="44" fillId="0" borderId="0" xfId="0" applyFont="1" applyAlignment="1">
      <alignment vertical="center"/>
    </xf>
    <xf numFmtId="0" fontId="50" fillId="0" borderId="0" xfId="0" applyFont="1" applyAlignment="1">
      <alignment vertical="center"/>
    </xf>
    <xf numFmtId="0" fontId="41" fillId="0" borderId="0" xfId="0" applyFont="1" applyAlignment="1">
      <alignment horizontal="center" vertical="center"/>
    </xf>
    <xf numFmtId="0" fontId="49" fillId="0" borderId="0" xfId="0" applyFont="1" applyAlignment="1">
      <alignment vertical="center" shrinkToFit="1"/>
    </xf>
    <xf numFmtId="0" fontId="14" fillId="0" borderId="0" xfId="0" applyFont="1"/>
    <xf numFmtId="0" fontId="52" fillId="0" borderId="0" xfId="0" applyFont="1" applyAlignment="1">
      <alignment vertical="center"/>
    </xf>
    <xf numFmtId="0" fontId="22" fillId="0" borderId="0" xfId="0" applyFont="1" applyAlignment="1">
      <alignment horizontal="center" vertical="center"/>
    </xf>
    <xf numFmtId="3" fontId="44" fillId="0" borderId="0" xfId="0" applyNumberFormat="1" applyFont="1" applyAlignment="1">
      <alignment vertical="center"/>
    </xf>
    <xf numFmtId="177" fontId="41" fillId="0" borderId="0" xfId="69" applyNumberFormat="1" applyFont="1" applyFill="1" applyBorder="1" applyAlignment="1" applyProtection="1">
      <alignment horizontal="right" vertical="center"/>
    </xf>
    <xf numFmtId="3" fontId="41" fillId="0" borderId="0" xfId="0" applyNumberFormat="1" applyFont="1"/>
    <xf numFmtId="0" fontId="23" fillId="0" borderId="0" xfId="0" applyFont="1" applyAlignment="1">
      <alignment horizontal="right" vertical="center"/>
    </xf>
    <xf numFmtId="49" fontId="41" fillId="0" borderId="0" xfId="0" applyNumberFormat="1" applyFont="1" applyAlignment="1">
      <alignment horizontal="center" vertical="center" wrapText="1"/>
    </xf>
    <xf numFmtId="179" fontId="41" fillId="0" borderId="0" xfId="0" applyNumberFormat="1" applyFont="1" applyAlignment="1">
      <alignment horizontal="center" vertical="center"/>
    </xf>
    <xf numFmtId="49" fontId="56" fillId="0" borderId="0" xfId="0" applyNumberFormat="1" applyFont="1" applyAlignment="1">
      <alignment horizontal="center" vertical="center" wrapText="1"/>
    </xf>
    <xf numFmtId="180" fontId="41" fillId="0" borderId="0" xfId="0" applyNumberFormat="1" applyFont="1" applyAlignment="1">
      <alignment horizontal="center" vertical="center"/>
    </xf>
    <xf numFmtId="0" fontId="51" fillId="0" borderId="0" xfId="0" applyFont="1" applyAlignment="1">
      <alignment vertical="center"/>
    </xf>
    <xf numFmtId="0" fontId="57" fillId="0" borderId="0" xfId="0" applyFont="1" applyAlignment="1">
      <alignment horizontal="right" vertical="center"/>
    </xf>
    <xf numFmtId="49" fontId="23" fillId="0" borderId="0" xfId="0" applyNumberFormat="1" applyFont="1" applyAlignment="1">
      <alignment horizontal="center" vertical="center" wrapText="1"/>
    </xf>
    <xf numFmtId="179" fontId="23" fillId="0" borderId="0" xfId="0" applyNumberFormat="1" applyFont="1" applyAlignment="1">
      <alignment horizontal="center" vertical="center"/>
    </xf>
    <xf numFmtId="0" fontId="44" fillId="0" borderId="0" xfId="0" applyFont="1" applyAlignment="1">
      <alignment horizontal="right"/>
    </xf>
    <xf numFmtId="0" fontId="58" fillId="0" borderId="0" xfId="84" applyFont="1">
      <alignment vertical="center"/>
    </xf>
    <xf numFmtId="0" fontId="56" fillId="0" borderId="0" xfId="0" applyFont="1" applyAlignment="1">
      <alignment vertical="center"/>
    </xf>
    <xf numFmtId="0" fontId="59" fillId="0" borderId="0" xfId="0" applyFont="1" applyAlignment="1">
      <alignment vertical="center"/>
    </xf>
    <xf numFmtId="0" fontId="56" fillId="0" borderId="0" xfId="0" applyFont="1" applyAlignment="1">
      <alignment horizontal="distributed" vertical="distributed"/>
    </xf>
    <xf numFmtId="0" fontId="59" fillId="0" borderId="0" xfId="0" applyFont="1" applyAlignment="1">
      <alignment horizontal="distributed" vertical="distributed"/>
    </xf>
    <xf numFmtId="0" fontId="56" fillId="0" borderId="17" xfId="0" applyFont="1" applyBorder="1" applyAlignment="1">
      <alignment horizontal="center" vertical="center"/>
    </xf>
    <xf numFmtId="0" fontId="56" fillId="0" borderId="0" xfId="78" applyFont="1" applyAlignment="1">
      <alignment horizontal="left" vertical="center"/>
    </xf>
    <xf numFmtId="0" fontId="56" fillId="0" borderId="0" xfId="0" applyFont="1" applyAlignment="1">
      <alignment horizontal="distributed" vertical="center"/>
    </xf>
    <xf numFmtId="0" fontId="59" fillId="0" borderId="0" xfId="0" applyFont="1" applyAlignment="1">
      <alignment horizontal="distributed" vertical="center"/>
    </xf>
    <xf numFmtId="0" fontId="56" fillId="0" borderId="0" xfId="0" applyFont="1"/>
    <xf numFmtId="0" fontId="59" fillId="0" borderId="0" xfId="0" applyFont="1" applyAlignment="1">
      <alignment horizontal="center" vertical="center"/>
    </xf>
    <xf numFmtId="49" fontId="59" fillId="0" borderId="0" xfId="0" applyNumberFormat="1" applyFont="1" applyAlignment="1">
      <alignment horizontal="center" vertical="center"/>
    </xf>
    <xf numFmtId="49" fontId="56" fillId="0" borderId="0" xfId="0" applyNumberFormat="1" applyFont="1" applyAlignment="1">
      <alignment horizontal="center" vertical="center"/>
    </xf>
    <xf numFmtId="0" fontId="56" fillId="0" borderId="0" xfId="0" applyFont="1" applyAlignment="1">
      <alignment horizontal="center" vertical="center"/>
    </xf>
    <xf numFmtId="0" fontId="56" fillId="0" borderId="15" xfId="0" applyFont="1" applyBorder="1" applyAlignment="1">
      <alignment horizontal="left" vertical="center" wrapText="1"/>
    </xf>
    <xf numFmtId="49" fontId="59" fillId="0" borderId="16" xfId="0" applyNumberFormat="1" applyFont="1" applyBorder="1" applyAlignment="1">
      <alignment horizontal="center" vertical="center"/>
    </xf>
    <xf numFmtId="0" fontId="59" fillId="0" borderId="19" xfId="0" applyFont="1" applyBorder="1" applyAlignment="1">
      <alignment vertical="center"/>
    </xf>
    <xf numFmtId="0" fontId="56" fillId="0" borderId="19" xfId="0" applyFont="1" applyBorder="1" applyAlignment="1">
      <alignment vertical="center"/>
    </xf>
    <xf numFmtId="0" fontId="56" fillId="0" borderId="19" xfId="0" applyFont="1" applyBorder="1" applyAlignment="1">
      <alignment horizontal="distributed" vertical="distributed"/>
    </xf>
    <xf numFmtId="0" fontId="59" fillId="0" borderId="20" xfId="0" applyFont="1" applyBorder="1" applyAlignment="1">
      <alignment vertical="center"/>
    </xf>
    <xf numFmtId="3" fontId="23" fillId="0" borderId="0" xfId="108" applyNumberFormat="1" applyFont="1" applyFill="1" applyAlignment="1" applyProtection="1">
      <alignment horizontal="right" vertical="center"/>
    </xf>
    <xf numFmtId="38" fontId="23" fillId="0" borderId="0" xfId="108" applyFont="1" applyFill="1" applyAlignment="1" applyProtection="1">
      <alignment horizontal="right" vertical="center"/>
    </xf>
    <xf numFmtId="177" fontId="23" fillId="0" borderId="0" xfId="108" applyNumberFormat="1" applyFont="1" applyFill="1" applyAlignment="1" applyProtection="1">
      <alignment horizontal="right" vertical="center"/>
    </xf>
    <xf numFmtId="38" fontId="41" fillId="0" borderId="0" xfId="108" applyFont="1" applyFill="1" applyAlignment="1" applyProtection="1">
      <alignment horizontal="right" vertical="center"/>
    </xf>
    <xf numFmtId="38" fontId="23" fillId="0" borderId="0" xfId="108" applyFont="1" applyFill="1" applyAlignment="1" applyProtection="1">
      <alignment horizontal="right"/>
    </xf>
    <xf numFmtId="38" fontId="41" fillId="0" borderId="25" xfId="108" applyFont="1" applyFill="1" applyBorder="1" applyAlignment="1" applyProtection="1">
      <alignment horizontal="right" vertical="center"/>
    </xf>
    <xf numFmtId="181" fontId="41" fillId="0" borderId="25" xfId="108" applyNumberFormat="1" applyFont="1" applyFill="1" applyBorder="1" applyAlignment="1" applyProtection="1">
      <alignment horizontal="right" vertical="center"/>
    </xf>
    <xf numFmtId="182" fontId="41" fillId="0" borderId="25" xfId="108" applyNumberFormat="1" applyFont="1" applyFill="1" applyBorder="1" applyAlignment="1" applyProtection="1">
      <alignment horizontal="right" vertical="center"/>
    </xf>
    <xf numFmtId="183" fontId="41" fillId="0" borderId="25" xfId="108" applyNumberFormat="1" applyFont="1" applyFill="1" applyBorder="1" applyAlignment="1" applyProtection="1">
      <alignment horizontal="right" vertical="center"/>
    </xf>
    <xf numFmtId="183" fontId="41" fillId="0" borderId="0" xfId="108" applyNumberFormat="1" applyFont="1" applyFill="1" applyBorder="1" applyAlignment="1" applyProtection="1">
      <alignment horizontal="right" vertical="center"/>
    </xf>
    <xf numFmtId="183" fontId="23" fillId="0" borderId="0" xfId="108" applyNumberFormat="1" applyFont="1" applyFill="1" applyBorder="1" applyAlignment="1" applyProtection="1">
      <alignment horizontal="right" vertical="center"/>
    </xf>
    <xf numFmtId="0" fontId="56" fillId="0" borderId="26" xfId="0" applyFont="1" applyBorder="1" applyAlignment="1">
      <alignment horizontal="center" vertical="center"/>
    </xf>
    <xf numFmtId="0" fontId="56" fillId="24" borderId="26" xfId="0" applyFont="1" applyFill="1" applyBorder="1" applyAlignment="1">
      <alignment horizontal="center" vertical="center"/>
    </xf>
    <xf numFmtId="0" fontId="56" fillId="24" borderId="29" xfId="0" applyFont="1" applyFill="1" applyBorder="1" applyAlignment="1">
      <alignment horizontal="center" vertical="center"/>
    </xf>
    <xf numFmtId="184" fontId="41" fillId="0" borderId="0" xfId="108" applyNumberFormat="1" applyFont="1" applyFill="1" applyBorder="1" applyAlignment="1" applyProtection="1">
      <alignment horizontal="right" vertical="center"/>
    </xf>
    <xf numFmtId="177" fontId="41" fillId="0" borderId="0" xfId="0" applyNumberFormat="1" applyFont="1" applyAlignment="1">
      <alignment horizontal="right" vertical="center"/>
    </xf>
    <xf numFmtId="3" fontId="41" fillId="0" borderId="0" xfId="0" applyNumberFormat="1" applyFont="1" applyAlignment="1">
      <alignment horizontal="right" vertical="center"/>
    </xf>
    <xf numFmtId="0" fontId="56" fillId="24" borderId="24" xfId="0" applyFont="1" applyFill="1" applyBorder="1" applyAlignment="1">
      <alignment horizontal="center" vertical="center" wrapText="1"/>
    </xf>
    <xf numFmtId="38" fontId="41" fillId="0" borderId="0" xfId="108" applyFont="1" applyFill="1" applyAlignment="1" applyProtection="1">
      <alignment horizontal="right"/>
    </xf>
    <xf numFmtId="181" fontId="23" fillId="0" borderId="0" xfId="108" applyNumberFormat="1" applyFont="1" applyFill="1" applyAlignment="1" applyProtection="1">
      <alignment horizontal="right" vertical="center"/>
    </xf>
    <xf numFmtId="0" fontId="41" fillId="0" borderId="0" xfId="0" applyFont="1" applyAlignment="1">
      <alignment horizontal="right" vertical="center"/>
    </xf>
    <xf numFmtId="3" fontId="23" fillId="0" borderId="0" xfId="0" applyNumberFormat="1" applyFont="1" applyAlignment="1">
      <alignment horizontal="right" vertical="center"/>
    </xf>
    <xf numFmtId="181" fontId="41" fillId="0" borderId="0" xfId="108" applyNumberFormat="1" applyFont="1" applyFill="1" applyAlignment="1" applyProtection="1">
      <alignment horizontal="right" vertical="center"/>
    </xf>
    <xf numFmtId="185" fontId="41" fillId="0" borderId="0" xfId="0" applyNumberFormat="1" applyFont="1" applyAlignment="1">
      <alignment horizontal="right" vertical="center"/>
    </xf>
    <xf numFmtId="186" fontId="23" fillId="0" borderId="0" xfId="108" applyNumberFormat="1" applyFont="1" applyFill="1" applyAlignment="1" applyProtection="1">
      <alignment horizontal="right" vertical="justify"/>
    </xf>
    <xf numFmtId="186" fontId="23" fillId="0" borderId="0" xfId="108" applyNumberFormat="1" applyFont="1" applyFill="1" applyAlignment="1" applyProtection="1">
      <alignment horizontal="right" vertical="center"/>
    </xf>
    <xf numFmtId="187" fontId="23" fillId="0" borderId="0" xfId="108" applyNumberFormat="1" applyFont="1" applyFill="1" applyAlignment="1" applyProtection="1">
      <alignment horizontal="right" vertical="center"/>
    </xf>
    <xf numFmtId="184" fontId="41" fillId="0" borderId="0" xfId="0" applyNumberFormat="1" applyFont="1" applyAlignment="1">
      <alignment horizontal="right" vertical="center"/>
    </xf>
    <xf numFmtId="187" fontId="41" fillId="0" borderId="0" xfId="0" applyNumberFormat="1" applyFont="1" applyAlignment="1">
      <alignment horizontal="right" vertical="center"/>
    </xf>
    <xf numFmtId="188" fontId="23" fillId="0" borderId="0" xfId="108" applyNumberFormat="1" applyFont="1" applyFill="1" applyAlignment="1" applyProtection="1">
      <alignment horizontal="right" vertical="center"/>
    </xf>
    <xf numFmtId="0" fontId="56" fillId="24" borderId="26" xfId="0" applyFont="1" applyFill="1" applyBorder="1" applyAlignment="1">
      <alignment horizontal="center" vertical="center" wrapText="1" shrinkToFit="1"/>
    </xf>
    <xf numFmtId="186" fontId="23" fillId="0" borderId="0" xfId="108" applyNumberFormat="1" applyFont="1" applyFill="1" applyAlignment="1" applyProtection="1">
      <alignment horizontal="right"/>
    </xf>
    <xf numFmtId="189" fontId="23" fillId="0" borderId="0" xfId="108" applyNumberFormat="1" applyFont="1" applyFill="1" applyAlignment="1" applyProtection="1">
      <alignment horizontal="right"/>
    </xf>
    <xf numFmtId="0"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xf>
    <xf numFmtId="190" fontId="41" fillId="0" borderId="0" xfId="108" applyNumberFormat="1" applyFont="1" applyFill="1" applyAlignment="1" applyProtection="1">
      <alignment horizontal="right"/>
    </xf>
    <xf numFmtId="190" fontId="41" fillId="0" borderId="0" xfId="108" applyNumberFormat="1" applyFont="1" applyFill="1" applyAlignment="1" applyProtection="1">
      <alignment horizontal="right" vertical="center"/>
    </xf>
    <xf numFmtId="187" fontId="41" fillId="0" borderId="0" xfId="108" applyNumberFormat="1" applyFont="1" applyFill="1" applyAlignment="1" applyProtection="1">
      <alignment horizontal="right" vertical="center"/>
    </xf>
    <xf numFmtId="0" fontId="56" fillId="0" borderId="26" xfId="0" applyFont="1" applyBorder="1" applyAlignment="1">
      <alignment horizontal="center" vertical="center" wrapText="1"/>
    </xf>
    <xf numFmtId="190" fontId="23" fillId="0" borderId="0" xfId="108" applyNumberFormat="1" applyFont="1" applyFill="1" applyAlignment="1" applyProtection="1">
      <alignment horizontal="right" vertical="justify"/>
    </xf>
    <xf numFmtId="190" fontId="23" fillId="0" borderId="0" xfId="108" applyNumberFormat="1" applyFont="1" applyFill="1" applyAlignment="1" applyProtection="1">
      <alignment horizontal="right" vertical="center"/>
    </xf>
    <xf numFmtId="191" fontId="41" fillId="0" borderId="0" xfId="108" applyNumberFormat="1" applyFont="1" applyFill="1" applyAlignment="1" applyProtection="1">
      <alignment horizontal="right" vertical="center"/>
    </xf>
    <xf numFmtId="191" fontId="41" fillId="0" borderId="0" xfId="0" applyNumberFormat="1" applyFont="1" applyAlignment="1">
      <alignment horizontal="right" vertical="center"/>
    </xf>
    <xf numFmtId="191" fontId="23" fillId="0" borderId="0" xfId="0" applyNumberFormat="1" applyFont="1" applyAlignment="1">
      <alignment horizontal="right" vertical="center"/>
    </xf>
    <xf numFmtId="184" fontId="41" fillId="0" borderId="0" xfId="108" applyNumberFormat="1" applyFont="1" applyFill="1" applyBorder="1" applyAlignment="1" applyProtection="1">
      <alignment vertical="center"/>
    </xf>
    <xf numFmtId="191" fontId="41" fillId="0" borderId="0" xfId="108" applyNumberFormat="1" applyFont="1" applyFill="1" applyAlignment="1" applyProtection="1">
      <alignment horizontal="right"/>
    </xf>
    <xf numFmtId="192"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justify"/>
    </xf>
    <xf numFmtId="191" fontId="23" fillId="0" borderId="0" xfId="108" applyNumberFormat="1" applyFont="1" applyFill="1" applyAlignment="1" applyProtection="1">
      <alignment horizontal="right"/>
    </xf>
    <xf numFmtId="189" fontId="41" fillId="0" borderId="0" xfId="0" applyNumberFormat="1" applyFont="1" applyAlignment="1">
      <alignment horizontal="right" vertical="center" shrinkToFit="1"/>
    </xf>
    <xf numFmtId="186" fontId="41" fillId="0" borderId="0" xfId="0" applyNumberFormat="1" applyFont="1" applyAlignment="1">
      <alignment horizontal="right" vertical="center" shrinkToFit="1"/>
    </xf>
    <xf numFmtId="190" fontId="41" fillId="0" borderId="0" xfId="0" applyNumberFormat="1" applyFont="1" applyAlignment="1">
      <alignment horizontal="right" vertical="center" shrinkToFit="1"/>
    </xf>
    <xf numFmtId="191" fontId="41" fillId="0" borderId="0" xfId="0" applyNumberFormat="1" applyFont="1" applyAlignment="1">
      <alignment horizontal="right" vertical="center" shrinkToFit="1"/>
    </xf>
    <xf numFmtId="192" fontId="41" fillId="0" borderId="0" xfId="108" applyNumberFormat="1" applyFont="1" applyFill="1" applyAlignment="1" applyProtection="1">
      <alignment horizontal="right" vertical="center"/>
    </xf>
    <xf numFmtId="189" fontId="23" fillId="0" borderId="0" xfId="108" applyNumberFormat="1" applyFont="1" applyFill="1" applyAlignment="1" applyProtection="1">
      <alignment horizontal="right" vertical="center"/>
    </xf>
    <xf numFmtId="193" fontId="23" fillId="0" borderId="0" xfId="108" applyNumberFormat="1" applyFont="1" applyFill="1" applyAlignment="1" applyProtection="1">
      <alignment horizontal="right" vertical="center"/>
    </xf>
    <xf numFmtId="184" fontId="41" fillId="0" borderId="0" xfId="0" applyNumberFormat="1" applyFont="1" applyAlignment="1">
      <alignment vertical="center"/>
    </xf>
    <xf numFmtId="0" fontId="22" fillId="24" borderId="28" xfId="0" applyFont="1" applyFill="1" applyBorder="1" applyAlignment="1">
      <alignment horizontal="center" vertical="center"/>
    </xf>
    <xf numFmtId="190" fontId="23" fillId="0" borderId="0" xfId="108" applyNumberFormat="1" applyFont="1" applyFill="1" applyAlignment="1" applyProtection="1">
      <alignment horizontal="right"/>
    </xf>
    <xf numFmtId="189" fontId="41" fillId="0" borderId="0" xfId="108" applyNumberFormat="1" applyFont="1" applyFill="1" applyAlignment="1" applyProtection="1">
      <alignment horizontal="right" vertical="center"/>
    </xf>
    <xf numFmtId="192" fontId="41" fillId="0" borderId="0" xfId="108" applyNumberFormat="1" applyFont="1" applyFill="1" applyAlignment="1" applyProtection="1">
      <alignment horizontal="right"/>
    </xf>
    <xf numFmtId="0" fontId="60" fillId="0" borderId="0" xfId="0" applyFont="1" applyAlignment="1">
      <alignment horizontal="right" vertical="center"/>
    </xf>
    <xf numFmtId="0" fontId="57" fillId="24" borderId="28" xfId="0" applyFont="1" applyFill="1" applyBorder="1" applyAlignment="1">
      <alignment horizontal="center" vertical="center"/>
    </xf>
    <xf numFmtId="190" fontId="41" fillId="0" borderId="0" xfId="0" applyNumberFormat="1" applyFont="1" applyAlignment="1">
      <alignment horizontal="right" vertical="center"/>
    </xf>
    <xf numFmtId="0" fontId="56" fillId="24" borderId="29" xfId="0" applyFont="1" applyFill="1" applyBorder="1" applyAlignment="1">
      <alignment horizontal="center" vertical="center" wrapText="1" shrinkToFit="1"/>
    </xf>
    <xf numFmtId="186" fontId="41" fillId="0" borderId="0" xfId="108" applyNumberFormat="1" applyFont="1" applyFill="1" applyAlignment="1" applyProtection="1">
      <alignment horizontal="right" vertical="center"/>
    </xf>
    <xf numFmtId="186" fontId="41" fillId="0" borderId="0" xfId="108" applyNumberFormat="1" applyFont="1" applyFill="1" applyAlignment="1" applyProtection="1">
      <alignment horizontal="right"/>
    </xf>
    <xf numFmtId="186" fontId="41" fillId="0" borderId="0" xfId="0" applyNumberFormat="1" applyFont="1" applyAlignment="1">
      <alignment horizontal="right" vertical="center"/>
    </xf>
    <xf numFmtId="0" fontId="60" fillId="0" borderId="0" xfId="0" applyFont="1" applyAlignment="1">
      <alignment vertical="center"/>
    </xf>
    <xf numFmtId="40" fontId="23" fillId="0" borderId="0" xfId="108" applyNumberFormat="1" applyFont="1" applyFill="1" applyAlignment="1" applyProtection="1">
      <alignment horizontal="right"/>
    </xf>
    <xf numFmtId="40" fontId="23" fillId="0" borderId="0" xfId="108" applyNumberFormat="1" applyFont="1" applyFill="1" applyAlignment="1" applyProtection="1">
      <alignment horizontal="right" vertical="center"/>
    </xf>
    <xf numFmtId="40" fontId="41" fillId="0" borderId="0" xfId="108" applyNumberFormat="1" applyFont="1" applyFill="1" applyAlignment="1" applyProtection="1">
      <alignment horizontal="right" vertical="center"/>
    </xf>
    <xf numFmtId="194" fontId="41" fillId="0" borderId="0" xfId="108" applyNumberFormat="1" applyFont="1" applyFill="1" applyAlignment="1" applyProtection="1">
      <alignment horizontal="right"/>
    </xf>
    <xf numFmtId="194" fontId="41" fillId="0" borderId="0" xfId="0" applyNumberFormat="1" applyFont="1" applyAlignment="1">
      <alignment horizontal="right" vertical="center"/>
    </xf>
    <xf numFmtId="4" fontId="41" fillId="0" borderId="0" xfId="0" applyNumberFormat="1" applyFont="1" applyAlignment="1">
      <alignment horizontal="right" vertical="center"/>
    </xf>
    <xf numFmtId="2" fontId="23" fillId="0" borderId="0" xfId="0" applyNumberFormat="1" applyFont="1" applyAlignment="1">
      <alignment vertical="center"/>
    </xf>
    <xf numFmtId="2" fontId="23" fillId="0" borderId="0" xfId="0" applyNumberFormat="1" applyFont="1" applyAlignment="1">
      <alignment horizontal="right" vertical="center"/>
    </xf>
    <xf numFmtId="184" fontId="56" fillId="0" borderId="0" xfId="0" applyNumberFormat="1" applyFont="1" applyAlignment="1">
      <alignment vertical="center"/>
    </xf>
    <xf numFmtId="40" fontId="41" fillId="0" borderId="0" xfId="108" applyNumberFormat="1" applyFont="1" applyFill="1" applyAlignment="1" applyProtection="1">
      <alignment horizontal="right"/>
    </xf>
    <xf numFmtId="194" fontId="41" fillId="0" borderId="0" xfId="108" applyNumberFormat="1" applyFont="1" applyFill="1" applyAlignment="1" applyProtection="1">
      <alignment horizontal="right" vertical="center"/>
    </xf>
    <xf numFmtId="0" fontId="41" fillId="0" borderId="0" xfId="108" applyNumberFormat="1" applyFont="1" applyFill="1" applyAlignment="1" applyProtection="1">
      <alignment horizontal="right" vertical="center"/>
    </xf>
    <xf numFmtId="4" fontId="41" fillId="0" borderId="0" xfId="108" applyNumberFormat="1" applyFont="1" applyFill="1" applyAlignment="1" applyProtection="1">
      <alignment horizontal="right"/>
    </xf>
    <xf numFmtId="0" fontId="56" fillId="0" borderId="15" xfId="0" applyFont="1" applyBorder="1" applyAlignment="1">
      <alignment vertical="center"/>
    </xf>
    <xf numFmtId="184" fontId="23" fillId="0" borderId="0" xfId="0" applyNumberFormat="1" applyFont="1" applyAlignment="1">
      <alignment vertical="center"/>
    </xf>
    <xf numFmtId="195" fontId="41" fillId="0" borderId="0" xfId="108" applyNumberFormat="1" applyFont="1" applyFill="1" applyAlignment="1" applyProtection="1">
      <alignment horizontal="right" vertical="center"/>
    </xf>
    <xf numFmtId="49" fontId="23" fillId="0" borderId="0" xfId="108" applyNumberFormat="1" applyFont="1" applyFill="1" applyAlignment="1" applyProtection="1">
      <alignment horizontal="right" vertical="center"/>
    </xf>
    <xf numFmtId="0" fontId="44" fillId="0" borderId="0" xfId="0" applyFont="1" applyAlignment="1">
      <alignment horizontal="center" wrapText="1"/>
    </xf>
    <xf numFmtId="0" fontId="56" fillId="24" borderId="29" xfId="0" applyFont="1" applyFill="1" applyBorder="1" applyAlignment="1">
      <alignment horizontal="center" vertical="center" wrapText="1"/>
    </xf>
    <xf numFmtId="3" fontId="41" fillId="0" borderId="0" xfId="108" applyNumberFormat="1" applyFont="1" applyFill="1" applyBorder="1" applyAlignment="1" applyProtection="1">
      <alignment horizontal="right" vertical="center"/>
    </xf>
    <xf numFmtId="182" fontId="41" fillId="0" borderId="0" xfId="108" applyNumberFormat="1" applyFont="1" applyFill="1" applyAlignment="1" applyProtection="1">
      <alignment horizontal="right" vertical="center"/>
    </xf>
    <xf numFmtId="0" fontId="44" fillId="0" borderId="29" xfId="0" applyFont="1" applyBorder="1" applyAlignment="1">
      <alignment horizontal="center" vertical="center" wrapText="1"/>
    </xf>
    <xf numFmtId="3" fontId="23" fillId="0" borderId="0" xfId="108" applyNumberFormat="1" applyFont="1" applyFill="1" applyAlignment="1" applyProtection="1">
      <alignment horizontal="right"/>
    </xf>
    <xf numFmtId="181" fontId="23" fillId="0" borderId="0" xfId="108" applyNumberFormat="1" applyFont="1" applyFill="1" applyAlignment="1" applyProtection="1">
      <alignment horizontal="right"/>
    </xf>
    <xf numFmtId="3" fontId="41" fillId="0" borderId="0" xfId="108" applyNumberFormat="1" applyFont="1" applyFill="1" applyAlignment="1" applyProtection="1">
      <alignment horizontal="right"/>
    </xf>
    <xf numFmtId="181" fontId="41" fillId="0" borderId="0" xfId="108" applyNumberFormat="1" applyFont="1" applyFill="1" applyAlignment="1" applyProtection="1">
      <alignment horizontal="right"/>
    </xf>
    <xf numFmtId="182" fontId="41" fillId="0" borderId="0" xfId="108" applyNumberFormat="1" applyFont="1" applyFill="1" applyAlignment="1" applyProtection="1">
      <alignment horizontal="right"/>
    </xf>
    <xf numFmtId="183" fontId="23" fillId="0" borderId="0" xfId="108" applyNumberFormat="1" applyFont="1" applyFill="1" applyAlignment="1" applyProtection="1">
      <alignment horizontal="right"/>
    </xf>
    <xf numFmtId="0" fontId="56" fillId="0" borderId="0" xfId="0" applyFont="1" applyAlignment="1">
      <alignment horizontal="center"/>
    </xf>
    <xf numFmtId="183" fontId="41" fillId="0" borderId="0" xfId="108" applyNumberFormat="1" applyFont="1" applyFill="1" applyAlignment="1" applyProtection="1">
      <alignment horizontal="right"/>
    </xf>
    <xf numFmtId="0" fontId="44" fillId="0" borderId="26" xfId="0" applyFont="1" applyBorder="1" applyAlignment="1">
      <alignment horizontal="center" vertical="center" wrapText="1"/>
    </xf>
    <xf numFmtId="193" fontId="41" fillId="0" borderId="0" xfId="108" applyNumberFormat="1" applyFont="1" applyFill="1" applyAlignment="1" applyProtection="1">
      <alignment horizontal="right" vertical="center"/>
    </xf>
    <xf numFmtId="193" fontId="41" fillId="0" borderId="0" xfId="108" applyNumberFormat="1" applyFont="1" applyFill="1" applyBorder="1" applyAlignment="1" applyProtection="1">
      <alignment horizontal="right"/>
    </xf>
    <xf numFmtId="193" fontId="41" fillId="0" borderId="0" xfId="0" applyNumberFormat="1" applyFont="1" applyAlignment="1">
      <alignment horizontal="right" vertical="center"/>
    </xf>
    <xf numFmtId="196" fontId="41" fillId="0" borderId="0" xfId="79" applyNumberFormat="1" applyFont="1" applyAlignment="1" applyProtection="1">
      <alignment horizontal="right" vertical="center"/>
      <protection locked="0"/>
    </xf>
    <xf numFmtId="189" fontId="41" fillId="0" borderId="0" xfId="87" applyNumberFormat="1" applyFont="1" applyAlignment="1">
      <alignment horizontal="right" vertical="center"/>
    </xf>
    <xf numFmtId="181" fontId="41" fillId="0" borderId="0" xfId="0" applyNumberFormat="1" applyFont="1" applyAlignment="1">
      <alignment horizontal="right" vertical="center"/>
    </xf>
    <xf numFmtId="192" fontId="23" fillId="0" borderId="0" xfId="108" applyNumberFormat="1" applyFont="1" applyFill="1" applyBorder="1" applyAlignment="1" applyProtection="1">
      <alignment horizontal="right"/>
    </xf>
    <xf numFmtId="187" fontId="41" fillId="0" borderId="0" xfId="0" applyNumberFormat="1" applyFont="1" applyAlignment="1">
      <alignment horizontal="right"/>
    </xf>
    <xf numFmtId="0" fontId="22" fillId="0" borderId="0" xfId="0" applyFont="1" applyAlignment="1" applyProtection="1">
      <alignment vertical="center"/>
      <protection locked="0"/>
    </xf>
    <xf numFmtId="0" fontId="56" fillId="24" borderId="29" xfId="0" applyFont="1" applyFill="1" applyBorder="1" applyAlignment="1">
      <alignment horizontal="center"/>
    </xf>
    <xf numFmtId="0" fontId="56" fillId="0" borderId="29" xfId="0" applyFont="1" applyBorder="1" applyAlignment="1">
      <alignment horizontal="center" vertical="center" wrapText="1"/>
    </xf>
    <xf numFmtId="49" fontId="56" fillId="0" borderId="0" xfId="0" applyNumberFormat="1" applyFont="1" applyAlignment="1">
      <alignment horizontal="right" vertical="center"/>
    </xf>
    <xf numFmtId="0" fontId="22" fillId="0" borderId="0" xfId="0" applyFont="1"/>
    <xf numFmtId="0" fontId="41" fillId="0" borderId="0" xfId="0" applyFont="1" applyAlignment="1">
      <alignment horizontal="right"/>
    </xf>
    <xf numFmtId="38" fontId="61" fillId="0" borderId="0" xfId="108" applyFont="1" applyFill="1" applyBorder="1" applyAlignment="1" applyProtection="1">
      <alignment vertical="top" wrapText="1"/>
    </xf>
    <xf numFmtId="193" fontId="56" fillId="0" borderId="0" xfId="0" applyNumberFormat="1" applyFont="1" applyAlignment="1">
      <alignment vertical="center"/>
    </xf>
    <xf numFmtId="177" fontId="41" fillId="0" borderId="0" xfId="78" applyNumberFormat="1" applyFont="1" applyAlignment="1">
      <alignment vertical="center"/>
    </xf>
    <xf numFmtId="177" fontId="23" fillId="0" borderId="0" xfId="78" applyNumberFormat="1" applyFont="1" applyAlignment="1">
      <alignment vertical="center"/>
    </xf>
    <xf numFmtId="177" fontId="41" fillId="0" borderId="15" xfId="78" applyNumberFormat="1" applyFont="1" applyBorder="1" applyAlignment="1">
      <alignment vertical="center"/>
    </xf>
    <xf numFmtId="197" fontId="23" fillId="0" borderId="0" xfId="78" applyNumberFormat="1" applyFont="1" applyAlignment="1">
      <alignment horizontal="distributed" vertical="center"/>
    </xf>
    <xf numFmtId="177" fontId="23" fillId="0" borderId="0" xfId="78" applyNumberFormat="1" applyFont="1" applyAlignment="1">
      <alignment horizontal="distributed" vertical="center"/>
    </xf>
    <xf numFmtId="197" fontId="41" fillId="0" borderId="0" xfId="78" applyNumberFormat="1" applyFont="1" applyAlignment="1">
      <alignment horizontal="distributed" vertical="center"/>
    </xf>
    <xf numFmtId="197" fontId="23" fillId="0" borderId="16" xfId="78" applyNumberFormat="1" applyFont="1" applyBorder="1" applyAlignment="1">
      <alignment horizontal="distributed" vertical="center"/>
    </xf>
    <xf numFmtId="177" fontId="41" fillId="0" borderId="0" xfId="78" applyNumberFormat="1" applyFont="1" applyAlignment="1">
      <alignment horizontal="left" vertical="center"/>
    </xf>
    <xf numFmtId="177" fontId="41" fillId="0" borderId="0" xfId="78" applyNumberFormat="1" applyFont="1" applyAlignment="1">
      <alignment vertical="center" wrapText="1"/>
    </xf>
    <xf numFmtId="0" fontId="41" fillId="0" borderId="15" xfId="78" applyFont="1" applyBorder="1" applyAlignment="1">
      <alignment vertical="center"/>
    </xf>
    <xf numFmtId="0" fontId="23" fillId="0" borderId="0" xfId="78" applyFont="1" applyAlignment="1">
      <alignment horizontal="distributed" vertical="center"/>
    </xf>
    <xf numFmtId="177" fontId="23" fillId="0" borderId="0" xfId="78" applyNumberFormat="1" applyFont="1" applyAlignment="1">
      <alignment horizontal="center" vertical="center"/>
    </xf>
    <xf numFmtId="177" fontId="23" fillId="0" borderId="16" xfId="78" applyNumberFormat="1" applyFont="1" applyBorder="1" applyAlignment="1">
      <alignment horizontal="center" vertical="center"/>
    </xf>
    <xf numFmtId="0" fontId="41" fillId="0" borderId="18" xfId="78" applyFont="1" applyBorder="1" applyAlignment="1">
      <alignment horizontal="left" vertical="center"/>
    </xf>
    <xf numFmtId="0" fontId="23" fillId="0" borderId="19" xfId="78" applyFont="1" applyBorder="1" applyAlignment="1">
      <alignment horizontal="left" vertical="center"/>
    </xf>
    <xf numFmtId="177" fontId="23" fillId="0" borderId="19" xfId="78" applyNumberFormat="1" applyFont="1" applyBorder="1" applyAlignment="1">
      <alignment vertical="center"/>
    </xf>
    <xf numFmtId="0" fontId="41" fillId="0" borderId="19" xfId="78" applyFont="1" applyBorder="1" applyAlignment="1">
      <alignment horizontal="left" vertical="center"/>
    </xf>
    <xf numFmtId="177" fontId="41" fillId="0" borderId="19" xfId="78" applyNumberFormat="1" applyFont="1" applyBorder="1" applyAlignment="1">
      <alignment vertical="center"/>
    </xf>
    <xf numFmtId="177" fontId="23" fillId="0" borderId="20" xfId="78" applyNumberFormat="1" applyFont="1" applyBorder="1" applyAlignment="1">
      <alignment vertical="center"/>
    </xf>
    <xf numFmtId="177" fontId="41" fillId="25" borderId="29" xfId="78" applyNumberFormat="1" applyFont="1" applyFill="1" applyBorder="1" applyAlignment="1">
      <alignment horizontal="center" vertical="center"/>
    </xf>
    <xf numFmtId="177" fontId="41" fillId="25" borderId="26" xfId="78" applyNumberFormat="1" applyFont="1" applyFill="1" applyBorder="1" applyAlignment="1">
      <alignment horizontal="center" vertical="center"/>
    </xf>
    <xf numFmtId="177" fontId="57" fillId="0" borderId="15" xfId="78" applyNumberFormat="1" applyFont="1" applyBorder="1" applyAlignment="1">
      <alignment horizontal="right" vertical="center"/>
    </xf>
    <xf numFmtId="177" fontId="23" fillId="0" borderId="25" xfId="78" applyNumberFormat="1" applyFont="1" applyBorder="1" applyAlignment="1">
      <alignment vertical="center"/>
    </xf>
    <xf numFmtId="177" fontId="62" fillId="0" borderId="0" xfId="108" applyNumberFormat="1" applyFont="1" applyAlignment="1" applyProtection="1">
      <alignment horizontal="right" vertical="center"/>
    </xf>
    <xf numFmtId="38" fontId="41" fillId="0" borderId="0" xfId="108" applyFont="1" applyFill="1" applyBorder="1"/>
    <xf numFmtId="38" fontId="23" fillId="0" borderId="28" xfId="108" applyFont="1" applyFill="1" applyBorder="1"/>
    <xf numFmtId="177" fontId="62" fillId="0" borderId="0" xfId="108" applyNumberFormat="1" applyFont="1" applyAlignment="1" applyProtection="1">
      <alignment vertical="center"/>
    </xf>
    <xf numFmtId="38" fontId="23" fillId="0" borderId="16" xfId="108" applyFont="1" applyFill="1" applyBorder="1"/>
    <xf numFmtId="177" fontId="63" fillId="0" borderId="0" xfId="78" applyNumberFormat="1" applyFont="1" applyAlignment="1">
      <alignment vertical="center"/>
    </xf>
    <xf numFmtId="177" fontId="23" fillId="0" borderId="0" xfId="78" applyNumberFormat="1" applyFont="1" applyAlignment="1">
      <alignment horizontal="right" vertical="center"/>
    </xf>
    <xf numFmtId="177" fontId="23" fillId="0" borderId="16" xfId="78" applyNumberFormat="1" applyFont="1" applyBorder="1" applyAlignment="1">
      <alignment horizontal="right" vertical="center"/>
    </xf>
    <xf numFmtId="177" fontId="64" fillId="0" borderId="0" xfId="108" applyNumberFormat="1" applyFont="1" applyBorder="1" applyAlignment="1" applyProtection="1">
      <alignment vertical="center"/>
    </xf>
    <xf numFmtId="177" fontId="64" fillId="0" borderId="0" xfId="108" applyNumberFormat="1" applyFont="1" applyFill="1" applyBorder="1" applyAlignment="1" applyProtection="1">
      <alignment horizontal="right" vertical="center"/>
    </xf>
    <xf numFmtId="177" fontId="41" fillId="0" borderId="0" xfId="78" applyNumberFormat="1" applyFont="1" applyAlignment="1">
      <alignment horizontal="center" vertical="center"/>
    </xf>
    <xf numFmtId="177" fontId="65" fillId="0" borderId="0" xfId="78" applyNumberFormat="1" applyFont="1" applyAlignment="1">
      <alignment vertical="center"/>
    </xf>
    <xf numFmtId="0" fontId="23" fillId="0" borderId="0" xfId="78" applyFont="1" applyAlignment="1">
      <alignment vertical="center"/>
    </xf>
    <xf numFmtId="177" fontId="41" fillId="0" borderId="16" xfId="78" applyNumberFormat="1" applyFont="1" applyBorder="1" applyAlignment="1">
      <alignment vertical="center"/>
    </xf>
    <xf numFmtId="177" fontId="57" fillId="0" borderId="19" xfId="78" applyNumberFormat="1" applyFont="1" applyBorder="1" applyAlignment="1">
      <alignment vertical="center"/>
    </xf>
    <xf numFmtId="177" fontId="65" fillId="0" borderId="19" xfId="78" applyNumberFormat="1" applyFont="1" applyBorder="1" applyAlignment="1">
      <alignment vertical="center"/>
    </xf>
    <xf numFmtId="177" fontId="44" fillId="0" borderId="0" xfId="78" applyNumberFormat="1" applyFont="1" applyAlignment="1">
      <alignment horizontal="distributed" vertical="center"/>
    </xf>
    <xf numFmtId="177" fontId="41" fillId="0" borderId="0" xfId="78" applyNumberFormat="1" applyFont="1" applyAlignment="1">
      <alignment horizontal="distributed" vertical="center"/>
    </xf>
    <xf numFmtId="177" fontId="41" fillId="0" borderId="19" xfId="78" applyNumberFormat="1" applyFont="1" applyBorder="1" applyAlignment="1">
      <alignment horizontal="center" vertical="center"/>
    </xf>
    <xf numFmtId="0" fontId="41" fillId="0" borderId="0" xfId="78" applyFont="1" applyAlignment="1">
      <alignment horizontal="distributed" vertical="center"/>
    </xf>
    <xf numFmtId="0" fontId="41" fillId="0" borderId="20" xfId="78" applyFont="1" applyBorder="1" applyAlignment="1">
      <alignment horizontal="distributed" vertical="center"/>
    </xf>
    <xf numFmtId="177" fontId="44" fillId="0" borderId="0" xfId="78" applyNumberFormat="1" applyFont="1" applyAlignment="1">
      <alignment vertical="center"/>
    </xf>
    <xf numFmtId="177" fontId="41" fillId="24" borderId="29" xfId="78" applyNumberFormat="1" applyFont="1" applyFill="1" applyBorder="1" applyAlignment="1">
      <alignment horizontal="center" vertical="center"/>
    </xf>
    <xf numFmtId="177" fontId="41" fillId="24" borderId="26" xfId="78" applyNumberFormat="1" applyFont="1" applyFill="1" applyBorder="1" applyAlignment="1">
      <alignment horizontal="center" vertical="center"/>
    </xf>
    <xf numFmtId="177" fontId="57" fillId="0" borderId="27" xfId="78" applyNumberFormat="1" applyFont="1" applyBorder="1" applyAlignment="1">
      <alignment horizontal="right" vertical="center"/>
    </xf>
    <xf numFmtId="38" fontId="23" fillId="0" borderId="0" xfId="108" applyFont="1" applyFill="1" applyBorder="1"/>
    <xf numFmtId="37" fontId="23" fillId="0" borderId="25" xfId="0" applyNumberFormat="1" applyFont="1" applyBorder="1"/>
    <xf numFmtId="37" fontId="41" fillId="0" borderId="25" xfId="0" applyNumberFormat="1" applyFont="1" applyBorder="1"/>
    <xf numFmtId="38" fontId="41" fillId="0" borderId="25" xfId="108" applyFont="1" applyFill="1" applyBorder="1"/>
    <xf numFmtId="3" fontId="41" fillId="0" borderId="25" xfId="0" applyNumberFormat="1" applyFont="1" applyBorder="1"/>
    <xf numFmtId="3" fontId="23" fillId="0" borderId="25" xfId="0" applyNumberFormat="1" applyFont="1" applyBorder="1"/>
    <xf numFmtId="3" fontId="41" fillId="0" borderId="16" xfId="0" applyNumberFormat="1" applyFont="1" applyBorder="1"/>
    <xf numFmtId="3" fontId="44" fillId="0" borderId="0" xfId="0" applyNumberFormat="1" applyFont="1"/>
    <xf numFmtId="177" fontId="23" fillId="0" borderId="0" xfId="78" applyNumberFormat="1" applyFont="1" applyAlignment="1">
      <alignment vertical="center" wrapText="1" shrinkToFit="1"/>
    </xf>
    <xf numFmtId="177" fontId="41" fillId="0" borderId="0" xfId="78" applyNumberFormat="1" applyFont="1" applyAlignment="1">
      <alignment vertical="center" shrinkToFit="1"/>
    </xf>
    <xf numFmtId="37" fontId="23" fillId="0" borderId="0" xfId="0" applyNumberFormat="1" applyFont="1"/>
    <xf numFmtId="37" fontId="41" fillId="0" borderId="0" xfId="0" applyNumberFormat="1" applyFont="1"/>
    <xf numFmtId="3" fontId="23" fillId="0" borderId="0" xfId="0" applyNumberFormat="1" applyFont="1"/>
    <xf numFmtId="177" fontId="23" fillId="0" borderId="0" xfId="78" applyNumberFormat="1" applyFont="1" applyAlignment="1">
      <alignment vertical="center" shrinkToFit="1"/>
    </xf>
    <xf numFmtId="177" fontId="57" fillId="0" borderId="0" xfId="78" applyNumberFormat="1" applyFont="1" applyAlignment="1">
      <alignment horizontal="right" vertical="center"/>
    </xf>
    <xf numFmtId="3" fontId="23" fillId="0" borderId="0" xfId="0" applyNumberFormat="1" applyFont="1" applyProtection="1">
      <protection locked="0"/>
    </xf>
    <xf numFmtId="3" fontId="41" fillId="0" borderId="0" xfId="0" applyNumberFormat="1" applyFont="1" applyProtection="1">
      <protection locked="0"/>
    </xf>
    <xf numFmtId="0" fontId="41" fillId="0" borderId="0" xfId="0" applyFont="1" applyAlignment="1" applyProtection="1">
      <alignment horizontal="right"/>
      <protection locked="0"/>
    </xf>
    <xf numFmtId="3" fontId="41" fillId="0" borderId="16" xfId="0" applyNumberFormat="1" applyFont="1" applyBorder="1" applyProtection="1">
      <protection locked="0"/>
    </xf>
    <xf numFmtId="3" fontId="44" fillId="0" borderId="0" xfId="0" applyNumberFormat="1" applyFont="1" applyProtection="1">
      <protection locked="0"/>
    </xf>
    <xf numFmtId="177" fontId="23" fillId="0" borderId="0" xfId="0" applyNumberFormat="1" applyFont="1" applyAlignment="1" applyProtection="1">
      <alignment horizontal="right"/>
      <protection locked="0"/>
    </xf>
    <xf numFmtId="177" fontId="41" fillId="0" borderId="0" xfId="0" applyNumberFormat="1" applyFont="1" applyAlignment="1" applyProtection="1">
      <alignment horizontal="right"/>
      <protection locked="0"/>
    </xf>
    <xf numFmtId="177" fontId="41" fillId="0" borderId="16" xfId="0" applyNumberFormat="1" applyFont="1" applyBorder="1" applyAlignment="1" applyProtection="1">
      <alignment horizontal="right"/>
      <protection locked="0"/>
    </xf>
    <xf numFmtId="3" fontId="44" fillId="0" borderId="0" xfId="0" applyNumberFormat="1" applyFont="1" applyAlignment="1" applyProtection="1">
      <alignment horizontal="right"/>
      <protection locked="0"/>
    </xf>
    <xf numFmtId="177" fontId="41" fillId="0" borderId="0" xfId="108" applyNumberFormat="1" applyFont="1" applyFill="1" applyBorder="1"/>
    <xf numFmtId="199" fontId="41" fillId="0" borderId="0" xfId="0" applyNumberFormat="1" applyFont="1" applyAlignment="1" applyProtection="1">
      <alignment horizontal="right"/>
      <protection locked="0"/>
    </xf>
    <xf numFmtId="199" fontId="41" fillId="0" borderId="0" xfId="108" applyNumberFormat="1" applyFont="1" applyFill="1" applyBorder="1" applyAlignment="1">
      <alignment horizontal="right"/>
    </xf>
    <xf numFmtId="199" fontId="41" fillId="0" borderId="16" xfId="0" applyNumberFormat="1" applyFont="1" applyBorder="1" applyAlignment="1" applyProtection="1">
      <alignment horizontal="right"/>
      <protection locked="0"/>
    </xf>
    <xf numFmtId="0" fontId="59" fillId="26" borderId="0" xfId="0" applyFont="1" applyFill="1" applyAlignment="1">
      <alignment vertical="center"/>
    </xf>
    <xf numFmtId="0" fontId="66" fillId="0" borderId="0" xfId="0" applyFont="1" applyAlignment="1">
      <alignment vertical="center"/>
    </xf>
    <xf numFmtId="0" fontId="56" fillId="26" borderId="0" xfId="0" applyFont="1" applyFill="1" applyAlignment="1">
      <alignment horizontal="distributed" vertical="center"/>
    </xf>
    <xf numFmtId="0" fontId="56" fillId="26" borderId="0" xfId="0" applyFont="1" applyFill="1" applyAlignment="1">
      <alignment vertical="center"/>
    </xf>
    <xf numFmtId="0" fontId="59" fillId="26" borderId="16" xfId="0" applyFont="1" applyFill="1" applyBorder="1" applyAlignment="1">
      <alignment vertical="center"/>
    </xf>
    <xf numFmtId="0" fontId="65" fillId="0" borderId="0" xfId="0" applyFont="1" applyAlignment="1">
      <alignment vertical="center"/>
    </xf>
    <xf numFmtId="0" fontId="59" fillId="26" borderId="0" xfId="0" applyFont="1" applyFill="1" applyAlignment="1">
      <alignment horizontal="center" vertical="center"/>
    </xf>
    <xf numFmtId="0" fontId="66" fillId="0" borderId="0" xfId="0" applyFont="1" applyAlignment="1">
      <alignment horizontal="center" vertical="center"/>
    </xf>
    <xf numFmtId="49" fontId="56" fillId="26" borderId="0" xfId="0" applyNumberFormat="1" applyFont="1" applyFill="1" applyAlignment="1">
      <alignment horizontal="center" vertical="center"/>
    </xf>
    <xf numFmtId="0" fontId="56" fillId="26" borderId="0" xfId="0" applyFont="1" applyFill="1" applyAlignment="1">
      <alignment horizontal="center" vertical="center"/>
    </xf>
    <xf numFmtId="0" fontId="59" fillId="26" borderId="16" xfId="0" applyFont="1" applyFill="1" applyBorder="1" applyAlignment="1">
      <alignment horizontal="center" vertical="center"/>
    </xf>
    <xf numFmtId="0" fontId="59" fillId="26" borderId="19" xfId="0" applyFont="1" applyFill="1" applyBorder="1" applyAlignment="1">
      <alignment horizontal="center" vertical="center"/>
    </xf>
    <xf numFmtId="0" fontId="66" fillId="0" borderId="19" xfId="0" applyFont="1" applyBorder="1" applyAlignment="1">
      <alignment vertical="center"/>
    </xf>
    <xf numFmtId="0" fontId="56" fillId="26" borderId="19" xfId="0" applyFont="1" applyFill="1" applyBorder="1" applyAlignment="1">
      <alignment horizontal="center" vertical="center"/>
    </xf>
    <xf numFmtId="0" fontId="59" fillId="26" borderId="20" xfId="0" applyFont="1" applyFill="1" applyBorder="1" applyAlignment="1">
      <alignment horizontal="center" vertical="center"/>
    </xf>
    <xf numFmtId="184" fontId="23" fillId="26" borderId="25" xfId="0" applyNumberFormat="1" applyFont="1" applyFill="1" applyBorder="1" applyAlignment="1">
      <alignment vertical="center"/>
    </xf>
    <xf numFmtId="184" fontId="67" fillId="0" borderId="25" xfId="0" applyNumberFormat="1" applyFont="1" applyBorder="1" applyAlignment="1">
      <alignment vertical="center"/>
    </xf>
    <xf numFmtId="38" fontId="41" fillId="26" borderId="25" xfId="108" applyFont="1" applyFill="1" applyBorder="1" applyAlignment="1" applyProtection="1">
      <alignment vertical="center"/>
    </xf>
    <xf numFmtId="184" fontId="41" fillId="26" borderId="25" xfId="0" applyNumberFormat="1" applyFont="1" applyFill="1" applyBorder="1" applyAlignment="1">
      <alignment vertical="center"/>
    </xf>
    <xf numFmtId="200" fontId="41" fillId="26" borderId="0" xfId="0" applyNumberFormat="1" applyFont="1" applyFill="1" applyAlignment="1">
      <alignment horizontal="right" vertical="center"/>
    </xf>
    <xf numFmtId="200" fontId="41" fillId="26" borderId="25" xfId="0" applyNumberFormat="1" applyFont="1" applyFill="1" applyBorder="1" applyAlignment="1">
      <alignment horizontal="right" vertical="center"/>
    </xf>
    <xf numFmtId="200" fontId="23" fillId="26" borderId="28" xfId="0" applyNumberFormat="1" applyFont="1" applyFill="1" applyBorder="1" applyAlignment="1">
      <alignment horizontal="right" vertical="center"/>
    </xf>
    <xf numFmtId="0" fontId="56" fillId="24" borderId="0" xfId="0" applyFont="1" applyFill="1" applyAlignment="1">
      <alignment vertical="center"/>
    </xf>
    <xf numFmtId="184" fontId="23" fillId="26" borderId="0" xfId="0" applyNumberFormat="1" applyFont="1" applyFill="1" applyAlignment="1">
      <alignment vertical="center"/>
    </xf>
    <xf numFmtId="184" fontId="67" fillId="0" borderId="0" xfId="0" applyNumberFormat="1" applyFont="1" applyAlignment="1">
      <alignment vertical="center"/>
    </xf>
    <xf numFmtId="38" fontId="41" fillId="26" borderId="0" xfId="108" applyFont="1" applyFill="1" applyBorder="1" applyAlignment="1" applyProtection="1">
      <alignment vertical="center"/>
    </xf>
    <xf numFmtId="184" fontId="41" fillId="26" borderId="0" xfId="0" applyNumberFormat="1" applyFont="1" applyFill="1" applyAlignment="1">
      <alignment vertical="center"/>
    </xf>
    <xf numFmtId="184" fontId="41" fillId="26" borderId="0" xfId="0" applyNumberFormat="1" applyFont="1" applyFill="1" applyAlignment="1">
      <alignment horizontal="right" vertical="center"/>
    </xf>
    <xf numFmtId="184" fontId="23" fillId="26" borderId="16" xfId="0" applyNumberFormat="1" applyFont="1" applyFill="1" applyBorder="1" applyAlignment="1">
      <alignment horizontal="right" vertical="center"/>
    </xf>
    <xf numFmtId="201" fontId="41" fillId="26" borderId="0" xfId="108" applyNumberFormat="1" applyFont="1" applyFill="1" applyBorder="1" applyAlignment="1" applyProtection="1">
      <alignment vertical="center"/>
    </xf>
    <xf numFmtId="184" fontId="41" fillId="26" borderId="31" xfId="0" applyNumberFormat="1" applyFont="1" applyFill="1" applyBorder="1" applyAlignment="1">
      <alignment horizontal="right" vertical="center"/>
    </xf>
    <xf numFmtId="200" fontId="41" fillId="26" borderId="31" xfId="0" applyNumberFormat="1" applyFont="1" applyFill="1" applyBorder="1" applyAlignment="1">
      <alignment horizontal="right" vertical="center"/>
    </xf>
    <xf numFmtId="200" fontId="23" fillId="26" borderId="32" xfId="0" applyNumberFormat="1" applyFont="1" applyFill="1" applyBorder="1" applyAlignment="1">
      <alignment horizontal="right" vertical="center"/>
    </xf>
    <xf numFmtId="184" fontId="23" fillId="26" borderId="36" xfId="0" applyNumberFormat="1" applyFont="1" applyFill="1" applyBorder="1" applyAlignment="1">
      <alignment vertical="center"/>
    </xf>
    <xf numFmtId="184" fontId="23" fillId="0" borderId="36" xfId="0" applyNumberFormat="1" applyFont="1" applyBorder="1" applyAlignment="1">
      <alignment vertical="center"/>
    </xf>
    <xf numFmtId="38" fontId="41" fillId="26" borderId="36" xfId="108" applyFont="1" applyFill="1" applyBorder="1" applyAlignment="1" applyProtection="1">
      <alignment vertical="center"/>
    </xf>
    <xf numFmtId="184" fontId="41" fillId="26" borderId="36" xfId="0" applyNumberFormat="1" applyFont="1" applyFill="1" applyBorder="1" applyAlignment="1">
      <alignment vertical="center"/>
    </xf>
    <xf numFmtId="200" fontId="41" fillId="26" borderId="36" xfId="0" applyNumberFormat="1" applyFont="1" applyFill="1" applyBorder="1" applyAlignment="1">
      <alignment horizontal="right" vertical="center"/>
    </xf>
    <xf numFmtId="200" fontId="23" fillId="26" borderId="16" xfId="0" applyNumberFormat="1" applyFont="1" applyFill="1" applyBorder="1" applyAlignment="1">
      <alignment horizontal="right" vertical="center"/>
    </xf>
    <xf numFmtId="0" fontId="56" fillId="0" borderId="0" xfId="0" applyFont="1" applyAlignment="1">
      <alignment horizontal="right" vertical="center"/>
    </xf>
    <xf numFmtId="0" fontId="59" fillId="26" borderId="19" xfId="0" applyFont="1" applyFill="1" applyBorder="1" applyAlignment="1">
      <alignment vertical="center"/>
    </xf>
    <xf numFmtId="1" fontId="23" fillId="26" borderId="25" xfId="0" applyNumberFormat="1" applyFont="1" applyFill="1" applyBorder="1" applyAlignment="1">
      <alignment horizontal="right" vertical="center"/>
    </xf>
    <xf numFmtId="1" fontId="41" fillId="26" borderId="25" xfId="0" applyNumberFormat="1" applyFont="1" applyFill="1" applyBorder="1" applyAlignment="1">
      <alignment horizontal="right" vertical="center"/>
    </xf>
    <xf numFmtId="1" fontId="41" fillId="26" borderId="0" xfId="0" applyNumberFormat="1" applyFont="1" applyFill="1" applyAlignment="1">
      <alignment horizontal="right" vertical="center"/>
    </xf>
    <xf numFmtId="1" fontId="23" fillId="26" borderId="28" xfId="0" applyNumberFormat="1" applyFont="1" applyFill="1" applyBorder="1" applyAlignment="1">
      <alignment horizontal="right" vertical="center"/>
    </xf>
    <xf numFmtId="0" fontId="23" fillId="26" borderId="0" xfId="0" applyFont="1" applyFill="1" applyAlignment="1">
      <alignment vertical="center"/>
    </xf>
    <xf numFmtId="0" fontId="41" fillId="26" borderId="0" xfId="0" applyFont="1" applyFill="1" applyAlignment="1">
      <alignment vertical="center"/>
    </xf>
    <xf numFmtId="0" fontId="56" fillId="26" borderId="0" xfId="0" applyFont="1" applyFill="1" applyAlignment="1">
      <alignment horizontal="right" vertical="center"/>
    </xf>
    <xf numFmtId="0" fontId="59" fillId="26" borderId="16" xfId="0" applyFont="1" applyFill="1" applyBorder="1" applyAlignment="1">
      <alignment horizontal="right" vertical="center"/>
    </xf>
    <xf numFmtId="38" fontId="23" fillId="26" borderId="0" xfId="108" applyFont="1" applyFill="1" applyBorder="1" applyAlignment="1" applyProtection="1">
      <alignment vertical="center"/>
    </xf>
    <xf numFmtId="38" fontId="56" fillId="26" borderId="0" xfId="108" applyFont="1" applyFill="1" applyBorder="1" applyAlignment="1" applyProtection="1">
      <alignment horizontal="right" vertical="center"/>
    </xf>
    <xf numFmtId="38" fontId="59" fillId="26" borderId="16" xfId="108" applyFont="1" applyFill="1" applyBorder="1" applyAlignment="1" applyProtection="1">
      <alignment horizontal="right" vertical="center"/>
    </xf>
    <xf numFmtId="0" fontId="53" fillId="26" borderId="15" xfId="0" applyFont="1" applyFill="1" applyBorder="1" applyAlignment="1">
      <alignment horizontal="left" shrinkToFit="1"/>
    </xf>
    <xf numFmtId="0" fontId="56" fillId="26" borderId="19" xfId="0" applyFont="1" applyFill="1" applyBorder="1" applyAlignment="1">
      <alignment vertical="center"/>
    </xf>
    <xf numFmtId="0" fontId="59" fillId="26" borderId="20" xfId="0" applyFont="1" applyFill="1" applyBorder="1" applyAlignment="1">
      <alignment vertical="center"/>
    </xf>
    <xf numFmtId="202" fontId="23" fillId="26" borderId="25" xfId="0" applyNumberFormat="1" applyFont="1" applyFill="1" applyBorder="1" applyAlignment="1">
      <alignment vertical="center"/>
    </xf>
    <xf numFmtId="0" fontId="41" fillId="26" borderId="25" xfId="0" applyFont="1" applyFill="1" applyBorder="1" applyAlignment="1">
      <alignment vertical="center"/>
    </xf>
    <xf numFmtId="202" fontId="41" fillId="26" borderId="25" xfId="0" applyNumberFormat="1" applyFont="1" applyFill="1" applyBorder="1" applyAlignment="1">
      <alignment vertical="center"/>
    </xf>
    <xf numFmtId="202" fontId="41" fillId="26" borderId="25" xfId="0" applyNumberFormat="1" applyFont="1" applyFill="1" applyBorder="1" applyAlignment="1">
      <alignment horizontal="right" vertical="center"/>
    </xf>
    <xf numFmtId="203" fontId="41" fillId="26" borderId="25" xfId="0" applyNumberFormat="1" applyFont="1" applyFill="1" applyBorder="1" applyAlignment="1">
      <alignment horizontal="right" vertical="center"/>
    </xf>
    <xf numFmtId="202" fontId="23" fillId="26" borderId="25" xfId="0" applyNumberFormat="1" applyFont="1" applyFill="1" applyBorder="1" applyAlignment="1">
      <alignment horizontal="right" vertical="center"/>
    </xf>
    <xf numFmtId="202" fontId="41" fillId="26" borderId="28" xfId="0" applyNumberFormat="1" applyFont="1" applyFill="1" applyBorder="1" applyAlignment="1">
      <alignment horizontal="right" vertical="center"/>
    </xf>
    <xf numFmtId="0" fontId="59" fillId="26" borderId="0" xfId="0" applyFont="1" applyFill="1" applyAlignment="1">
      <alignment horizontal="right" vertical="center"/>
    </xf>
    <xf numFmtId="0" fontId="56" fillId="26" borderId="16" xfId="0" applyFont="1" applyFill="1" applyBorder="1" applyAlignment="1">
      <alignment horizontal="right" vertical="center"/>
    </xf>
    <xf numFmtId="202" fontId="23" fillId="26" borderId="0" xfId="0" applyNumberFormat="1" applyFont="1" applyFill="1" applyAlignment="1">
      <alignment vertical="center"/>
    </xf>
    <xf numFmtId="202" fontId="41" fillId="26" borderId="0" xfId="0" applyNumberFormat="1" applyFont="1" applyFill="1" applyAlignment="1">
      <alignment vertical="center"/>
    </xf>
    <xf numFmtId="202" fontId="41" fillId="26" borderId="0" xfId="0" applyNumberFormat="1" applyFont="1" applyFill="1" applyAlignment="1">
      <alignment horizontal="right" vertical="center"/>
    </xf>
    <xf numFmtId="203" fontId="41" fillId="26" borderId="0" xfId="0" applyNumberFormat="1" applyFont="1" applyFill="1" applyAlignment="1">
      <alignment horizontal="right" vertical="center"/>
    </xf>
    <xf numFmtId="203" fontId="41" fillId="0" borderId="0" xfId="0" applyNumberFormat="1" applyFont="1" applyAlignment="1">
      <alignment horizontal="right" vertical="center"/>
    </xf>
    <xf numFmtId="202" fontId="23" fillId="26" borderId="0" xfId="0" applyNumberFormat="1" applyFont="1" applyFill="1" applyAlignment="1">
      <alignment horizontal="right" vertical="center"/>
    </xf>
    <xf numFmtId="202" fontId="41" fillId="26" borderId="16" xfId="0" applyNumberFormat="1" applyFont="1" applyFill="1" applyBorder="1" applyAlignment="1">
      <alignment horizontal="right" vertical="center"/>
    </xf>
    <xf numFmtId="0" fontId="53" fillId="26" borderId="15" xfId="0" applyFont="1" applyFill="1" applyBorder="1" applyAlignment="1">
      <alignment horizontal="left"/>
    </xf>
    <xf numFmtId="3" fontId="41" fillId="26" borderId="25" xfId="0" applyNumberFormat="1" applyFont="1" applyFill="1" applyBorder="1" applyAlignment="1">
      <alignment vertical="center"/>
    </xf>
    <xf numFmtId="3" fontId="23" fillId="26" borderId="28" xfId="0" applyNumberFormat="1" applyFont="1" applyFill="1" applyBorder="1" applyAlignment="1">
      <alignment vertical="center"/>
    </xf>
    <xf numFmtId="3" fontId="41" fillId="26" borderId="0" xfId="0" applyNumberFormat="1" applyFont="1" applyFill="1" applyAlignment="1">
      <alignment vertical="center"/>
    </xf>
    <xf numFmtId="3" fontId="23" fillId="26" borderId="16" xfId="0" applyNumberFormat="1" applyFont="1" applyFill="1" applyBorder="1" applyAlignment="1">
      <alignment vertical="center"/>
    </xf>
    <xf numFmtId="38" fontId="59" fillId="26" borderId="0" xfId="108" applyFont="1" applyFill="1" applyAlignment="1" applyProtection="1">
      <alignment vertical="center"/>
    </xf>
    <xf numFmtId="0" fontId="41" fillId="26" borderId="0" xfId="0" applyFont="1" applyFill="1" applyAlignment="1">
      <alignment horizontal="right" vertical="center"/>
    </xf>
    <xf numFmtId="3" fontId="41" fillId="26" borderId="0" xfId="0" applyNumberFormat="1" applyFont="1" applyFill="1" applyAlignment="1">
      <alignment horizontal="right" vertical="center"/>
    </xf>
    <xf numFmtId="3" fontId="23" fillId="26" borderId="16" xfId="0" applyNumberFormat="1" applyFont="1" applyFill="1" applyBorder="1" applyAlignment="1">
      <alignment horizontal="right" vertical="center"/>
    </xf>
    <xf numFmtId="184" fontId="23" fillId="26" borderId="0" xfId="108" applyNumberFormat="1" applyFont="1" applyFill="1" applyAlignment="1" applyProtection="1">
      <alignment vertical="center"/>
    </xf>
    <xf numFmtId="49" fontId="23" fillId="0" borderId="16" xfId="0" applyNumberFormat="1" applyFont="1" applyBorder="1" applyAlignment="1">
      <alignment vertical="center"/>
    </xf>
    <xf numFmtId="0" fontId="41" fillId="24" borderId="27" xfId="0" applyFont="1" applyFill="1" applyBorder="1" applyAlignment="1">
      <alignment horizontal="center" vertical="center"/>
    </xf>
    <xf numFmtId="0" fontId="49" fillId="0" borderId="0" xfId="0" applyFont="1"/>
    <xf numFmtId="0" fontId="41" fillId="0" borderId="15" xfId="0" applyFont="1" applyBorder="1" applyAlignment="1">
      <alignment horizontal="left" vertical="center"/>
    </xf>
    <xf numFmtId="0" fontId="41" fillId="0" borderId="0" xfId="0" applyFont="1" applyAlignment="1">
      <alignment horizontal="left" vertical="center"/>
    </xf>
    <xf numFmtId="0" fontId="23" fillId="0" borderId="0" xfId="0" applyFont="1" applyAlignment="1">
      <alignment vertical="center"/>
    </xf>
    <xf numFmtId="0" fontId="41" fillId="0" borderId="0" xfId="0" applyFont="1" applyAlignment="1">
      <alignment vertical="center" textRotation="255"/>
    </xf>
    <xf numFmtId="0" fontId="41" fillId="24" borderId="29" xfId="0" applyFont="1" applyFill="1" applyBorder="1" applyAlignment="1">
      <alignment horizontal="center" vertical="center"/>
    </xf>
    <xf numFmtId="0" fontId="68" fillId="0" borderId="0" xfId="0" applyFont="1" applyAlignment="1">
      <alignment vertical="center"/>
    </xf>
    <xf numFmtId="0" fontId="69" fillId="0" borderId="0" xfId="0" applyFont="1" applyAlignment="1">
      <alignment vertical="center"/>
    </xf>
    <xf numFmtId="193" fontId="23" fillId="0" borderId="0" xfId="0" applyNumberFormat="1" applyFont="1" applyAlignment="1">
      <alignment vertical="center"/>
    </xf>
    <xf numFmtId="0" fontId="41" fillId="24" borderId="26" xfId="0" applyFont="1" applyFill="1" applyBorder="1" applyAlignment="1">
      <alignment horizontal="center" vertical="center"/>
    </xf>
    <xf numFmtId="193" fontId="0" fillId="0" borderId="0" xfId="0" applyNumberFormat="1" applyAlignment="1">
      <alignment vertical="center"/>
    </xf>
    <xf numFmtId="205" fontId="41" fillId="0" borderId="38" xfId="0" applyNumberFormat="1" applyFont="1" applyBorder="1" applyAlignment="1">
      <alignment horizontal="right" vertical="center"/>
    </xf>
    <xf numFmtId="205" fontId="41" fillId="0" borderId="16" xfId="0" applyNumberFormat="1" applyFont="1" applyBorder="1" applyAlignment="1">
      <alignment horizontal="right" vertical="center"/>
    </xf>
    <xf numFmtId="205" fontId="44" fillId="0" borderId="49" xfId="0" applyNumberFormat="1" applyFont="1" applyBorder="1" applyAlignment="1">
      <alignment horizontal="right" vertical="top"/>
    </xf>
    <xf numFmtId="205" fontId="41" fillId="0" borderId="42" xfId="0" applyNumberFormat="1" applyFont="1" applyBorder="1" applyAlignment="1">
      <alignment horizontal="right" vertical="center"/>
    </xf>
    <xf numFmtId="205" fontId="41" fillId="0" borderId="49" xfId="0" applyNumberFormat="1" applyFont="1" applyBorder="1" applyAlignment="1">
      <alignment horizontal="right" vertical="center"/>
    </xf>
    <xf numFmtId="206" fontId="22" fillId="0" borderId="0" xfId="0" applyNumberFormat="1" applyFont="1" applyAlignment="1">
      <alignment vertical="center"/>
    </xf>
    <xf numFmtId="205" fontId="44" fillId="0" borderId="43" xfId="0" applyNumberFormat="1" applyFont="1" applyBorder="1" applyAlignment="1">
      <alignment horizontal="right" vertical="top"/>
    </xf>
    <xf numFmtId="205" fontId="41" fillId="0" borderId="20" xfId="0" applyNumberFormat="1" applyFont="1" applyBorder="1" applyAlignment="1">
      <alignment horizontal="right" vertical="center"/>
    </xf>
    <xf numFmtId="205" fontId="41" fillId="0" borderId="43" xfId="0" applyNumberFormat="1" applyFont="1" applyBorder="1" applyAlignment="1">
      <alignment horizontal="right" vertical="center"/>
    </xf>
    <xf numFmtId="0" fontId="0" fillId="0" borderId="15" xfId="0" applyBorder="1" applyAlignment="1">
      <alignment horizontal="left" vertical="center"/>
    </xf>
    <xf numFmtId="0" fontId="0" fillId="0" borderId="15" xfId="0" applyBorder="1" applyAlignment="1">
      <alignment vertical="center"/>
    </xf>
    <xf numFmtId="205" fontId="41" fillId="0" borderId="16" xfId="0" quotePrefix="1" applyNumberFormat="1" applyFont="1" applyBorder="1" applyAlignment="1">
      <alignment horizontal="right" vertical="center"/>
    </xf>
    <xf numFmtId="205" fontId="44" fillId="0" borderId="43" xfId="0" applyNumberFormat="1" applyFont="1" applyBorder="1" applyAlignment="1">
      <alignment vertical="top"/>
    </xf>
    <xf numFmtId="0" fontId="41" fillId="24" borderId="15" xfId="0" applyFont="1" applyFill="1" applyBorder="1" applyAlignment="1">
      <alignment vertical="center"/>
    </xf>
    <xf numFmtId="0" fontId="41" fillId="24" borderId="0" xfId="0" applyFont="1" applyFill="1" applyAlignment="1">
      <alignment vertical="center"/>
    </xf>
    <xf numFmtId="0" fontId="23" fillId="0" borderId="25" xfId="0" applyFont="1" applyBorder="1" applyAlignment="1">
      <alignment horizontal="distributed" vertical="center"/>
    </xf>
    <xf numFmtId="0" fontId="53" fillId="0" borderId="25" xfId="0" applyFont="1" applyBorder="1" applyAlignment="1">
      <alignment horizontal="left" vertical="center" shrinkToFit="1"/>
    </xf>
    <xf numFmtId="0" fontId="41" fillId="0" borderId="25" xfId="0" applyFont="1" applyBorder="1" applyAlignment="1">
      <alignment vertical="center"/>
    </xf>
    <xf numFmtId="0" fontId="44" fillId="0" borderId="25" xfId="0" applyFont="1" applyBorder="1" applyAlignment="1">
      <alignment horizontal="center" vertical="center" shrinkToFit="1"/>
    </xf>
    <xf numFmtId="0" fontId="23" fillId="0" borderId="25" xfId="0" applyFont="1" applyBorder="1" applyAlignment="1">
      <alignment vertical="center"/>
    </xf>
    <xf numFmtId="0" fontId="44" fillId="0" borderId="25" xfId="0" applyFont="1" applyBorder="1" applyAlignment="1">
      <alignment horizontal="centerContinuous" vertical="center"/>
    </xf>
    <xf numFmtId="0" fontId="23" fillId="0" borderId="0" xfId="0" quotePrefix="1" applyFont="1" applyAlignment="1">
      <alignment horizontal="centerContinuous" vertical="center"/>
    </xf>
    <xf numFmtId="0" fontId="53" fillId="0" borderId="0" xfId="0" applyFont="1" applyAlignment="1">
      <alignment horizontal="left" vertical="center" shrinkToFit="1"/>
    </xf>
    <xf numFmtId="0" fontId="44" fillId="0" borderId="0" xfId="0" applyFont="1" applyAlignment="1">
      <alignment horizontal="centerContinuous" vertical="center"/>
    </xf>
    <xf numFmtId="0" fontId="44" fillId="0" borderId="0" xfId="0" applyFont="1" applyAlignment="1">
      <alignment horizontal="center" vertical="center" shrinkToFit="1"/>
    </xf>
    <xf numFmtId="0" fontId="53" fillId="0" borderId="0" xfId="0" applyFont="1" applyAlignment="1">
      <alignment horizontal="center" vertical="center" shrinkToFit="1"/>
    </xf>
    <xf numFmtId="0" fontId="41" fillId="24" borderId="18" xfId="0" applyFont="1" applyFill="1" applyBorder="1" applyAlignment="1">
      <alignment vertical="center"/>
    </xf>
    <xf numFmtId="0" fontId="23" fillId="0" borderId="19" xfId="0" applyFont="1" applyBorder="1" applyAlignment="1">
      <alignment vertical="center"/>
    </xf>
    <xf numFmtId="0" fontId="41" fillId="0" borderId="19" xfId="0" applyFont="1" applyBorder="1" applyAlignment="1">
      <alignment horizontal="center" vertical="center"/>
    </xf>
    <xf numFmtId="198" fontId="44" fillId="0" borderId="19" xfId="0" applyNumberFormat="1" applyFont="1" applyBorder="1" applyAlignment="1">
      <alignment horizontal="left" vertical="center"/>
    </xf>
    <xf numFmtId="198" fontId="53" fillId="0" borderId="19" xfId="0" applyNumberFormat="1" applyFont="1" applyBorder="1" applyAlignment="1">
      <alignment horizontal="left" vertical="center"/>
    </xf>
    <xf numFmtId="205" fontId="41" fillId="0" borderId="25" xfId="0" applyNumberFormat="1" applyFont="1" applyBorder="1" applyAlignment="1">
      <alignment horizontal="right" vertical="center"/>
    </xf>
    <xf numFmtId="205" fontId="41" fillId="0" borderId="0" xfId="0" applyNumberFormat="1" applyFont="1" applyAlignment="1">
      <alignment horizontal="right" vertical="center"/>
    </xf>
    <xf numFmtId="205" fontId="23" fillId="0" borderId="0" xfId="0" applyNumberFormat="1" applyFont="1" applyAlignment="1">
      <alignment horizontal="right" vertical="center"/>
    </xf>
    <xf numFmtId="205" fontId="23" fillId="0" borderId="54" xfId="0" applyNumberFormat="1" applyFont="1" applyBorder="1" applyAlignment="1">
      <alignment horizontal="right" vertical="center"/>
    </xf>
    <xf numFmtId="205" fontId="23" fillId="0" borderId="28" xfId="0" applyNumberFormat="1" applyFont="1" applyBorder="1" applyAlignment="1">
      <alignment horizontal="right" vertical="center" shrinkToFit="1"/>
    </xf>
    <xf numFmtId="205" fontId="23" fillId="0" borderId="55" xfId="0" applyNumberFormat="1" applyFont="1" applyBorder="1" applyAlignment="1">
      <alignment horizontal="right" vertical="center"/>
    </xf>
    <xf numFmtId="187" fontId="23" fillId="0" borderId="0" xfId="83" applyNumberFormat="1" applyFont="1" applyAlignment="1">
      <alignment horizontal="right" vertical="center"/>
    </xf>
    <xf numFmtId="205" fontId="23" fillId="0" borderId="16" xfId="82" applyNumberFormat="1" applyFont="1" applyBorder="1" applyAlignment="1">
      <alignment horizontal="right" vertical="center" shrinkToFit="1"/>
    </xf>
    <xf numFmtId="190" fontId="23" fillId="0" borderId="0" xfId="81" applyNumberFormat="1" applyFont="1" applyAlignment="1">
      <alignment horizontal="right" vertical="center"/>
    </xf>
    <xf numFmtId="208" fontId="23" fillId="0" borderId="52" xfId="0" applyNumberFormat="1" applyFont="1" applyBorder="1" applyAlignment="1">
      <alignment vertical="center"/>
    </xf>
    <xf numFmtId="205" fontId="23" fillId="0" borderId="16" xfId="82" applyNumberFormat="1" applyFont="1" applyBorder="1" applyAlignment="1">
      <alignment horizontal="right" vertical="center"/>
    </xf>
    <xf numFmtId="0" fontId="0" fillId="24" borderId="0" xfId="0" applyFill="1" applyAlignment="1">
      <alignment horizontal="center"/>
    </xf>
    <xf numFmtId="205" fontId="23" fillId="0" borderId="0" xfId="82" applyNumberFormat="1" applyFont="1" applyAlignment="1">
      <alignment horizontal="right" vertical="center" shrinkToFit="1"/>
    </xf>
    <xf numFmtId="0" fontId="60" fillId="0" borderId="0" xfId="0" applyFont="1" applyAlignment="1">
      <alignment horizontal="distributed" vertical="center"/>
    </xf>
    <xf numFmtId="0" fontId="75" fillId="0" borderId="0" xfId="0" applyFont="1" applyAlignment="1">
      <alignment horizontal="right" vertical="center"/>
    </xf>
    <xf numFmtId="0" fontId="75" fillId="0" borderId="0" xfId="0" applyFont="1" applyAlignment="1">
      <alignment vertical="center"/>
    </xf>
    <xf numFmtId="0" fontId="23" fillId="0" borderId="16" xfId="0" applyFont="1" applyBorder="1" applyAlignment="1">
      <alignment vertical="center"/>
    </xf>
    <xf numFmtId="0" fontId="41" fillId="24" borderId="20" xfId="0" applyFont="1" applyFill="1" applyBorder="1" applyAlignment="1">
      <alignment horizontal="center" vertical="center"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1" fillId="24" borderId="0" xfId="0" applyFont="1" applyFill="1" applyAlignment="1">
      <alignment horizontal="center" vertical="center" wrapText="1"/>
    </xf>
    <xf numFmtId="0" fontId="0" fillId="24" borderId="0" xfId="0" applyFill="1" applyAlignment="1">
      <alignment vertical="center"/>
    </xf>
    <xf numFmtId="0" fontId="60" fillId="0" borderId="0" xfId="0" applyFont="1" applyAlignment="1">
      <alignment horizontal="center" vertical="center"/>
    </xf>
    <xf numFmtId="0" fontId="75" fillId="0" borderId="0" xfId="0" applyFont="1" applyAlignment="1">
      <alignment horizontal="left" vertical="center"/>
    </xf>
    <xf numFmtId="37" fontId="75" fillId="0" borderId="0" xfId="0" applyNumberFormat="1" applyFont="1"/>
    <xf numFmtId="37" fontId="41" fillId="0" borderId="0" xfId="0" quotePrefix="1" applyNumberFormat="1" applyFont="1"/>
    <xf numFmtId="37" fontId="62" fillId="0" borderId="0" xfId="0" quotePrefix="1" applyNumberFormat="1" applyFont="1"/>
    <xf numFmtId="37" fontId="41" fillId="0" borderId="0" xfId="0" applyNumberFormat="1" applyFont="1" applyAlignment="1">
      <alignment horizontal="center"/>
    </xf>
    <xf numFmtId="37" fontId="41" fillId="0" borderId="0" xfId="0" applyNumberFormat="1" applyFont="1" applyAlignment="1">
      <alignment horizontal="center" shrinkToFit="1"/>
    </xf>
    <xf numFmtId="0" fontId="41" fillId="0" borderId="0" xfId="0" applyFont="1" applyAlignment="1">
      <alignment horizontal="center" vertical="center" textRotation="255"/>
    </xf>
    <xf numFmtId="38" fontId="41" fillId="0" borderId="0" xfId="108" applyFont="1" applyBorder="1" applyAlignment="1" applyProtection="1"/>
    <xf numFmtId="0" fontId="41" fillId="0" borderId="0" xfId="0" applyFont="1" applyAlignment="1">
      <alignment horizontal="center" vertical="center" wrapText="1"/>
    </xf>
    <xf numFmtId="38" fontId="75" fillId="0" borderId="0" xfId="108" applyFont="1" applyBorder="1" applyAlignment="1" applyProtection="1"/>
    <xf numFmtId="38" fontId="41" fillId="0" borderId="0" xfId="108" quotePrefix="1" applyFont="1" applyBorder="1" applyAlignment="1" applyProtection="1"/>
    <xf numFmtId="38" fontId="41" fillId="0" borderId="0" xfId="108" applyFont="1" applyBorder="1" applyAlignment="1" applyProtection="1">
      <alignment shrinkToFit="1"/>
    </xf>
    <xf numFmtId="200" fontId="41" fillId="0" borderId="0" xfId="0" applyNumberFormat="1" applyFont="1" applyAlignment="1">
      <alignment horizontal="center" vertical="justify"/>
    </xf>
    <xf numFmtId="0" fontId="41" fillId="27" borderId="0" xfId="0" applyFont="1" applyFill="1" applyAlignment="1">
      <alignment vertical="center"/>
    </xf>
    <xf numFmtId="0" fontId="76" fillId="0" borderId="0" xfId="0" applyFont="1" applyAlignment="1">
      <alignment vertical="center" wrapText="1"/>
    </xf>
    <xf numFmtId="49" fontId="23" fillId="0" borderId="0" xfId="0" applyNumberFormat="1" applyFont="1" applyAlignment="1">
      <alignment vertical="center"/>
    </xf>
    <xf numFmtId="0" fontId="23" fillId="0" borderId="0" xfId="0" applyFont="1" applyAlignment="1">
      <alignment horizontal="center" vertical="center"/>
    </xf>
    <xf numFmtId="0" fontId="77" fillId="0" borderId="0" xfId="0" applyFont="1" applyAlignment="1">
      <alignment vertical="center"/>
    </xf>
    <xf numFmtId="0" fontId="78" fillId="0" borderId="0" xfId="0" applyFont="1" applyAlignment="1">
      <alignment vertical="center"/>
    </xf>
    <xf numFmtId="0" fontId="79" fillId="0" borderId="0" xfId="0" applyFont="1" applyAlignment="1">
      <alignment vertical="center"/>
    </xf>
    <xf numFmtId="0" fontId="80" fillId="0" borderId="0" xfId="0" applyFont="1" applyAlignment="1">
      <alignment vertical="center"/>
    </xf>
    <xf numFmtId="0" fontId="81" fillId="0" borderId="0" xfId="0" applyFont="1" applyAlignment="1">
      <alignment vertical="center" wrapText="1"/>
    </xf>
    <xf numFmtId="209" fontId="23" fillId="0" borderId="0" xfId="108" applyNumberFormat="1" applyFont="1" applyFill="1" applyBorder="1" applyAlignment="1" applyProtection="1">
      <alignment vertical="center"/>
    </xf>
    <xf numFmtId="209" fontId="41" fillId="0" borderId="0" xfId="108" applyNumberFormat="1" applyFont="1" applyFill="1" applyBorder="1" applyAlignment="1" applyProtection="1">
      <alignment vertical="center"/>
    </xf>
    <xf numFmtId="210" fontId="41" fillId="0" borderId="0" xfId="108" applyNumberFormat="1" applyFont="1" applyFill="1" applyBorder="1" applyAlignment="1" applyProtection="1">
      <alignment vertical="center"/>
    </xf>
    <xf numFmtId="210" fontId="23" fillId="0" borderId="0" xfId="108" applyNumberFormat="1" applyFont="1" applyFill="1" applyBorder="1" applyAlignment="1" applyProtection="1">
      <alignment vertical="center"/>
    </xf>
    <xf numFmtId="184" fontId="23" fillId="0" borderId="0" xfId="108" applyNumberFormat="1" applyFont="1" applyFill="1" applyBorder="1" applyAlignment="1" applyProtection="1">
      <alignment vertical="center"/>
    </xf>
    <xf numFmtId="0" fontId="82" fillId="0" borderId="0" xfId="0" applyFont="1" applyAlignment="1">
      <alignment vertical="center" wrapText="1"/>
    </xf>
    <xf numFmtId="0" fontId="82" fillId="0" borderId="0" xfId="0" applyFont="1" applyAlignment="1">
      <alignment horizontal="center" wrapText="1"/>
    </xf>
    <xf numFmtId="0" fontId="82" fillId="0" borderId="0" xfId="0" applyFont="1" applyAlignment="1">
      <alignment wrapText="1"/>
    </xf>
    <xf numFmtId="0" fontId="81" fillId="0" borderId="0" xfId="0" applyFont="1" applyAlignment="1">
      <alignment vertical="top" wrapText="1"/>
    </xf>
    <xf numFmtId="20" fontId="82" fillId="0" borderId="0" xfId="0" applyNumberFormat="1" applyFont="1" applyAlignment="1">
      <alignment horizontal="center" wrapText="1"/>
    </xf>
    <xf numFmtId="0" fontId="23" fillId="0" borderId="0" xfId="0" applyFont="1" applyAlignment="1">
      <alignment vertical="center" wrapText="1"/>
    </xf>
    <xf numFmtId="0" fontId="79" fillId="0" borderId="0" xfId="0" applyFont="1" applyAlignment="1">
      <alignment vertical="top" wrapText="1"/>
    </xf>
    <xf numFmtId="0" fontId="83" fillId="0" borderId="0" xfId="0" applyFont="1" applyAlignment="1">
      <alignment vertical="top" wrapText="1"/>
    </xf>
    <xf numFmtId="0" fontId="75" fillId="0" borderId="0" xfId="0" applyFont="1" applyAlignment="1">
      <alignment vertical="center" wrapText="1"/>
    </xf>
    <xf numFmtId="211" fontId="41" fillId="0" borderId="0" xfId="0" applyNumberFormat="1" applyFont="1" applyAlignment="1">
      <alignment vertical="center"/>
    </xf>
    <xf numFmtId="0" fontId="84" fillId="0" borderId="0" xfId="0" applyFont="1" applyAlignment="1">
      <alignment vertical="top" wrapText="1"/>
    </xf>
    <xf numFmtId="0" fontId="84" fillId="0" borderId="0" xfId="0" applyFont="1" applyAlignment="1">
      <alignment horizontal="left" vertical="top" wrapText="1"/>
    </xf>
    <xf numFmtId="0" fontId="77" fillId="0" borderId="0" xfId="0" applyFont="1" applyAlignment="1">
      <alignment vertical="top" wrapText="1"/>
    </xf>
    <xf numFmtId="0" fontId="77" fillId="0" borderId="0" xfId="0" applyFont="1" applyAlignment="1">
      <alignment vertical="distributed" wrapText="1"/>
    </xf>
    <xf numFmtId="0" fontId="84" fillId="0" borderId="0" xfId="0" applyFont="1" applyAlignment="1">
      <alignment vertical="distributed" wrapText="1"/>
    </xf>
    <xf numFmtId="0" fontId="84" fillId="0" borderId="0" xfId="0" applyFont="1" applyAlignment="1">
      <alignment horizontal="center" vertical="distributed" wrapText="1"/>
    </xf>
    <xf numFmtId="0" fontId="85" fillId="0" borderId="0" xfId="0" applyFont="1" applyAlignment="1">
      <alignment horizontal="center" vertical="center" wrapText="1"/>
    </xf>
    <xf numFmtId="0" fontId="77" fillId="0" borderId="0" xfId="0" applyFont="1" applyAlignment="1">
      <alignment horizontal="center" vertical="distributed" wrapText="1"/>
    </xf>
    <xf numFmtId="0" fontId="86" fillId="0" borderId="0" xfId="0" applyFont="1" applyAlignment="1">
      <alignment vertical="center"/>
    </xf>
    <xf numFmtId="0" fontId="77" fillId="0" borderId="0" xfId="0" applyFont="1" applyAlignment="1">
      <alignment horizontal="center" wrapText="1"/>
    </xf>
    <xf numFmtId="0" fontId="84" fillId="0" borderId="0" xfId="0" applyFont="1" applyAlignment="1">
      <alignment horizontal="center" vertical="center" wrapText="1"/>
    </xf>
    <xf numFmtId="184" fontId="84" fillId="0" borderId="0" xfId="0" applyNumberFormat="1" applyFont="1" applyAlignment="1">
      <alignment horizontal="center" vertical="center" wrapText="1"/>
    </xf>
    <xf numFmtId="212" fontId="87" fillId="0" borderId="0" xfId="0" applyNumberFormat="1" applyFont="1" applyAlignment="1">
      <alignment horizontal="left" vertical="top" wrapText="1"/>
    </xf>
    <xf numFmtId="3" fontId="87" fillId="0" borderId="0" xfId="0" applyNumberFormat="1" applyFont="1" applyAlignment="1">
      <alignment vertical="center" wrapText="1"/>
    </xf>
    <xf numFmtId="0" fontId="42" fillId="0" borderId="0" xfId="0" applyFont="1" applyAlignment="1">
      <alignment vertical="top" wrapText="1"/>
    </xf>
    <xf numFmtId="38" fontId="87" fillId="0" borderId="0" xfId="108" applyFont="1" applyFill="1" applyBorder="1" applyAlignment="1" applyProtection="1">
      <alignment vertical="center" wrapText="1"/>
    </xf>
    <xf numFmtId="0" fontId="44" fillId="0" borderId="0" xfId="0" applyFont="1" applyAlignment="1">
      <alignment vertical="top" wrapText="1" shrinkToFit="1"/>
    </xf>
    <xf numFmtId="0" fontId="87" fillId="0" borderId="0" xfId="0" applyFont="1" applyAlignment="1">
      <alignment vertical="center" wrapText="1"/>
    </xf>
    <xf numFmtId="0" fontId="81" fillId="0" borderId="0" xfId="0" applyFont="1" applyAlignment="1">
      <alignment vertical="center"/>
    </xf>
    <xf numFmtId="0" fontId="88" fillId="0" borderId="0" xfId="0" applyFont="1" applyAlignment="1">
      <alignment vertical="center" wrapText="1"/>
    </xf>
    <xf numFmtId="9" fontId="23" fillId="0" borderId="0" xfId="0" applyNumberFormat="1" applyFont="1" applyAlignment="1">
      <alignment horizontal="center" vertical="center"/>
    </xf>
    <xf numFmtId="0" fontId="80" fillId="0" borderId="0" xfId="0" applyFont="1" applyAlignment="1">
      <alignment vertical="center" wrapText="1"/>
    </xf>
    <xf numFmtId="0" fontId="84" fillId="0" borderId="0" xfId="0" applyFont="1" applyAlignment="1">
      <alignment horizontal="left" vertical="center" wrapText="1"/>
    </xf>
    <xf numFmtId="0" fontId="89" fillId="0" borderId="0" xfId="0" applyFont="1" applyAlignment="1">
      <alignment vertical="distributed" wrapText="1"/>
    </xf>
    <xf numFmtId="0" fontId="12" fillId="0" borderId="0" xfId="74">
      <alignment vertical="center"/>
    </xf>
    <xf numFmtId="9" fontId="12" fillId="0" borderId="0" xfId="74" applyNumberFormat="1">
      <alignment vertical="center"/>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94" fillId="0" borderId="0" xfId="0" applyFont="1" applyAlignment="1">
      <alignment vertical="center"/>
    </xf>
    <xf numFmtId="0" fontId="95" fillId="0" borderId="0" xfId="0" applyFont="1" applyAlignment="1">
      <alignment vertical="center"/>
    </xf>
    <xf numFmtId="0" fontId="64" fillId="0" borderId="0" xfId="0" applyFont="1" applyAlignment="1">
      <alignment horizontal="right" vertical="center"/>
    </xf>
    <xf numFmtId="0" fontId="53" fillId="0" borderId="0" xfId="0" applyFont="1" applyAlignment="1">
      <alignment horizontal="right" vertical="center"/>
    </xf>
    <xf numFmtId="189" fontId="96" fillId="0" borderId="0" xfId="0" applyNumberFormat="1" applyFont="1" applyAlignment="1">
      <alignment horizontal="center" vertical="center"/>
    </xf>
    <xf numFmtId="213" fontId="41" fillId="0" borderId="25" xfId="0" applyNumberFormat="1" applyFont="1" applyBorder="1" applyAlignment="1">
      <alignment vertical="center" shrinkToFit="1"/>
    </xf>
    <xf numFmtId="213" fontId="23" fillId="0" borderId="25" xfId="0" applyNumberFormat="1" applyFont="1" applyBorder="1" applyAlignment="1">
      <alignment vertical="center" shrinkToFit="1"/>
    </xf>
    <xf numFmtId="213" fontId="23" fillId="0" borderId="28" xfId="0" applyNumberFormat="1" applyFont="1" applyBorder="1" applyAlignment="1">
      <alignment vertical="center" shrinkToFit="1"/>
    </xf>
    <xf numFmtId="0" fontId="57" fillId="0" borderId="0" xfId="0" applyFont="1" applyAlignment="1">
      <alignment vertical="top" wrapText="1"/>
    </xf>
    <xf numFmtId="0" fontId="41" fillId="24" borderId="16" xfId="0" applyFont="1" applyFill="1" applyBorder="1" applyAlignment="1">
      <alignment horizontal="center" vertical="center" shrinkToFit="1"/>
    </xf>
    <xf numFmtId="0" fontId="41" fillId="0" borderId="0" xfId="0" applyFont="1" applyAlignment="1">
      <alignment horizontal="center" vertical="center" shrinkToFit="1"/>
    </xf>
    <xf numFmtId="0" fontId="23" fillId="0" borderId="16" xfId="0" applyFont="1" applyBorder="1" applyAlignment="1">
      <alignment horizontal="center" vertical="center" shrinkToFit="1"/>
    </xf>
    <xf numFmtId="0" fontId="57" fillId="0" borderId="0" xfId="0" applyFont="1" applyAlignment="1">
      <alignment vertical="center"/>
    </xf>
    <xf numFmtId="189" fontId="60" fillId="0" borderId="0" xfId="0" applyNumberFormat="1" applyFont="1" applyAlignment="1">
      <alignment vertical="center"/>
    </xf>
    <xf numFmtId="49" fontId="41" fillId="0" borderId="19" xfId="0" applyNumberFormat="1" applyFont="1" applyBorder="1" applyAlignment="1">
      <alignment vertical="center"/>
    </xf>
    <xf numFmtId="49" fontId="23" fillId="0" borderId="20" xfId="0" applyNumberFormat="1" applyFont="1" applyBorder="1" applyAlignment="1">
      <alignment vertical="center"/>
    </xf>
    <xf numFmtId="0" fontId="23" fillId="0" borderId="20" xfId="0" applyFont="1" applyBorder="1" applyAlignment="1">
      <alignment horizontal="center" vertical="center" shrinkToFit="1"/>
    </xf>
    <xf numFmtId="208" fontId="44" fillId="0" borderId="25" xfId="0" applyNumberFormat="1" applyFont="1" applyBorder="1" applyAlignment="1">
      <alignment horizontal="right" vertical="center"/>
    </xf>
    <xf numFmtId="208" fontId="53" fillId="0" borderId="28" xfId="0" applyNumberFormat="1" applyFont="1" applyBorder="1" applyAlignment="1">
      <alignment horizontal="right" vertical="center"/>
    </xf>
    <xf numFmtId="208" fontId="53" fillId="0" borderId="25" xfId="0" applyNumberFormat="1" applyFont="1" applyBorder="1" applyAlignment="1">
      <alignment horizontal="right" vertical="center"/>
    </xf>
    <xf numFmtId="0" fontId="92" fillId="0" borderId="15" xfId="0" applyFont="1" applyBorder="1" applyAlignment="1">
      <alignment vertical="center"/>
    </xf>
    <xf numFmtId="189" fontId="94" fillId="0" borderId="0" xfId="0" applyNumberFormat="1" applyFont="1" applyAlignment="1">
      <alignment vertical="center"/>
    </xf>
    <xf numFmtId="189" fontId="44" fillId="24" borderId="22" xfId="0" applyNumberFormat="1" applyFont="1" applyFill="1" applyBorder="1" applyAlignment="1">
      <alignment horizontal="center" vertical="center"/>
    </xf>
    <xf numFmtId="0" fontId="57" fillId="24" borderId="24" xfId="0" applyFont="1" applyFill="1" applyBorder="1" applyAlignment="1">
      <alignment horizontal="center" vertical="center"/>
    </xf>
    <xf numFmtId="208" fontId="44" fillId="0" borderId="0" xfId="0" applyNumberFormat="1" applyFont="1" applyAlignment="1">
      <alignment horizontal="right" vertical="center"/>
    </xf>
    <xf numFmtId="208" fontId="53" fillId="0" borderId="0" xfId="0" applyNumberFormat="1" applyFont="1" applyAlignment="1">
      <alignment horizontal="right" vertical="center"/>
    </xf>
    <xf numFmtId="189" fontId="44" fillId="24" borderId="27" xfId="0" applyNumberFormat="1" applyFont="1" applyFill="1" applyBorder="1" applyAlignment="1">
      <alignment horizontal="center" vertical="center" shrinkToFit="1"/>
    </xf>
    <xf numFmtId="189" fontId="44" fillId="24" borderId="22" xfId="0" applyNumberFormat="1" applyFont="1" applyFill="1" applyBorder="1" applyAlignment="1">
      <alignment horizontal="center" vertical="center" shrinkToFit="1"/>
    </xf>
    <xf numFmtId="208" fontId="53" fillId="0" borderId="19" xfId="0" applyNumberFormat="1" applyFont="1" applyBorder="1" applyAlignment="1">
      <alignment horizontal="right" vertical="center"/>
    </xf>
    <xf numFmtId="189" fontId="41" fillId="24" borderId="15" xfId="0" applyNumberFormat="1" applyFont="1" applyFill="1" applyBorder="1" applyAlignment="1">
      <alignment vertical="center"/>
    </xf>
    <xf numFmtId="189" fontId="97" fillId="0" borderId="0" xfId="0" applyNumberFormat="1" applyFont="1" applyAlignment="1">
      <alignment horizontal="center" vertical="center"/>
    </xf>
    <xf numFmtId="189" fontId="97" fillId="0" borderId="16" xfId="0" applyNumberFormat="1" applyFont="1" applyBorder="1" applyAlignment="1">
      <alignment horizontal="center" vertical="center"/>
    </xf>
    <xf numFmtId="208" fontId="53" fillId="0" borderId="20" xfId="0" applyNumberFormat="1" applyFont="1" applyBorder="1" applyAlignment="1">
      <alignment horizontal="right" vertical="center"/>
    </xf>
    <xf numFmtId="208" fontId="44" fillId="0" borderId="19" xfId="0" applyNumberFormat="1" applyFont="1" applyBorder="1" applyAlignment="1">
      <alignment horizontal="right" vertical="center"/>
    </xf>
    <xf numFmtId="208" fontId="23" fillId="0" borderId="28" xfId="0" applyNumberFormat="1" applyFont="1" applyBorder="1" applyAlignment="1">
      <alignment vertical="center" shrinkToFit="1"/>
    </xf>
    <xf numFmtId="208" fontId="23" fillId="0" borderId="20" xfId="0" applyNumberFormat="1" applyFont="1" applyBorder="1" applyAlignment="1">
      <alignment vertical="center"/>
    </xf>
    <xf numFmtId="208" fontId="23" fillId="0" borderId="0" xfId="0" applyNumberFormat="1" applyFont="1" applyAlignment="1">
      <alignment horizontal="center" vertical="center" shrinkToFit="1"/>
    </xf>
    <xf numFmtId="208" fontId="23" fillId="0" borderId="20" xfId="0" applyNumberFormat="1" applyFont="1" applyBorder="1" applyAlignment="1">
      <alignment horizontal="center" vertical="center" shrinkToFit="1"/>
    </xf>
    <xf numFmtId="0" fontId="95" fillId="0" borderId="25" xfId="0" applyFont="1" applyBorder="1" applyAlignment="1">
      <alignment vertical="center"/>
    </xf>
    <xf numFmtId="0" fontId="64" fillId="0" borderId="25" xfId="0" applyFont="1" applyBorder="1" applyAlignment="1">
      <alignment horizontal="right" vertical="center"/>
    </xf>
    <xf numFmtId="0" fontId="53" fillId="0" borderId="25" xfId="0" applyFont="1" applyBorder="1" applyAlignment="1">
      <alignment horizontal="right" vertical="center"/>
    </xf>
    <xf numFmtId="0" fontId="23" fillId="0" borderId="25" xfId="0" applyFont="1" applyBorder="1" applyAlignment="1">
      <alignment horizontal="right" vertical="center"/>
    </xf>
    <xf numFmtId="0" fontId="90" fillId="0" borderId="25" xfId="0" applyFont="1" applyBorder="1" applyAlignment="1">
      <alignment vertical="center"/>
    </xf>
    <xf numFmtId="0" fontId="0" fillId="0" borderId="25" xfId="0" applyBorder="1" applyAlignment="1">
      <alignment vertical="center"/>
    </xf>
    <xf numFmtId="0" fontId="23" fillId="0" borderId="0" xfId="0" applyFont="1" applyAlignment="1">
      <alignment horizontal="distributed" vertical="center"/>
    </xf>
    <xf numFmtId="0" fontId="44" fillId="0" borderId="0" xfId="0" applyFont="1" applyAlignment="1">
      <alignment horizontal="left" vertical="center"/>
    </xf>
    <xf numFmtId="0" fontId="23" fillId="0" borderId="0" xfId="0" applyFont="1"/>
    <xf numFmtId="5" fontId="41" fillId="0" borderId="0" xfId="0" applyNumberFormat="1" applyFont="1" applyAlignment="1">
      <alignment horizontal="distributed" vertical="center"/>
    </xf>
    <xf numFmtId="5" fontId="23" fillId="0" borderId="0" xfId="0" applyNumberFormat="1" applyFont="1" applyAlignment="1">
      <alignment horizontal="distributed" vertical="center"/>
    </xf>
    <xf numFmtId="49" fontId="23" fillId="0" borderId="0" xfId="0" applyNumberFormat="1" applyFont="1" applyAlignment="1">
      <alignment horizontal="center" vertical="center"/>
    </xf>
    <xf numFmtId="49" fontId="23" fillId="0" borderId="19" xfId="0" applyNumberFormat="1" applyFont="1" applyBorder="1" applyAlignment="1">
      <alignment horizontal="center" vertical="center"/>
    </xf>
    <xf numFmtId="0" fontId="23" fillId="0" borderId="20" xfId="0" applyFont="1" applyBorder="1" applyAlignment="1">
      <alignment horizontal="center" vertical="center"/>
    </xf>
    <xf numFmtId="0" fontId="98" fillId="0" borderId="0" xfId="0" applyFont="1" applyAlignment="1">
      <alignment vertical="center"/>
    </xf>
    <xf numFmtId="0" fontId="41" fillId="24" borderId="26" xfId="0" applyFont="1" applyFill="1" applyBorder="1" applyAlignment="1">
      <alignment horizontal="center" vertical="center" wrapText="1"/>
    </xf>
    <xf numFmtId="190" fontId="23" fillId="0" borderId="25" xfId="0" applyNumberFormat="1" applyFont="1" applyBorder="1" applyAlignment="1">
      <alignment vertical="center"/>
    </xf>
    <xf numFmtId="187" fontId="41" fillId="0" borderId="25" xfId="0" applyNumberFormat="1" applyFont="1" applyBorder="1" applyAlignment="1">
      <alignment vertical="center"/>
    </xf>
    <xf numFmtId="190" fontId="41" fillId="0" borderId="25" xfId="0" applyNumberFormat="1" applyFont="1" applyBorder="1" applyAlignment="1">
      <alignment vertical="center"/>
    </xf>
    <xf numFmtId="186" fontId="23" fillId="0" borderId="28" xfId="108" applyNumberFormat="1" applyFont="1" applyFill="1" applyBorder="1" applyAlignment="1">
      <alignment horizontal="right" vertical="center"/>
    </xf>
    <xf numFmtId="208" fontId="23" fillId="0" borderId="27" xfId="108" applyNumberFormat="1" applyFont="1" applyFill="1" applyBorder="1" applyAlignment="1">
      <alignment horizontal="right" vertical="center"/>
    </xf>
    <xf numFmtId="208" fontId="23" fillId="0" borderId="28" xfId="108" applyNumberFormat="1" applyFont="1" applyFill="1" applyBorder="1" applyAlignment="1">
      <alignment horizontal="right" vertical="center"/>
    </xf>
    <xf numFmtId="208" fontId="23" fillId="0" borderId="0" xfId="108" applyNumberFormat="1" applyFont="1" applyFill="1" applyBorder="1" applyAlignment="1">
      <alignment horizontal="right" vertical="center"/>
    </xf>
    <xf numFmtId="3" fontId="44" fillId="0" borderId="25" xfId="80" applyNumberFormat="1" applyFont="1" applyBorder="1" applyAlignment="1">
      <alignment vertical="center"/>
    </xf>
    <xf numFmtId="3" fontId="44" fillId="0" borderId="25" xfId="80" applyNumberFormat="1" applyFont="1" applyBorder="1" applyAlignment="1">
      <alignment horizontal="right" vertical="center"/>
    </xf>
    <xf numFmtId="3" fontId="53" fillId="0" borderId="25" xfId="80" applyNumberFormat="1" applyFont="1" applyBorder="1" applyAlignment="1">
      <alignment horizontal="right" vertical="center"/>
    </xf>
    <xf numFmtId="38" fontId="100" fillId="0" borderId="25" xfId="108" applyFont="1" applyFill="1" applyBorder="1" applyAlignment="1" applyProtection="1">
      <alignment vertical="center" shrinkToFit="1"/>
    </xf>
    <xf numFmtId="38" fontId="44" fillId="0" borderId="25" xfId="108" applyFont="1" applyFill="1" applyBorder="1" applyAlignment="1">
      <alignment vertical="center"/>
    </xf>
    <xf numFmtId="38" fontId="44" fillId="0" borderId="28" xfId="108" applyFont="1" applyFill="1" applyBorder="1" applyAlignment="1">
      <alignment vertical="center"/>
    </xf>
    <xf numFmtId="38" fontId="43" fillId="0" borderId="0" xfId="0" applyNumberFormat="1" applyFont="1" applyAlignment="1">
      <alignment vertical="center"/>
    </xf>
    <xf numFmtId="190" fontId="23" fillId="0" borderId="0" xfId="0" applyNumberFormat="1" applyFont="1" applyAlignment="1">
      <alignment vertical="center"/>
    </xf>
    <xf numFmtId="187" fontId="41" fillId="0" borderId="0" xfId="0" applyNumberFormat="1" applyFont="1" applyAlignment="1">
      <alignment vertical="center"/>
    </xf>
    <xf numFmtId="190" fontId="41" fillId="0" borderId="0" xfId="0" applyNumberFormat="1" applyFont="1" applyAlignment="1">
      <alignment vertical="center"/>
    </xf>
    <xf numFmtId="186" fontId="23" fillId="0" borderId="16" xfId="108" applyNumberFormat="1" applyFont="1" applyFill="1" applyBorder="1" applyAlignment="1">
      <alignment horizontal="right" vertical="center"/>
    </xf>
    <xf numFmtId="208" fontId="23" fillId="0" borderId="15" xfId="108" applyNumberFormat="1" applyFont="1" applyFill="1" applyBorder="1" applyAlignment="1">
      <alignment horizontal="right" vertical="center"/>
    </xf>
    <xf numFmtId="208" fontId="23" fillId="0" borderId="16" xfId="108" applyNumberFormat="1" applyFont="1" applyFill="1" applyBorder="1" applyAlignment="1">
      <alignment horizontal="right" vertical="center"/>
    </xf>
    <xf numFmtId="3" fontId="44" fillId="0" borderId="0" xfId="80" applyNumberFormat="1" applyFont="1" applyAlignment="1">
      <alignment horizontal="right" vertical="center"/>
    </xf>
    <xf numFmtId="3" fontId="53" fillId="0" borderId="0" xfId="80" applyNumberFormat="1" applyFont="1" applyAlignment="1">
      <alignment horizontal="right" vertical="center"/>
    </xf>
    <xf numFmtId="38" fontId="100" fillId="0" borderId="0" xfId="108" applyFont="1" applyFill="1" applyBorder="1" applyAlignment="1" applyProtection="1">
      <alignment vertical="center" shrinkToFit="1"/>
    </xf>
    <xf numFmtId="38" fontId="44" fillId="0" borderId="0" xfId="108" applyFont="1" applyFill="1" applyBorder="1" applyAlignment="1">
      <alignment vertical="center"/>
    </xf>
    <xf numFmtId="38" fontId="44" fillId="0" borderId="16" xfId="108" applyFont="1" applyFill="1" applyBorder="1" applyAlignment="1">
      <alignment vertical="center"/>
    </xf>
    <xf numFmtId="0" fontId="43" fillId="0" borderId="0" xfId="0" applyFont="1" applyAlignment="1">
      <alignment vertical="center"/>
    </xf>
    <xf numFmtId="0" fontId="63" fillId="0" borderId="0" xfId="0" applyFont="1" applyAlignment="1">
      <alignment horizontal="center" vertical="center"/>
    </xf>
    <xf numFmtId="38" fontId="100" fillId="0" borderId="0" xfId="108" applyFont="1" applyFill="1" applyBorder="1" applyAlignment="1" applyProtection="1">
      <alignment vertical="center"/>
    </xf>
    <xf numFmtId="189" fontId="23" fillId="0" borderId="0" xfId="0" applyNumberFormat="1" applyFont="1" applyAlignment="1">
      <alignment vertical="center"/>
    </xf>
    <xf numFmtId="0" fontId="0" fillId="0" borderId="0" xfId="0" applyAlignment="1">
      <alignment vertical="center" wrapText="1"/>
    </xf>
    <xf numFmtId="0" fontId="57" fillId="0" borderId="0" xfId="0" applyFont="1" applyAlignment="1">
      <alignment wrapText="1"/>
    </xf>
    <xf numFmtId="214" fontId="23" fillId="0" borderId="0" xfId="0" applyNumberFormat="1" applyFont="1" applyAlignment="1">
      <alignment horizontal="right" vertical="center" shrinkToFit="1"/>
    </xf>
    <xf numFmtId="0" fontId="41" fillId="0" borderId="19" xfId="0" applyFont="1" applyBorder="1" applyAlignment="1">
      <alignment vertical="center"/>
    </xf>
    <xf numFmtId="193" fontId="41" fillId="0" borderId="25" xfId="0" applyNumberFormat="1" applyFont="1" applyBorder="1" applyAlignment="1">
      <alignment vertical="center"/>
    </xf>
    <xf numFmtId="193" fontId="41" fillId="0" borderId="25" xfId="0" applyNumberFormat="1" applyFont="1" applyBorder="1" applyAlignment="1">
      <alignment horizontal="right" vertical="center"/>
    </xf>
    <xf numFmtId="193" fontId="23" fillId="0" borderId="0" xfId="0" applyNumberFormat="1" applyFont="1" applyAlignment="1">
      <alignment horizontal="right" vertical="center"/>
    </xf>
    <xf numFmtId="191" fontId="41" fillId="0" borderId="25" xfId="0" applyNumberFormat="1" applyFont="1" applyBorder="1" applyAlignment="1">
      <alignment horizontal="right" vertical="center"/>
    </xf>
    <xf numFmtId="193" fontId="41" fillId="0" borderId="28" xfId="80" applyNumberFormat="1" applyFont="1" applyBorder="1" applyAlignment="1">
      <alignment vertical="center"/>
    </xf>
    <xf numFmtId="191" fontId="23" fillId="0" borderId="0" xfId="0" applyNumberFormat="1" applyFont="1" applyAlignment="1">
      <alignment vertical="center"/>
    </xf>
    <xf numFmtId="191" fontId="23" fillId="0" borderId="16" xfId="0" applyNumberFormat="1" applyFont="1" applyBorder="1" applyAlignment="1">
      <alignment vertical="center"/>
    </xf>
    <xf numFmtId="193" fontId="41" fillId="0" borderId="0" xfId="0" applyNumberFormat="1" applyFont="1" applyAlignment="1">
      <alignment vertical="center"/>
    </xf>
    <xf numFmtId="193" fontId="41" fillId="0" borderId="0" xfId="80" applyNumberFormat="1" applyFont="1" applyAlignment="1">
      <alignment vertical="center"/>
    </xf>
    <xf numFmtId="193" fontId="41" fillId="0" borderId="16" xfId="80" applyNumberFormat="1" applyFont="1" applyBorder="1" applyAlignment="1">
      <alignment vertical="center"/>
    </xf>
    <xf numFmtId="191" fontId="41" fillId="0" borderId="0" xfId="0" applyNumberFormat="1" applyFont="1" applyAlignment="1">
      <alignment vertical="center"/>
    </xf>
    <xf numFmtId="191" fontId="41" fillId="0" borderId="0" xfId="0" applyNumberFormat="1" applyFont="1" applyAlignment="1">
      <alignment horizontal="center" vertical="center"/>
    </xf>
    <xf numFmtId="193" fontId="41" fillId="0" borderId="0" xfId="80" applyNumberFormat="1" applyFont="1"/>
    <xf numFmtId="0" fontId="98" fillId="26" borderId="15" xfId="0" applyFont="1" applyFill="1" applyBorder="1" applyAlignment="1">
      <alignment vertical="center"/>
    </xf>
    <xf numFmtId="0" fontId="23" fillId="26" borderId="0" xfId="0" applyFont="1" applyFill="1" applyAlignment="1">
      <alignment horizontal="distributed" vertical="center"/>
    </xf>
    <xf numFmtId="0" fontId="41" fillId="26" borderId="0" xfId="0" applyFont="1" applyFill="1" applyAlignment="1">
      <alignment horizontal="center" vertical="center"/>
    </xf>
    <xf numFmtId="0" fontId="98" fillId="26" borderId="18" xfId="0" applyFont="1" applyFill="1" applyBorder="1" applyAlignment="1">
      <alignment vertical="center"/>
    </xf>
    <xf numFmtId="0" fontId="98" fillId="26" borderId="15" xfId="0" applyFont="1" applyFill="1" applyBorder="1" applyAlignment="1">
      <alignment horizontal="right" vertical="center"/>
    </xf>
    <xf numFmtId="3" fontId="102" fillId="26" borderId="0" xfId="0" applyNumberFormat="1" applyFont="1" applyFill="1" applyAlignment="1">
      <alignment vertical="center"/>
    </xf>
    <xf numFmtId="0" fontId="41" fillId="26" borderId="25" xfId="0" applyFont="1" applyFill="1" applyBorder="1" applyAlignment="1">
      <alignment horizontal="right" vertical="center"/>
    </xf>
    <xf numFmtId="3" fontId="41" fillId="26" borderId="16" xfId="0" applyNumberFormat="1" applyFont="1" applyFill="1" applyBorder="1" applyAlignment="1">
      <alignment vertical="center"/>
    </xf>
    <xf numFmtId="0" fontId="98" fillId="26" borderId="15" xfId="0" applyFont="1" applyFill="1" applyBorder="1" applyAlignment="1">
      <alignment horizontal="right" vertical="center" shrinkToFit="1"/>
    </xf>
    <xf numFmtId="208" fontId="23" fillId="26" borderId="0" xfId="0" applyNumberFormat="1" applyFont="1" applyFill="1" applyAlignment="1">
      <alignment vertical="center"/>
    </xf>
    <xf numFmtId="208" fontId="103" fillId="26" borderId="0" xfId="0" applyNumberFormat="1" applyFont="1" applyFill="1" applyAlignment="1">
      <alignment vertical="center"/>
    </xf>
    <xf numFmtId="208" fontId="103" fillId="26" borderId="16" xfId="0" applyNumberFormat="1" applyFont="1" applyFill="1" applyBorder="1" applyAlignment="1">
      <alignment vertical="center"/>
    </xf>
    <xf numFmtId="0" fontId="0" fillId="0" borderId="0" xfId="0" applyAlignment="1">
      <alignment horizontal="center" vertical="center"/>
    </xf>
    <xf numFmtId="0" fontId="98" fillId="26" borderId="15" xfId="0" applyFont="1" applyFill="1" applyBorder="1" applyAlignment="1">
      <alignment horizontal="right" vertical="center" wrapText="1"/>
    </xf>
    <xf numFmtId="208" fontId="23" fillId="26" borderId="0" xfId="0" applyNumberFormat="1" applyFont="1" applyFill="1" applyAlignment="1">
      <alignment horizontal="right" vertical="center"/>
    </xf>
    <xf numFmtId="208" fontId="41" fillId="26" borderId="0" xfId="0" applyNumberFormat="1" applyFont="1" applyFill="1" applyAlignment="1">
      <alignment vertical="center"/>
    </xf>
    <xf numFmtId="208" fontId="41" fillId="26" borderId="0" xfId="0" applyNumberFormat="1" applyFont="1" applyFill="1" applyAlignment="1">
      <alignment horizontal="right" vertical="center"/>
    </xf>
    <xf numFmtId="208" fontId="41" fillId="26" borderId="16" xfId="0" applyNumberFormat="1" applyFont="1" applyFill="1" applyBorder="1" applyAlignment="1">
      <alignment horizontal="right" vertical="center"/>
    </xf>
    <xf numFmtId="0" fontId="0" fillId="24" borderId="18" xfId="0" applyFill="1" applyBorder="1" applyAlignment="1">
      <alignment vertical="center"/>
    </xf>
    <xf numFmtId="215" fontId="23" fillId="26" borderId="0" xfId="0" applyNumberFormat="1" applyFont="1" applyFill="1" applyAlignment="1">
      <alignment horizontal="right" vertical="center"/>
    </xf>
    <xf numFmtId="215" fontId="41" fillId="26" borderId="0" xfId="0" applyNumberFormat="1" applyFont="1" applyFill="1" applyAlignment="1">
      <alignment horizontal="right" vertical="center"/>
    </xf>
    <xf numFmtId="215" fontId="41" fillId="26" borderId="16" xfId="0" applyNumberFormat="1" applyFont="1" applyFill="1" applyBorder="1" applyAlignment="1">
      <alignment horizontal="right" vertical="center"/>
    </xf>
    <xf numFmtId="0" fontId="41" fillId="24" borderId="19" xfId="0" applyFont="1" applyFill="1" applyBorder="1" applyAlignment="1">
      <alignment vertical="center"/>
    </xf>
    <xf numFmtId="215" fontId="23" fillId="26" borderId="0" xfId="0" applyNumberFormat="1" applyFont="1" applyFill="1" applyAlignment="1">
      <alignment vertical="center"/>
    </xf>
    <xf numFmtId="215" fontId="41" fillId="26" borderId="0" xfId="0" applyNumberFormat="1" applyFont="1" applyFill="1" applyAlignment="1">
      <alignment vertical="center"/>
    </xf>
    <xf numFmtId="215" fontId="41" fillId="26" borderId="16" xfId="0" applyNumberFormat="1" applyFont="1" applyFill="1" applyBorder="1" applyAlignment="1">
      <alignment vertical="center"/>
    </xf>
    <xf numFmtId="0" fontId="23" fillId="0" borderId="0" xfId="0" applyFont="1" applyAlignment="1" applyProtection="1">
      <alignment vertical="center"/>
      <protection locked="0"/>
    </xf>
    <xf numFmtId="0" fontId="23" fillId="0" borderId="15" xfId="0" applyFont="1" applyBorder="1" applyAlignment="1">
      <alignment horizontal="distributed" vertical="distributed"/>
    </xf>
    <xf numFmtId="0" fontId="41" fillId="0" borderId="0" xfId="0" applyFont="1" applyAlignment="1">
      <alignment horizontal="distributed" vertical="center"/>
    </xf>
    <xf numFmtId="0" fontId="23" fillId="0" borderId="16" xfId="0" applyFont="1" applyBorder="1" applyAlignment="1">
      <alignment horizontal="distributed" vertical="center"/>
    </xf>
    <xf numFmtId="0" fontId="57" fillId="0" borderId="0" xfId="0" applyFont="1" applyAlignment="1">
      <alignment horizontal="left" vertical="center"/>
    </xf>
    <xf numFmtId="0" fontId="23" fillId="0" borderId="0" xfId="0" applyFont="1" applyAlignment="1" applyProtection="1">
      <alignment horizontal="distributed" vertical="center"/>
      <protection locked="0"/>
    </xf>
    <xf numFmtId="0" fontId="23" fillId="0" borderId="0" xfId="0" applyFont="1" applyAlignment="1" applyProtection="1">
      <alignment horizontal="center" vertical="center"/>
      <protection locked="0"/>
    </xf>
    <xf numFmtId="0" fontId="23" fillId="0" borderId="16" xfId="0" applyFont="1" applyBorder="1" applyAlignment="1">
      <alignment horizontal="center" vertical="center"/>
    </xf>
    <xf numFmtId="0" fontId="41" fillId="0" borderId="0" xfId="0" applyFont="1" applyAlignment="1" applyProtection="1">
      <alignment horizontal="center" vertical="center"/>
      <protection locked="0"/>
    </xf>
    <xf numFmtId="0" fontId="41" fillId="0" borderId="19" xfId="0" applyFont="1" applyBorder="1" applyAlignment="1">
      <alignment horizontal="distributed" vertical="center"/>
    </xf>
    <xf numFmtId="0" fontId="23" fillId="0" borderId="15" xfId="0" applyFont="1" applyBorder="1" applyAlignment="1">
      <alignment horizontal="center" vertical="center"/>
    </xf>
    <xf numFmtId="189" fontId="23" fillId="0" borderId="25" xfId="0" applyNumberFormat="1" applyFont="1" applyBorder="1" applyAlignment="1" applyProtection="1">
      <alignment vertical="center"/>
      <protection locked="0"/>
    </xf>
    <xf numFmtId="190" fontId="41" fillId="0" borderId="25" xfId="108" applyNumberFormat="1" applyFont="1" applyFill="1" applyBorder="1" applyAlignment="1">
      <alignment horizontal="right" vertical="center"/>
    </xf>
    <xf numFmtId="190" fontId="23" fillId="0" borderId="28" xfId="108" applyNumberFormat="1" applyFont="1" applyFill="1" applyBorder="1" applyAlignment="1">
      <alignment horizontal="right" vertical="center"/>
    </xf>
    <xf numFmtId="184" fontId="41" fillId="0" borderId="25" xfId="108" applyNumberFormat="1" applyFont="1" applyFill="1" applyBorder="1" applyAlignment="1" applyProtection="1">
      <alignment horizontal="right" vertical="center" shrinkToFit="1"/>
    </xf>
    <xf numFmtId="184" fontId="23" fillId="0" borderId="25" xfId="108" applyNumberFormat="1" applyFont="1" applyFill="1" applyBorder="1" applyAlignment="1" applyProtection="1">
      <alignment horizontal="right" vertical="center" shrinkToFit="1"/>
    </xf>
    <xf numFmtId="38" fontId="41" fillId="0" borderId="25" xfId="108" applyFont="1" applyFill="1" applyBorder="1" applyAlignment="1" applyProtection="1">
      <alignment vertical="center" shrinkToFit="1"/>
    </xf>
    <xf numFmtId="3" fontId="41" fillId="0" borderId="25" xfId="80" applyNumberFormat="1" applyFont="1" applyBorder="1" applyAlignment="1">
      <alignment vertical="center"/>
    </xf>
    <xf numFmtId="3" fontId="41" fillId="0" borderId="28" xfId="80" applyNumberFormat="1" applyFont="1" applyBorder="1" applyAlignment="1">
      <alignment vertical="center"/>
    </xf>
    <xf numFmtId="214" fontId="41" fillId="0" borderId="0" xfId="0" applyNumberFormat="1" applyFont="1" applyAlignment="1">
      <alignment horizontal="right" vertical="center" shrinkToFit="1"/>
    </xf>
    <xf numFmtId="0" fontId="0" fillId="0" borderId="16" xfId="0" applyBorder="1" applyAlignment="1">
      <alignment vertical="center"/>
    </xf>
    <xf numFmtId="190" fontId="23" fillId="0" borderId="16" xfId="108" applyNumberFormat="1" applyFont="1" applyFill="1" applyBorder="1" applyAlignment="1">
      <alignment horizontal="right" vertical="center"/>
    </xf>
    <xf numFmtId="0" fontId="104" fillId="0" borderId="0" xfId="0" applyFont="1" applyAlignment="1">
      <alignment vertical="center"/>
    </xf>
    <xf numFmtId="184" fontId="41" fillId="0" borderId="0" xfId="108" applyNumberFormat="1" applyFont="1" applyFill="1" applyBorder="1" applyAlignment="1" applyProtection="1">
      <alignment horizontal="right" vertical="center" shrinkToFit="1"/>
    </xf>
    <xf numFmtId="184" fontId="23" fillId="0" borderId="0" xfId="108" applyNumberFormat="1" applyFont="1" applyFill="1" applyBorder="1" applyAlignment="1" applyProtection="1">
      <alignment horizontal="right" vertical="center" shrinkToFit="1"/>
    </xf>
    <xf numFmtId="38" fontId="41" fillId="0" borderId="0" xfId="108" applyFont="1" applyFill="1" applyBorder="1" applyAlignment="1" applyProtection="1">
      <alignment vertical="center" shrinkToFit="1"/>
    </xf>
    <xf numFmtId="3" fontId="41" fillId="0" borderId="0" xfId="80" applyNumberFormat="1" applyFont="1" applyAlignment="1">
      <alignment vertical="center"/>
    </xf>
    <xf numFmtId="3" fontId="41" fillId="0" borderId="16" xfId="80" applyNumberFormat="1" applyFont="1" applyBorder="1" applyAlignment="1">
      <alignment vertical="center"/>
    </xf>
    <xf numFmtId="189" fontId="23" fillId="0" borderId="0" xfId="0" applyNumberFormat="1" applyFont="1" applyAlignment="1" applyProtection="1">
      <alignment vertical="center"/>
      <protection locked="0"/>
    </xf>
    <xf numFmtId="187" fontId="41" fillId="0" borderId="0" xfId="0" applyNumberFormat="1" applyFont="1" applyAlignment="1" applyProtection="1">
      <alignment vertical="center"/>
      <protection locked="0"/>
    </xf>
    <xf numFmtId="184" fontId="23" fillId="0" borderId="0" xfId="108" applyNumberFormat="1" applyFont="1" applyFill="1" applyBorder="1" applyAlignment="1" applyProtection="1">
      <alignment horizontal="right" vertical="center"/>
    </xf>
    <xf numFmtId="38" fontId="41" fillId="0" borderId="0" xfId="108" applyFont="1" applyFill="1" applyBorder="1" applyAlignment="1" applyProtection="1">
      <alignment vertical="center"/>
    </xf>
    <xf numFmtId="186" fontId="41" fillId="0" borderId="0" xfId="0" applyNumberFormat="1" applyFont="1" applyAlignment="1" applyProtection="1">
      <alignment vertical="center"/>
      <protection locked="0"/>
    </xf>
    <xf numFmtId="0" fontId="41" fillId="26" borderId="0" xfId="0" applyFont="1" applyFill="1" applyAlignment="1">
      <alignment horizontal="distributed" vertical="center"/>
    </xf>
    <xf numFmtId="49" fontId="44" fillId="26" borderId="0" xfId="0" applyNumberFormat="1" applyFont="1" applyFill="1" applyAlignment="1">
      <alignment horizontal="distributed" vertical="center" shrinkToFit="1"/>
    </xf>
    <xf numFmtId="0" fontId="23" fillId="26" borderId="0" xfId="0" applyFont="1" applyFill="1" applyAlignment="1">
      <alignment horizontal="center" vertical="center"/>
    </xf>
    <xf numFmtId="193" fontId="41" fillId="26" borderId="27" xfId="0" applyNumberFormat="1" applyFont="1" applyFill="1" applyBorder="1" applyAlignment="1">
      <alignment horizontal="right" vertical="center"/>
    </xf>
    <xf numFmtId="193" fontId="41" fillId="26" borderId="25" xfId="0" applyNumberFormat="1" applyFont="1" applyFill="1" applyBorder="1" applyAlignment="1">
      <alignment horizontal="right" vertical="center"/>
    </xf>
    <xf numFmtId="193" fontId="23" fillId="26" borderId="25" xfId="0" applyNumberFormat="1" applyFont="1" applyFill="1" applyBorder="1" applyAlignment="1">
      <alignment horizontal="right" vertical="center"/>
    </xf>
    <xf numFmtId="193" fontId="23" fillId="26" borderId="25" xfId="0" applyNumberFormat="1" applyFont="1" applyFill="1" applyBorder="1" applyAlignment="1">
      <alignment vertical="center"/>
    </xf>
    <xf numFmtId="193" fontId="41" fillId="26" borderId="25" xfId="0" applyNumberFormat="1" applyFont="1" applyFill="1" applyBorder="1" applyAlignment="1">
      <alignment vertical="center"/>
    </xf>
    <xf numFmtId="193" fontId="41" fillId="26" borderId="28" xfId="0" applyNumberFormat="1" applyFont="1" applyFill="1" applyBorder="1" applyAlignment="1">
      <alignment vertical="center"/>
    </xf>
    <xf numFmtId="193" fontId="41" fillId="26" borderId="0" xfId="0" applyNumberFormat="1" applyFont="1" applyFill="1" applyAlignment="1">
      <alignment horizontal="right" vertical="center"/>
    </xf>
    <xf numFmtId="193" fontId="23" fillId="26" borderId="0" xfId="0" applyNumberFormat="1" applyFont="1" applyFill="1" applyAlignment="1">
      <alignment horizontal="right" vertical="center"/>
    </xf>
    <xf numFmtId="193" fontId="23" fillId="26" borderId="0" xfId="0" applyNumberFormat="1" applyFont="1" applyFill="1" applyAlignment="1">
      <alignment vertical="center"/>
    </xf>
    <xf numFmtId="193" fontId="41" fillId="26" borderId="0" xfId="0" applyNumberFormat="1" applyFont="1" applyFill="1" applyAlignment="1">
      <alignment vertical="center"/>
    </xf>
    <xf numFmtId="193" fontId="41" fillId="26" borderId="16" xfId="0" applyNumberFormat="1" applyFont="1" applyFill="1" applyBorder="1" applyAlignment="1">
      <alignment vertical="center"/>
    </xf>
    <xf numFmtId="38" fontId="41" fillId="0" borderId="0" xfId="108" applyFont="1" applyBorder="1" applyAlignment="1" applyProtection="1">
      <alignment vertical="center" wrapText="1"/>
    </xf>
    <xf numFmtId="0" fontId="44" fillId="26" borderId="0" xfId="0" applyFont="1" applyFill="1" applyAlignment="1">
      <alignment horizontal="distributed" vertical="center"/>
    </xf>
    <xf numFmtId="198" fontId="57" fillId="26" borderId="0" xfId="0" applyNumberFormat="1" applyFont="1" applyFill="1" applyAlignment="1">
      <alignment horizontal="distributed" vertical="center"/>
    </xf>
    <xf numFmtId="198" fontId="44" fillId="26" borderId="0" xfId="0" applyNumberFormat="1" applyFont="1" applyFill="1" applyAlignment="1">
      <alignment horizontal="distributed" vertical="center"/>
    </xf>
    <xf numFmtId="198" fontId="53" fillId="26" borderId="16" xfId="0" applyNumberFormat="1" applyFont="1" applyFill="1" applyBorder="1" applyAlignment="1">
      <alignment horizontal="distributed" vertical="center"/>
    </xf>
    <xf numFmtId="198" fontId="44" fillId="26" borderId="0" xfId="0" applyNumberFormat="1" applyFont="1" applyFill="1" applyAlignment="1">
      <alignment horizontal="center" vertical="center"/>
    </xf>
    <xf numFmtId="198" fontId="53" fillId="26" borderId="16" xfId="0" applyNumberFormat="1" applyFont="1" applyFill="1" applyBorder="1" applyAlignment="1">
      <alignment horizontal="center" vertical="center"/>
    </xf>
    <xf numFmtId="0" fontId="44" fillId="26" borderId="0" xfId="0" applyFont="1" applyFill="1" applyAlignment="1">
      <alignment horizontal="center" vertical="center"/>
    </xf>
    <xf numFmtId="0" fontId="53" fillId="26" borderId="16" xfId="0" applyFont="1" applyFill="1" applyBorder="1" applyAlignment="1">
      <alignment horizontal="center" vertical="center"/>
    </xf>
    <xf numFmtId="38" fontId="53" fillId="26" borderId="27" xfId="108" applyFont="1" applyFill="1" applyBorder="1" applyAlignment="1" applyProtection="1">
      <alignment vertical="center" shrinkToFit="1"/>
    </xf>
    <xf numFmtId="0" fontId="44" fillId="26" borderId="25" xfId="0" applyFont="1" applyFill="1" applyBorder="1" applyAlignment="1">
      <alignment vertical="center" shrinkToFit="1"/>
    </xf>
    <xf numFmtId="38" fontId="44" fillId="26" borderId="25" xfId="108" applyFont="1" applyFill="1" applyBorder="1" applyAlignment="1" applyProtection="1">
      <alignment vertical="center" shrinkToFit="1"/>
    </xf>
    <xf numFmtId="38" fontId="53" fillId="26" borderId="28" xfId="108" applyFont="1" applyFill="1" applyBorder="1" applyAlignment="1" applyProtection="1">
      <alignment vertical="center" shrinkToFit="1"/>
    </xf>
    <xf numFmtId="38" fontId="53" fillId="26" borderId="15" xfId="108" applyFont="1" applyFill="1" applyBorder="1" applyAlignment="1" applyProtection="1">
      <alignment vertical="center" shrinkToFit="1"/>
    </xf>
    <xf numFmtId="0" fontId="44" fillId="26" borderId="0" xfId="0" applyFont="1" applyFill="1" applyAlignment="1">
      <alignment vertical="center" shrinkToFit="1"/>
    </xf>
    <xf numFmtId="38" fontId="44" fillId="26" borderId="0" xfId="108" applyFont="1" applyFill="1" applyBorder="1" applyAlignment="1" applyProtection="1">
      <alignment vertical="center" shrinkToFit="1"/>
    </xf>
    <xf numFmtId="38" fontId="53" fillId="26" borderId="16" xfId="108" applyFont="1" applyFill="1" applyBorder="1" applyAlignment="1" applyProtection="1">
      <alignment vertical="center" shrinkToFit="1"/>
    </xf>
    <xf numFmtId="216" fontId="44" fillId="26" borderId="0" xfId="0" applyNumberFormat="1" applyFont="1" applyFill="1" applyAlignment="1">
      <alignment vertical="center" shrinkToFit="1"/>
    </xf>
    <xf numFmtId="3" fontId="53" fillId="26" borderId="15" xfId="108" applyNumberFormat="1" applyFont="1" applyFill="1" applyBorder="1" applyAlignment="1" applyProtection="1">
      <alignment vertical="center" shrinkToFit="1"/>
    </xf>
    <xf numFmtId="0" fontId="49" fillId="26" borderId="0" xfId="0" applyFont="1" applyFill="1" applyAlignment="1">
      <alignment vertical="center"/>
    </xf>
    <xf numFmtId="49" fontId="106" fillId="26" borderId="0" xfId="0" applyNumberFormat="1" applyFont="1" applyFill="1" applyAlignment="1">
      <alignment vertical="center" shrinkToFit="1"/>
    </xf>
    <xf numFmtId="49" fontId="105" fillId="26" borderId="0" xfId="0" applyNumberFormat="1" applyFont="1" applyFill="1" applyAlignment="1">
      <alignment vertical="center" shrinkToFit="1"/>
    </xf>
    <xf numFmtId="49" fontId="105" fillId="26" borderId="16" xfId="0" applyNumberFormat="1" applyFont="1" applyFill="1" applyBorder="1" applyAlignment="1">
      <alignment vertical="center" shrinkToFit="1"/>
    </xf>
    <xf numFmtId="0" fontId="106" fillId="26" borderId="0" xfId="0" applyFont="1" applyFill="1" applyAlignment="1">
      <alignment horizontal="center" vertical="center"/>
    </xf>
    <xf numFmtId="0" fontId="105" fillId="26" borderId="16" xfId="0" applyFont="1" applyFill="1" applyBorder="1" applyAlignment="1">
      <alignment horizontal="center" vertical="center"/>
    </xf>
    <xf numFmtId="38" fontId="53" fillId="0" borderId="0" xfId="108" applyFont="1" applyFill="1" applyBorder="1" applyAlignment="1" applyProtection="1">
      <alignment vertical="center" shrinkToFit="1"/>
    </xf>
    <xf numFmtId="0" fontId="49" fillId="26" borderId="19" xfId="0" applyFont="1" applyFill="1" applyBorder="1" applyAlignment="1">
      <alignment vertical="center"/>
    </xf>
    <xf numFmtId="49" fontId="44" fillId="26" borderId="0" xfId="0" applyNumberFormat="1" applyFont="1" applyFill="1" applyAlignment="1">
      <alignment horizontal="center" vertical="center"/>
    </xf>
    <xf numFmtId="49" fontId="106" fillId="26" borderId="0" xfId="0" applyNumberFormat="1" applyFont="1" applyFill="1" applyAlignment="1">
      <alignment horizontal="center" vertical="center"/>
    </xf>
    <xf numFmtId="49" fontId="105" fillId="26" borderId="20" xfId="0" applyNumberFormat="1" applyFont="1" applyFill="1" applyBorder="1" applyAlignment="1">
      <alignment horizontal="center" vertical="center"/>
    </xf>
    <xf numFmtId="216" fontId="53" fillId="0" borderId="0" xfId="108" applyNumberFormat="1" applyFont="1" applyFill="1" applyBorder="1" applyAlignment="1" applyProtection="1">
      <alignment vertical="center" shrinkToFit="1"/>
    </xf>
    <xf numFmtId="38" fontId="105" fillId="26" borderId="27" xfId="108" applyFont="1" applyFill="1" applyBorder="1" applyAlignment="1" applyProtection="1">
      <alignment vertical="center"/>
    </xf>
    <xf numFmtId="0" fontId="49" fillId="26" borderId="25" xfId="0" applyFont="1" applyFill="1" applyBorder="1" applyAlignment="1">
      <alignment vertical="center"/>
    </xf>
    <xf numFmtId="38" fontId="44" fillId="26" borderId="25" xfId="108" applyFont="1" applyFill="1" applyBorder="1" applyAlignment="1" applyProtection="1">
      <alignment vertical="center"/>
    </xf>
    <xf numFmtId="38" fontId="106" fillId="26" borderId="25" xfId="108" applyFont="1" applyFill="1" applyBorder="1" applyAlignment="1" applyProtection="1">
      <alignment vertical="center"/>
    </xf>
    <xf numFmtId="38" fontId="105" fillId="26" borderId="28" xfId="108" applyFont="1" applyFill="1" applyBorder="1" applyAlignment="1" applyProtection="1">
      <alignment vertical="center"/>
    </xf>
    <xf numFmtId="0" fontId="41" fillId="24" borderId="17" xfId="0" applyFont="1" applyFill="1" applyBorder="1" applyAlignment="1">
      <alignment vertical="center"/>
    </xf>
    <xf numFmtId="38" fontId="105" fillId="26" borderId="15" xfId="108" applyFont="1" applyFill="1" applyBorder="1" applyAlignment="1" applyProtection="1">
      <alignment vertical="center"/>
    </xf>
    <xf numFmtId="38" fontId="44" fillId="26" borderId="0" xfId="108" applyFont="1" applyFill="1" applyBorder="1" applyAlignment="1" applyProtection="1">
      <alignment vertical="center"/>
    </xf>
    <xf numFmtId="38" fontId="106" fillId="26" borderId="0" xfId="108" applyFont="1" applyFill="1" applyBorder="1" applyAlignment="1" applyProtection="1">
      <alignment vertical="center"/>
    </xf>
    <xf numFmtId="38" fontId="105" fillId="26" borderId="16" xfId="108" applyFont="1" applyFill="1" applyBorder="1" applyAlignment="1" applyProtection="1">
      <alignment vertical="center"/>
    </xf>
    <xf numFmtId="3" fontId="105" fillId="26" borderId="15" xfId="108" applyNumberFormat="1" applyFont="1" applyFill="1" applyBorder="1" applyAlignment="1" applyProtection="1">
      <alignment vertical="center"/>
    </xf>
    <xf numFmtId="181" fontId="105" fillId="26" borderId="15" xfId="108" applyNumberFormat="1" applyFont="1" applyFill="1" applyBorder="1" applyAlignment="1" applyProtection="1">
      <alignment vertical="center"/>
    </xf>
    <xf numFmtId="3" fontId="53" fillId="26" borderId="15" xfId="108" applyNumberFormat="1" applyFont="1" applyFill="1" applyBorder="1" applyAlignment="1" applyProtection="1">
      <alignment vertical="center"/>
    </xf>
    <xf numFmtId="40" fontId="53" fillId="26" borderId="15" xfId="108" applyNumberFormat="1" applyFont="1" applyFill="1" applyBorder="1" applyAlignment="1" applyProtection="1">
      <alignment vertical="center"/>
    </xf>
    <xf numFmtId="40" fontId="44" fillId="26" borderId="0" xfId="108" applyNumberFormat="1" applyFont="1" applyFill="1" applyBorder="1" applyAlignment="1" applyProtection="1">
      <alignment vertical="center" shrinkToFit="1"/>
    </xf>
    <xf numFmtId="40" fontId="106" fillId="26" borderId="0" xfId="108" applyNumberFormat="1" applyFont="1" applyFill="1" applyBorder="1" applyAlignment="1" applyProtection="1">
      <alignment vertical="center" shrinkToFit="1"/>
    </xf>
    <xf numFmtId="40" fontId="105" fillId="26" borderId="16" xfId="108" applyNumberFormat="1" applyFont="1" applyFill="1" applyBorder="1" applyAlignment="1" applyProtection="1">
      <alignment vertical="center" shrinkToFit="1"/>
    </xf>
    <xf numFmtId="40" fontId="41" fillId="0" borderId="0" xfId="108" applyNumberFormat="1" applyFont="1" applyBorder="1" applyAlignment="1" applyProtection="1">
      <alignment vertical="center"/>
    </xf>
    <xf numFmtId="0" fontId="44" fillId="24" borderId="25" xfId="0" applyFont="1" applyFill="1" applyBorder="1" applyAlignment="1">
      <alignment vertical="center" wrapText="1"/>
    </xf>
    <xf numFmtId="0" fontId="44" fillId="24" borderId="28" xfId="0" applyFont="1" applyFill="1" applyBorder="1" applyAlignment="1">
      <alignment vertical="center" wrapText="1"/>
    </xf>
    <xf numFmtId="0" fontId="23" fillId="26" borderId="0" xfId="75" applyFont="1" applyFill="1">
      <alignment vertical="center"/>
    </xf>
    <xf numFmtId="0" fontId="41" fillId="26" borderId="0" xfId="75" applyFont="1" applyFill="1" applyAlignment="1">
      <alignment horizontal="distributed" vertical="center" shrinkToFit="1"/>
    </xf>
    <xf numFmtId="0" fontId="23" fillId="26" borderId="0" xfId="75" applyFont="1" applyFill="1" applyAlignment="1">
      <alignment horizontal="distributed" vertical="center" shrinkToFit="1"/>
    </xf>
    <xf numFmtId="0" fontId="23" fillId="26" borderId="16" xfId="75" applyFont="1" applyFill="1" applyBorder="1" applyAlignment="1">
      <alignment horizontal="distributed" vertical="center" shrinkToFit="1"/>
    </xf>
    <xf numFmtId="0" fontId="41" fillId="26" borderId="0" xfId="75" applyFont="1" applyFill="1">
      <alignment vertical="center"/>
    </xf>
    <xf numFmtId="0" fontId="23" fillId="26" borderId="0" xfId="75" applyFont="1" applyFill="1" applyAlignment="1">
      <alignment horizontal="center" vertical="center"/>
    </xf>
    <xf numFmtId="0" fontId="23" fillId="26" borderId="16" xfId="75" applyFont="1" applyFill="1" applyBorder="1" applyAlignment="1">
      <alignment horizontal="center" vertical="center"/>
    </xf>
    <xf numFmtId="0" fontId="41" fillId="26" borderId="19" xfId="75" applyFont="1" applyFill="1" applyBorder="1" applyAlignment="1">
      <alignment horizontal="center" vertical="center"/>
    </xf>
    <xf numFmtId="0" fontId="23" fillId="26" borderId="27" xfId="75" applyFont="1" applyFill="1" applyBorder="1">
      <alignment vertical="center"/>
    </xf>
    <xf numFmtId="0" fontId="23" fillId="26" borderId="25" xfId="75" applyFont="1" applyFill="1" applyBorder="1">
      <alignment vertical="center"/>
    </xf>
    <xf numFmtId="0" fontId="41" fillId="26" borderId="25" xfId="75" applyFont="1" applyFill="1" applyBorder="1">
      <alignment vertical="center"/>
    </xf>
    <xf numFmtId="0" fontId="23" fillId="26" borderId="28" xfId="75" applyFont="1" applyFill="1" applyBorder="1">
      <alignment vertical="center"/>
    </xf>
    <xf numFmtId="0" fontId="23" fillId="26" borderId="16" xfId="75" applyFont="1" applyFill="1" applyBorder="1">
      <alignment vertical="center"/>
    </xf>
    <xf numFmtId="3" fontId="23" fillId="26" borderId="0" xfId="75" applyNumberFormat="1" applyFont="1" applyFill="1">
      <alignment vertical="center"/>
    </xf>
    <xf numFmtId="0" fontId="23" fillId="28" borderId="0" xfId="75" applyFont="1" applyFill="1">
      <alignment vertical="center"/>
    </xf>
    <xf numFmtId="0" fontId="44" fillId="0" borderId="0" xfId="86" applyFont="1" applyAlignment="1" applyProtection="1">
      <alignment vertical="center"/>
      <protection locked="0"/>
    </xf>
    <xf numFmtId="0" fontId="41" fillId="0" borderId="0" xfId="75" applyFont="1">
      <alignment vertical="center"/>
    </xf>
    <xf numFmtId="217" fontId="41" fillId="0" borderId="15" xfId="86" applyNumberFormat="1" applyFont="1" applyBorder="1" applyAlignment="1">
      <alignment horizontal="center" vertical="center"/>
    </xf>
    <xf numFmtId="217" fontId="41" fillId="0" borderId="0" xfId="86" applyNumberFormat="1" applyFont="1" applyAlignment="1">
      <alignment horizontal="center" vertical="center"/>
    </xf>
    <xf numFmtId="0" fontId="0" fillId="0" borderId="0" xfId="0" applyAlignment="1">
      <alignment horizontal="right" vertical="center"/>
    </xf>
    <xf numFmtId="217" fontId="0" fillId="0" borderId="15" xfId="0" applyNumberFormat="1" applyBorder="1" applyAlignment="1">
      <alignment horizontal="center" vertical="center"/>
    </xf>
    <xf numFmtId="217" fontId="0" fillId="0" borderId="0" xfId="0" applyNumberFormat="1" applyAlignment="1">
      <alignment horizontal="center" vertical="center"/>
    </xf>
    <xf numFmtId="0" fontId="41" fillId="0" borderId="0" xfId="86" applyFont="1" applyAlignment="1" applyProtection="1">
      <alignment horizontal="right" vertical="center"/>
      <protection locked="0"/>
    </xf>
    <xf numFmtId="200" fontId="41" fillId="0" borderId="0" xfId="86" applyNumberFormat="1" applyFont="1" applyAlignment="1">
      <alignment horizontal="center" vertical="center"/>
    </xf>
    <xf numFmtId="49" fontId="44" fillId="0" borderId="0" xfId="86" applyNumberFormat="1" applyFont="1" applyAlignment="1">
      <alignment vertical="center" shrinkToFit="1"/>
    </xf>
    <xf numFmtId="200" fontId="41" fillId="0" borderId="0" xfId="86" applyNumberFormat="1" applyFont="1" applyAlignment="1">
      <alignment vertical="center"/>
    </xf>
    <xf numFmtId="0" fontId="41" fillId="0" borderId="0" xfId="86" applyFont="1" applyAlignment="1">
      <alignment horizontal="left" vertical="top"/>
    </xf>
    <xf numFmtId="0" fontId="41" fillId="0" borderId="0" xfId="86" applyFont="1" applyProtection="1">
      <protection locked="0"/>
    </xf>
    <xf numFmtId="0" fontId="41" fillId="0" borderId="0" xfId="86" applyFont="1" applyAlignment="1" applyProtection="1">
      <alignment horizontal="center" vertical="center"/>
      <protection locked="0"/>
    </xf>
    <xf numFmtId="49" fontId="41" fillId="0" borderId="0" xfId="86" applyNumberFormat="1" applyFont="1" applyAlignment="1">
      <alignment vertical="center"/>
    </xf>
    <xf numFmtId="177" fontId="41" fillId="0" borderId="0" xfId="86" applyNumberFormat="1" applyFont="1" applyAlignment="1" applyProtection="1">
      <alignment horizontal="right" vertical="center"/>
      <protection locked="0"/>
    </xf>
    <xf numFmtId="177" fontId="41" fillId="0" borderId="19" xfId="86" applyNumberFormat="1" applyFont="1" applyBorder="1" applyAlignment="1">
      <alignment horizontal="right" vertical="center"/>
    </xf>
    <xf numFmtId="0" fontId="44" fillId="0" borderId="0" xfId="86" applyFont="1" applyAlignment="1">
      <alignment vertical="center"/>
    </xf>
    <xf numFmtId="180" fontId="41" fillId="0" borderId="0" xfId="86" applyNumberFormat="1" applyFont="1" applyAlignment="1" applyProtection="1">
      <alignment horizontal="right" vertical="center"/>
      <protection locked="0"/>
    </xf>
    <xf numFmtId="0" fontId="44" fillId="0" borderId="0" xfId="86" applyFont="1" applyAlignment="1">
      <alignment horizontal="distributed" vertical="center"/>
    </xf>
    <xf numFmtId="177" fontId="22" fillId="0" borderId="0" xfId="0" applyNumberFormat="1" applyFont="1" applyAlignment="1">
      <alignment horizontal="right" vertical="center"/>
    </xf>
    <xf numFmtId="219" fontId="41" fillId="0" borderId="0" xfId="86" applyNumberFormat="1" applyFont="1" applyAlignment="1">
      <alignment vertical="center"/>
    </xf>
    <xf numFmtId="0" fontId="108" fillId="0" borderId="17" xfId="0" applyFont="1" applyBorder="1" applyAlignment="1">
      <alignment horizontal="centerContinuous" vertical="center"/>
    </xf>
    <xf numFmtId="0" fontId="108" fillId="0" borderId="15" xfId="0" applyFont="1" applyBorder="1" applyAlignment="1">
      <alignment vertical="center"/>
    </xf>
    <xf numFmtId="0" fontId="108" fillId="0" borderId="0" xfId="0" applyFont="1" applyAlignment="1">
      <alignment vertical="center"/>
    </xf>
    <xf numFmtId="0" fontId="108" fillId="0" borderId="54" xfId="0" applyFont="1" applyBorder="1" applyAlignment="1">
      <alignment vertical="center"/>
    </xf>
    <xf numFmtId="0" fontId="108" fillId="0" borderId="56" xfId="0" applyFont="1" applyBorder="1" applyAlignment="1">
      <alignment vertical="center"/>
    </xf>
    <xf numFmtId="0" fontId="108" fillId="0" borderId="16" xfId="0" applyFont="1" applyBorder="1" applyAlignment="1">
      <alignment vertical="center"/>
    </xf>
    <xf numFmtId="0" fontId="108" fillId="0" borderId="57" xfId="0" applyFont="1" applyBorder="1" applyAlignment="1">
      <alignment vertical="center"/>
    </xf>
    <xf numFmtId="0" fontId="108" fillId="0" borderId="18" xfId="0" applyFont="1" applyBorder="1" applyAlignment="1">
      <alignment vertical="center"/>
    </xf>
    <xf numFmtId="0" fontId="108" fillId="0" borderId="19" xfId="0" applyFont="1" applyBorder="1" applyAlignment="1">
      <alignment vertical="center"/>
    </xf>
    <xf numFmtId="0" fontId="108" fillId="0" borderId="58" xfId="0" applyFont="1" applyBorder="1" applyAlignment="1">
      <alignment vertical="center"/>
    </xf>
    <xf numFmtId="0" fontId="108" fillId="0" borderId="59" xfId="0" applyFont="1" applyBorder="1" applyAlignment="1">
      <alignment vertical="center"/>
    </xf>
    <xf numFmtId="0" fontId="65" fillId="24" borderId="22" xfId="86" applyFont="1" applyFill="1" applyBorder="1" applyAlignment="1">
      <alignment horizontal="center" vertical="center"/>
    </xf>
    <xf numFmtId="220" fontId="109" fillId="0" borderId="26" xfId="108" applyNumberFormat="1" applyFont="1" applyFill="1" applyBorder="1" applyAlignment="1">
      <alignment horizontal="right" vertical="center" shrinkToFit="1"/>
    </xf>
    <xf numFmtId="220" fontId="109" fillId="0" borderId="60" xfId="108" applyNumberFormat="1" applyFont="1" applyFill="1" applyBorder="1" applyAlignment="1">
      <alignment horizontal="right" vertical="center" shrinkToFit="1"/>
    </xf>
    <xf numFmtId="220" fontId="109" fillId="0" borderId="61" xfId="108" applyNumberFormat="1" applyFont="1" applyFill="1" applyBorder="1" applyAlignment="1">
      <alignment horizontal="right" vertical="center" shrinkToFit="1"/>
    </xf>
    <xf numFmtId="220" fontId="109" fillId="0" borderId="22" xfId="108" applyNumberFormat="1" applyFont="1" applyFill="1" applyBorder="1" applyAlignment="1">
      <alignment horizontal="right" vertical="center" shrinkToFit="1"/>
    </xf>
    <xf numFmtId="220" fontId="109" fillId="0" borderId="62" xfId="108" applyNumberFormat="1" applyFont="1" applyFill="1" applyBorder="1" applyAlignment="1">
      <alignment horizontal="right" vertical="center" shrinkToFit="1"/>
    </xf>
    <xf numFmtId="220" fontId="109" fillId="0" borderId="61" xfId="71" applyNumberFormat="1" applyFont="1" applyBorder="1" applyAlignment="1">
      <alignment horizontal="right" vertical="center"/>
    </xf>
    <xf numFmtId="220" fontId="109" fillId="0" borderId="62" xfId="71" applyNumberFormat="1" applyFont="1" applyBorder="1" applyAlignment="1">
      <alignment horizontal="right" vertical="center"/>
    </xf>
    <xf numFmtId="220" fontId="109" fillId="0" borderId="26" xfId="71" applyNumberFormat="1" applyFont="1" applyBorder="1" applyAlignment="1">
      <alignment horizontal="right" vertical="center"/>
    </xf>
    <xf numFmtId="181" fontId="110" fillId="0" borderId="28" xfId="71" applyNumberFormat="1" applyFont="1" applyBorder="1" applyAlignment="1">
      <alignment horizontal="right" vertical="center" shrinkToFit="1"/>
    </xf>
    <xf numFmtId="0" fontId="65" fillId="24" borderId="29" xfId="86" applyFont="1" applyFill="1" applyBorder="1" applyAlignment="1">
      <alignment horizontal="center" vertical="center" wrapText="1"/>
    </xf>
    <xf numFmtId="189" fontId="102" fillId="26" borderId="60" xfId="0" applyNumberFormat="1" applyFont="1" applyFill="1" applyBorder="1" applyAlignment="1">
      <alignment horizontal="right" vertical="center" shrinkToFit="1"/>
    </xf>
    <xf numFmtId="208" fontId="109" fillId="0" borderId="60" xfId="0" applyNumberFormat="1" applyFont="1" applyBorder="1" applyAlignment="1">
      <alignment horizontal="right" vertical="center" shrinkToFit="1"/>
    </xf>
    <xf numFmtId="208" fontId="109" fillId="0" borderId="61" xfId="0" applyNumberFormat="1" applyFont="1" applyBorder="1" applyAlignment="1">
      <alignment horizontal="right" vertical="center" shrinkToFit="1"/>
    </xf>
    <xf numFmtId="208" fontId="109" fillId="0" borderId="22" xfId="0" applyNumberFormat="1" applyFont="1" applyBorder="1" applyAlignment="1">
      <alignment horizontal="right" vertical="center" shrinkToFit="1"/>
    </xf>
    <xf numFmtId="208" fontId="109" fillId="0" borderId="62" xfId="0" applyNumberFormat="1" applyFont="1" applyBorder="1" applyAlignment="1">
      <alignment horizontal="right" vertical="center" shrinkToFit="1"/>
    </xf>
    <xf numFmtId="208" fontId="109" fillId="0" borderId="61" xfId="71" applyNumberFormat="1" applyFont="1" applyBorder="1" applyAlignment="1">
      <alignment horizontal="right" vertical="center"/>
    </xf>
    <xf numFmtId="208" fontId="109" fillId="0" borderId="62" xfId="71" applyNumberFormat="1" applyFont="1" applyBorder="1" applyAlignment="1">
      <alignment horizontal="right" vertical="center"/>
    </xf>
    <xf numFmtId="208" fontId="109" fillId="0" borderId="26" xfId="71" applyNumberFormat="1" applyFont="1" applyBorder="1" applyAlignment="1">
      <alignment horizontal="right" vertical="center"/>
    </xf>
    <xf numFmtId="208" fontId="110" fillId="0" borderId="24" xfId="71" applyNumberFormat="1" applyFont="1" applyBorder="1" applyAlignment="1">
      <alignment horizontal="right" vertical="center" shrinkToFit="1"/>
    </xf>
    <xf numFmtId="0" fontId="108" fillId="0" borderId="29" xfId="0" applyFont="1" applyBorder="1" applyAlignment="1">
      <alignment horizontal="centerContinuous" vertical="center"/>
    </xf>
    <xf numFmtId="0" fontId="111" fillId="0" borderId="27" xfId="0" applyFont="1" applyBorder="1" applyAlignment="1">
      <alignment vertical="center"/>
    </xf>
    <xf numFmtId="0" fontId="111" fillId="0" borderId="25" xfId="0" applyFont="1" applyBorder="1" applyAlignment="1">
      <alignment vertical="center"/>
    </xf>
    <xf numFmtId="0" fontId="111" fillId="0" borderId="63" xfId="0" applyFont="1" applyBorder="1" applyAlignment="1">
      <alignment vertical="center"/>
    </xf>
    <xf numFmtId="0" fontId="108" fillId="0" borderId="25" xfId="0" applyFont="1" applyBorder="1" applyAlignment="1">
      <alignment vertical="center"/>
    </xf>
    <xf numFmtId="0" fontId="108" fillId="0" borderId="28" xfId="0" applyFont="1" applyBorder="1" applyAlignment="1">
      <alignment vertical="center"/>
    </xf>
    <xf numFmtId="0" fontId="111" fillId="0" borderId="15" xfId="0" applyFont="1" applyBorder="1"/>
    <xf numFmtId="0" fontId="111" fillId="0" borderId="15" xfId="0" applyFont="1" applyBorder="1" applyAlignment="1">
      <alignment vertical="center"/>
    </xf>
    <xf numFmtId="0" fontId="111" fillId="0" borderId="0" xfId="0" applyFont="1" applyAlignment="1">
      <alignment vertical="center"/>
    </xf>
    <xf numFmtId="0" fontId="111" fillId="0" borderId="56" xfId="0" applyFont="1" applyBorder="1" applyAlignment="1">
      <alignment vertical="center"/>
    </xf>
    <xf numFmtId="0" fontId="0" fillId="0" borderId="15" xfId="0" applyBorder="1"/>
    <xf numFmtId="0" fontId="111" fillId="0" borderId="18" xfId="0" applyFont="1" applyBorder="1" applyAlignment="1">
      <alignment vertical="center"/>
    </xf>
    <xf numFmtId="0" fontId="111" fillId="0" borderId="19" xfId="0" applyFont="1" applyBorder="1" applyAlignment="1">
      <alignment vertical="center"/>
    </xf>
    <xf numFmtId="181" fontId="110" fillId="0" borderId="15" xfId="71" applyNumberFormat="1" applyFont="1" applyBorder="1" applyAlignment="1">
      <alignment horizontal="right" vertical="center" shrinkToFit="1"/>
    </xf>
    <xf numFmtId="0" fontId="65" fillId="24" borderId="27" xfId="86" applyFont="1" applyFill="1" applyBorder="1" applyAlignment="1">
      <alignment horizontal="center" vertical="center" wrapText="1"/>
    </xf>
    <xf numFmtId="189" fontId="109" fillId="0" borderId="60" xfId="0" applyNumberFormat="1" applyFont="1" applyBorder="1" applyAlignment="1">
      <alignment horizontal="right" vertical="center" shrinkToFit="1"/>
    </xf>
    <xf numFmtId="189" fontId="109" fillId="0" borderId="61" xfId="0" applyNumberFormat="1" applyFont="1" applyBorder="1" applyAlignment="1">
      <alignment horizontal="right" vertical="center" shrinkToFit="1"/>
    </xf>
    <xf numFmtId="189" fontId="109" fillId="0" borderId="62" xfId="0" applyNumberFormat="1" applyFont="1" applyBorder="1" applyAlignment="1">
      <alignment horizontal="right" vertical="center" shrinkToFit="1"/>
    </xf>
    <xf numFmtId="189" fontId="109" fillId="0" borderId="26" xfId="71" applyNumberFormat="1" applyFont="1" applyBorder="1" applyAlignment="1">
      <alignment horizontal="right" vertical="center" shrinkToFit="1"/>
    </xf>
    <xf numFmtId="189" fontId="110" fillId="0" borderId="15" xfId="71" applyNumberFormat="1" applyFont="1" applyBorder="1" applyAlignment="1">
      <alignment horizontal="right" vertical="center" shrinkToFit="1"/>
    </xf>
    <xf numFmtId="189" fontId="106" fillId="0" borderId="0" xfId="71" applyNumberFormat="1" applyFont="1" applyAlignment="1">
      <alignment vertical="center"/>
    </xf>
    <xf numFmtId="49" fontId="23" fillId="26" borderId="15" xfId="87" applyNumberFormat="1" applyFont="1" applyFill="1" applyBorder="1" applyAlignment="1">
      <alignment horizontal="distributed" vertical="center"/>
    </xf>
    <xf numFmtId="49" fontId="23" fillId="26" borderId="0" xfId="87" applyNumberFormat="1" applyFont="1" applyFill="1" applyAlignment="1" applyProtection="1">
      <alignment horizontal="distributed" vertical="center" wrapText="1"/>
      <protection locked="0"/>
    </xf>
    <xf numFmtId="49" fontId="23" fillId="26" borderId="0" xfId="87" applyNumberFormat="1" applyFont="1" applyFill="1" applyAlignment="1">
      <alignment horizontal="distributed" vertical="center"/>
    </xf>
    <xf numFmtId="0" fontId="41" fillId="26" borderId="0" xfId="87" applyFont="1" applyFill="1" applyAlignment="1" applyProtection="1">
      <alignment vertical="center" shrinkToFit="1"/>
      <protection locked="0"/>
    </xf>
    <xf numFmtId="49" fontId="23" fillId="26" borderId="0" xfId="87" applyNumberFormat="1" applyFont="1" applyFill="1" applyAlignment="1" applyProtection="1">
      <alignment vertical="center" shrinkToFit="1"/>
      <protection locked="0"/>
    </xf>
    <xf numFmtId="49" fontId="23" fillId="26" borderId="16" xfId="87" applyNumberFormat="1" applyFont="1" applyFill="1" applyBorder="1" applyAlignment="1" applyProtection="1">
      <alignment vertical="center" shrinkToFit="1"/>
      <protection locked="0"/>
    </xf>
    <xf numFmtId="0" fontId="23" fillId="26" borderId="0" xfId="87" applyFont="1" applyFill="1" applyAlignment="1" applyProtection="1">
      <alignment vertical="center"/>
      <protection locked="0"/>
    </xf>
    <xf numFmtId="49" fontId="41" fillId="26" borderId="0" xfId="87" applyNumberFormat="1" applyFont="1" applyFill="1" applyAlignment="1" applyProtection="1">
      <alignment vertical="center" shrinkToFit="1"/>
      <protection locked="0"/>
    </xf>
    <xf numFmtId="0" fontId="23" fillId="26" borderId="0" xfId="87" applyFont="1" applyFill="1" applyAlignment="1" applyProtection="1">
      <alignment horizontal="center" vertical="center"/>
      <protection locked="0"/>
    </xf>
    <xf numFmtId="3" fontId="41" fillId="26" borderId="0" xfId="87" applyNumberFormat="1" applyFont="1" applyFill="1" applyAlignment="1" applyProtection="1">
      <alignment horizontal="center" vertical="center"/>
      <protection locked="0"/>
    </xf>
    <xf numFmtId="3" fontId="23" fillId="26" borderId="16" xfId="87" applyNumberFormat="1" applyFont="1" applyFill="1" applyBorder="1" applyAlignment="1" applyProtection="1">
      <alignment horizontal="center" vertical="center"/>
      <protection locked="0"/>
    </xf>
    <xf numFmtId="0" fontId="41" fillId="26" borderId="0" xfId="87" applyFont="1" applyFill="1" applyAlignment="1" applyProtection="1">
      <alignment horizontal="center" vertical="center"/>
      <protection locked="0"/>
    </xf>
    <xf numFmtId="0" fontId="23" fillId="26" borderId="16" xfId="87" applyFont="1" applyFill="1" applyBorder="1" applyAlignment="1" applyProtection="1">
      <alignment horizontal="center" vertical="center"/>
      <protection locked="0"/>
    </xf>
    <xf numFmtId="3" fontId="41" fillId="26" borderId="0" xfId="87" applyNumberFormat="1" applyFont="1" applyFill="1" applyAlignment="1" applyProtection="1">
      <alignment horizontal="distributed" vertical="center"/>
      <protection locked="0"/>
    </xf>
    <xf numFmtId="3" fontId="23" fillId="26" borderId="20" xfId="87" applyNumberFormat="1" applyFont="1" applyFill="1" applyBorder="1" applyAlignment="1" applyProtection="1">
      <alignment horizontal="distributed" vertical="center"/>
      <protection locked="0"/>
    </xf>
    <xf numFmtId="49" fontId="41" fillId="26" borderId="0" xfId="87" applyNumberFormat="1" applyFont="1" applyFill="1" applyAlignment="1" applyProtection="1">
      <alignment horizontal="distributed" vertical="center"/>
      <protection locked="0"/>
    </xf>
    <xf numFmtId="49" fontId="23" fillId="26" borderId="20" xfId="87" applyNumberFormat="1" applyFont="1" applyFill="1" applyBorder="1" applyAlignment="1" applyProtection="1">
      <alignment horizontal="distributed" vertical="center"/>
      <protection locked="0"/>
    </xf>
    <xf numFmtId="181" fontId="23" fillId="26" borderId="25" xfId="108" applyNumberFormat="1" applyFont="1" applyFill="1" applyBorder="1" applyAlignment="1" applyProtection="1">
      <alignment vertical="center"/>
    </xf>
    <xf numFmtId="181" fontId="23" fillId="26" borderId="25" xfId="108" applyNumberFormat="1" applyFont="1" applyFill="1" applyBorder="1" applyAlignment="1" applyProtection="1">
      <alignment vertical="center"/>
      <protection locked="0"/>
    </xf>
    <xf numFmtId="3" fontId="41" fillId="26" borderId="25" xfId="87" applyNumberFormat="1" applyFont="1" applyFill="1" applyBorder="1" applyAlignment="1">
      <alignment horizontal="right" vertical="center"/>
    </xf>
    <xf numFmtId="3" fontId="23" fillId="26" borderId="28" xfId="87" applyNumberFormat="1" applyFont="1" applyFill="1" applyBorder="1" applyAlignment="1">
      <alignment horizontal="right" vertical="center"/>
    </xf>
    <xf numFmtId="221" fontId="23" fillId="0" borderId="0" xfId="108" applyNumberFormat="1" applyFont="1" applyFill="1" applyBorder="1" applyAlignment="1" applyProtection="1">
      <alignment vertical="center"/>
    </xf>
    <xf numFmtId="3" fontId="23" fillId="26" borderId="25" xfId="87" applyNumberFormat="1" applyFont="1" applyFill="1" applyBorder="1" applyAlignment="1">
      <alignment vertical="center"/>
    </xf>
    <xf numFmtId="38" fontId="23" fillId="26" borderId="25" xfId="108" applyFont="1" applyFill="1" applyBorder="1" applyAlignment="1" applyProtection="1">
      <alignment vertical="center"/>
      <protection locked="0"/>
    </xf>
    <xf numFmtId="38" fontId="23" fillId="26" borderId="28" xfId="108" applyFont="1" applyFill="1" applyBorder="1" applyAlignment="1" applyProtection="1">
      <alignment vertical="center"/>
    </xf>
    <xf numFmtId="221" fontId="41" fillId="0" borderId="0" xfId="0" applyNumberFormat="1" applyFont="1" applyAlignment="1">
      <alignment horizontal="right" vertical="center"/>
    </xf>
    <xf numFmtId="221" fontId="41" fillId="0" borderId="0" xfId="87" applyNumberFormat="1" applyFont="1" applyAlignment="1">
      <alignment vertical="center"/>
    </xf>
    <xf numFmtId="181" fontId="23" fillId="26" borderId="0" xfId="87" applyNumberFormat="1" applyFont="1" applyFill="1" applyAlignment="1">
      <alignment vertical="center"/>
    </xf>
    <xf numFmtId="181" fontId="23" fillId="26" borderId="0" xfId="108" applyNumberFormat="1" applyFont="1" applyFill="1" applyAlignment="1" applyProtection="1">
      <alignment vertical="center"/>
      <protection locked="0"/>
    </xf>
    <xf numFmtId="3" fontId="23" fillId="26" borderId="0" xfId="87" applyNumberFormat="1" applyFont="1" applyFill="1" applyAlignment="1">
      <alignment vertical="center"/>
    </xf>
    <xf numFmtId="38" fontId="23" fillId="26" borderId="0" xfId="108" applyFont="1" applyFill="1" applyAlignment="1" applyProtection="1">
      <alignment vertical="center"/>
      <protection locked="0"/>
    </xf>
    <xf numFmtId="38" fontId="23" fillId="26" borderId="16" xfId="108" applyFont="1" applyFill="1" applyBorder="1" applyAlignment="1" applyProtection="1">
      <alignment vertical="center"/>
    </xf>
    <xf numFmtId="0" fontId="60" fillId="0" borderId="0" xfId="0" applyFont="1"/>
    <xf numFmtId="3" fontId="41" fillId="26" borderId="0" xfId="108" applyNumberFormat="1" applyFont="1" applyFill="1" applyBorder="1" applyAlignment="1" applyProtection="1">
      <alignment horizontal="right" vertical="center"/>
    </xf>
    <xf numFmtId="3" fontId="23" fillId="26" borderId="16" xfId="108" applyNumberFormat="1" applyFont="1" applyFill="1" applyBorder="1" applyAlignment="1" applyProtection="1">
      <alignment horizontal="right" vertical="center"/>
    </xf>
    <xf numFmtId="38" fontId="23" fillId="26" borderId="0" xfId="108" applyFont="1" applyFill="1" applyBorder="1" applyAlignment="1" applyProtection="1">
      <alignment horizontal="right" vertical="center"/>
    </xf>
    <xf numFmtId="38" fontId="41" fillId="26" borderId="0" xfId="108" applyFont="1" applyFill="1" applyBorder="1" applyAlignment="1" applyProtection="1">
      <alignment horizontal="right" vertical="center"/>
    </xf>
    <xf numFmtId="38" fontId="23" fillId="26" borderId="16" xfId="108" applyFont="1" applyFill="1" applyBorder="1" applyAlignment="1" applyProtection="1">
      <alignment horizontal="right" vertical="center"/>
    </xf>
    <xf numFmtId="181" fontId="23" fillId="26" borderId="0" xfId="108" applyNumberFormat="1" applyFont="1" applyFill="1" applyBorder="1" applyAlignment="1" applyProtection="1">
      <alignment horizontal="right" vertical="center"/>
    </xf>
    <xf numFmtId="222" fontId="41" fillId="0" borderId="0" xfId="108" applyNumberFormat="1" applyFont="1" applyFill="1" applyBorder="1" applyAlignment="1" applyProtection="1">
      <alignment vertical="center"/>
    </xf>
    <xf numFmtId="0" fontId="41" fillId="28" borderId="0" xfId="87" applyFont="1" applyFill="1" applyAlignment="1" applyProtection="1">
      <alignment vertical="center"/>
      <protection locked="0"/>
    </xf>
    <xf numFmtId="0" fontId="23" fillId="26" borderId="0" xfId="87" applyFont="1" applyFill="1" applyAlignment="1" applyProtection="1">
      <alignment horizontal="distributed" vertical="center"/>
      <protection locked="0"/>
    </xf>
    <xf numFmtId="38" fontId="23" fillId="0" borderId="0" xfId="108" applyFont="1" applyFill="1" applyBorder="1" applyAlignment="1" applyProtection="1">
      <alignment vertical="center"/>
    </xf>
    <xf numFmtId="0" fontId="41" fillId="28" borderId="0" xfId="87" applyFont="1" applyFill="1" applyAlignment="1">
      <alignment vertical="center"/>
    </xf>
    <xf numFmtId="0" fontId="23" fillId="26" borderId="0" xfId="87" applyFont="1" applyFill="1" applyAlignment="1" applyProtection="1">
      <alignment horizontal="center" vertical="center" wrapText="1"/>
      <protection locked="0"/>
    </xf>
    <xf numFmtId="0" fontId="23" fillId="28" borderId="0" xfId="0" applyFont="1" applyFill="1" applyAlignment="1">
      <alignment horizontal="centerContinuous" vertical="center"/>
    </xf>
    <xf numFmtId="181" fontId="23" fillId="26" borderId="25" xfId="108" applyNumberFormat="1" applyFont="1" applyFill="1" applyBorder="1" applyAlignment="1" applyProtection="1">
      <alignment vertical="center" shrinkToFit="1"/>
      <protection locked="0"/>
    </xf>
    <xf numFmtId="38" fontId="41" fillId="26" borderId="25" xfId="108" applyFont="1" applyFill="1" applyBorder="1" applyAlignment="1" applyProtection="1">
      <alignment horizontal="right" vertical="center" shrinkToFit="1"/>
    </xf>
    <xf numFmtId="38" fontId="23" fillId="26" borderId="28" xfId="108" applyFont="1" applyFill="1" applyBorder="1" applyAlignment="1" applyProtection="1">
      <alignment horizontal="right" vertical="center" shrinkToFit="1"/>
    </xf>
    <xf numFmtId="3" fontId="23" fillId="26" borderId="27" xfId="85" applyNumberFormat="1" applyFill="1" applyBorder="1"/>
    <xf numFmtId="3" fontId="41" fillId="26" borderId="25" xfId="85" applyNumberFormat="1" applyFont="1" applyFill="1" applyBorder="1"/>
    <xf numFmtId="3" fontId="41" fillId="26" borderId="25" xfId="85" applyNumberFormat="1" applyFont="1" applyFill="1" applyBorder="1" applyAlignment="1">
      <alignment horizontal="right"/>
    </xf>
    <xf numFmtId="3" fontId="41" fillId="26" borderId="28" xfId="85" applyNumberFormat="1" applyFont="1" applyFill="1" applyBorder="1" applyAlignment="1">
      <alignment horizontal="right"/>
    </xf>
    <xf numFmtId="3" fontId="41" fillId="0" borderId="0" xfId="87" applyNumberFormat="1" applyFont="1" applyAlignment="1" applyProtection="1">
      <alignment vertical="center"/>
      <protection locked="0"/>
    </xf>
    <xf numFmtId="0" fontId="41" fillId="28" borderId="0" xfId="87" applyFont="1" applyFill="1" applyAlignment="1" applyProtection="1">
      <alignment horizontal="centerContinuous" vertical="center"/>
      <protection locked="0"/>
    </xf>
    <xf numFmtId="3" fontId="41" fillId="26" borderId="0" xfId="87" applyNumberFormat="1" applyFont="1" applyFill="1" applyAlignment="1">
      <alignment horizontal="right" vertical="center" shrinkToFit="1"/>
    </xf>
    <xf numFmtId="3" fontId="23" fillId="26" borderId="16" xfId="87" applyNumberFormat="1" applyFont="1" applyFill="1" applyBorder="1" applyAlignment="1">
      <alignment horizontal="right" vertical="center" shrinkToFit="1"/>
    </xf>
    <xf numFmtId="3" fontId="23" fillId="26" borderId="15" xfId="85" applyNumberFormat="1" applyFill="1" applyBorder="1" applyAlignment="1">
      <alignment horizontal="right"/>
    </xf>
    <xf numFmtId="0" fontId="41" fillId="26" borderId="0" xfId="87" applyFont="1" applyFill="1" applyAlignment="1" applyProtection="1">
      <alignment vertical="center"/>
      <protection locked="0"/>
    </xf>
    <xf numFmtId="3" fontId="41" fillId="26" borderId="0" xfId="85" applyNumberFormat="1" applyFont="1" applyFill="1"/>
    <xf numFmtId="3" fontId="41" fillId="26" borderId="0" xfId="85" applyNumberFormat="1" applyFont="1" applyFill="1" applyAlignment="1">
      <alignment horizontal="right"/>
    </xf>
    <xf numFmtId="3" fontId="41" fillId="26" borderId="16" xfId="85" applyNumberFormat="1" applyFont="1" applyFill="1" applyBorder="1" applyAlignment="1">
      <alignment horizontal="right"/>
    </xf>
    <xf numFmtId="3" fontId="23" fillId="26" borderId="15" xfId="85" applyNumberFormat="1" applyFill="1" applyBorder="1"/>
    <xf numFmtId="3" fontId="41" fillId="26" borderId="19" xfId="85" applyNumberFormat="1" applyFont="1" applyFill="1" applyBorder="1"/>
    <xf numFmtId="3" fontId="41" fillId="26" borderId="19" xfId="85" applyNumberFormat="1" applyFont="1" applyFill="1" applyBorder="1" applyAlignment="1">
      <alignment horizontal="right"/>
    </xf>
    <xf numFmtId="3" fontId="41" fillId="26" borderId="20" xfId="85" applyNumberFormat="1" applyFont="1" applyFill="1" applyBorder="1" applyAlignment="1">
      <alignment horizontal="right"/>
    </xf>
    <xf numFmtId="0" fontId="41" fillId="26" borderId="25" xfId="87" applyFont="1" applyFill="1" applyBorder="1" applyAlignment="1">
      <alignment vertical="center" shrinkToFit="1"/>
    </xf>
    <xf numFmtId="0" fontId="23" fillId="26" borderId="28" xfId="87" applyFont="1" applyFill="1" applyBorder="1" applyAlignment="1">
      <alignment vertical="center" shrinkToFit="1"/>
    </xf>
    <xf numFmtId="38" fontId="23" fillId="26" borderId="0" xfId="108" applyFont="1" applyFill="1" applyAlignment="1" applyProtection="1">
      <alignment horizontal="right" vertical="center"/>
      <protection locked="0"/>
    </xf>
    <xf numFmtId="1" fontId="41" fillId="26" borderId="0" xfId="108" applyNumberFormat="1" applyFont="1" applyFill="1" applyBorder="1" applyAlignment="1" applyProtection="1">
      <alignment horizontal="right" vertical="center" shrinkToFit="1"/>
    </xf>
    <xf numFmtId="1" fontId="23" fillId="26" borderId="16" xfId="108" applyNumberFormat="1" applyFont="1" applyFill="1" applyBorder="1" applyAlignment="1" applyProtection="1">
      <alignment horizontal="right" vertical="center" shrinkToFit="1"/>
    </xf>
    <xf numFmtId="0" fontId="41" fillId="26" borderId="0" xfId="87" applyFont="1" applyFill="1" applyAlignment="1">
      <alignment vertical="center" shrinkToFit="1"/>
    </xf>
    <xf numFmtId="0" fontId="23" fillId="26" borderId="16" xfId="87" applyFont="1" applyFill="1" applyBorder="1" applyAlignment="1">
      <alignment vertical="center" shrinkToFit="1"/>
    </xf>
    <xf numFmtId="0" fontId="23" fillId="26" borderId="20" xfId="87" applyFont="1" applyFill="1" applyBorder="1" applyAlignment="1">
      <alignment vertical="center" shrinkToFit="1"/>
    </xf>
    <xf numFmtId="0" fontId="41" fillId="26" borderId="25" xfId="87" applyFont="1" applyFill="1" applyBorder="1" applyAlignment="1" applyProtection="1">
      <alignment vertical="center"/>
      <protection locked="0"/>
    </xf>
    <xf numFmtId="0" fontId="23" fillId="26" borderId="28" xfId="87" applyFont="1" applyFill="1" applyBorder="1" applyAlignment="1" applyProtection="1">
      <alignment vertical="center"/>
      <protection locked="0"/>
    </xf>
    <xf numFmtId="38" fontId="23" fillId="26" borderId="27" xfId="87" applyNumberFormat="1" applyFont="1" applyFill="1" applyBorder="1" applyAlignment="1">
      <alignment horizontal="right" vertical="center"/>
    </xf>
    <xf numFmtId="38" fontId="41" fillId="26" borderId="25" xfId="87" applyNumberFormat="1" applyFont="1" applyFill="1" applyBorder="1" applyAlignment="1">
      <alignment horizontal="right" vertical="center"/>
    </xf>
    <xf numFmtId="0" fontId="23" fillId="26" borderId="16" xfId="87" applyFont="1" applyFill="1" applyBorder="1" applyAlignment="1" applyProtection="1">
      <alignment vertical="center"/>
      <protection locked="0"/>
    </xf>
    <xf numFmtId="38" fontId="23" fillId="26" borderId="15" xfId="108" applyFont="1" applyFill="1" applyBorder="1" applyAlignment="1" applyProtection="1">
      <alignment horizontal="right" vertical="center" shrinkToFit="1"/>
    </xf>
    <xf numFmtId="38" fontId="41" fillId="26" borderId="0" xfId="77" applyNumberFormat="1" applyFont="1" applyFill="1" applyAlignment="1">
      <alignment horizontal="right" vertical="center"/>
    </xf>
    <xf numFmtId="0" fontId="41" fillId="26" borderId="0" xfId="85" applyFont="1" applyFill="1" applyAlignment="1">
      <alignment horizontal="right"/>
    </xf>
    <xf numFmtId="38" fontId="23" fillId="26" borderId="15" xfId="108" applyFont="1" applyFill="1" applyBorder="1" applyAlignment="1" applyProtection="1">
      <alignment horizontal="right" vertical="center"/>
    </xf>
    <xf numFmtId="38" fontId="23" fillId="26" borderId="15" xfId="87" applyNumberFormat="1" applyFont="1" applyFill="1" applyBorder="1" applyAlignment="1">
      <alignment horizontal="right" vertical="center"/>
    </xf>
    <xf numFmtId="0" fontId="53" fillId="26" borderId="0" xfId="87" applyFont="1" applyFill="1" applyAlignment="1">
      <alignment horizontal="distributed" vertical="center" wrapText="1"/>
    </xf>
    <xf numFmtId="49" fontId="23" fillId="26" borderId="16" xfId="87" applyNumberFormat="1" applyFont="1" applyFill="1" applyBorder="1" applyAlignment="1">
      <alignment horizontal="distributed" vertical="center" shrinkToFit="1"/>
    </xf>
    <xf numFmtId="0" fontId="23" fillId="0" borderId="0" xfId="77" applyFont="1" applyAlignment="1" applyProtection="1">
      <alignment horizontal="right" vertical="center" indent="1"/>
      <protection locked="0"/>
    </xf>
    <xf numFmtId="0" fontId="41" fillId="0" borderId="16" xfId="87" applyFont="1" applyBorder="1" applyAlignment="1" applyProtection="1">
      <alignment vertical="center"/>
      <protection locked="0"/>
    </xf>
    <xf numFmtId="0" fontId="23" fillId="26" borderId="0" xfId="0" applyFont="1" applyFill="1" applyAlignment="1" applyProtection="1">
      <alignment horizontal="center" vertical="center"/>
      <protection locked="0"/>
    </xf>
    <xf numFmtId="0" fontId="23" fillId="0" borderId="0" xfId="77" applyFont="1" applyAlignment="1" applyProtection="1">
      <alignment horizontal="center" vertical="center"/>
      <protection locked="0"/>
    </xf>
    <xf numFmtId="0" fontId="23" fillId="26" borderId="18" xfId="87" applyFont="1" applyFill="1" applyBorder="1" applyAlignment="1">
      <alignment vertical="center" shrinkToFit="1"/>
    </xf>
    <xf numFmtId="0" fontId="23" fillId="26" borderId="19" xfId="87" applyFont="1" applyFill="1" applyBorder="1" applyAlignment="1">
      <alignment vertical="center" shrinkToFit="1"/>
    </xf>
    <xf numFmtId="49" fontId="41" fillId="26" borderId="19" xfId="77" applyNumberFormat="1" applyFont="1" applyFill="1" applyBorder="1" applyAlignment="1">
      <alignment horizontal="distributed" vertical="center" shrinkToFit="1"/>
    </xf>
    <xf numFmtId="0" fontId="41" fillId="26" borderId="19" xfId="77" applyFont="1" applyFill="1" applyBorder="1" applyAlignment="1" applyProtection="1">
      <alignment horizontal="center" vertical="center" shrinkToFit="1"/>
      <protection locked="0"/>
    </xf>
    <xf numFmtId="0" fontId="23" fillId="26" borderId="16" xfId="77" applyFont="1" applyFill="1" applyBorder="1" applyAlignment="1" applyProtection="1">
      <alignment horizontal="center" vertical="center" shrinkToFit="1"/>
      <protection locked="0"/>
    </xf>
    <xf numFmtId="38" fontId="41" fillId="26" borderId="0" xfId="108" applyFont="1" applyFill="1" applyBorder="1" applyAlignment="1" applyProtection="1">
      <alignment vertical="center"/>
      <protection locked="0"/>
    </xf>
    <xf numFmtId="38" fontId="41" fillId="26" borderId="0" xfId="108" applyFont="1" applyFill="1" applyBorder="1" applyAlignment="1" applyProtection="1">
      <alignment horizontal="right" vertical="center"/>
      <protection locked="0"/>
    </xf>
    <xf numFmtId="38" fontId="23" fillId="26" borderId="28" xfId="108" applyFont="1" applyFill="1" applyBorder="1" applyAlignment="1" applyProtection="1">
      <alignment vertical="center"/>
      <protection locked="0"/>
    </xf>
    <xf numFmtId="38" fontId="23" fillId="0" borderId="0" xfId="108" applyFont="1" applyFill="1" applyBorder="1" applyAlignment="1" applyProtection="1">
      <alignment vertical="center"/>
      <protection locked="0"/>
    </xf>
    <xf numFmtId="223" fontId="23" fillId="0" borderId="0" xfId="0" applyNumberFormat="1" applyFont="1" applyAlignment="1">
      <alignment vertical="center"/>
    </xf>
    <xf numFmtId="0" fontId="60" fillId="0" borderId="0" xfId="87" applyFont="1" applyAlignment="1">
      <alignment horizontal="left" vertical="center"/>
    </xf>
    <xf numFmtId="38" fontId="23" fillId="26" borderId="16" xfId="108" applyFont="1" applyFill="1" applyBorder="1" applyAlignment="1" applyProtection="1">
      <alignment vertical="center"/>
      <protection locked="0"/>
    </xf>
    <xf numFmtId="223" fontId="23" fillId="0" borderId="0" xfId="108" applyNumberFormat="1" applyFont="1" applyFill="1" applyBorder="1" applyAlignment="1" applyProtection="1">
      <alignment vertical="center" shrinkToFit="1"/>
    </xf>
    <xf numFmtId="223" fontId="41" fillId="0" borderId="0" xfId="108" applyNumberFormat="1" applyFont="1" applyFill="1" applyBorder="1" applyAlignment="1" applyProtection="1">
      <alignment vertical="center" shrinkToFit="1"/>
    </xf>
    <xf numFmtId="184" fontId="41" fillId="0" borderId="0" xfId="0" applyNumberFormat="1" applyFont="1" applyAlignment="1" applyProtection="1">
      <alignment vertical="center"/>
      <protection locked="0"/>
    </xf>
    <xf numFmtId="49" fontId="105" fillId="26" borderId="15" xfId="87" applyNumberFormat="1" applyFont="1" applyFill="1" applyBorder="1" applyAlignment="1">
      <alignment horizontal="distributed" vertical="center"/>
    </xf>
    <xf numFmtId="49" fontId="106" fillId="26" borderId="0" xfId="87" applyNumberFormat="1" applyFont="1" applyFill="1" applyAlignment="1">
      <alignment horizontal="distributed" vertical="center" shrinkToFit="1"/>
    </xf>
    <xf numFmtId="49" fontId="49" fillId="26" borderId="0" xfId="87" applyNumberFormat="1" applyFont="1" applyFill="1" applyAlignment="1">
      <alignment horizontal="distributed" vertical="center" shrinkToFit="1"/>
    </xf>
    <xf numFmtId="49" fontId="67" fillId="26" borderId="0" xfId="87" applyNumberFormat="1" applyFont="1" applyFill="1" applyAlignment="1">
      <alignment horizontal="distributed" vertical="center" shrinkToFit="1"/>
    </xf>
    <xf numFmtId="0" fontId="49" fillId="26" borderId="0" xfId="87" applyFont="1" applyFill="1" applyAlignment="1">
      <alignment horizontal="center" vertical="center"/>
    </xf>
    <xf numFmtId="0" fontId="67" fillId="26" borderId="16" xfId="87" applyFont="1" applyFill="1" applyBorder="1" applyAlignment="1">
      <alignment horizontal="center" vertical="center"/>
    </xf>
    <xf numFmtId="0" fontId="41" fillId="0" borderId="0" xfId="0" applyFont="1" applyAlignment="1" applyProtection="1">
      <alignment horizontal="left" vertical="center"/>
      <protection locked="0"/>
    </xf>
    <xf numFmtId="0" fontId="67" fillId="26" borderId="15" xfId="87" applyFont="1" applyFill="1" applyBorder="1" applyAlignment="1">
      <alignment horizontal="distributed" vertical="center"/>
    </xf>
    <xf numFmtId="49" fontId="67" fillId="26" borderId="15" xfId="87" applyNumberFormat="1" applyFont="1" applyFill="1" applyBorder="1" applyAlignment="1">
      <alignment vertical="center" shrinkToFit="1"/>
    </xf>
    <xf numFmtId="0" fontId="49" fillId="26" borderId="0" xfId="87" applyFont="1" applyFill="1" applyAlignment="1">
      <alignment horizontal="center" vertical="center" shrinkToFit="1"/>
    </xf>
    <xf numFmtId="0" fontId="67" fillId="26" borderId="16" xfId="87" applyFont="1" applyFill="1" applyBorder="1" applyAlignment="1">
      <alignment horizontal="center" vertical="center" shrinkToFit="1"/>
    </xf>
    <xf numFmtId="0" fontId="49" fillId="24" borderId="29" xfId="87" applyFont="1" applyFill="1" applyBorder="1" applyAlignment="1">
      <alignment horizontal="center" vertical="center"/>
    </xf>
    <xf numFmtId="223" fontId="67" fillId="26" borderId="27" xfId="108" applyNumberFormat="1" applyFont="1" applyFill="1" applyBorder="1" applyAlignment="1" applyProtection="1">
      <alignment vertical="center" shrinkToFit="1"/>
    </xf>
    <xf numFmtId="223" fontId="49" fillId="26" borderId="25" xfId="77" applyNumberFormat="1" applyFont="1" applyFill="1" applyBorder="1" applyAlignment="1">
      <alignment vertical="center" shrinkToFit="1"/>
    </xf>
    <xf numFmtId="223" fontId="67" fillId="26" borderId="28" xfId="77" applyNumberFormat="1" applyFont="1" applyFill="1" applyBorder="1" applyAlignment="1">
      <alignment vertical="center" shrinkToFit="1"/>
    </xf>
    <xf numFmtId="223" fontId="49" fillId="26" borderId="25" xfId="108" applyNumberFormat="1" applyFont="1" applyFill="1" applyBorder="1" applyAlignment="1" applyProtection="1">
      <alignment vertical="center" shrinkToFit="1"/>
    </xf>
    <xf numFmtId="223" fontId="67" fillId="26" borderId="28" xfId="108" applyNumberFormat="1" applyFont="1" applyFill="1" applyBorder="1" applyAlignment="1" applyProtection="1">
      <alignment vertical="center" shrinkToFit="1"/>
    </xf>
    <xf numFmtId="223" fontId="67" fillId="26" borderId="18" xfId="108" applyNumberFormat="1" applyFont="1" applyFill="1" applyBorder="1" applyAlignment="1" applyProtection="1">
      <alignment vertical="center" shrinkToFit="1"/>
    </xf>
    <xf numFmtId="223" fontId="49" fillId="26" borderId="0" xfId="77" applyNumberFormat="1" applyFont="1" applyFill="1" applyAlignment="1">
      <alignment vertical="center" shrinkToFit="1"/>
    </xf>
    <xf numFmtId="223" fontId="67" fillId="26" borderId="20" xfId="77" applyNumberFormat="1" applyFont="1" applyFill="1" applyBorder="1" applyAlignment="1">
      <alignment vertical="center" shrinkToFit="1"/>
    </xf>
    <xf numFmtId="223" fontId="49" fillId="26" borderId="0" xfId="108" applyNumberFormat="1" applyFont="1" applyFill="1" applyBorder="1" applyAlignment="1" applyProtection="1">
      <alignment vertical="center" shrinkToFit="1"/>
    </xf>
    <xf numFmtId="223" fontId="67" fillId="26" borderId="20" xfId="108" applyNumberFormat="1" applyFont="1" applyFill="1" applyBorder="1" applyAlignment="1" applyProtection="1">
      <alignment vertical="center" shrinkToFit="1"/>
    </xf>
    <xf numFmtId="0" fontId="60" fillId="28" borderId="0" xfId="87" applyFont="1" applyFill="1" applyAlignment="1">
      <alignment vertical="center"/>
    </xf>
    <xf numFmtId="223" fontId="49" fillId="26" borderId="25" xfId="108" applyNumberFormat="1" applyFont="1" applyFill="1" applyBorder="1" applyAlignment="1" applyProtection="1">
      <alignment horizontal="right" vertical="center" shrinkToFit="1"/>
    </xf>
    <xf numFmtId="223" fontId="67" fillId="26" borderId="28" xfId="108" applyNumberFormat="1" applyFont="1" applyFill="1" applyBorder="1" applyAlignment="1" applyProtection="1">
      <alignment horizontal="right" vertical="center" shrinkToFit="1"/>
    </xf>
    <xf numFmtId="223" fontId="49" fillId="26" borderId="0" xfId="108" applyNumberFormat="1" applyFont="1" applyFill="1" applyBorder="1" applyAlignment="1" applyProtection="1">
      <alignment horizontal="right" vertical="center" shrinkToFit="1"/>
    </xf>
    <xf numFmtId="223" fontId="67" fillId="26" borderId="20" xfId="108" applyNumberFormat="1" applyFont="1" applyFill="1" applyBorder="1" applyAlignment="1" applyProtection="1">
      <alignment horizontal="right" vertical="center" shrinkToFit="1"/>
    </xf>
    <xf numFmtId="0" fontId="49" fillId="24" borderId="27" xfId="87" applyFont="1" applyFill="1" applyBorder="1" applyAlignment="1">
      <alignment horizontal="center" vertical="center"/>
    </xf>
    <xf numFmtId="223" fontId="67" fillId="26" borderId="15" xfId="108" applyNumberFormat="1" applyFont="1" applyFill="1" applyBorder="1" applyAlignment="1" applyProtection="1">
      <alignment vertical="center" shrinkToFit="1"/>
    </xf>
    <xf numFmtId="223" fontId="67" fillId="26" borderId="16" xfId="108" applyNumberFormat="1" applyFont="1" applyFill="1" applyBorder="1" applyAlignment="1" applyProtection="1">
      <alignment horizontal="right" vertical="center" shrinkToFit="1"/>
    </xf>
    <xf numFmtId="223" fontId="67" fillId="26" borderId="16" xfId="108" applyNumberFormat="1" applyFont="1" applyFill="1" applyBorder="1" applyAlignment="1" applyProtection="1">
      <alignment vertical="center" shrinkToFit="1"/>
    </xf>
    <xf numFmtId="0" fontId="49" fillId="24" borderId="26" xfId="87" applyFont="1" applyFill="1" applyBorder="1" applyAlignment="1">
      <alignment horizontal="center" vertical="center"/>
    </xf>
    <xf numFmtId="223" fontId="49" fillId="26" borderId="25" xfId="77" applyNumberFormat="1" applyFont="1" applyFill="1" applyBorder="1" applyAlignment="1">
      <alignment horizontal="right" vertical="center" shrinkToFit="1"/>
    </xf>
    <xf numFmtId="223" fontId="67" fillId="26" borderId="28" xfId="77" applyNumberFormat="1" applyFont="1" applyFill="1" applyBorder="1" applyAlignment="1">
      <alignment horizontal="right" vertical="center" shrinkToFit="1"/>
    </xf>
    <xf numFmtId="223" fontId="41" fillId="26" borderId="0" xfId="0" applyNumberFormat="1" applyFont="1" applyFill="1" applyAlignment="1">
      <alignment vertical="center" shrinkToFit="1"/>
    </xf>
    <xf numFmtId="223" fontId="49" fillId="26" borderId="0" xfId="77" applyNumberFormat="1" applyFont="1" applyFill="1" applyAlignment="1">
      <alignment horizontal="right" vertical="center" shrinkToFit="1"/>
    </xf>
    <xf numFmtId="223" fontId="67" fillId="26" borderId="16" xfId="77" applyNumberFormat="1" applyFont="1" applyFill="1" applyBorder="1" applyAlignment="1">
      <alignment horizontal="right" vertical="center" shrinkToFit="1"/>
    </xf>
    <xf numFmtId="0" fontId="41" fillId="0" borderId="0" xfId="79" applyFont="1" applyAlignment="1"/>
    <xf numFmtId="0" fontId="49" fillId="26" borderId="24" xfId="79" applyFont="1" applyFill="1" applyBorder="1" applyAlignment="1" applyProtection="1">
      <alignment horizontal="distributed" vertical="center"/>
      <protection locked="0"/>
    </xf>
    <xf numFmtId="0" fontId="49" fillId="26" borderId="19" xfId="76" applyFont="1" applyFill="1" applyBorder="1" applyAlignment="1">
      <alignment horizontal="distributed" vertical="center"/>
    </xf>
    <xf numFmtId="0" fontId="49" fillId="26" borderId="20" xfId="76" applyFont="1" applyFill="1" applyBorder="1" applyAlignment="1">
      <alignment horizontal="distributed" vertical="center"/>
    </xf>
    <xf numFmtId="0" fontId="49" fillId="26" borderId="26" xfId="76" applyFont="1" applyFill="1" applyBorder="1" applyAlignment="1">
      <alignment horizontal="distributed" vertical="center"/>
    </xf>
    <xf numFmtId="3" fontId="67" fillId="26" borderId="22" xfId="76" applyNumberFormat="1" applyFont="1" applyFill="1" applyBorder="1">
      <alignment vertical="center"/>
    </xf>
    <xf numFmtId="3" fontId="49" fillId="26" borderId="23" xfId="76" applyNumberFormat="1" applyFont="1" applyFill="1" applyBorder="1">
      <alignment vertical="center"/>
    </xf>
    <xf numFmtId="3" fontId="67" fillId="26" borderId="24" xfId="76" applyNumberFormat="1" applyFont="1" applyFill="1" applyBorder="1">
      <alignment vertical="center"/>
    </xf>
    <xf numFmtId="0" fontId="104" fillId="0" borderId="0" xfId="79" applyFont="1">
      <alignment vertical="center"/>
    </xf>
    <xf numFmtId="208" fontId="67" fillId="26" borderId="22" xfId="76" applyNumberFormat="1" applyFont="1" applyFill="1" applyBorder="1" applyAlignment="1">
      <alignment horizontal="right" vertical="center"/>
    </xf>
    <xf numFmtId="208" fontId="49" fillId="26" borderId="23" xfId="76" applyNumberFormat="1" applyFont="1" applyFill="1" applyBorder="1" applyAlignment="1">
      <alignment horizontal="right" vertical="center"/>
    </xf>
    <xf numFmtId="208" fontId="67" fillId="26" borderId="24" xfId="76" applyNumberFormat="1" applyFont="1" applyFill="1" applyBorder="1" applyAlignment="1">
      <alignment horizontal="right" vertical="center"/>
    </xf>
    <xf numFmtId="180" fontId="67" fillId="26" borderId="22" xfId="76" applyNumberFormat="1" applyFont="1" applyFill="1" applyBorder="1">
      <alignment vertical="center"/>
    </xf>
    <xf numFmtId="180" fontId="49" fillId="26" borderId="23" xfId="76" applyNumberFormat="1" applyFont="1" applyFill="1" applyBorder="1">
      <alignment vertical="center"/>
    </xf>
    <xf numFmtId="180" fontId="49" fillId="26" borderId="23" xfId="76" applyNumberFormat="1" applyFont="1" applyFill="1" applyBorder="1" applyAlignment="1">
      <alignment horizontal="right" vertical="center"/>
    </xf>
    <xf numFmtId="180" fontId="67" fillId="26" borderId="24" xfId="76" applyNumberFormat="1" applyFont="1" applyFill="1" applyBorder="1">
      <alignment vertical="center"/>
    </xf>
    <xf numFmtId="0" fontId="67" fillId="24" borderId="29" xfId="76" applyFont="1" applyFill="1" applyBorder="1" applyAlignment="1">
      <alignment horizontal="center" vertical="center"/>
    </xf>
    <xf numFmtId="0" fontId="49" fillId="26" borderId="0" xfId="79" applyFont="1" applyFill="1" applyProtection="1">
      <alignment vertical="center"/>
      <protection locked="0"/>
    </xf>
    <xf numFmtId="0" fontId="49" fillId="26" borderId="25" xfId="76" applyFont="1" applyFill="1" applyBorder="1" applyAlignment="1">
      <alignment horizontal="left" vertical="center"/>
    </xf>
    <xf numFmtId="0" fontId="67" fillId="26" borderId="28" xfId="76" applyFont="1" applyFill="1" applyBorder="1" applyAlignment="1">
      <alignment horizontal="left" vertical="center"/>
    </xf>
    <xf numFmtId="0" fontId="49" fillId="26" borderId="0" xfId="79" applyFont="1" applyFill="1" applyAlignment="1" applyProtection="1">
      <alignment horizontal="center" vertical="center"/>
      <protection locked="0"/>
    </xf>
    <xf numFmtId="0" fontId="49" fillId="26" borderId="0" xfId="76" applyFont="1" applyFill="1" applyAlignment="1">
      <alignment horizontal="left" vertical="center"/>
    </xf>
    <xf numFmtId="0" fontId="49" fillId="26" borderId="19" xfId="76" applyFont="1" applyFill="1" applyBorder="1" applyAlignment="1">
      <alignment horizontal="center" vertical="center"/>
    </xf>
    <xf numFmtId="3" fontId="49" fillId="26" borderId="25" xfId="76" applyNumberFormat="1" applyFont="1" applyFill="1" applyBorder="1">
      <alignment vertical="center"/>
    </xf>
    <xf numFmtId="3" fontId="49" fillId="26" borderId="0" xfId="76" applyNumberFormat="1" applyFont="1" applyFill="1">
      <alignment vertical="center"/>
    </xf>
    <xf numFmtId="3" fontId="67" fillId="26" borderId="28" xfId="76" applyNumberFormat="1" applyFont="1" applyFill="1" applyBorder="1">
      <alignment vertical="center"/>
    </xf>
    <xf numFmtId="0" fontId="67" fillId="0" borderId="18" xfId="79" applyFont="1" applyBorder="1" applyAlignment="1">
      <alignment horizontal="distributed" vertical="center"/>
    </xf>
    <xf numFmtId="0" fontId="67" fillId="0" borderId="19" xfId="79" applyFont="1" applyBorder="1" applyAlignment="1">
      <alignment horizontal="distributed" vertical="center"/>
    </xf>
    <xf numFmtId="0" fontId="49" fillId="0" borderId="19" xfId="79" applyFont="1" applyBorder="1" applyAlignment="1">
      <alignment horizontal="distributed" vertical="center"/>
    </xf>
    <xf numFmtId="0" fontId="106" fillId="0" borderId="19" xfId="79" applyFont="1" applyBorder="1" applyAlignment="1">
      <alignment horizontal="distributed" vertical="center"/>
    </xf>
    <xf numFmtId="0" fontId="49" fillId="0" borderId="0" xfId="79" applyFont="1" applyProtection="1">
      <alignment vertical="center"/>
      <protection locked="0"/>
    </xf>
    <xf numFmtId="0" fontId="49" fillId="0" borderId="23" xfId="79" applyFont="1" applyBorder="1" applyAlignment="1">
      <alignment horizontal="center" vertical="center"/>
    </xf>
    <xf numFmtId="224" fontId="112" fillId="0" borderId="0" xfId="0" applyNumberFormat="1" applyFont="1" applyAlignment="1">
      <alignment horizontal="right"/>
    </xf>
    <xf numFmtId="225" fontId="49" fillId="0" borderId="25" xfId="108" applyNumberFormat="1" applyFont="1" applyFill="1" applyBorder="1" applyAlignment="1" applyProtection="1">
      <alignment horizontal="right" vertical="center"/>
    </xf>
    <xf numFmtId="225" fontId="49" fillId="0" borderId="25" xfId="108" applyNumberFormat="1" applyFont="1" applyFill="1" applyBorder="1" applyAlignment="1" applyProtection="1">
      <alignment vertical="center"/>
    </xf>
    <xf numFmtId="225" fontId="49" fillId="0" borderId="28" xfId="108" applyNumberFormat="1" applyFont="1" applyFill="1" applyBorder="1" applyAlignment="1" applyProtection="1">
      <alignment horizontal="right" vertical="center"/>
    </xf>
    <xf numFmtId="225" fontId="49" fillId="0" borderId="0" xfId="79" applyNumberFormat="1" applyFont="1" applyProtection="1">
      <alignment vertical="center"/>
      <protection locked="0"/>
    </xf>
    <xf numFmtId="0" fontId="49" fillId="0" borderId="22" xfId="79" applyFont="1" applyBorder="1">
      <alignment vertical="center"/>
    </xf>
    <xf numFmtId="0" fontId="49" fillId="0" borderId="24" xfId="79" applyFont="1" applyBorder="1">
      <alignment vertical="center"/>
    </xf>
    <xf numFmtId="225" fontId="67" fillId="0" borderId="0" xfId="108" applyNumberFormat="1" applyFont="1" applyFill="1" applyBorder="1" applyAlignment="1" applyProtection="1">
      <alignment vertical="center"/>
    </xf>
    <xf numFmtId="225" fontId="49" fillId="0" borderId="0" xfId="108" applyNumberFormat="1" applyFont="1" applyFill="1" applyAlignment="1" applyProtection="1">
      <alignment horizontal="right" vertical="center"/>
    </xf>
    <xf numFmtId="225" fontId="49" fillId="0" borderId="16" xfId="108" applyNumberFormat="1" applyFont="1" applyFill="1" applyBorder="1" applyAlignment="1" applyProtection="1">
      <alignment horizontal="right" vertical="center"/>
    </xf>
    <xf numFmtId="225" fontId="49" fillId="0" borderId="15" xfId="79" applyNumberFormat="1" applyFont="1" applyBorder="1" applyProtection="1">
      <alignment vertical="center"/>
      <protection locked="0"/>
    </xf>
    <xf numFmtId="225" fontId="49" fillId="0" borderId="0" xfId="77" applyNumberFormat="1" applyFont="1" applyAlignment="1">
      <alignment horizontal="right" vertical="center"/>
    </xf>
    <xf numFmtId="225" fontId="49" fillId="0" borderId="16" xfId="77" applyNumberFormat="1" applyFont="1" applyBorder="1" applyAlignment="1">
      <alignment horizontal="right" vertical="center"/>
    </xf>
    <xf numFmtId="0" fontId="49" fillId="0" borderId="27" xfId="79" applyFont="1" applyBorder="1">
      <alignment vertical="center"/>
    </xf>
    <xf numFmtId="0" fontId="49" fillId="0" borderId="25" xfId="79" applyFont="1" applyBorder="1" applyAlignment="1">
      <alignment horizontal="center" vertical="center"/>
    </xf>
    <xf numFmtId="0" fontId="49" fillId="0" borderId="28" xfId="79" applyFont="1" applyBorder="1">
      <alignment vertical="center"/>
    </xf>
    <xf numFmtId="0" fontId="41" fillId="26" borderId="0" xfId="79" applyFont="1" applyFill="1" applyProtection="1">
      <alignment vertical="center"/>
      <protection locked="0"/>
    </xf>
    <xf numFmtId="49" fontId="41" fillId="26" borderId="0" xfId="79" applyNumberFormat="1" applyFont="1" applyFill="1" applyAlignment="1" applyProtection="1">
      <alignment horizontal="left" vertical="center" shrinkToFit="1"/>
      <protection locked="0"/>
    </xf>
    <xf numFmtId="49" fontId="23" fillId="26" borderId="16" xfId="79" applyNumberFormat="1" applyFont="1" applyFill="1" applyBorder="1" applyAlignment="1" applyProtection="1">
      <alignment horizontal="left" vertical="center" shrinkToFit="1"/>
      <protection locked="0"/>
    </xf>
    <xf numFmtId="226" fontId="41" fillId="0" borderId="0" xfId="0" applyNumberFormat="1" applyFont="1" applyAlignment="1" applyProtection="1">
      <alignment vertical="center"/>
      <protection locked="0"/>
    </xf>
    <xf numFmtId="0" fontId="44" fillId="0" borderId="0" xfId="79" applyFont="1" applyProtection="1">
      <alignment vertical="center"/>
      <protection locked="0"/>
    </xf>
    <xf numFmtId="49" fontId="53" fillId="0" borderId="0" xfId="0" applyNumberFormat="1" applyFont="1" applyAlignment="1">
      <alignment horizontal="left" vertical="center"/>
    </xf>
    <xf numFmtId="49" fontId="41" fillId="26" borderId="0" xfId="79" applyNumberFormat="1" applyFont="1" applyFill="1" applyAlignment="1" applyProtection="1">
      <alignment horizontal="right" vertical="center"/>
      <protection locked="0"/>
    </xf>
    <xf numFmtId="49" fontId="23" fillId="26" borderId="20" xfId="79" applyNumberFormat="1" applyFont="1" applyFill="1" applyBorder="1" applyAlignment="1" applyProtection="1">
      <alignment horizontal="right" vertical="center"/>
      <protection locked="0"/>
    </xf>
    <xf numFmtId="226" fontId="44" fillId="0" borderId="0" xfId="108" applyNumberFormat="1" applyFont="1" applyFill="1" applyBorder="1" applyAlignment="1" applyProtection="1">
      <alignment horizontal="right" vertical="center"/>
      <protection locked="0"/>
    </xf>
    <xf numFmtId="189" fontId="23" fillId="26" borderId="25" xfId="108" applyNumberFormat="1" applyFont="1" applyFill="1" applyBorder="1" applyAlignment="1" applyProtection="1">
      <alignment horizontal="right" vertical="center"/>
      <protection locked="0"/>
    </xf>
    <xf numFmtId="0" fontId="41" fillId="26" borderId="25" xfId="77" applyFont="1" applyFill="1" applyBorder="1" applyAlignment="1" applyProtection="1">
      <alignment horizontal="right" vertical="center"/>
      <protection locked="0"/>
    </xf>
    <xf numFmtId="189" fontId="41" fillId="26" borderId="25" xfId="108" applyNumberFormat="1" applyFont="1" applyFill="1" applyBorder="1" applyAlignment="1" applyProtection="1">
      <alignment horizontal="right" vertical="center"/>
      <protection locked="0"/>
    </xf>
    <xf numFmtId="189" fontId="23" fillId="26" borderId="28" xfId="108" applyNumberFormat="1" applyFont="1" applyFill="1" applyBorder="1" applyAlignment="1" applyProtection="1">
      <alignment horizontal="right" vertical="center"/>
      <protection locked="0"/>
    </xf>
    <xf numFmtId="189" fontId="23" fillId="26" borderId="18" xfId="108" applyNumberFormat="1" applyFont="1" applyFill="1" applyBorder="1" applyAlignment="1" applyProtection="1">
      <alignment horizontal="right" vertical="center"/>
      <protection locked="0"/>
    </xf>
    <xf numFmtId="0" fontId="41" fillId="26" borderId="19" xfId="77" applyFont="1" applyFill="1" applyBorder="1" applyAlignment="1" applyProtection="1">
      <alignment horizontal="right" vertical="center"/>
      <protection locked="0"/>
    </xf>
    <xf numFmtId="189" fontId="41" fillId="26" borderId="0" xfId="108" applyNumberFormat="1" applyFont="1" applyFill="1" applyBorder="1" applyAlignment="1" applyProtection="1">
      <alignment horizontal="right" vertical="center"/>
      <protection locked="0"/>
    </xf>
    <xf numFmtId="189" fontId="23" fillId="26" borderId="20" xfId="108" applyNumberFormat="1" applyFont="1" applyFill="1" applyBorder="1" applyAlignment="1" applyProtection="1">
      <alignment horizontal="right" vertical="center"/>
      <protection locked="0"/>
    </xf>
    <xf numFmtId="226" fontId="41" fillId="0" borderId="0" xfId="108" applyNumberFormat="1" applyFont="1" applyFill="1" applyBorder="1" applyAlignment="1" applyProtection="1">
      <alignment horizontal="right" vertical="center"/>
      <protection locked="0"/>
    </xf>
    <xf numFmtId="0" fontId="41" fillId="0" borderId="0" xfId="79" applyFont="1" applyProtection="1">
      <alignment vertical="center"/>
      <protection locked="0"/>
    </xf>
    <xf numFmtId="189" fontId="23" fillId="26" borderId="27" xfId="108" applyNumberFormat="1" applyFont="1" applyFill="1" applyBorder="1" applyAlignment="1" applyProtection="1">
      <alignment horizontal="right" vertical="center"/>
      <protection locked="0"/>
    </xf>
    <xf numFmtId="0" fontId="12" fillId="26" borderId="25" xfId="77" applyFill="1" applyBorder="1" applyAlignment="1" applyProtection="1">
      <alignment horizontal="right" vertical="center"/>
      <protection locked="0"/>
    </xf>
    <xf numFmtId="0" fontId="23" fillId="26" borderId="28" xfId="108" applyNumberFormat="1" applyFont="1" applyFill="1" applyBorder="1" applyAlignment="1" applyProtection="1">
      <alignment horizontal="right" vertical="center"/>
      <protection locked="0"/>
    </xf>
    <xf numFmtId="0" fontId="23" fillId="0" borderId="16" xfId="79" applyFont="1" applyBorder="1" applyAlignment="1" applyProtection="1">
      <alignment horizontal="center" vertical="center"/>
      <protection locked="0"/>
    </xf>
    <xf numFmtId="227" fontId="41" fillId="26" borderId="25" xfId="108" applyNumberFormat="1" applyFont="1" applyFill="1" applyBorder="1" applyAlignment="1" applyProtection="1">
      <alignment horizontal="right" vertical="center"/>
      <protection locked="0"/>
    </xf>
    <xf numFmtId="227" fontId="23" fillId="26" borderId="28" xfId="108" applyNumberFormat="1" applyFont="1" applyFill="1" applyBorder="1" applyAlignment="1" applyProtection="1">
      <alignment horizontal="right" vertical="center"/>
      <protection locked="0"/>
    </xf>
    <xf numFmtId="189" fontId="23" fillId="26" borderId="15" xfId="108" applyNumberFormat="1" applyFont="1" applyFill="1" applyBorder="1" applyAlignment="1" applyProtection="1">
      <alignment horizontal="right" vertical="center"/>
      <protection locked="0"/>
    </xf>
    <xf numFmtId="0" fontId="41" fillId="26" borderId="0" xfId="77" applyFont="1" applyFill="1" applyAlignment="1" applyProtection="1">
      <alignment horizontal="right" vertical="center"/>
      <protection locked="0"/>
    </xf>
    <xf numFmtId="189" fontId="23" fillId="26" borderId="16" xfId="108" applyNumberFormat="1" applyFont="1" applyFill="1" applyBorder="1" applyAlignment="1" applyProtection="1">
      <alignment horizontal="right" vertical="center"/>
      <protection locked="0"/>
    </xf>
    <xf numFmtId="0" fontId="41" fillId="0" borderId="0" xfId="87" applyFont="1" applyAlignment="1">
      <alignment horizontal="right" vertical="top"/>
    </xf>
    <xf numFmtId="226" fontId="23" fillId="0" borderId="0" xfId="0" applyNumberFormat="1" applyFont="1" applyAlignment="1" applyProtection="1">
      <alignment vertical="center"/>
      <protection locked="0"/>
    </xf>
    <xf numFmtId="0" fontId="41" fillId="0" borderId="19" xfId="79" applyFont="1" applyBorder="1" applyAlignment="1">
      <alignment horizontal="right" vertical="center"/>
    </xf>
    <xf numFmtId="0" fontId="41" fillId="0" borderId="25" xfId="79" applyFont="1" applyBorder="1" applyAlignment="1">
      <alignment horizontal="distributed" vertical="center"/>
    </xf>
    <xf numFmtId="0" fontId="41" fillId="0" borderId="28" xfId="79" applyFont="1" applyBorder="1" applyAlignment="1">
      <alignment horizontal="distributed" vertical="center"/>
    </xf>
    <xf numFmtId="0" fontId="23" fillId="0" borderId="28" xfId="79" applyFont="1" applyBorder="1" applyAlignment="1">
      <alignment horizontal="center" vertical="center"/>
    </xf>
    <xf numFmtId="223" fontId="41" fillId="0" borderId="16" xfId="79" applyNumberFormat="1" applyFont="1" applyBorder="1" applyAlignment="1">
      <alignment horizontal="right" vertical="center"/>
    </xf>
    <xf numFmtId="223" fontId="41" fillId="0" borderId="0" xfId="79" applyNumberFormat="1" applyFont="1" applyAlignment="1">
      <alignment horizontal="right" vertical="center"/>
    </xf>
    <xf numFmtId="228" fontId="23" fillId="0" borderId="0" xfId="108" applyNumberFormat="1" applyFont="1" applyAlignment="1" applyProtection="1">
      <alignment horizontal="right" vertical="center"/>
    </xf>
    <xf numFmtId="223" fontId="23" fillId="0" borderId="16" xfId="79" applyNumberFormat="1" applyFont="1" applyBorder="1" applyAlignment="1">
      <alignment horizontal="right" vertical="center"/>
    </xf>
    <xf numFmtId="0" fontId="41" fillId="0" borderId="16" xfId="79" applyFont="1" applyBorder="1" applyAlignment="1" applyProtection="1">
      <alignment horizontal="right" vertical="center"/>
      <protection locked="0"/>
    </xf>
    <xf numFmtId="0" fontId="63" fillId="0" borderId="0" xfId="79" applyFont="1">
      <alignment vertical="center"/>
    </xf>
    <xf numFmtId="0" fontId="104" fillId="0" borderId="16" xfId="79" applyFont="1" applyBorder="1">
      <alignment vertical="center"/>
    </xf>
    <xf numFmtId="0" fontId="0" fillId="0" borderId="0" xfId="0" applyAlignment="1" applyProtection="1">
      <alignment vertical="center"/>
      <protection locked="0"/>
    </xf>
    <xf numFmtId="223" fontId="41" fillId="0" borderId="0" xfId="79" applyNumberFormat="1" applyFont="1" applyProtection="1">
      <alignment vertical="center"/>
      <protection locked="0"/>
    </xf>
    <xf numFmtId="0" fontId="44" fillId="0" borderId="0" xfId="79" applyFont="1" applyAlignment="1">
      <alignment horizontal="left" vertical="center"/>
    </xf>
    <xf numFmtId="0" fontId="41" fillId="0" borderId="0" xfId="79" applyFont="1">
      <alignment vertical="center"/>
    </xf>
    <xf numFmtId="0" fontId="23" fillId="0" borderId="16" xfId="79" applyFont="1" applyBorder="1" applyAlignment="1">
      <alignment horizontal="left" vertical="center"/>
    </xf>
    <xf numFmtId="229" fontId="41" fillId="0" borderId="25" xfId="108" applyNumberFormat="1" applyFont="1" applyFill="1" applyBorder="1" applyAlignment="1" applyProtection="1">
      <alignment horizontal="right" vertical="center"/>
    </xf>
    <xf numFmtId="229" fontId="23" fillId="0" borderId="25" xfId="79" applyNumberFormat="1" applyFont="1" applyBorder="1" applyAlignment="1" applyProtection="1">
      <alignment horizontal="right" vertical="center"/>
      <protection locked="0"/>
    </xf>
    <xf numFmtId="0" fontId="23" fillId="0" borderId="28" xfId="79" applyFont="1" applyBorder="1" applyAlignment="1" applyProtection="1">
      <alignment horizontal="right" vertical="center"/>
      <protection locked="0"/>
    </xf>
    <xf numFmtId="187" fontId="41" fillId="0" borderId="0" xfId="109" applyNumberFormat="1" applyFont="1" applyFill="1" applyBorder="1" applyAlignment="1" applyProtection="1"/>
    <xf numFmtId="191" fontId="23" fillId="0" borderId="16" xfId="108" applyNumberFormat="1" applyFont="1" applyFill="1" applyBorder="1" applyAlignment="1" applyProtection="1"/>
    <xf numFmtId="186" fontId="41" fillId="0" borderId="0" xfId="109" applyNumberFormat="1" applyFont="1" applyFill="1" applyBorder="1" applyAlignment="1">
      <alignment horizontal="right"/>
    </xf>
    <xf numFmtId="187" fontId="41" fillId="0" borderId="0" xfId="109" applyNumberFormat="1" applyFont="1" applyFill="1" applyBorder="1" applyAlignment="1" applyProtection="1">
      <alignment horizontal="right" vertical="center"/>
      <protection locked="0"/>
    </xf>
    <xf numFmtId="191" fontId="23" fillId="0" borderId="16" xfId="79" applyNumberFormat="1" applyFont="1" applyBorder="1" applyProtection="1">
      <alignment vertical="center"/>
      <protection locked="0"/>
    </xf>
    <xf numFmtId="191" fontId="23" fillId="0" borderId="16" xfId="108" applyNumberFormat="1" applyFont="1" applyFill="1" applyBorder="1" applyAlignment="1" applyProtection="1">
      <alignment horizontal="right" vertical="center"/>
      <protection locked="0"/>
    </xf>
    <xf numFmtId="0" fontId="23" fillId="0" borderId="0" xfId="79" applyFont="1">
      <alignment vertical="center"/>
    </xf>
    <xf numFmtId="187" fontId="41" fillId="0" borderId="0" xfId="109" applyNumberFormat="1" applyFont="1" applyFill="1" applyBorder="1" applyAlignment="1" applyProtection="1">
      <alignment horizontal="right"/>
    </xf>
    <xf numFmtId="191" fontId="23" fillId="0" borderId="16" xfId="108" applyNumberFormat="1" applyFont="1" applyFill="1" applyBorder="1" applyAlignment="1" applyProtection="1">
      <alignment vertical="center"/>
      <protection locked="0"/>
    </xf>
    <xf numFmtId="0" fontId="43" fillId="0" borderId="0" xfId="79" applyFont="1" applyProtection="1">
      <alignment vertical="center"/>
      <protection locked="0"/>
    </xf>
    <xf numFmtId="49" fontId="0" fillId="0" borderId="0" xfId="0" applyNumberFormat="1" applyAlignment="1">
      <alignment horizontal="left" vertical="center"/>
    </xf>
    <xf numFmtId="49" fontId="0" fillId="0" borderId="0" xfId="0" applyNumberFormat="1" applyAlignment="1">
      <alignment horizontal="distributed" vertical="center"/>
    </xf>
    <xf numFmtId="49" fontId="41" fillId="0" borderId="0" xfId="0" applyNumberFormat="1" applyFont="1" applyAlignment="1">
      <alignment horizontal="distributed" vertical="center"/>
    </xf>
    <xf numFmtId="49" fontId="41" fillId="0" borderId="0" xfId="0" applyNumberFormat="1" applyFont="1" applyAlignment="1" applyProtection="1">
      <alignment horizontal="distributed" vertical="center"/>
      <protection locked="0"/>
    </xf>
    <xf numFmtId="0" fontId="41" fillId="0" borderId="0" xfId="0" applyFont="1" applyAlignment="1" applyProtection="1">
      <alignment horizontal="distributed" vertical="center"/>
      <protection locked="0"/>
    </xf>
    <xf numFmtId="49" fontId="41" fillId="0" borderId="0" xfId="0" applyNumberFormat="1" applyFont="1" applyAlignment="1" applyProtection="1">
      <alignment horizontal="left" vertical="center" shrinkToFit="1"/>
      <protection locked="0"/>
    </xf>
    <xf numFmtId="49" fontId="43" fillId="0" borderId="0" xfId="0" applyNumberFormat="1" applyFont="1" applyAlignment="1" applyProtection="1">
      <alignment horizontal="left" vertical="center" shrinkToFit="1"/>
      <protection locked="0"/>
    </xf>
    <xf numFmtId="49" fontId="41" fillId="0" borderId="0" xfId="0" applyNumberFormat="1" applyFont="1" applyAlignment="1">
      <alignment horizontal="left" vertical="center"/>
    </xf>
    <xf numFmtId="49" fontId="0" fillId="0" borderId="0" xfId="0" applyNumberFormat="1" applyAlignment="1">
      <alignment horizontal="distributed" vertical="center" shrinkToFit="1"/>
    </xf>
    <xf numFmtId="49" fontId="41" fillId="0" borderId="0" xfId="0" applyNumberFormat="1" applyFont="1" applyAlignment="1" applyProtection="1">
      <alignment horizontal="left" vertical="center"/>
      <protection locked="0"/>
    </xf>
    <xf numFmtId="0" fontId="0" fillId="0" borderId="0" xfId="0" applyAlignment="1">
      <alignment horizontal="distributed" vertical="center"/>
    </xf>
    <xf numFmtId="49" fontId="41" fillId="0" borderId="0" xfId="0" applyNumberFormat="1" applyFont="1" applyAlignment="1">
      <alignment horizontal="left" vertical="center" shrinkToFit="1"/>
    </xf>
    <xf numFmtId="49" fontId="0" fillId="0" borderId="0" xfId="0" applyNumberFormat="1" applyAlignment="1">
      <alignment vertical="center"/>
    </xf>
    <xf numFmtId="0" fontId="0" fillId="0" borderId="0" xfId="0" applyAlignment="1">
      <alignment vertical="center"/>
    </xf>
    <xf numFmtId="49" fontId="41" fillId="0" borderId="0" xfId="0" applyNumberFormat="1" applyFont="1" applyAlignment="1">
      <alignment vertical="center" shrinkToFit="1"/>
    </xf>
    <xf numFmtId="0" fontId="41" fillId="0" borderId="0" xfId="0" applyFont="1" applyAlignment="1">
      <alignment vertical="center" shrinkToFit="1"/>
    </xf>
    <xf numFmtId="0" fontId="23" fillId="0" borderId="0" xfId="0" applyFont="1" applyAlignment="1">
      <alignment vertical="center" shrinkToFit="1"/>
    </xf>
    <xf numFmtId="0" fontId="0" fillId="0" borderId="0" xfId="0" applyAlignment="1">
      <alignment vertical="center" shrinkToFit="1"/>
    </xf>
    <xf numFmtId="49" fontId="41" fillId="0" borderId="0" xfId="0" applyNumberFormat="1" applyFont="1" applyAlignment="1">
      <alignment vertical="center"/>
    </xf>
    <xf numFmtId="0" fontId="41" fillId="0" borderId="0" xfId="0" applyFont="1" applyAlignment="1">
      <alignment vertical="center"/>
    </xf>
    <xf numFmtId="49" fontId="22" fillId="0" borderId="0" xfId="0" applyNumberFormat="1" applyFont="1" applyAlignment="1" applyProtection="1">
      <alignment horizontal="left" vertical="center"/>
      <protection locked="0"/>
    </xf>
    <xf numFmtId="0" fontId="0" fillId="0" borderId="0" xfId="0" applyAlignment="1">
      <alignment horizontal="left" vertical="center"/>
    </xf>
    <xf numFmtId="49" fontId="0" fillId="0" borderId="0" xfId="0" applyNumberFormat="1" applyAlignment="1" applyProtection="1">
      <alignment horizontal="left" vertical="center" shrinkToFit="1"/>
      <protection locked="0"/>
    </xf>
    <xf numFmtId="49" fontId="41" fillId="0" borderId="0" xfId="0" applyNumberFormat="1" applyFont="1" applyAlignment="1">
      <alignment horizontal="center" vertical="center"/>
    </xf>
    <xf numFmtId="0" fontId="47" fillId="0" borderId="0" xfId="0" applyFont="1" applyAlignment="1">
      <alignment horizontal="center" vertical="center"/>
    </xf>
    <xf numFmtId="178" fontId="51" fillId="0" borderId="0" xfId="0" quotePrefix="1" applyNumberFormat="1" applyFont="1" applyAlignment="1">
      <alignment horizontal="center" vertical="center"/>
    </xf>
    <xf numFmtId="178" fontId="51" fillId="0" borderId="0" xfId="0" applyNumberFormat="1" applyFont="1" applyAlignment="1">
      <alignment horizontal="center" vertical="center"/>
    </xf>
    <xf numFmtId="0" fontId="22" fillId="0" borderId="0" xfId="0" applyFont="1" applyAlignment="1">
      <alignment horizontal="center" vertical="center"/>
    </xf>
    <xf numFmtId="0" fontId="51" fillId="0" borderId="0" xfId="0" applyFont="1" applyAlignment="1">
      <alignment horizontal="center" vertical="center"/>
    </xf>
    <xf numFmtId="0" fontId="1" fillId="0" borderId="0" xfId="0" applyFont="1" applyAlignment="1">
      <alignment horizontal="center" vertical="center"/>
    </xf>
    <xf numFmtId="0" fontId="49" fillId="0" borderId="0" xfId="0" applyFont="1" applyAlignment="1">
      <alignment horizontal="distributed" vertical="center" shrinkToFit="1"/>
    </xf>
    <xf numFmtId="0" fontId="49" fillId="0" borderId="0" xfId="0" applyFont="1" applyAlignment="1">
      <alignment horizontal="left" vertical="distributed"/>
    </xf>
    <xf numFmtId="0" fontId="49" fillId="0" borderId="0" xfId="0" applyFont="1" applyAlignment="1">
      <alignment vertical="center"/>
    </xf>
    <xf numFmtId="49" fontId="44" fillId="0" borderId="0" xfId="78" applyNumberFormat="1" applyFont="1" applyAlignment="1">
      <alignment horizontal="left" vertical="center" wrapText="1"/>
    </xf>
    <xf numFmtId="177" fontId="44" fillId="0" borderId="0" xfId="69" applyNumberFormat="1" applyFont="1" applyFill="1" applyBorder="1" applyAlignment="1" applyProtection="1">
      <alignment horizontal="left" vertical="center"/>
    </xf>
    <xf numFmtId="0" fontId="41" fillId="0" borderId="0" xfId="0" applyFont="1" applyAlignment="1">
      <alignment horizontal="center" vertical="center"/>
    </xf>
    <xf numFmtId="178" fontId="51" fillId="0" borderId="0" xfId="0" applyNumberFormat="1" applyFont="1" applyAlignment="1" applyProtection="1">
      <alignment horizontal="center" vertical="center"/>
      <protection locked="0"/>
    </xf>
    <xf numFmtId="49" fontId="53" fillId="0" borderId="0" xfId="0" applyNumberFormat="1" applyFont="1" applyAlignment="1">
      <alignment horizontal="center" vertical="center"/>
    </xf>
    <xf numFmtId="0" fontId="54" fillId="0" borderId="0" xfId="0" applyFont="1" applyAlignment="1">
      <alignment vertical="center"/>
    </xf>
    <xf numFmtId="0" fontId="48" fillId="0" borderId="0" xfId="0" applyFont="1" applyAlignment="1">
      <alignment vertical="center"/>
    </xf>
    <xf numFmtId="0" fontId="49" fillId="0" borderId="0" xfId="0" applyFont="1" applyAlignment="1">
      <alignment vertical="center" shrinkToFit="1"/>
    </xf>
    <xf numFmtId="0" fontId="55" fillId="0" borderId="0" xfId="0" applyFont="1" applyAlignment="1">
      <alignment vertical="center"/>
    </xf>
    <xf numFmtId="0" fontId="22" fillId="0" borderId="0" xfId="0" applyFont="1" applyAlignment="1">
      <alignment horizontal="center" vertical="top"/>
    </xf>
    <xf numFmtId="0" fontId="56" fillId="24" borderId="29" xfId="0" applyFont="1" applyFill="1" applyBorder="1" applyAlignment="1">
      <alignment horizontal="center" vertical="center" wrapText="1"/>
    </xf>
    <xf numFmtId="0" fontId="22" fillId="24" borderId="21" xfId="0" applyFont="1" applyFill="1" applyBorder="1" applyAlignment="1">
      <alignment horizontal="center" vertical="center" wrapText="1"/>
    </xf>
    <xf numFmtId="0" fontId="56" fillId="24" borderId="29" xfId="0" applyFont="1" applyFill="1" applyBorder="1" applyAlignment="1">
      <alignment horizontal="center" vertical="center"/>
    </xf>
    <xf numFmtId="0" fontId="56" fillId="24" borderId="21" xfId="0" applyFont="1" applyFill="1" applyBorder="1" applyAlignment="1">
      <alignment horizontal="center" vertical="center"/>
    </xf>
    <xf numFmtId="0" fontId="56" fillId="0" borderId="17" xfId="0" applyFont="1" applyBorder="1" applyAlignment="1">
      <alignment horizontal="center" vertical="center"/>
    </xf>
    <xf numFmtId="0" fontId="22" fillId="0" borderId="21" xfId="0" applyFont="1" applyBorder="1" applyAlignment="1">
      <alignment vertical="center"/>
    </xf>
    <xf numFmtId="0" fontId="56" fillId="0" borderId="29" xfId="0" applyFont="1" applyBorder="1" applyAlignment="1">
      <alignment horizontal="center" vertical="center"/>
    </xf>
    <xf numFmtId="0" fontId="22" fillId="0" borderId="17" xfId="0" applyFont="1" applyBorder="1" applyAlignment="1">
      <alignment horizontal="center" vertical="center"/>
    </xf>
    <xf numFmtId="0" fontId="56" fillId="0" borderId="21" xfId="0" applyFont="1" applyBorder="1" applyAlignment="1">
      <alignment horizontal="center" vertical="center"/>
    </xf>
    <xf numFmtId="0" fontId="56" fillId="0" borderId="29" xfId="0" applyFont="1" applyBorder="1" applyAlignment="1">
      <alignment horizontal="center" vertical="center" shrinkToFit="1"/>
    </xf>
    <xf numFmtId="0" fontId="56" fillId="0" borderId="17" xfId="0" applyFont="1" applyBorder="1" applyAlignment="1">
      <alignment horizontal="center" vertical="center" shrinkToFit="1"/>
    </xf>
    <xf numFmtId="0" fontId="44" fillId="0" borderId="29" xfId="0" applyFont="1" applyBorder="1" applyAlignment="1">
      <alignment horizontal="center" vertical="center" wrapText="1"/>
    </xf>
    <xf numFmtId="0" fontId="22" fillId="0" borderId="21" xfId="0" applyFont="1" applyBorder="1" applyAlignment="1">
      <alignment horizontal="center" vertical="center" wrapText="1"/>
    </xf>
    <xf numFmtId="0" fontId="56" fillId="24" borderId="27" xfId="0" applyFont="1" applyFill="1" applyBorder="1" applyAlignment="1">
      <alignment horizontal="center" vertical="center" wrapText="1"/>
    </xf>
    <xf numFmtId="0" fontId="22" fillId="24" borderId="18" xfId="0" applyFont="1" applyFill="1" applyBorder="1" applyAlignment="1">
      <alignment horizontal="center" vertical="center" wrapText="1"/>
    </xf>
    <xf numFmtId="0" fontId="56" fillId="24" borderId="17" xfId="0" applyFont="1" applyFill="1" applyBorder="1" applyAlignment="1">
      <alignment horizontal="center" vertical="center"/>
    </xf>
    <xf numFmtId="0" fontId="22" fillId="24" borderId="21" xfId="0" applyFont="1" applyFill="1" applyBorder="1" applyAlignment="1">
      <alignment horizontal="center" vertical="center"/>
    </xf>
    <xf numFmtId="0" fontId="22" fillId="0" borderId="21" xfId="0" applyFont="1" applyBorder="1" applyAlignment="1">
      <alignment horizontal="center" vertical="center"/>
    </xf>
    <xf numFmtId="0" fontId="56" fillId="24" borderId="15" xfId="0" applyFont="1" applyFill="1" applyBorder="1" applyAlignment="1">
      <alignment horizontal="center" vertical="center"/>
    </xf>
    <xf numFmtId="0" fontId="56" fillId="24" borderId="18" xfId="0" applyFont="1" applyFill="1" applyBorder="1" applyAlignment="1">
      <alignment horizontal="center" vertical="center"/>
    </xf>
    <xf numFmtId="0" fontId="56" fillId="24" borderId="0" xfId="0" applyFont="1" applyFill="1" applyAlignment="1">
      <alignment horizontal="center" vertical="center"/>
    </xf>
    <xf numFmtId="0" fontId="56" fillId="24" borderId="19" xfId="0" applyFont="1" applyFill="1" applyBorder="1" applyAlignment="1">
      <alignment horizontal="center" vertical="center"/>
    </xf>
    <xf numFmtId="0" fontId="56" fillId="24" borderId="16" xfId="0" applyFont="1" applyFill="1" applyBorder="1" applyAlignment="1">
      <alignment horizontal="center" vertical="center"/>
    </xf>
    <xf numFmtId="0" fontId="56" fillId="24" borderId="20" xfId="0" applyFont="1" applyFill="1" applyBorder="1" applyAlignment="1">
      <alignment horizontal="center" vertical="center"/>
    </xf>
    <xf numFmtId="0" fontId="56" fillId="24" borderId="27" xfId="0" applyFont="1" applyFill="1" applyBorder="1" applyAlignment="1">
      <alignment horizontal="center" vertical="center"/>
    </xf>
    <xf numFmtId="0" fontId="56" fillId="24" borderId="28" xfId="0" applyFont="1" applyFill="1" applyBorder="1" applyAlignment="1">
      <alignment horizontal="center" vertical="center"/>
    </xf>
    <xf numFmtId="0" fontId="56" fillId="24" borderId="22" xfId="0" applyFont="1" applyFill="1" applyBorder="1" applyAlignment="1">
      <alignment horizontal="center" vertical="center" wrapText="1"/>
    </xf>
    <xf numFmtId="0" fontId="22" fillId="24" borderId="24" xfId="0" applyFont="1" applyFill="1" applyBorder="1"/>
    <xf numFmtId="0" fontId="44" fillId="24" borderId="22" xfId="0" applyFont="1" applyFill="1" applyBorder="1" applyAlignment="1">
      <alignment horizontal="center" vertical="center" wrapText="1"/>
    </xf>
    <xf numFmtId="0" fontId="44" fillId="24" borderId="24" xfId="0" applyFont="1" applyFill="1" applyBorder="1" applyAlignment="1">
      <alignment horizontal="center" vertical="center" wrapText="1"/>
    </xf>
    <xf numFmtId="0" fontId="44" fillId="24" borderId="22" xfId="0" applyFont="1" applyFill="1" applyBorder="1" applyAlignment="1">
      <alignment horizontal="distributed" vertical="center" wrapText="1"/>
    </xf>
    <xf numFmtId="0" fontId="44" fillId="24" borderId="24" xfId="0" applyFont="1" applyFill="1" applyBorder="1" applyAlignment="1">
      <alignment horizontal="distributed" vertical="center" wrapText="1"/>
    </xf>
    <xf numFmtId="0" fontId="44" fillId="24" borderId="27" xfId="0" applyFont="1" applyFill="1" applyBorder="1" applyAlignment="1">
      <alignment horizontal="distributed" vertical="center" wrapText="1"/>
    </xf>
    <xf numFmtId="0" fontId="44" fillId="24" borderId="28" xfId="0" applyFont="1" applyFill="1" applyBorder="1" applyAlignment="1">
      <alignment horizontal="distributed" vertical="center" wrapText="1"/>
    </xf>
    <xf numFmtId="0" fontId="56" fillId="24" borderId="18" xfId="0" applyFont="1" applyFill="1" applyBorder="1" applyAlignment="1">
      <alignment horizontal="center" vertical="center" wrapText="1"/>
    </xf>
    <xf numFmtId="0" fontId="22" fillId="24" borderId="20" xfId="0" applyFont="1" applyFill="1" applyBorder="1" applyAlignment="1">
      <alignment horizontal="center" vertical="center"/>
    </xf>
    <xf numFmtId="0" fontId="56" fillId="24" borderId="22" xfId="0" applyFont="1" applyFill="1" applyBorder="1" applyAlignment="1">
      <alignment horizontal="distributed" vertical="center" wrapText="1"/>
    </xf>
    <xf numFmtId="0" fontId="56" fillId="24" borderId="24" xfId="0" applyFont="1" applyFill="1" applyBorder="1" applyAlignment="1">
      <alignment horizontal="distributed" vertical="center" wrapText="1"/>
    </xf>
    <xf numFmtId="0" fontId="56" fillId="24" borderId="27" xfId="0" applyFont="1" applyFill="1" applyBorder="1" applyAlignment="1">
      <alignment horizontal="distributed" vertical="center" wrapText="1"/>
    </xf>
    <xf numFmtId="0" fontId="56" fillId="24" borderId="28" xfId="0" applyFont="1" applyFill="1" applyBorder="1" applyAlignment="1">
      <alignment horizontal="distributed" vertical="center" wrapText="1"/>
    </xf>
    <xf numFmtId="0" fontId="56" fillId="24" borderId="18" xfId="0" applyFont="1" applyFill="1" applyBorder="1" applyAlignment="1">
      <alignment horizontal="distributed" vertical="center" wrapText="1"/>
    </xf>
    <xf numFmtId="0" fontId="56" fillId="24" borderId="20" xfId="0" applyFont="1" applyFill="1" applyBorder="1" applyAlignment="1">
      <alignment horizontal="distributed" vertical="center" wrapText="1"/>
    </xf>
    <xf numFmtId="0" fontId="56" fillId="24" borderId="22" xfId="0" applyFont="1" applyFill="1" applyBorder="1" applyAlignment="1">
      <alignment horizontal="center" vertical="center"/>
    </xf>
    <xf numFmtId="0" fontId="56" fillId="24" borderId="24" xfId="0" applyFont="1" applyFill="1" applyBorder="1" applyAlignment="1">
      <alignment horizontal="center" vertical="center"/>
    </xf>
    <xf numFmtId="0" fontId="56" fillId="24" borderId="24" xfId="0" applyFont="1" applyFill="1" applyBorder="1" applyAlignment="1">
      <alignment horizontal="center" vertical="center" wrapText="1"/>
    </xf>
    <xf numFmtId="0" fontId="56" fillId="24" borderId="22" xfId="0" applyFont="1" applyFill="1" applyBorder="1" applyAlignment="1">
      <alignment horizontal="center" vertical="center" shrinkToFit="1"/>
    </xf>
    <xf numFmtId="0" fontId="56" fillId="24" borderId="24" xfId="0" applyFont="1" applyFill="1" applyBorder="1" applyAlignment="1">
      <alignment horizontal="center" vertical="center" shrinkToFit="1"/>
    </xf>
    <xf numFmtId="0" fontId="57" fillId="24" borderId="27" xfId="0" applyFont="1" applyFill="1" applyBorder="1" applyAlignment="1">
      <alignment horizontal="center" vertical="center"/>
    </xf>
    <xf numFmtId="0" fontId="57" fillId="24" borderId="28" xfId="0" applyFont="1" applyFill="1" applyBorder="1" applyAlignment="1">
      <alignment horizontal="center" vertical="center"/>
    </xf>
    <xf numFmtId="0" fontId="22" fillId="24" borderId="18" xfId="0" applyFont="1" applyFill="1" applyBorder="1" applyAlignment="1">
      <alignment horizontal="center" vertical="center"/>
    </xf>
    <xf numFmtId="0" fontId="56" fillId="24" borderId="23" xfId="0" applyFont="1" applyFill="1" applyBorder="1" applyAlignment="1">
      <alignment horizontal="center" vertical="center" wrapText="1"/>
    </xf>
    <xf numFmtId="0" fontId="56" fillId="24" borderId="15" xfId="0" applyFont="1" applyFill="1" applyBorder="1" applyAlignment="1">
      <alignment horizontal="center" vertical="center" wrapText="1"/>
    </xf>
    <xf numFmtId="0" fontId="22" fillId="24" borderId="0" xfId="0" applyFont="1" applyFill="1" applyAlignment="1">
      <alignment horizontal="center" vertical="center"/>
    </xf>
    <xf numFmtId="0" fontId="22" fillId="24" borderId="16" xfId="0" applyFont="1" applyFill="1" applyBorder="1" applyAlignment="1">
      <alignment horizontal="center" vertical="center"/>
    </xf>
    <xf numFmtId="0" fontId="22" fillId="24" borderId="23" xfId="0" applyFont="1" applyFill="1" applyBorder="1" applyAlignment="1">
      <alignment horizontal="center" vertical="center"/>
    </xf>
    <xf numFmtId="0" fontId="22" fillId="24" borderId="24" xfId="0" applyFont="1" applyFill="1" applyBorder="1" applyAlignment="1">
      <alignment horizontal="center" vertical="center"/>
    </xf>
    <xf numFmtId="0" fontId="22" fillId="24" borderId="25" xfId="0" applyFont="1" applyFill="1" applyBorder="1"/>
    <xf numFmtId="0" fontId="22" fillId="24" borderId="28" xfId="0" applyFont="1" applyFill="1" applyBorder="1"/>
    <xf numFmtId="0" fontId="56" fillId="24" borderId="23" xfId="0" applyFont="1" applyFill="1" applyBorder="1" applyAlignment="1">
      <alignment horizontal="center" vertical="center" shrinkToFit="1"/>
    </xf>
    <xf numFmtId="0" fontId="22" fillId="24" borderId="15" xfId="0" applyFont="1" applyFill="1" applyBorder="1" applyAlignment="1">
      <alignment horizontal="center" vertical="center"/>
    </xf>
    <xf numFmtId="0" fontId="22" fillId="24" borderId="25" xfId="0" applyFont="1" applyFill="1" applyBorder="1" applyAlignment="1">
      <alignment horizontal="center" vertical="center"/>
    </xf>
    <xf numFmtId="0" fontId="22" fillId="24" borderId="28" xfId="0" applyFont="1" applyFill="1" applyBorder="1" applyAlignment="1">
      <alignment horizontal="center" vertical="center"/>
    </xf>
    <xf numFmtId="0" fontId="56" fillId="24" borderId="24" xfId="0" applyFont="1" applyFill="1" applyBorder="1" applyAlignment="1">
      <alignment horizontal="distributed" vertical="center"/>
    </xf>
    <xf numFmtId="177" fontId="41" fillId="0" borderId="16" xfId="78" applyNumberFormat="1" applyFont="1" applyBorder="1" applyAlignment="1">
      <alignment horizontal="right" vertical="center"/>
    </xf>
    <xf numFmtId="177" fontId="41" fillId="25" borderId="29" xfId="78" applyNumberFormat="1" applyFont="1" applyFill="1" applyBorder="1" applyAlignment="1">
      <alignment horizontal="center" vertical="center"/>
    </xf>
    <xf numFmtId="177" fontId="41" fillId="25" borderId="17" xfId="78" applyNumberFormat="1" applyFont="1" applyFill="1" applyBorder="1" applyAlignment="1">
      <alignment horizontal="center" vertical="center"/>
    </xf>
    <xf numFmtId="177" fontId="41" fillId="25" borderId="21" xfId="78" applyNumberFormat="1" applyFont="1" applyFill="1" applyBorder="1" applyAlignment="1">
      <alignment horizontal="center" vertical="center"/>
    </xf>
    <xf numFmtId="177" fontId="41" fillId="24" borderId="28" xfId="78" applyNumberFormat="1" applyFont="1" applyFill="1" applyBorder="1" applyAlignment="1">
      <alignment horizontal="center" vertical="center"/>
    </xf>
    <xf numFmtId="177" fontId="41" fillId="24" borderId="16" xfId="78" applyNumberFormat="1" applyFont="1" applyFill="1" applyBorder="1" applyAlignment="1">
      <alignment horizontal="center" vertical="center"/>
    </xf>
    <xf numFmtId="177" fontId="41" fillId="24" borderId="20" xfId="78" applyNumberFormat="1" applyFont="1" applyFill="1" applyBorder="1" applyAlignment="1">
      <alignment horizontal="center" vertical="center"/>
    </xf>
    <xf numFmtId="6" fontId="41" fillId="24" borderId="29" xfId="109" applyFont="1" applyFill="1" applyBorder="1" applyAlignment="1" applyProtection="1">
      <alignment horizontal="center" vertical="center"/>
    </xf>
    <xf numFmtId="6" fontId="41" fillId="24" borderId="17" xfId="109" applyFont="1" applyFill="1" applyBorder="1" applyAlignment="1" applyProtection="1">
      <alignment horizontal="center" vertical="center"/>
    </xf>
    <xf numFmtId="177" fontId="41" fillId="24" borderId="29" xfId="78" applyNumberFormat="1" applyFont="1" applyFill="1" applyBorder="1" applyAlignment="1">
      <alignment horizontal="center" vertical="center"/>
    </xf>
    <xf numFmtId="177" fontId="41" fillId="24" borderId="17" xfId="78" applyNumberFormat="1" applyFont="1" applyFill="1" applyBorder="1" applyAlignment="1">
      <alignment horizontal="center" vertical="center"/>
    </xf>
    <xf numFmtId="177" fontId="41" fillId="24" borderId="21" xfId="78" applyNumberFormat="1" applyFont="1" applyFill="1" applyBorder="1" applyAlignment="1">
      <alignment horizontal="center" vertical="center"/>
    </xf>
    <xf numFmtId="177" fontId="23" fillId="0" borderId="0" xfId="78" applyNumberFormat="1" applyFont="1" applyAlignment="1">
      <alignment horizontal="distributed" vertical="center"/>
    </xf>
    <xf numFmtId="177" fontId="23" fillId="0" borderId="19" xfId="78" applyNumberFormat="1" applyFont="1" applyBorder="1" applyAlignment="1">
      <alignment horizontal="distributed" vertical="center"/>
    </xf>
    <xf numFmtId="0" fontId="0" fillId="0" borderId="19" xfId="0" applyBorder="1" applyAlignment="1">
      <alignment horizontal="distributed" vertical="center"/>
    </xf>
    <xf numFmtId="198" fontId="44" fillId="0" borderId="0" xfId="0" applyNumberFormat="1" applyFont="1" applyAlignment="1">
      <alignment horizontal="left" vertical="center" wrapText="1"/>
    </xf>
    <xf numFmtId="0" fontId="44" fillId="0" borderId="0" xfId="0" applyFont="1" applyAlignment="1">
      <alignment horizontal="left" vertical="top" wrapText="1"/>
    </xf>
    <xf numFmtId="0" fontId="53" fillId="0" borderId="0" xfId="0" applyFont="1" applyAlignment="1">
      <alignment horizontal="left" vertical="top" wrapText="1"/>
    </xf>
    <xf numFmtId="177" fontId="41" fillId="25" borderId="15" xfId="78" applyNumberFormat="1" applyFont="1" applyFill="1" applyBorder="1" applyAlignment="1">
      <alignment horizontal="center" vertical="center"/>
    </xf>
    <xf numFmtId="177" fontId="41" fillId="25" borderId="18" xfId="78" applyNumberFormat="1" applyFont="1" applyFill="1" applyBorder="1" applyAlignment="1">
      <alignment horizontal="center" vertical="center"/>
    </xf>
    <xf numFmtId="177" fontId="41" fillId="25" borderId="16" xfId="78" applyNumberFormat="1" applyFont="1" applyFill="1" applyBorder="1" applyAlignment="1">
      <alignment horizontal="center" vertical="center"/>
    </xf>
    <xf numFmtId="177" fontId="41" fillId="25" borderId="20" xfId="78" applyNumberFormat="1" applyFont="1" applyFill="1" applyBorder="1" applyAlignment="1">
      <alignment horizontal="center" vertical="center"/>
    </xf>
    <xf numFmtId="177" fontId="41" fillId="25" borderId="22" xfId="78" applyNumberFormat="1" applyFont="1" applyFill="1" applyBorder="1" applyAlignment="1">
      <alignment horizontal="center" vertical="center"/>
    </xf>
    <xf numFmtId="177" fontId="41" fillId="25" borderId="24" xfId="78" applyNumberFormat="1" applyFont="1" applyFill="1" applyBorder="1" applyAlignment="1">
      <alignment horizontal="center" vertical="center"/>
    </xf>
    <xf numFmtId="177" fontId="41" fillId="24" borderId="15" xfId="78" applyNumberFormat="1" applyFont="1" applyFill="1" applyBorder="1" applyAlignment="1">
      <alignment horizontal="center" vertical="center"/>
    </xf>
    <xf numFmtId="177" fontId="41" fillId="24" borderId="18" xfId="78" applyNumberFormat="1" applyFont="1" applyFill="1" applyBorder="1" applyAlignment="1">
      <alignment horizontal="center" vertical="center"/>
    </xf>
    <xf numFmtId="177" fontId="41" fillId="24" borderId="0" xfId="78" applyNumberFormat="1" applyFont="1" applyFill="1" applyAlignment="1">
      <alignment horizontal="center" vertical="center"/>
    </xf>
    <xf numFmtId="177" fontId="41" fillId="24" borderId="19" xfId="78" applyNumberFormat="1" applyFont="1" applyFill="1" applyBorder="1" applyAlignment="1">
      <alignment horizontal="center" vertical="center"/>
    </xf>
    <xf numFmtId="177" fontId="41" fillId="24" borderId="22" xfId="78" applyNumberFormat="1" applyFont="1" applyFill="1" applyBorder="1" applyAlignment="1">
      <alignment horizontal="center" vertical="center"/>
    </xf>
    <xf numFmtId="177" fontId="41" fillId="24" borderId="24" xfId="78" applyNumberFormat="1" applyFont="1" applyFill="1" applyBorder="1" applyAlignment="1">
      <alignment horizontal="center" vertical="center"/>
    </xf>
    <xf numFmtId="0" fontId="56" fillId="24" borderId="30" xfId="0" applyFont="1" applyFill="1" applyBorder="1" applyAlignment="1">
      <alignment horizontal="center" vertical="center"/>
    </xf>
    <xf numFmtId="0" fontId="56" fillId="24" borderId="33" xfId="0" applyFont="1" applyFill="1" applyBorder="1" applyAlignment="1">
      <alignment horizontal="center" vertical="center"/>
    </xf>
    <xf numFmtId="0" fontId="56" fillId="24" borderId="34" xfId="0" applyFont="1" applyFill="1" applyBorder="1" applyAlignment="1">
      <alignment horizontal="center" vertical="center"/>
    </xf>
    <xf numFmtId="0" fontId="56" fillId="24" borderId="35" xfId="0" applyFont="1" applyFill="1" applyBorder="1" applyAlignment="1">
      <alignment horizontal="center" vertical="center"/>
    </xf>
    <xf numFmtId="0" fontId="41" fillId="0" borderId="0" xfId="0" applyFont="1" applyAlignment="1">
      <alignment horizontal="left" vertical="center"/>
    </xf>
    <xf numFmtId="0" fontId="23" fillId="0" borderId="0" xfId="0" applyFont="1" applyAlignment="1">
      <alignment vertical="center"/>
    </xf>
    <xf numFmtId="0" fontId="41" fillId="24" borderId="29" xfId="0" applyFont="1" applyFill="1" applyBorder="1" applyAlignment="1">
      <alignment horizontal="center" vertical="center"/>
    </xf>
    <xf numFmtId="0" fontId="41" fillId="24" borderId="17" xfId="0" applyFont="1" applyFill="1" applyBorder="1" applyAlignment="1">
      <alignment horizontal="center" vertical="center"/>
    </xf>
    <xf numFmtId="0" fontId="41" fillId="24" borderId="21" xfId="0" applyFont="1" applyFill="1" applyBorder="1" applyAlignment="1">
      <alignment horizontal="center" vertical="center"/>
    </xf>
    <xf numFmtId="0" fontId="41" fillId="24" borderId="39" xfId="0" applyFont="1" applyFill="1" applyBorder="1" applyAlignment="1">
      <alignment horizontal="center" vertical="center"/>
    </xf>
    <xf numFmtId="0" fontId="41" fillId="24" borderId="17" xfId="0" applyFont="1" applyFill="1" applyBorder="1" applyAlignment="1">
      <alignment horizontal="center" vertical="center" shrinkToFit="1"/>
    </xf>
    <xf numFmtId="0" fontId="41" fillId="24" borderId="21" xfId="0" applyFont="1" applyFill="1" applyBorder="1" applyAlignment="1">
      <alignment horizontal="center" vertical="center" shrinkToFit="1"/>
    </xf>
    <xf numFmtId="0" fontId="41" fillId="0" borderId="37" xfId="0" applyFont="1" applyBorder="1" applyAlignment="1">
      <alignment horizontal="center" vertical="center"/>
    </xf>
    <xf numFmtId="0" fontId="41" fillId="0" borderId="38" xfId="0" applyFont="1" applyBorder="1" applyAlignment="1">
      <alignment horizontal="center" vertical="center"/>
    </xf>
    <xf numFmtId="0" fontId="41" fillId="0" borderId="43" xfId="0" applyFont="1" applyBorder="1" applyAlignment="1">
      <alignment horizontal="center" vertical="center"/>
    </xf>
    <xf numFmtId="193" fontId="41" fillId="0" borderId="37" xfId="0" applyNumberFormat="1" applyFont="1" applyBorder="1" applyAlignment="1">
      <alignment horizontal="center" vertical="center"/>
    </xf>
    <xf numFmtId="193" fontId="41" fillId="0" borderId="38" xfId="0" applyNumberFormat="1" applyFont="1" applyBorder="1" applyAlignment="1">
      <alignment horizontal="center" vertical="center"/>
    </xf>
    <xf numFmtId="193" fontId="41" fillId="0" borderId="49" xfId="0" applyNumberFormat="1" applyFont="1" applyBorder="1" applyAlignment="1">
      <alignment horizontal="center" vertical="center"/>
    </xf>
    <xf numFmtId="205" fontId="41" fillId="0" borderId="38" xfId="0" applyNumberFormat="1" applyFont="1" applyBorder="1" applyAlignment="1">
      <alignment horizontal="right" vertical="center"/>
    </xf>
    <xf numFmtId="0" fontId="0" fillId="0" borderId="38" xfId="0" applyBorder="1"/>
    <xf numFmtId="0" fontId="0" fillId="0" borderId="49" xfId="0" applyBorder="1"/>
    <xf numFmtId="205" fontId="41" fillId="0" borderId="38" xfId="0" applyNumberFormat="1" applyFont="1" applyBorder="1" applyAlignment="1">
      <alignment vertical="center"/>
    </xf>
    <xf numFmtId="0" fontId="41" fillId="0" borderId="28" xfId="0" applyFont="1" applyBorder="1" applyAlignment="1">
      <alignment horizontal="center" vertical="center"/>
    </xf>
    <xf numFmtId="0" fontId="41" fillId="0" borderId="16" xfId="0" applyFont="1" applyBorder="1" applyAlignment="1">
      <alignment horizontal="center" vertical="center"/>
    </xf>
    <xf numFmtId="0" fontId="41" fillId="0" borderId="20" xfId="0" applyFont="1" applyBorder="1" applyAlignment="1">
      <alignment horizontal="center" vertical="center"/>
    </xf>
    <xf numFmtId="193" fontId="41" fillId="0" borderId="47" xfId="0" applyNumberFormat="1" applyFont="1" applyBorder="1" applyAlignment="1">
      <alignment horizontal="center" vertical="center"/>
    </xf>
    <xf numFmtId="193" fontId="41" fillId="0" borderId="48" xfId="0" applyNumberFormat="1" applyFont="1" applyBorder="1" applyAlignment="1">
      <alignment horizontal="center" vertical="center"/>
    </xf>
    <xf numFmtId="193" fontId="41" fillId="0" borderId="50" xfId="0" applyNumberFormat="1" applyFont="1" applyBorder="1" applyAlignment="1">
      <alignment horizontal="center" vertical="center"/>
    </xf>
    <xf numFmtId="205" fontId="41" fillId="0" borderId="16" xfId="0" applyNumberFormat="1" applyFont="1" applyBorder="1" applyAlignment="1">
      <alignment horizontal="right" vertical="center"/>
    </xf>
    <xf numFmtId="193" fontId="41" fillId="0" borderId="28" xfId="0" applyNumberFormat="1" applyFont="1" applyBorder="1" applyAlignment="1">
      <alignment horizontal="center" vertical="center"/>
    </xf>
    <xf numFmtId="193" fontId="41" fillId="0" borderId="16" xfId="0" applyNumberFormat="1" applyFont="1" applyBorder="1" applyAlignment="1">
      <alignment horizontal="center" vertical="center"/>
    </xf>
    <xf numFmtId="193" fontId="41" fillId="0" borderId="42" xfId="0" applyNumberFormat="1" applyFont="1" applyBorder="1" applyAlignment="1">
      <alignment horizontal="center" vertical="center"/>
    </xf>
    <xf numFmtId="205" fontId="41" fillId="0" borderId="16" xfId="0" applyNumberFormat="1" applyFont="1" applyBorder="1" applyAlignment="1">
      <alignment vertical="center"/>
    </xf>
    <xf numFmtId="49" fontId="23" fillId="0" borderId="16" xfId="0" applyNumberFormat="1" applyFont="1" applyBorder="1" applyAlignment="1">
      <alignment vertical="center"/>
    </xf>
    <xf numFmtId="0" fontId="41" fillId="24" borderId="26" xfId="0" applyFont="1" applyFill="1" applyBorder="1" applyAlignment="1">
      <alignment horizontal="center" vertical="center"/>
    </xf>
    <xf numFmtId="0" fontId="41" fillId="24" borderId="27" xfId="0" applyFont="1" applyFill="1" applyBorder="1" applyAlignment="1">
      <alignment horizontal="center" vertical="center"/>
    </xf>
    <xf numFmtId="0" fontId="41" fillId="24" borderId="15" xfId="0" applyFont="1" applyFill="1" applyBorder="1" applyAlignment="1">
      <alignment horizontal="center" vertical="center"/>
    </xf>
    <xf numFmtId="0" fontId="41" fillId="24" borderId="40" xfId="0" applyFont="1" applyFill="1" applyBorder="1" applyAlignment="1">
      <alignment horizontal="center" vertical="center"/>
    </xf>
    <xf numFmtId="0" fontId="41" fillId="24" borderId="18" xfId="0" applyFont="1" applyFill="1" applyBorder="1" applyAlignment="1">
      <alignment horizontal="center" vertical="center"/>
    </xf>
    <xf numFmtId="0" fontId="68" fillId="0" borderId="25" xfId="0" applyFont="1" applyBorder="1" applyAlignment="1">
      <alignment horizontal="distributed" vertical="center" shrinkToFit="1"/>
    </xf>
    <xf numFmtId="0" fontId="68" fillId="0" borderId="0" xfId="0" applyFont="1" applyAlignment="1">
      <alignment horizontal="distributed" vertical="center" shrinkToFit="1"/>
    </xf>
    <xf numFmtId="204" fontId="68" fillId="0" borderId="15" xfId="0" applyNumberFormat="1" applyFont="1" applyBorder="1" applyAlignment="1">
      <alignment horizontal="center" vertical="center" shrinkToFit="1"/>
    </xf>
    <xf numFmtId="204" fontId="68" fillId="0" borderId="40" xfId="0" applyNumberFormat="1" applyFont="1" applyBorder="1" applyAlignment="1">
      <alignment horizontal="center" vertical="center" shrinkToFit="1"/>
    </xf>
    <xf numFmtId="0" fontId="68" fillId="0" borderId="15" xfId="0" applyFont="1" applyBorder="1" applyAlignment="1">
      <alignment vertical="center" shrinkToFit="1"/>
    </xf>
    <xf numFmtId="0" fontId="53" fillId="0" borderId="15" xfId="0" applyFont="1" applyBorder="1" applyAlignment="1">
      <alignment vertical="center" shrinkToFit="1"/>
    </xf>
    <xf numFmtId="0" fontId="53" fillId="0" borderId="18" xfId="0" applyFont="1" applyBorder="1" applyAlignment="1">
      <alignment vertical="center" shrinkToFit="1"/>
    </xf>
    <xf numFmtId="0" fontId="68" fillId="0" borderId="27" xfId="0" applyFont="1" applyBorder="1" applyAlignment="1">
      <alignment horizontal="distributed" vertical="center" shrinkToFit="1"/>
    </xf>
    <xf numFmtId="0" fontId="68" fillId="0" borderId="15" xfId="0" applyFont="1" applyBorder="1" applyAlignment="1">
      <alignment horizontal="distributed" vertical="center" shrinkToFit="1"/>
    </xf>
    <xf numFmtId="207" fontId="68" fillId="0" borderId="15" xfId="0" applyNumberFormat="1" applyFont="1" applyBorder="1" applyAlignment="1">
      <alignment horizontal="center" vertical="center" shrinkToFit="1"/>
    </xf>
    <xf numFmtId="207" fontId="68" fillId="0" borderId="40" xfId="0" applyNumberFormat="1" applyFont="1" applyBorder="1" applyAlignment="1">
      <alignment horizontal="center" vertical="center" shrinkToFit="1"/>
    </xf>
    <xf numFmtId="204" fontId="68" fillId="0" borderId="0" xfId="0" applyNumberFormat="1" applyFont="1" applyAlignment="1">
      <alignment horizontal="center" vertical="center" shrinkToFit="1"/>
    </xf>
    <xf numFmtId="204" fontId="68" fillId="0" borderId="41" xfId="0" applyNumberFormat="1" applyFont="1" applyBorder="1" applyAlignment="1">
      <alignment horizontal="center" vertical="center" shrinkToFit="1"/>
    </xf>
    <xf numFmtId="0" fontId="68" fillId="0" borderId="44" xfId="0" applyFont="1" applyBorder="1" applyAlignment="1">
      <alignment vertical="center" shrinkToFit="1"/>
    </xf>
    <xf numFmtId="0" fontId="53" fillId="0" borderId="0" xfId="0" applyFont="1" applyAlignment="1">
      <alignment vertical="center" shrinkToFit="1"/>
    </xf>
    <xf numFmtId="0" fontId="53" fillId="0" borderId="19" xfId="0" applyFont="1" applyBorder="1" applyAlignment="1">
      <alignment vertical="center" shrinkToFit="1"/>
    </xf>
    <xf numFmtId="207" fontId="68" fillId="0" borderId="0" xfId="0" applyNumberFormat="1" applyFont="1" applyAlignment="1">
      <alignment horizontal="center" vertical="center" shrinkToFit="1"/>
    </xf>
    <xf numFmtId="207" fontId="68" fillId="0" borderId="41" xfId="0" applyNumberFormat="1" applyFont="1" applyBorder="1" applyAlignment="1">
      <alignment horizontal="center" vertical="center" shrinkToFit="1"/>
    </xf>
    <xf numFmtId="0" fontId="68" fillId="0" borderId="0" xfId="0" applyFont="1" applyAlignment="1">
      <alignment vertical="center" shrinkToFit="1"/>
    </xf>
    <xf numFmtId="0" fontId="68" fillId="0" borderId="19" xfId="0" applyFont="1" applyBorder="1" applyAlignment="1">
      <alignment vertical="center" shrinkToFit="1"/>
    </xf>
    <xf numFmtId="0" fontId="69" fillId="0" borderId="28" xfId="0" applyFont="1" applyBorder="1" applyAlignment="1">
      <alignment horizontal="distributed" vertical="center" shrinkToFit="1"/>
    </xf>
    <xf numFmtId="0" fontId="69" fillId="0" borderId="16" xfId="0" applyFont="1" applyBorder="1" applyAlignment="1">
      <alignment horizontal="distributed" vertical="center" shrinkToFit="1"/>
    </xf>
    <xf numFmtId="204" fontId="68" fillId="0" borderId="16" xfId="0" applyNumberFormat="1" applyFont="1" applyBorder="1" applyAlignment="1">
      <alignment horizontal="center" vertical="center" shrinkToFit="1"/>
    </xf>
    <xf numFmtId="204" fontId="68" fillId="0" borderId="42" xfId="0" applyNumberFormat="1" applyFont="1" applyBorder="1" applyAlignment="1">
      <alignment horizontal="center" vertical="center" shrinkToFit="1"/>
    </xf>
    <xf numFmtId="0" fontId="68" fillId="0" borderId="45" xfId="0" applyFont="1" applyBorder="1" applyAlignment="1">
      <alignment vertical="center" shrinkToFit="1"/>
    </xf>
    <xf numFmtId="0" fontId="53" fillId="0" borderId="16" xfId="0" applyFont="1" applyBorder="1" applyAlignment="1">
      <alignment vertical="center" shrinkToFit="1"/>
    </xf>
    <xf numFmtId="0" fontId="53" fillId="0" borderId="20" xfId="0" applyFont="1" applyBorder="1" applyAlignment="1">
      <alignment vertical="center" shrinkToFit="1"/>
    </xf>
    <xf numFmtId="0" fontId="68" fillId="0" borderId="28" xfId="0" applyFont="1" applyBorder="1" applyAlignment="1">
      <alignment horizontal="distributed" vertical="center" shrinkToFit="1"/>
    </xf>
    <xf numFmtId="0" fontId="68" fillId="0" borderId="16" xfId="0" applyFont="1" applyBorder="1" applyAlignment="1">
      <alignment horizontal="distributed" vertical="center" shrinkToFit="1"/>
    </xf>
    <xf numFmtId="207" fontId="68" fillId="0" borderId="16" xfId="0" applyNumberFormat="1" applyFont="1" applyBorder="1" applyAlignment="1">
      <alignment horizontal="center" vertical="center" shrinkToFit="1"/>
    </xf>
    <xf numFmtId="207" fontId="68" fillId="0" borderId="42" xfId="0" applyNumberFormat="1" applyFont="1" applyBorder="1" applyAlignment="1">
      <alignment horizontal="center" vertical="center" shrinkToFit="1"/>
    </xf>
    <xf numFmtId="0" fontId="69" fillId="0" borderId="25" xfId="0" applyFont="1" applyBorder="1" applyAlignment="1">
      <alignment horizontal="distributed" vertical="center" shrinkToFit="1"/>
    </xf>
    <xf numFmtId="0" fontId="69" fillId="0" borderId="0" xfId="0" applyFont="1" applyAlignment="1">
      <alignment horizontal="distributed" vertical="center" shrinkToFit="1"/>
    </xf>
    <xf numFmtId="0" fontId="68" fillId="0" borderId="16" xfId="0" applyFont="1" applyBorder="1" applyAlignment="1">
      <alignment vertical="center" shrinkToFit="1"/>
    </xf>
    <xf numFmtId="0" fontId="68" fillId="0" borderId="20" xfId="0" applyFont="1" applyBorder="1" applyAlignment="1">
      <alignment vertical="center" shrinkToFit="1"/>
    </xf>
    <xf numFmtId="0" fontId="70" fillId="0" borderId="0" xfId="0" applyFont="1" applyAlignment="1">
      <alignment vertical="center" shrinkToFit="1"/>
    </xf>
    <xf numFmtId="0" fontId="71" fillId="0" borderId="0" xfId="0" applyFont="1" applyAlignment="1">
      <alignment vertical="center" shrinkToFit="1"/>
    </xf>
    <xf numFmtId="0" fontId="71" fillId="0" borderId="19" xfId="0" applyFont="1" applyBorder="1" applyAlignment="1">
      <alignment vertical="center" shrinkToFit="1"/>
    </xf>
    <xf numFmtId="0" fontId="68" fillId="0" borderId="46" xfId="0" applyFont="1" applyBorder="1" applyAlignment="1">
      <alignment vertical="center" shrinkToFit="1"/>
    </xf>
    <xf numFmtId="0" fontId="68" fillId="0" borderId="18" xfId="0" applyFont="1" applyBorder="1" applyAlignment="1">
      <alignment vertical="center" shrinkToFit="1"/>
    </xf>
    <xf numFmtId="207" fontId="68" fillId="0" borderId="0" xfId="0" applyNumberFormat="1" applyFont="1" applyAlignment="1">
      <alignment horizontal="center" vertical="center"/>
    </xf>
    <xf numFmtId="207" fontId="68" fillId="0" borderId="41" xfId="0" applyNumberFormat="1" applyFont="1" applyBorder="1" applyAlignment="1">
      <alignment horizontal="center" vertical="center"/>
    </xf>
    <xf numFmtId="0" fontId="41" fillId="24" borderId="28" xfId="0" applyFont="1" applyFill="1" applyBorder="1" applyAlignment="1">
      <alignment horizontal="center" vertical="center"/>
    </xf>
    <xf numFmtId="0" fontId="41" fillId="24" borderId="16" xfId="0" applyFont="1" applyFill="1" applyBorder="1" applyAlignment="1">
      <alignment horizontal="center" vertical="center"/>
    </xf>
    <xf numFmtId="0" fontId="41" fillId="24" borderId="20" xfId="0" applyFont="1" applyFill="1" applyBorder="1" applyAlignment="1">
      <alignment horizontal="center" vertical="center"/>
    </xf>
    <xf numFmtId="0" fontId="41" fillId="0" borderId="27" xfId="0" applyFont="1" applyBorder="1" applyAlignment="1">
      <alignment horizontal="center" vertical="center" textRotation="255"/>
    </xf>
    <xf numFmtId="0" fontId="41" fillId="0" borderId="18" xfId="0" applyFont="1" applyBorder="1" applyAlignment="1">
      <alignment horizontal="center" vertical="center" textRotation="255"/>
    </xf>
    <xf numFmtId="0" fontId="41" fillId="0" borderId="28" xfId="0" applyFont="1" applyBorder="1" applyAlignment="1">
      <alignment horizontal="center" vertical="center" textRotation="255"/>
    </xf>
    <xf numFmtId="0" fontId="41" fillId="0" borderId="20" xfId="0" applyFont="1" applyBorder="1" applyAlignment="1">
      <alignment horizontal="center" vertical="center" textRotation="255"/>
    </xf>
    <xf numFmtId="0" fontId="41" fillId="0" borderId="27" xfId="0" applyFont="1" applyBorder="1" applyAlignment="1">
      <alignment vertical="center" textRotation="255"/>
    </xf>
    <xf numFmtId="0" fontId="41" fillId="0" borderId="18" xfId="0" applyFont="1" applyBorder="1" applyAlignment="1">
      <alignment vertical="center" textRotation="255"/>
    </xf>
    <xf numFmtId="0" fontId="41" fillId="0" borderId="28" xfId="0" applyFont="1" applyBorder="1" applyAlignment="1">
      <alignment vertical="center" textRotation="255"/>
    </xf>
    <xf numFmtId="0" fontId="41" fillId="0" borderId="20" xfId="0" applyFont="1" applyBorder="1" applyAlignment="1">
      <alignment vertical="center" textRotation="255"/>
    </xf>
    <xf numFmtId="0" fontId="41" fillId="24" borderId="27" xfId="0" applyFont="1" applyFill="1" applyBorder="1" applyAlignment="1">
      <alignment vertical="center" textRotation="255"/>
    </xf>
    <xf numFmtId="0" fontId="41" fillId="24" borderId="18" xfId="0" applyFont="1" applyFill="1" applyBorder="1" applyAlignment="1">
      <alignment vertical="center" textRotation="255"/>
    </xf>
    <xf numFmtId="0" fontId="41" fillId="24" borderId="28" xfId="0" applyFont="1" applyFill="1" applyBorder="1" applyAlignment="1">
      <alignment vertical="center" textRotation="255"/>
    </xf>
    <xf numFmtId="0" fontId="41" fillId="24" borderId="20" xfId="0" applyFont="1" applyFill="1" applyBorder="1" applyAlignment="1">
      <alignment vertical="center" textRotation="255"/>
    </xf>
    <xf numFmtId="0" fontId="41" fillId="0" borderId="25" xfId="0" applyFont="1" applyBorder="1" applyAlignment="1">
      <alignment vertical="center" textRotation="255"/>
    </xf>
    <xf numFmtId="0" fontId="41" fillId="0" borderId="0" xfId="0" applyFont="1" applyAlignment="1">
      <alignment vertical="center" textRotation="255"/>
    </xf>
    <xf numFmtId="0" fontId="41" fillId="0" borderId="16" xfId="0" applyFont="1" applyBorder="1" applyAlignment="1">
      <alignment vertical="center" textRotation="255"/>
    </xf>
    <xf numFmtId="0" fontId="41" fillId="0" borderId="15" xfId="0" applyFont="1" applyBorder="1" applyAlignment="1">
      <alignment vertical="center" textRotation="255"/>
    </xf>
    <xf numFmtId="0" fontId="41" fillId="0" borderId="19" xfId="0" applyFont="1" applyBorder="1" applyAlignment="1">
      <alignment vertical="center" textRotation="255"/>
    </xf>
    <xf numFmtId="0" fontId="60" fillId="0" borderId="0" xfId="0" applyFont="1" applyAlignment="1">
      <alignment horizontal="distributed" vertical="center"/>
    </xf>
    <xf numFmtId="0" fontId="41" fillId="24" borderId="0" xfId="0" applyFont="1" applyFill="1" applyAlignment="1">
      <alignment wrapText="1"/>
    </xf>
    <xf numFmtId="0" fontId="41" fillId="24" borderId="19" xfId="0" applyFont="1" applyFill="1" applyBorder="1" applyAlignment="1">
      <alignment wrapText="1"/>
    </xf>
    <xf numFmtId="0" fontId="41" fillId="24" borderId="29" xfId="0" applyFont="1" applyFill="1" applyBorder="1" applyAlignment="1">
      <alignment horizontal="center" vertical="center" wrapText="1"/>
    </xf>
    <xf numFmtId="0" fontId="41" fillId="24" borderId="21" xfId="0" applyFont="1" applyFill="1" applyBorder="1" applyAlignment="1">
      <alignment horizontal="center" vertical="center" wrapText="1"/>
    </xf>
    <xf numFmtId="0" fontId="44" fillId="24" borderId="29" xfId="0" applyFont="1" applyFill="1" applyBorder="1" applyAlignment="1">
      <alignment horizontal="center" vertical="center" wrapText="1"/>
    </xf>
    <xf numFmtId="0" fontId="44" fillId="24" borderId="21" xfId="0" applyFont="1" applyFill="1" applyBorder="1" applyAlignment="1">
      <alignment horizontal="center" vertical="center" wrapText="1"/>
    </xf>
    <xf numFmtId="0" fontId="44" fillId="24" borderId="17" xfId="0" applyFont="1" applyFill="1" applyBorder="1" applyAlignment="1">
      <alignment horizontal="center" vertical="center" wrapText="1"/>
    </xf>
    <xf numFmtId="0" fontId="23" fillId="0" borderId="27" xfId="0" applyFont="1" applyBorder="1" applyAlignment="1">
      <alignment horizontal="distributed" vertical="center"/>
    </xf>
    <xf numFmtId="0" fontId="23" fillId="0" borderId="15" xfId="0" applyFont="1" applyBorder="1" applyAlignment="1">
      <alignment horizontal="distributed" vertical="center"/>
    </xf>
    <xf numFmtId="0" fontId="23" fillId="0" borderId="18" xfId="0" applyFont="1" applyBorder="1" applyAlignment="1">
      <alignment horizontal="distributed" vertical="center"/>
    </xf>
    <xf numFmtId="205" fontId="23" fillId="0" borderId="27" xfId="83" applyNumberFormat="1" applyFont="1" applyBorder="1" applyAlignment="1">
      <alignment horizontal="right" vertical="center"/>
    </xf>
    <xf numFmtId="205" fontId="23" fillId="0" borderId="15" xfId="83" applyNumberFormat="1" applyFont="1" applyBorder="1" applyAlignment="1">
      <alignment horizontal="right" vertical="center"/>
    </xf>
    <xf numFmtId="0" fontId="44" fillId="0" borderId="25" xfId="0" applyFont="1" applyBorder="1" applyAlignment="1">
      <alignment vertical="center" shrinkToFit="1"/>
    </xf>
    <xf numFmtId="0" fontId="44" fillId="0" borderId="0" xfId="0" applyFont="1" applyAlignment="1">
      <alignment vertical="center" shrinkToFit="1"/>
    </xf>
    <xf numFmtId="0" fontId="53" fillId="0" borderId="25" xfId="0" applyFont="1" applyBorder="1" applyAlignment="1">
      <alignment vertical="center" shrinkToFit="1"/>
    </xf>
    <xf numFmtId="0" fontId="72" fillId="0" borderId="51" xfId="0" applyFont="1" applyBorder="1" applyAlignment="1">
      <alignment horizontal="center" vertical="center" shrinkToFit="1"/>
    </xf>
    <xf numFmtId="0" fontId="72" fillId="0" borderId="52" xfId="0" applyFont="1" applyBorder="1" applyAlignment="1">
      <alignment horizontal="center" vertical="center" shrinkToFit="1"/>
    </xf>
    <xf numFmtId="0" fontId="72" fillId="0" borderId="53" xfId="0" applyFont="1" applyBorder="1" applyAlignment="1">
      <alignment horizontal="center" vertical="center" shrinkToFit="1"/>
    </xf>
    <xf numFmtId="205" fontId="23" fillId="0" borderId="0" xfId="0" applyNumberFormat="1" applyFont="1" applyAlignment="1">
      <alignment horizontal="right" vertical="center"/>
    </xf>
    <xf numFmtId="0" fontId="41" fillId="24" borderId="25" xfId="0" applyFont="1" applyFill="1" applyBorder="1" applyAlignment="1">
      <alignment horizontal="center" vertical="center"/>
    </xf>
    <xf numFmtId="0" fontId="41" fillId="24" borderId="0" xfId="0" applyFont="1" applyFill="1" applyAlignment="1">
      <alignment horizontal="center" vertical="center"/>
    </xf>
    <xf numFmtId="0" fontId="41" fillId="24" borderId="19" xfId="0" applyFont="1" applyFill="1" applyBorder="1" applyAlignment="1">
      <alignment horizontal="center" vertical="center"/>
    </xf>
    <xf numFmtId="0" fontId="0" fillId="24" borderId="18" xfId="0" applyFill="1" applyBorder="1" applyAlignment="1">
      <alignment horizontal="center"/>
    </xf>
    <xf numFmtId="0" fontId="0" fillId="24" borderId="25" xfId="0" applyFill="1" applyBorder="1" applyAlignment="1">
      <alignment horizontal="center"/>
    </xf>
    <xf numFmtId="0" fontId="0" fillId="24" borderId="19" xfId="0" applyFill="1" applyBorder="1" applyAlignment="1">
      <alignment horizontal="center"/>
    </xf>
    <xf numFmtId="0" fontId="41" fillId="24" borderId="27" xfId="0" applyFont="1" applyFill="1" applyBorder="1" applyAlignment="1">
      <alignment horizontal="center" vertical="center" wrapText="1"/>
    </xf>
    <xf numFmtId="0" fontId="73" fillId="24" borderId="27" xfId="0" applyFont="1" applyFill="1" applyBorder="1" applyAlignment="1">
      <alignment horizontal="center" vertical="center" wrapText="1"/>
    </xf>
    <xf numFmtId="0" fontId="74" fillId="24" borderId="18" xfId="0" applyFont="1" applyFill="1" applyBorder="1" applyAlignment="1">
      <alignment horizontal="center"/>
    </xf>
    <xf numFmtId="0" fontId="74" fillId="24" borderId="25" xfId="0" applyFont="1" applyFill="1" applyBorder="1" applyAlignment="1">
      <alignment horizontal="center"/>
    </xf>
    <xf numFmtId="0" fontId="74" fillId="24" borderId="19" xfId="0" applyFont="1" applyFill="1" applyBorder="1" applyAlignment="1">
      <alignment horizontal="center"/>
    </xf>
    <xf numFmtId="0" fontId="57" fillId="24" borderId="27" xfId="0" applyFont="1" applyFill="1" applyBorder="1" applyAlignment="1">
      <alignment horizontal="center" vertical="center" wrapText="1"/>
    </xf>
    <xf numFmtId="0" fontId="0" fillId="24" borderId="18" xfId="0" applyFill="1" applyBorder="1" applyAlignment="1">
      <alignment horizontal="center" vertical="center" wrapText="1"/>
    </xf>
    <xf numFmtId="0" fontId="0" fillId="24" borderId="25" xfId="0" applyFill="1" applyBorder="1" applyAlignment="1">
      <alignment horizontal="center" vertical="center" wrapText="1"/>
    </xf>
    <xf numFmtId="0" fontId="0" fillId="24" borderId="19" xfId="0" applyFill="1" applyBorder="1" applyAlignment="1">
      <alignment horizontal="center" vertical="center" wrapText="1"/>
    </xf>
    <xf numFmtId="0" fontId="41" fillId="24" borderId="22" xfId="0" applyFont="1" applyFill="1" applyBorder="1" applyAlignment="1">
      <alignment horizontal="center" vertical="center" wrapText="1"/>
    </xf>
    <xf numFmtId="0" fontId="0" fillId="24" borderId="27" xfId="0" applyFill="1" applyBorder="1" applyAlignment="1">
      <alignment horizontal="center" vertical="center" wrapText="1"/>
    </xf>
    <xf numFmtId="0" fontId="0" fillId="24" borderId="23" xfId="0" applyFill="1" applyBorder="1" applyAlignment="1">
      <alignment horizontal="center" vertical="center" wrapText="1"/>
    </xf>
    <xf numFmtId="0" fontId="44" fillId="24" borderId="27" xfId="0" applyFont="1" applyFill="1" applyBorder="1" applyAlignment="1">
      <alignment horizontal="center" vertical="center" wrapText="1"/>
    </xf>
    <xf numFmtId="0" fontId="53" fillId="24" borderId="18" xfId="0" applyFont="1" applyFill="1" applyBorder="1" applyAlignment="1">
      <alignment horizontal="center"/>
    </xf>
    <xf numFmtId="0" fontId="53" fillId="24" borderId="25" xfId="0" applyFont="1" applyFill="1" applyBorder="1" applyAlignment="1">
      <alignment horizontal="center"/>
    </xf>
    <xf numFmtId="0" fontId="53" fillId="24" borderId="19" xfId="0" applyFont="1" applyFill="1" applyBorder="1" applyAlignment="1">
      <alignment horizontal="center"/>
    </xf>
    <xf numFmtId="0" fontId="53" fillId="24" borderId="15" xfId="0" applyFont="1" applyFill="1" applyBorder="1" applyAlignment="1">
      <alignment horizontal="center" vertical="center" wrapText="1"/>
    </xf>
    <xf numFmtId="0" fontId="53" fillId="24" borderId="25" xfId="0" applyFont="1" applyFill="1" applyBorder="1" applyAlignment="1">
      <alignment horizontal="center" vertical="center" wrapText="1"/>
    </xf>
    <xf numFmtId="0" fontId="53" fillId="24" borderId="0" xfId="0" applyFont="1" applyFill="1" applyAlignment="1">
      <alignment horizontal="center" vertical="center" wrapText="1"/>
    </xf>
    <xf numFmtId="0" fontId="41" fillId="24" borderId="15" xfId="0" applyFont="1" applyFill="1" applyBorder="1" applyAlignment="1">
      <alignment horizontal="center" vertical="center" wrapText="1"/>
    </xf>
    <xf numFmtId="0" fontId="0" fillId="24" borderId="16" xfId="0" applyFill="1" applyBorder="1" applyAlignment="1">
      <alignment horizontal="center" vertical="center" wrapText="1"/>
    </xf>
    <xf numFmtId="0" fontId="0" fillId="24" borderId="20" xfId="0" applyFill="1" applyBorder="1" applyAlignment="1">
      <alignment horizontal="center" vertical="center" wrapText="1"/>
    </xf>
    <xf numFmtId="0" fontId="57" fillId="24" borderId="18" xfId="0" applyFont="1" applyFill="1" applyBorder="1" applyAlignment="1">
      <alignment horizontal="center" vertical="center" wrapText="1"/>
    </xf>
    <xf numFmtId="0" fontId="57" fillId="24" borderId="28" xfId="0" applyFont="1" applyFill="1" applyBorder="1" applyAlignment="1">
      <alignment horizontal="center" vertical="center" wrapText="1"/>
    </xf>
    <xf numFmtId="0" fontId="57" fillId="24" borderId="20" xfId="0" applyFont="1" applyFill="1" applyBorder="1" applyAlignment="1">
      <alignment horizontal="center" vertical="center" wrapText="1"/>
    </xf>
    <xf numFmtId="0" fontId="44" fillId="24" borderId="18" xfId="0" applyFont="1" applyFill="1" applyBorder="1" applyAlignment="1">
      <alignment horizontal="center" vertical="center" wrapText="1"/>
    </xf>
    <xf numFmtId="0" fontId="44" fillId="24" borderId="28" xfId="0" applyFont="1" applyFill="1" applyBorder="1" applyAlignment="1">
      <alignment horizontal="center" vertical="center" wrapText="1"/>
    </xf>
    <xf numFmtId="0" fontId="44" fillId="24" borderId="20" xfId="0" applyFont="1" applyFill="1" applyBorder="1" applyAlignment="1">
      <alignment horizontal="center" vertical="center" wrapText="1"/>
    </xf>
    <xf numFmtId="0" fontId="41" fillId="24" borderId="18" xfId="0" applyFont="1" applyFill="1" applyBorder="1" applyAlignment="1">
      <alignment horizontal="center" vertical="center" wrapText="1"/>
    </xf>
    <xf numFmtId="0" fontId="41" fillId="24" borderId="28" xfId="0" applyFont="1" applyFill="1" applyBorder="1" applyAlignment="1">
      <alignment horizontal="center" vertical="center" wrapText="1"/>
    </xf>
    <xf numFmtId="0" fontId="41" fillId="24" borderId="20" xfId="0" applyFont="1" applyFill="1" applyBorder="1" applyAlignment="1">
      <alignment horizontal="center" vertical="center" wrapText="1"/>
    </xf>
    <xf numFmtId="0" fontId="41" fillId="24" borderId="16" xfId="0" applyFont="1" applyFill="1" applyBorder="1" applyAlignment="1">
      <alignment horizontal="center" vertical="center" wrapText="1"/>
    </xf>
    <xf numFmtId="0" fontId="23" fillId="0" borderId="15" xfId="0" applyFont="1" applyBorder="1" applyAlignment="1">
      <alignment vertical="center" textRotation="255" shrinkToFit="1"/>
    </xf>
    <xf numFmtId="0" fontId="0" fillId="0" borderId="0" xfId="0" applyAlignment="1">
      <alignment vertical="center" textRotation="255" shrinkToFit="1"/>
    </xf>
    <xf numFmtId="0" fontId="0" fillId="0" borderId="16" xfId="0" applyBorder="1" applyAlignment="1">
      <alignment vertical="center" textRotation="255" shrinkToFit="1"/>
    </xf>
    <xf numFmtId="0" fontId="23" fillId="0" borderId="18" xfId="0" applyFont="1" applyBorder="1" applyAlignment="1">
      <alignment vertical="center" textRotation="255" shrinkToFit="1"/>
    </xf>
    <xf numFmtId="0" fontId="0" fillId="0" borderId="19" xfId="0" applyBorder="1" applyAlignment="1">
      <alignment vertical="center" textRotation="255" shrinkToFit="1"/>
    </xf>
    <xf numFmtId="0" fontId="0" fillId="0" borderId="20" xfId="0" applyBorder="1" applyAlignment="1">
      <alignment vertical="center" textRotation="255" shrinkToFit="1"/>
    </xf>
    <xf numFmtId="0" fontId="23" fillId="0" borderId="19" xfId="0" applyFont="1" applyBorder="1" applyAlignment="1">
      <alignment vertical="center" textRotation="255" shrinkToFit="1"/>
    </xf>
    <xf numFmtId="0" fontId="23" fillId="0" borderId="0" xfId="0" applyFont="1" applyAlignment="1">
      <alignment vertical="center" textRotation="255" shrinkToFit="1"/>
    </xf>
    <xf numFmtId="0" fontId="23" fillId="0" borderId="20" xfId="0" applyFont="1" applyBorder="1" applyAlignment="1">
      <alignment vertical="center" textRotation="255" shrinkToFit="1"/>
    </xf>
    <xf numFmtId="0" fontId="60" fillId="0" borderId="0" xfId="0" applyFont="1" applyAlignment="1">
      <alignment vertical="center"/>
    </xf>
    <xf numFmtId="0" fontId="41" fillId="0" borderId="0" xfId="0" applyFont="1" applyAlignment="1">
      <alignment horizontal="right" vertical="center"/>
    </xf>
    <xf numFmtId="0" fontId="75" fillId="0" borderId="0" xfId="0" applyFont="1" applyAlignment="1">
      <alignment horizontal="center" vertical="center"/>
    </xf>
    <xf numFmtId="0" fontId="77" fillId="0" borderId="0" xfId="0" applyFont="1" applyAlignment="1">
      <alignment horizontal="center" wrapText="1"/>
    </xf>
    <xf numFmtId="0" fontId="0" fillId="0" borderId="0" xfId="0"/>
    <xf numFmtId="0" fontId="84" fillId="0" borderId="0" xfId="0" applyFont="1" applyAlignment="1">
      <alignment horizontal="left" vertical="top" wrapText="1"/>
    </xf>
    <xf numFmtId="189" fontId="60" fillId="0" borderId="0" xfId="0" applyNumberFormat="1" applyFont="1" applyAlignment="1">
      <alignment horizontal="right" vertical="center"/>
    </xf>
    <xf numFmtId="189" fontId="75" fillId="0" borderId="0" xfId="0" applyNumberFormat="1" applyFont="1" applyAlignment="1">
      <alignment horizontal="center" vertical="center"/>
    </xf>
    <xf numFmtId="189" fontId="62" fillId="24" borderId="17" xfId="0" applyNumberFormat="1" applyFont="1" applyFill="1" applyBorder="1" applyAlignment="1">
      <alignment horizontal="center" vertical="center"/>
    </xf>
    <xf numFmtId="189" fontId="62" fillId="24" borderId="21" xfId="0" applyNumberFormat="1" applyFont="1" applyFill="1" applyBorder="1" applyAlignment="1">
      <alignment horizontal="center" vertical="center"/>
    </xf>
    <xf numFmtId="189" fontId="41" fillId="24" borderId="17" xfId="0" applyNumberFormat="1" applyFont="1" applyFill="1" applyBorder="1" applyAlignment="1">
      <alignment horizontal="center" vertical="center"/>
    </xf>
    <xf numFmtId="0" fontId="41" fillId="0" borderId="0" xfId="0" applyFont="1" applyAlignment="1">
      <alignment horizontal="center" shrinkToFit="1"/>
    </xf>
    <xf numFmtId="0" fontId="41" fillId="0" borderId="16" xfId="0" applyFont="1" applyBorder="1" applyAlignment="1">
      <alignment horizontal="center" shrinkToFit="1"/>
    </xf>
    <xf numFmtId="189" fontId="41" fillId="0" borderId="0" xfId="0" applyNumberFormat="1" applyFont="1" applyAlignment="1">
      <alignment horizontal="right"/>
    </xf>
    <xf numFmtId="189" fontId="94" fillId="0" borderId="0" xfId="0" applyNumberFormat="1" applyFont="1" applyAlignment="1">
      <alignment horizontal="right"/>
    </xf>
    <xf numFmtId="189" fontId="94" fillId="0" borderId="16" xfId="0" applyNumberFormat="1" applyFont="1" applyBorder="1" applyAlignment="1">
      <alignment horizontal="right"/>
    </xf>
    <xf numFmtId="189" fontId="41" fillId="0" borderId="16" xfId="0" applyNumberFormat="1" applyFont="1" applyBorder="1" applyAlignment="1">
      <alignment horizontal="right"/>
    </xf>
    <xf numFmtId="189" fontId="41" fillId="24" borderId="27" xfId="0" applyNumberFormat="1" applyFont="1" applyFill="1" applyBorder="1" applyAlignment="1">
      <alignment horizontal="center" vertical="center"/>
    </xf>
    <xf numFmtId="189" fontId="41" fillId="24" borderId="15" xfId="0" applyNumberFormat="1" applyFont="1" applyFill="1" applyBorder="1" applyAlignment="1">
      <alignment horizontal="center" vertical="center"/>
    </xf>
    <xf numFmtId="189" fontId="41" fillId="24" borderId="25" xfId="0" applyNumberFormat="1" applyFont="1" applyFill="1" applyBorder="1" applyAlignment="1">
      <alignment horizontal="center" vertical="center"/>
    </xf>
    <xf numFmtId="189" fontId="41" fillId="24" borderId="0" xfId="0" applyNumberFormat="1" applyFont="1" applyFill="1" applyAlignment="1">
      <alignment horizontal="center" vertical="center"/>
    </xf>
    <xf numFmtId="189" fontId="41" fillId="24" borderId="28" xfId="0" applyNumberFormat="1" applyFont="1" applyFill="1" applyBorder="1" applyAlignment="1">
      <alignment horizontal="center" vertical="center"/>
    </xf>
    <xf numFmtId="189" fontId="41" fillId="24" borderId="16" xfId="0" applyNumberFormat="1" applyFont="1" applyFill="1" applyBorder="1" applyAlignment="1">
      <alignment horizontal="center" vertical="center"/>
    </xf>
    <xf numFmtId="189" fontId="41" fillId="24" borderId="18" xfId="0" applyNumberFormat="1" applyFont="1" applyFill="1" applyBorder="1" applyAlignment="1">
      <alignment horizontal="center" vertical="center"/>
    </xf>
    <xf numFmtId="189" fontId="41" fillId="24" borderId="20" xfId="0" applyNumberFormat="1" applyFont="1" applyFill="1" applyBorder="1" applyAlignment="1">
      <alignment horizontal="center" vertical="center"/>
    </xf>
    <xf numFmtId="189" fontId="41" fillId="24" borderId="27" xfId="0" applyNumberFormat="1" applyFont="1" applyFill="1" applyBorder="1" applyAlignment="1">
      <alignment horizontal="center" vertical="center" wrapText="1"/>
    </xf>
    <xf numFmtId="189" fontId="41" fillId="24" borderId="15" xfId="0" applyNumberFormat="1" applyFont="1" applyFill="1" applyBorder="1" applyAlignment="1">
      <alignment horizontal="center" vertical="center" wrapText="1"/>
    </xf>
    <xf numFmtId="189" fontId="41" fillId="24" borderId="18" xfId="0" applyNumberFormat="1" applyFont="1" applyFill="1" applyBorder="1" applyAlignment="1">
      <alignment horizontal="center" vertical="center" wrapText="1"/>
    </xf>
    <xf numFmtId="189" fontId="41" fillId="24" borderId="28" xfId="0" applyNumberFormat="1" applyFont="1" applyFill="1" applyBorder="1" applyAlignment="1">
      <alignment horizontal="center" vertical="center" wrapText="1"/>
    </xf>
    <xf numFmtId="189" fontId="41" fillId="24" borderId="16" xfId="0" applyNumberFormat="1" applyFont="1" applyFill="1" applyBorder="1" applyAlignment="1">
      <alignment horizontal="center" vertical="center" wrapText="1"/>
    </xf>
    <xf numFmtId="189" fontId="41" fillId="24" borderId="20" xfId="0" applyNumberFormat="1" applyFont="1" applyFill="1" applyBorder="1" applyAlignment="1">
      <alignment horizontal="center" vertical="center" wrapText="1"/>
    </xf>
    <xf numFmtId="0" fontId="41" fillId="24" borderId="27" xfId="0" applyFont="1" applyFill="1" applyBorder="1" applyAlignment="1">
      <alignment horizontal="center" vertical="center" shrinkToFit="1"/>
    </xf>
    <xf numFmtId="0" fontId="41" fillId="24" borderId="15" xfId="0" applyFont="1" applyFill="1" applyBorder="1" applyAlignment="1">
      <alignment horizontal="center" vertical="center" shrinkToFit="1"/>
    </xf>
    <xf numFmtId="0" fontId="41" fillId="24" borderId="18" xfId="0" applyFont="1" applyFill="1" applyBorder="1" applyAlignment="1">
      <alignment horizontal="center" vertical="center" shrinkToFit="1"/>
    </xf>
    <xf numFmtId="0" fontId="41" fillId="24" borderId="28" xfId="0" applyFont="1" applyFill="1" applyBorder="1" applyAlignment="1">
      <alignment horizontal="center" vertical="center" shrinkToFit="1"/>
    </xf>
    <xf numFmtId="0" fontId="41" fillId="24" borderId="16" xfId="0" applyFont="1" applyFill="1" applyBorder="1" applyAlignment="1">
      <alignment horizontal="center" vertical="center" shrinkToFit="1"/>
    </xf>
    <xf numFmtId="0" fontId="41" fillId="24" borderId="20" xfId="0" applyFont="1" applyFill="1" applyBorder="1" applyAlignment="1">
      <alignment horizontal="center" vertical="center" shrinkToFit="1"/>
    </xf>
    <xf numFmtId="193" fontId="44" fillId="24" borderId="22" xfId="0" applyNumberFormat="1" applyFont="1" applyFill="1" applyBorder="1" applyAlignment="1">
      <alignment horizontal="center" vertical="center"/>
    </xf>
    <xf numFmtId="193" fontId="44" fillId="24" borderId="24" xfId="0" applyNumberFormat="1" applyFont="1" applyFill="1" applyBorder="1" applyAlignment="1">
      <alignment horizontal="center" vertical="center"/>
    </xf>
    <xf numFmtId="193" fontId="44" fillId="24" borderId="27" xfId="0" applyNumberFormat="1" applyFont="1" applyFill="1" applyBorder="1" applyAlignment="1">
      <alignment horizontal="center" vertical="center"/>
    </xf>
    <xf numFmtId="193" fontId="44" fillId="24" borderId="28" xfId="0" applyNumberFormat="1" applyFont="1" applyFill="1" applyBorder="1" applyAlignment="1">
      <alignment horizontal="center" vertical="center"/>
    </xf>
    <xf numFmtId="189" fontId="41" fillId="24" borderId="19" xfId="0" applyNumberFormat="1" applyFont="1" applyFill="1" applyBorder="1" applyAlignment="1">
      <alignment horizontal="center" vertical="center"/>
    </xf>
    <xf numFmtId="189" fontId="41" fillId="24" borderId="27" xfId="0" applyNumberFormat="1" applyFont="1" applyFill="1" applyBorder="1" applyAlignment="1">
      <alignment horizontal="center" vertical="center" shrinkToFit="1"/>
    </xf>
    <xf numFmtId="189" fontId="41" fillId="24" borderId="15" xfId="0" applyNumberFormat="1" applyFont="1" applyFill="1" applyBorder="1" applyAlignment="1">
      <alignment horizontal="center" vertical="center" shrinkToFit="1"/>
    </xf>
    <xf numFmtId="189" fontId="41" fillId="24" borderId="18" xfId="0" applyNumberFormat="1" applyFont="1" applyFill="1" applyBorder="1" applyAlignment="1">
      <alignment horizontal="center" vertical="center" shrinkToFit="1"/>
    </xf>
    <xf numFmtId="189" fontId="41" fillId="24" borderId="25" xfId="0" applyNumberFormat="1" applyFont="1" applyFill="1" applyBorder="1" applyAlignment="1">
      <alignment horizontal="center" vertical="center" shrinkToFit="1"/>
    </xf>
    <xf numFmtId="189" fontId="41" fillId="24" borderId="0" xfId="0" applyNumberFormat="1" applyFont="1" applyFill="1" applyAlignment="1">
      <alignment horizontal="center" vertical="center" shrinkToFit="1"/>
    </xf>
    <xf numFmtId="189" fontId="41" fillId="24" borderId="19" xfId="0" applyNumberFormat="1" applyFont="1" applyFill="1" applyBorder="1" applyAlignment="1">
      <alignment horizontal="center" vertical="center" shrinkToFit="1"/>
    </xf>
    <xf numFmtId="189" fontId="41" fillId="24" borderId="28" xfId="0" applyNumberFormat="1" applyFont="1" applyFill="1" applyBorder="1" applyAlignment="1">
      <alignment horizontal="center" vertical="center" shrinkToFit="1"/>
    </xf>
    <xf numFmtId="189" fontId="41" fillId="24" borderId="16" xfId="0" applyNumberFormat="1" applyFont="1" applyFill="1" applyBorder="1" applyAlignment="1">
      <alignment horizontal="center" vertical="center" shrinkToFit="1"/>
    </xf>
    <xf numFmtId="189" fontId="41" fillId="24" borderId="20" xfId="0" applyNumberFormat="1" applyFont="1" applyFill="1" applyBorder="1" applyAlignment="1">
      <alignment horizontal="center" vertical="center" shrinkToFit="1"/>
    </xf>
    <xf numFmtId="0" fontId="23" fillId="0" borderId="0" xfId="0" applyFont="1" applyAlignment="1">
      <alignment horizontal="center" shrinkToFit="1"/>
    </xf>
    <xf numFmtId="0" fontId="41" fillId="0" borderId="0" xfId="0" applyFont="1" applyAlignment="1">
      <alignment horizontal="center" vertical="center" shrinkToFit="1"/>
    </xf>
    <xf numFmtId="0" fontId="41" fillId="0" borderId="16" xfId="0" applyFont="1" applyBorder="1" applyAlignment="1">
      <alignment horizontal="right" vertical="center"/>
    </xf>
    <xf numFmtId="0" fontId="0" fillId="24" borderId="21" xfId="0" applyFill="1" applyBorder="1" applyAlignment="1">
      <alignment horizontal="center" vertical="center"/>
    </xf>
    <xf numFmtId="0" fontId="0" fillId="24" borderId="17" xfId="0" applyFill="1" applyBorder="1" applyAlignment="1">
      <alignment horizontal="center" vertical="center"/>
    </xf>
    <xf numFmtId="0" fontId="41" fillId="0" borderId="15" xfId="0" applyFont="1" applyBorder="1" applyAlignment="1">
      <alignment horizontal="center" vertical="center"/>
    </xf>
    <xf numFmtId="0" fontId="41" fillId="0" borderId="18" xfId="0" applyFont="1" applyBorder="1" applyAlignment="1">
      <alignment horizontal="center" vertical="center"/>
    </xf>
    <xf numFmtId="49" fontId="41" fillId="0" borderId="0" xfId="0" applyNumberFormat="1" applyFont="1" applyAlignment="1">
      <alignment horizontal="distributed" vertical="center" shrinkToFit="1"/>
    </xf>
    <xf numFmtId="49" fontId="44" fillId="0" borderId="0" xfId="0" applyNumberFormat="1" applyFont="1" applyAlignment="1">
      <alignment horizontal="distributed" vertical="center" shrinkToFit="1"/>
    </xf>
    <xf numFmtId="0" fontId="53" fillId="0" borderId="0" xfId="0" applyFont="1"/>
    <xf numFmtId="49" fontId="98" fillId="0" borderId="0" xfId="0" applyNumberFormat="1" applyFont="1" applyAlignment="1">
      <alignment horizontal="distributed" vertical="center" shrinkToFit="1"/>
    </xf>
    <xf numFmtId="0" fontId="99" fillId="0" borderId="0" xfId="0" applyFont="1" applyAlignment="1">
      <alignment horizontal="distributed" vertical="center"/>
    </xf>
    <xf numFmtId="0" fontId="99" fillId="0" borderId="0" xfId="0" applyFont="1"/>
    <xf numFmtId="49" fontId="98" fillId="0" borderId="16" xfId="0" applyNumberFormat="1" applyFont="1" applyBorder="1" applyAlignment="1">
      <alignment horizontal="distributed" vertical="center" shrinkToFit="1"/>
    </xf>
    <xf numFmtId="0" fontId="99" fillId="0" borderId="16" xfId="0" applyFont="1" applyBorder="1"/>
    <xf numFmtId="0" fontId="0" fillId="24" borderId="15" xfId="0" applyFill="1" applyBorder="1" applyAlignment="1">
      <alignment horizontal="center" vertical="center"/>
    </xf>
    <xf numFmtId="0" fontId="0" fillId="24" borderId="16" xfId="0" applyFill="1" applyBorder="1" applyAlignment="1">
      <alignment horizontal="center" vertical="center"/>
    </xf>
    <xf numFmtId="0" fontId="23" fillId="0" borderId="0" xfId="0" applyFont="1" applyAlignment="1">
      <alignment horizontal="left" vertical="center"/>
    </xf>
    <xf numFmtId="0" fontId="41" fillId="0" borderId="16" xfId="0" applyFont="1" applyBorder="1" applyAlignment="1">
      <alignment horizontal="left" vertical="center"/>
    </xf>
    <xf numFmtId="191" fontId="41" fillId="0" borderId="16" xfId="0" applyNumberFormat="1" applyFont="1" applyBorder="1" applyAlignment="1">
      <alignment horizontal="center" vertical="center"/>
    </xf>
    <xf numFmtId="49" fontId="57" fillId="0" borderId="0" xfId="0" applyNumberFormat="1" applyFont="1" applyAlignment="1">
      <alignment horizontal="distributed" vertical="center"/>
    </xf>
    <xf numFmtId="49" fontId="57" fillId="0" borderId="0" xfId="0" applyNumberFormat="1" applyFont="1" applyAlignment="1">
      <alignment horizontal="distributed" vertical="center" shrinkToFit="1"/>
    </xf>
    <xf numFmtId="49" fontId="101" fillId="0" borderId="16" xfId="0" applyNumberFormat="1" applyFont="1" applyBorder="1" applyAlignment="1">
      <alignment horizontal="distributed" vertical="center" wrapText="1"/>
    </xf>
    <xf numFmtId="0" fontId="23" fillId="26" borderId="0" xfId="0" applyFont="1" applyFill="1" applyAlignment="1">
      <alignment horizontal="distributed" vertical="center"/>
    </xf>
    <xf numFmtId="0" fontId="23" fillId="26" borderId="19" xfId="0" applyFont="1" applyFill="1" applyBorder="1" applyAlignment="1">
      <alignment horizontal="distributed" vertical="center"/>
    </xf>
    <xf numFmtId="0" fontId="41" fillId="26" borderId="0" xfId="0" applyFont="1" applyFill="1" applyAlignment="1">
      <alignment horizontal="distributed" vertical="distributed"/>
    </xf>
    <xf numFmtId="0" fontId="22" fillId="26" borderId="0" xfId="0" applyFont="1" applyFill="1"/>
    <xf numFmtId="0" fontId="22" fillId="26" borderId="19" xfId="0" applyFont="1" applyFill="1" applyBorder="1"/>
    <xf numFmtId="0" fontId="57" fillId="26" borderId="0" xfId="0" applyFont="1" applyFill="1" applyAlignment="1">
      <alignment horizontal="distributed" vertical="center" shrinkToFit="1"/>
    </xf>
    <xf numFmtId="0" fontId="57" fillId="26" borderId="19" xfId="0" applyFont="1" applyFill="1" applyBorder="1" applyAlignment="1">
      <alignment horizontal="distributed" vertical="center" shrinkToFit="1"/>
    </xf>
    <xf numFmtId="0" fontId="44" fillId="26" borderId="0" xfId="0" applyFont="1" applyFill="1" applyAlignment="1">
      <alignment horizontal="distributed" vertical="center" shrinkToFit="1"/>
    </xf>
    <xf numFmtId="0" fontId="44" fillId="26" borderId="0" xfId="0" applyFont="1" applyFill="1" applyAlignment="1">
      <alignment horizontal="distributed"/>
    </xf>
    <xf numFmtId="0" fontId="44" fillId="26" borderId="19" xfId="0" applyFont="1" applyFill="1" applyBorder="1" applyAlignment="1">
      <alignment horizontal="distributed"/>
    </xf>
    <xf numFmtId="0" fontId="98" fillId="26" borderId="0" xfId="0" applyFont="1" applyFill="1" applyAlignment="1">
      <alignment horizontal="distributed" vertical="center" shrinkToFit="1"/>
    </xf>
    <xf numFmtId="0" fontId="98" fillId="26" borderId="0" xfId="0" applyFont="1" applyFill="1" applyAlignment="1">
      <alignment horizontal="distributed"/>
    </xf>
    <xf numFmtId="0" fontId="98" fillId="26" borderId="19" xfId="0" applyFont="1" applyFill="1" applyBorder="1" applyAlignment="1">
      <alignment horizontal="distributed"/>
    </xf>
    <xf numFmtId="0" fontId="44" fillId="26" borderId="0" xfId="0" applyFont="1" applyFill="1" applyAlignment="1">
      <alignment horizontal="distributed" vertical="distributed"/>
    </xf>
    <xf numFmtId="0" fontId="98" fillId="26" borderId="19" xfId="0" applyFont="1" applyFill="1" applyBorder="1" applyAlignment="1">
      <alignment horizontal="distributed" vertical="center" shrinkToFit="1"/>
    </xf>
    <xf numFmtId="0" fontId="101" fillId="26" borderId="16" xfId="0" applyFont="1" applyFill="1" applyBorder="1" applyAlignment="1">
      <alignment horizontal="distributed" vertical="distributed" shrinkToFit="1"/>
    </xf>
    <xf numFmtId="0" fontId="101" fillId="26" borderId="16" xfId="0" applyFont="1" applyFill="1" applyBorder="1" applyAlignment="1">
      <alignment shrinkToFit="1"/>
    </xf>
    <xf numFmtId="0" fontId="101" fillId="26" borderId="20" xfId="0" applyFont="1" applyFill="1" applyBorder="1" applyAlignment="1">
      <alignment shrinkToFit="1"/>
    </xf>
    <xf numFmtId="0" fontId="41" fillId="24" borderId="25" xfId="0" applyFont="1" applyFill="1" applyBorder="1" applyAlignment="1">
      <alignment horizontal="center" vertical="center" wrapText="1"/>
    </xf>
    <xf numFmtId="0" fontId="41" fillId="24" borderId="23" xfId="0" applyFont="1" applyFill="1" applyBorder="1" applyAlignment="1">
      <alignment horizontal="center" vertical="center" wrapText="1"/>
    </xf>
    <xf numFmtId="0" fontId="41" fillId="24" borderId="24" xfId="0" applyFont="1" applyFill="1" applyBorder="1" applyAlignment="1">
      <alignment horizontal="center" vertical="center" wrapText="1"/>
    </xf>
    <xf numFmtId="0" fontId="41" fillId="24" borderId="22" xfId="0" applyFont="1" applyFill="1" applyBorder="1" applyAlignment="1">
      <alignment horizontal="center" vertical="center" shrinkToFit="1"/>
    </xf>
    <xf numFmtId="0" fontId="41" fillId="24" borderId="24" xfId="0" applyFont="1" applyFill="1" applyBorder="1" applyAlignment="1">
      <alignment horizontal="center" vertical="center" shrinkToFit="1"/>
    </xf>
    <xf numFmtId="0" fontId="0" fillId="0" borderId="0" xfId="0" applyAlignment="1">
      <alignment horizontal="center" vertical="center"/>
    </xf>
    <xf numFmtId="0" fontId="41" fillId="0" borderId="16" xfId="0" applyFont="1" applyBorder="1" applyAlignment="1">
      <alignment horizontal="center" vertical="center" shrinkToFit="1"/>
    </xf>
    <xf numFmtId="49" fontId="41" fillId="0" borderId="19" xfId="0" applyNumberFormat="1" applyFont="1" applyBorder="1" applyAlignment="1">
      <alignment horizontal="distributed" vertical="center"/>
    </xf>
    <xf numFmtId="0" fontId="41" fillId="0" borderId="19" xfId="0" applyFont="1" applyBorder="1" applyAlignment="1">
      <alignment horizontal="distributed" vertical="center"/>
    </xf>
    <xf numFmtId="0" fontId="41" fillId="0" borderId="0" xfId="78" applyFont="1" applyAlignment="1">
      <alignment horizontal="distributed" vertical="center"/>
    </xf>
    <xf numFmtId="0" fontId="57" fillId="0" borderId="0" xfId="0" applyFont="1" applyAlignment="1">
      <alignment horizontal="distributed" vertical="center" shrinkToFit="1"/>
    </xf>
    <xf numFmtId="0" fontId="44" fillId="0" borderId="0" xfId="0" applyFont="1" applyAlignment="1">
      <alignment horizontal="distributed" vertical="center" shrinkToFit="1"/>
    </xf>
    <xf numFmtId="0" fontId="98" fillId="0" borderId="0" xfId="0" applyFont="1" applyAlignment="1">
      <alignment horizontal="distributed" vertical="center" shrinkToFit="1"/>
    </xf>
    <xf numFmtId="49" fontId="101" fillId="0" borderId="16" xfId="0" applyNumberFormat="1" applyFont="1" applyBorder="1" applyAlignment="1">
      <alignment horizontal="distributed" vertical="center" shrinkToFit="1"/>
    </xf>
    <xf numFmtId="0" fontId="98" fillId="0" borderId="16" xfId="0" applyFont="1" applyBorder="1" applyAlignment="1">
      <alignment horizontal="distributed" vertical="center" shrinkToFit="1"/>
    </xf>
    <xf numFmtId="0" fontId="0" fillId="0" borderId="15" xfId="0"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20" xfId="0" applyBorder="1" applyAlignment="1">
      <alignment horizontal="center" vertical="center"/>
    </xf>
    <xf numFmtId="49" fontId="41" fillId="26" borderId="0" xfId="0" applyNumberFormat="1" applyFont="1" applyFill="1" applyAlignment="1">
      <alignment horizontal="distributed" vertical="center"/>
    </xf>
    <xf numFmtId="49" fontId="57" fillId="26" borderId="0" xfId="0" applyNumberFormat="1" applyFont="1" applyFill="1" applyAlignment="1">
      <alignment horizontal="distributed" vertical="center"/>
    </xf>
    <xf numFmtId="49" fontId="44" fillId="26" borderId="0" xfId="0" applyNumberFormat="1" applyFont="1" applyFill="1" applyAlignment="1">
      <alignment horizontal="distributed" vertical="center" shrinkToFit="1"/>
    </xf>
    <xf numFmtId="49" fontId="98" fillId="26" borderId="0" xfId="0" applyNumberFormat="1" applyFont="1" applyFill="1" applyAlignment="1">
      <alignment horizontal="distributed" vertical="center" shrinkToFit="1"/>
    </xf>
    <xf numFmtId="49" fontId="57" fillId="26" borderId="0" xfId="0" applyNumberFormat="1" applyFont="1" applyFill="1" applyAlignment="1">
      <alignment horizontal="distributed" vertical="center" shrinkToFit="1"/>
    </xf>
    <xf numFmtId="49" fontId="101" fillId="26" borderId="16" xfId="0" applyNumberFormat="1" applyFont="1" applyFill="1" applyBorder="1" applyAlignment="1">
      <alignment horizontal="distributed" vertical="center" wrapText="1"/>
    </xf>
    <xf numFmtId="0" fontId="53" fillId="26" borderId="15" xfId="0" applyFont="1" applyFill="1" applyBorder="1" applyAlignment="1">
      <alignment horizontal="distributed" vertical="center"/>
    </xf>
    <xf numFmtId="0" fontId="105" fillId="26" borderId="15" xfId="0" applyFont="1" applyFill="1" applyBorder="1" applyAlignment="1">
      <alignment horizontal="distributed" vertical="center"/>
    </xf>
    <xf numFmtId="0" fontId="105" fillId="26" borderId="18" xfId="0" applyFont="1" applyFill="1" applyBorder="1" applyAlignment="1">
      <alignment horizontal="distributed" vertical="center"/>
    </xf>
    <xf numFmtId="0" fontId="44" fillId="24" borderId="15" xfId="0" applyFont="1" applyFill="1" applyBorder="1" applyAlignment="1">
      <alignment horizontal="center" vertical="center" wrapText="1"/>
    </xf>
    <xf numFmtId="0" fontId="44" fillId="24" borderId="25" xfId="0" applyFont="1" applyFill="1" applyBorder="1" applyAlignment="1">
      <alignment horizontal="center" vertical="center" wrapText="1"/>
    </xf>
    <xf numFmtId="0" fontId="44" fillId="24" borderId="0" xfId="0" applyFont="1" applyFill="1" applyAlignment="1">
      <alignment horizontal="center" vertical="center" wrapText="1"/>
    </xf>
    <xf numFmtId="0" fontId="57" fillId="24" borderId="22" xfId="0" applyFont="1" applyFill="1" applyBorder="1" applyAlignment="1">
      <alignment horizontal="center" vertical="center" wrapText="1"/>
    </xf>
    <xf numFmtId="0" fontId="57" fillId="24" borderId="24" xfId="0" applyFont="1" applyFill="1" applyBorder="1" applyAlignment="1">
      <alignment horizontal="center" vertical="center" wrapText="1"/>
    </xf>
    <xf numFmtId="217" fontId="41" fillId="0" borderId="25" xfId="86" applyNumberFormat="1" applyFont="1" applyBorder="1" applyAlignment="1">
      <alignment horizontal="right" vertical="center"/>
    </xf>
    <xf numFmtId="217" fontId="41" fillId="0" borderId="0" xfId="86" applyNumberFormat="1" applyFont="1" applyAlignment="1">
      <alignment horizontal="right" vertical="center"/>
    </xf>
    <xf numFmtId="200" fontId="41" fillId="0" borderId="0" xfId="86" applyNumberFormat="1" applyFont="1" applyAlignment="1">
      <alignment horizontal="center" vertical="center"/>
    </xf>
    <xf numFmtId="200" fontId="41" fillId="0" borderId="19" xfId="86" applyNumberFormat="1" applyFont="1" applyBorder="1" applyAlignment="1">
      <alignment horizontal="center" vertical="center"/>
    </xf>
    <xf numFmtId="200" fontId="41" fillId="0" borderId="25" xfId="86" applyNumberFormat="1" applyFont="1" applyBorder="1" applyAlignment="1">
      <alignment horizontal="center" vertical="center"/>
    </xf>
    <xf numFmtId="49" fontId="44" fillId="0" borderId="19" xfId="86" applyNumberFormat="1" applyFont="1" applyBorder="1" applyAlignment="1">
      <alignment horizontal="distributed" vertical="center" shrinkToFit="1"/>
    </xf>
    <xf numFmtId="218" fontId="41" fillId="0" borderId="25" xfId="86" applyNumberFormat="1" applyFont="1" applyBorder="1" applyAlignment="1">
      <alignment horizontal="right" vertical="center"/>
    </xf>
    <xf numFmtId="218" fontId="41" fillId="0" borderId="0" xfId="86" applyNumberFormat="1" applyFont="1" applyAlignment="1">
      <alignment horizontal="right" vertical="center"/>
    </xf>
    <xf numFmtId="49" fontId="44" fillId="0" borderId="0" xfId="86" applyNumberFormat="1" applyFont="1" applyAlignment="1">
      <alignment horizontal="distributed" vertical="center"/>
    </xf>
    <xf numFmtId="49" fontId="44" fillId="0" borderId="19" xfId="86" applyNumberFormat="1" applyFont="1" applyBorder="1" applyAlignment="1">
      <alignment horizontal="distributed" vertical="center"/>
    </xf>
    <xf numFmtId="200" fontId="41" fillId="0" borderId="25" xfId="86" applyNumberFormat="1" applyFont="1" applyBorder="1" applyAlignment="1">
      <alignment horizontal="right" vertical="center"/>
    </xf>
    <xf numFmtId="200" fontId="41" fillId="0" borderId="0" xfId="86" applyNumberFormat="1" applyFont="1" applyAlignment="1">
      <alignment horizontal="right" vertical="center"/>
    </xf>
    <xf numFmtId="200" fontId="41" fillId="0" borderId="19" xfId="86" applyNumberFormat="1" applyFont="1" applyBorder="1" applyAlignment="1">
      <alignment horizontal="right" vertical="center"/>
    </xf>
    <xf numFmtId="0" fontId="0" fillId="0" borderId="19" xfId="0" applyBorder="1" applyAlignment="1">
      <alignment horizontal="distributed" vertical="center" shrinkToFit="1"/>
    </xf>
    <xf numFmtId="0" fontId="0" fillId="0" borderId="0" xfId="0" applyAlignment="1">
      <alignment horizontal="right" vertical="center"/>
    </xf>
    <xf numFmtId="0" fontId="0" fillId="0" borderId="19" xfId="0" applyBorder="1" applyAlignment="1">
      <alignment horizontal="right" vertical="center"/>
    </xf>
    <xf numFmtId="184" fontId="41" fillId="0" borderId="25" xfId="86" applyNumberFormat="1" applyFont="1" applyBorder="1" applyAlignment="1">
      <alignment horizontal="right" vertical="center"/>
    </xf>
    <xf numFmtId="184" fontId="41" fillId="0" borderId="0" xfId="0" applyNumberFormat="1" applyFont="1" applyAlignment="1">
      <alignment horizontal="right" vertical="center"/>
    </xf>
    <xf numFmtId="49" fontId="44" fillId="0" borderId="16" xfId="86" applyNumberFormat="1" applyFont="1" applyBorder="1" applyAlignment="1">
      <alignment horizontal="distributed" vertical="center"/>
    </xf>
    <xf numFmtId="49" fontId="44" fillId="0" borderId="20" xfId="86" applyNumberFormat="1" applyFont="1" applyBorder="1" applyAlignment="1">
      <alignment horizontal="distributed" vertical="center"/>
    </xf>
    <xf numFmtId="217" fontId="41" fillId="0" borderId="16" xfId="86" applyNumberFormat="1" applyFont="1" applyBorder="1" applyAlignment="1">
      <alignment horizontal="right" vertical="center"/>
    </xf>
    <xf numFmtId="217" fontId="41" fillId="0" borderId="20" xfId="86" applyNumberFormat="1" applyFont="1" applyBorder="1" applyAlignment="1">
      <alignment horizontal="right" vertical="center"/>
    </xf>
    <xf numFmtId="217" fontId="41" fillId="0" borderId="28" xfId="86" applyNumberFormat="1" applyFont="1" applyBorder="1" applyAlignment="1">
      <alignment horizontal="right" vertical="center"/>
    </xf>
    <xf numFmtId="0" fontId="41" fillId="0" borderId="0" xfId="0" applyFont="1" applyAlignment="1" applyProtection="1">
      <alignment vertical="center"/>
      <protection locked="0"/>
    </xf>
    <xf numFmtId="0" fontId="23" fillId="0" borderId="15" xfId="86"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8" xfId="0" applyBorder="1" applyAlignment="1">
      <alignment horizontal="distributed" vertical="distributed"/>
    </xf>
    <xf numFmtId="177" fontId="23" fillId="0" borderId="27" xfId="86" applyNumberFormat="1" applyFont="1" applyBorder="1" applyAlignment="1">
      <alignment vertical="center"/>
    </xf>
    <xf numFmtId="177" fontId="23" fillId="0" borderId="15" xfId="86" applyNumberFormat="1" applyFont="1" applyBorder="1" applyAlignment="1">
      <alignment vertical="center"/>
    </xf>
    <xf numFmtId="180" fontId="23" fillId="0" borderId="15" xfId="86" applyNumberFormat="1" applyFont="1" applyBorder="1" applyAlignment="1">
      <alignment vertical="center"/>
    </xf>
    <xf numFmtId="0" fontId="41" fillId="0" borderId="0" xfId="86" applyFont="1" applyAlignment="1" applyProtection="1">
      <alignment horizontal="distributed" vertical="distributed"/>
      <protection locked="0"/>
    </xf>
    <xf numFmtId="0" fontId="0" fillId="0" borderId="0" xfId="0" applyAlignment="1">
      <alignment horizontal="distributed" vertical="distributed"/>
    </xf>
    <xf numFmtId="0" fontId="0" fillId="0" borderId="19" xfId="0" applyBorder="1" applyAlignment="1">
      <alignment horizontal="distributed" vertical="distributed"/>
    </xf>
    <xf numFmtId="177" fontId="41" fillId="0" borderId="25" xfId="86" applyNumberFormat="1" applyFont="1" applyBorder="1" applyAlignment="1">
      <alignment vertical="center"/>
    </xf>
    <xf numFmtId="177" fontId="41" fillId="0" borderId="0" xfId="78" applyNumberFormat="1" applyFont="1" applyAlignment="1">
      <alignment vertical="center"/>
    </xf>
    <xf numFmtId="180" fontId="41" fillId="0" borderId="0" xfId="86" applyNumberFormat="1" applyFont="1" applyAlignment="1">
      <alignment vertical="center"/>
    </xf>
    <xf numFmtId="177" fontId="41" fillId="0" borderId="0" xfId="0" applyNumberFormat="1" applyFont="1" applyAlignment="1">
      <alignment horizontal="right" vertical="center"/>
    </xf>
    <xf numFmtId="0" fontId="41" fillId="0" borderId="16" xfId="86" applyFont="1" applyBorder="1" applyAlignment="1" applyProtection="1">
      <alignment horizontal="distributed" vertical="distributed"/>
      <protection locked="0"/>
    </xf>
    <xf numFmtId="0" fontId="0" fillId="0" borderId="16" xfId="0" applyBorder="1" applyAlignment="1">
      <alignment horizontal="distributed" vertical="distributed"/>
    </xf>
    <xf numFmtId="0" fontId="0" fillId="0" borderId="20" xfId="0" applyBorder="1" applyAlignment="1">
      <alignment horizontal="distributed" vertical="distributed"/>
    </xf>
    <xf numFmtId="219" fontId="41" fillId="0" borderId="28" xfId="86" applyNumberFormat="1" applyFont="1" applyBorder="1" applyAlignment="1">
      <alignment horizontal="right" vertical="center"/>
    </xf>
    <xf numFmtId="219" fontId="41" fillId="0" borderId="16" xfId="86" applyNumberFormat="1" applyFont="1" applyBorder="1" applyAlignment="1">
      <alignment horizontal="right" vertical="center"/>
    </xf>
    <xf numFmtId="38" fontId="41" fillId="0" borderId="16" xfId="108" applyFont="1" applyFill="1" applyBorder="1" applyAlignment="1" applyProtection="1">
      <alignment horizontal="right" vertical="center"/>
    </xf>
    <xf numFmtId="0" fontId="41" fillId="24" borderId="15" xfId="86" applyFont="1" applyFill="1" applyBorder="1" applyAlignment="1" applyProtection="1">
      <alignment horizontal="center" vertical="center"/>
      <protection locked="0"/>
    </xf>
    <xf numFmtId="0" fontId="41" fillId="24" borderId="16" xfId="86" applyFont="1" applyFill="1" applyBorder="1" applyAlignment="1" applyProtection="1">
      <alignment horizontal="center" vertical="center"/>
      <protection locked="0"/>
    </xf>
    <xf numFmtId="0" fontId="41" fillId="24" borderId="15" xfId="86" applyFont="1" applyFill="1" applyBorder="1" applyAlignment="1">
      <alignment horizontal="center" vertical="distributed"/>
    </xf>
    <xf numFmtId="0" fontId="41" fillId="0" borderId="15" xfId="0" applyFont="1" applyBorder="1" applyAlignment="1">
      <alignment horizontal="center" vertical="distributed"/>
    </xf>
    <xf numFmtId="0" fontId="41" fillId="0" borderId="16" xfId="0" applyFont="1" applyBorder="1" applyAlignment="1">
      <alignment horizontal="center" vertical="distributed"/>
    </xf>
    <xf numFmtId="0" fontId="41" fillId="24" borderId="27" xfId="0" applyFont="1" applyFill="1" applyBorder="1" applyAlignment="1">
      <alignment horizontal="center" vertical="distributed"/>
    </xf>
    <xf numFmtId="0" fontId="41" fillId="0" borderId="18" xfId="0" applyFont="1" applyBorder="1" applyAlignment="1">
      <alignment horizontal="center" vertical="distributed"/>
    </xf>
    <xf numFmtId="0" fontId="41" fillId="0" borderId="28" xfId="0" applyFont="1" applyBorder="1" applyAlignment="1">
      <alignment horizontal="center" vertical="distributed"/>
    </xf>
    <xf numFmtId="0" fontId="41" fillId="0" borderId="20" xfId="0" applyFont="1" applyBorder="1" applyAlignment="1">
      <alignment horizontal="center" vertical="distributed"/>
    </xf>
    <xf numFmtId="0" fontId="41" fillId="24" borderId="18" xfId="0" applyFont="1" applyFill="1" applyBorder="1" applyAlignment="1">
      <alignment horizontal="center" vertical="distributed"/>
    </xf>
    <xf numFmtId="0" fontId="41" fillId="24" borderId="28" xfId="0" applyFont="1" applyFill="1" applyBorder="1" applyAlignment="1">
      <alignment horizontal="center" vertical="distributed"/>
    </xf>
    <xf numFmtId="0" fontId="41" fillId="24" borderId="16" xfId="0" applyFont="1" applyFill="1" applyBorder="1" applyAlignment="1">
      <alignment horizontal="center" vertical="distributed"/>
    </xf>
    <xf numFmtId="0" fontId="41" fillId="24" borderId="20" xfId="0" applyFont="1" applyFill="1" applyBorder="1" applyAlignment="1">
      <alignment horizontal="center" vertical="distributed"/>
    </xf>
    <xf numFmtId="0" fontId="41" fillId="24" borderId="27" xfId="0" applyFont="1" applyFill="1" applyBorder="1" applyAlignment="1">
      <alignment horizontal="center" vertical="distributed" wrapText="1"/>
    </xf>
    <xf numFmtId="0" fontId="41" fillId="24" borderId="15" xfId="0" applyFont="1" applyFill="1" applyBorder="1" applyAlignment="1">
      <alignment horizontal="center" vertical="distributed" wrapText="1"/>
    </xf>
    <xf numFmtId="0" fontId="41" fillId="24" borderId="28" xfId="0" applyFont="1" applyFill="1" applyBorder="1" applyAlignment="1">
      <alignment horizontal="center" vertical="distributed" wrapText="1"/>
    </xf>
    <xf numFmtId="0" fontId="41" fillId="24" borderId="16" xfId="0" applyFont="1" applyFill="1" applyBorder="1" applyAlignment="1">
      <alignment horizontal="center" vertical="distributed" wrapText="1"/>
    </xf>
    <xf numFmtId="0" fontId="107" fillId="0" borderId="0" xfId="86" applyFont="1" applyAlignment="1">
      <alignment horizontal="center" vertical="center"/>
    </xf>
    <xf numFmtId="0" fontId="65" fillId="24" borderId="15" xfId="86" applyFont="1" applyFill="1" applyBorder="1" applyAlignment="1">
      <alignment horizontal="center" vertical="center"/>
    </xf>
    <xf numFmtId="0" fontId="65" fillId="24" borderId="18" xfId="86" applyFont="1" applyFill="1" applyBorder="1" applyAlignment="1">
      <alignment horizontal="center" vertical="center"/>
    </xf>
    <xf numFmtId="0" fontId="65" fillId="24" borderId="29" xfId="86" applyFont="1" applyFill="1" applyBorder="1" applyAlignment="1">
      <alignment horizontal="center" vertical="center"/>
    </xf>
    <xf numFmtId="0" fontId="65" fillId="24" borderId="17" xfId="86" applyFont="1" applyFill="1" applyBorder="1" applyAlignment="1">
      <alignment horizontal="center" vertical="center"/>
    </xf>
    <xf numFmtId="0" fontId="65" fillId="24" borderId="21" xfId="86" applyFont="1" applyFill="1" applyBorder="1" applyAlignment="1">
      <alignment horizontal="center" vertical="center"/>
    </xf>
    <xf numFmtId="0" fontId="23" fillId="26" borderId="15" xfId="87" applyFont="1" applyFill="1" applyBorder="1" applyAlignment="1">
      <alignment horizontal="center" vertical="center"/>
    </xf>
    <xf numFmtId="0" fontId="23" fillId="26" borderId="18" xfId="87" applyFont="1" applyFill="1" applyBorder="1" applyAlignment="1">
      <alignment horizontal="center" vertical="center"/>
    </xf>
    <xf numFmtId="0" fontId="41" fillId="28" borderId="0" xfId="87" applyFont="1" applyFill="1" applyAlignment="1">
      <alignment horizontal="distributed" vertical="center"/>
    </xf>
    <xf numFmtId="0" fontId="41" fillId="28" borderId="19" xfId="87" applyFont="1" applyFill="1" applyBorder="1" applyAlignment="1">
      <alignment horizontal="distributed" vertical="center"/>
    </xf>
    <xf numFmtId="0" fontId="65" fillId="28" borderId="0" xfId="87" applyFont="1" applyFill="1" applyAlignment="1">
      <alignment horizontal="distributed" vertical="center"/>
    </xf>
    <xf numFmtId="0" fontId="65" fillId="28" borderId="19" xfId="87" applyFont="1" applyFill="1" applyBorder="1" applyAlignment="1">
      <alignment horizontal="distributed" vertical="center"/>
    </xf>
    <xf numFmtId="0" fontId="44" fillId="28" borderId="16" xfId="87" applyFont="1" applyFill="1" applyBorder="1" applyAlignment="1">
      <alignment horizontal="distributed" vertical="center"/>
    </xf>
    <xf numFmtId="0" fontId="44" fillId="28" borderId="20" xfId="87" applyFont="1" applyFill="1" applyBorder="1" applyAlignment="1">
      <alignment horizontal="distributed" vertical="center"/>
    </xf>
    <xf numFmtId="0" fontId="41" fillId="24" borderId="22" xfId="87" applyFont="1" applyFill="1" applyBorder="1" applyAlignment="1">
      <alignment horizontal="center" vertical="center"/>
    </xf>
    <xf numFmtId="0" fontId="41" fillId="24" borderId="24" xfId="87" applyFont="1" applyFill="1" applyBorder="1" applyAlignment="1">
      <alignment horizontal="center" vertical="center"/>
    </xf>
    <xf numFmtId="0" fontId="41" fillId="29" borderId="15" xfId="87" applyFont="1" applyFill="1" applyBorder="1" applyAlignment="1">
      <alignment horizontal="center" vertical="center"/>
    </xf>
    <xf numFmtId="0" fontId="41" fillId="29" borderId="18" xfId="87" applyFont="1" applyFill="1" applyBorder="1" applyAlignment="1">
      <alignment horizontal="center" vertical="center"/>
    </xf>
    <xf numFmtId="0" fontId="41" fillId="29" borderId="16" xfId="87" applyFont="1" applyFill="1" applyBorder="1" applyAlignment="1">
      <alignment horizontal="center" vertical="center"/>
    </xf>
    <xf numFmtId="0" fontId="41" fillId="29" borderId="20" xfId="87" applyFont="1" applyFill="1" applyBorder="1" applyAlignment="1">
      <alignment horizontal="center" vertical="center"/>
    </xf>
    <xf numFmtId="0" fontId="23" fillId="28" borderId="16" xfId="87" applyFont="1" applyFill="1" applyBorder="1" applyAlignment="1">
      <alignment horizontal="center" vertical="center"/>
    </xf>
    <xf numFmtId="0" fontId="49" fillId="24" borderId="29" xfId="87" applyFont="1" applyFill="1" applyBorder="1" applyAlignment="1">
      <alignment horizontal="center" vertical="center"/>
    </xf>
    <xf numFmtId="0" fontId="49" fillId="24" borderId="17" xfId="87" applyFont="1" applyFill="1" applyBorder="1" applyAlignment="1">
      <alignment horizontal="center" vertical="center"/>
    </xf>
    <xf numFmtId="0" fontId="49" fillId="24" borderId="21" xfId="87" applyFont="1" applyFill="1" applyBorder="1" applyAlignment="1">
      <alignment horizontal="center" vertical="center"/>
    </xf>
    <xf numFmtId="0" fontId="49" fillId="24" borderId="15" xfId="87" applyFont="1" applyFill="1" applyBorder="1" applyAlignment="1">
      <alignment horizontal="center" vertical="center"/>
    </xf>
    <xf numFmtId="0" fontId="49" fillId="24" borderId="18" xfId="87" applyFont="1" applyFill="1" applyBorder="1" applyAlignment="1">
      <alignment horizontal="center" vertical="center"/>
    </xf>
    <xf numFmtId="0" fontId="49" fillId="24" borderId="0" xfId="87" applyFont="1" applyFill="1" applyAlignment="1">
      <alignment horizontal="center" vertical="center"/>
    </xf>
    <xf numFmtId="0" fontId="49" fillId="24" borderId="19" xfId="87" applyFont="1" applyFill="1" applyBorder="1" applyAlignment="1">
      <alignment horizontal="center" vertical="center"/>
    </xf>
    <xf numFmtId="0" fontId="49" fillId="24" borderId="16" xfId="87" applyFont="1" applyFill="1" applyBorder="1" applyAlignment="1">
      <alignment horizontal="center" vertical="center"/>
    </xf>
    <xf numFmtId="0" fontId="49" fillId="24" borderId="20" xfId="87" applyFont="1" applyFill="1" applyBorder="1" applyAlignment="1">
      <alignment horizontal="center" vertical="center"/>
    </xf>
    <xf numFmtId="0" fontId="67" fillId="24" borderId="29" xfId="76" applyFont="1" applyFill="1" applyBorder="1" applyAlignment="1">
      <alignment horizontal="center" vertical="center"/>
    </xf>
    <xf numFmtId="0" fontId="67" fillId="24" borderId="17" xfId="76" applyFont="1" applyFill="1" applyBorder="1" applyAlignment="1">
      <alignment horizontal="center" vertical="center"/>
    </xf>
    <xf numFmtId="0" fontId="67" fillId="24" borderId="21" xfId="76" applyFont="1" applyFill="1" applyBorder="1" applyAlignment="1">
      <alignment horizontal="center" vertical="center"/>
    </xf>
    <xf numFmtId="0" fontId="67" fillId="26" borderId="21" xfId="76" applyFont="1" applyFill="1" applyBorder="1" applyAlignment="1">
      <alignment horizontal="distributed" vertical="center"/>
    </xf>
    <xf numFmtId="0" fontId="67" fillId="26" borderId="26" xfId="76" applyFont="1" applyFill="1" applyBorder="1" applyAlignment="1">
      <alignment horizontal="distributed" vertical="center"/>
    </xf>
    <xf numFmtId="0" fontId="67" fillId="26" borderId="29" xfId="76" applyFont="1" applyFill="1" applyBorder="1" applyAlignment="1">
      <alignment horizontal="distributed" vertical="center"/>
    </xf>
    <xf numFmtId="0" fontId="49" fillId="26" borderId="25" xfId="76" applyFont="1" applyFill="1" applyBorder="1" applyAlignment="1">
      <alignment horizontal="distributed" vertical="center"/>
    </xf>
    <xf numFmtId="0" fontId="49" fillId="26" borderId="19" xfId="76" applyFont="1" applyFill="1" applyBorder="1" applyAlignment="1">
      <alignment horizontal="distributed" vertical="center"/>
    </xf>
    <xf numFmtId="0" fontId="49" fillId="26" borderId="28" xfId="76" applyFont="1" applyFill="1" applyBorder="1" applyAlignment="1">
      <alignment horizontal="distributed" vertical="center"/>
    </xf>
    <xf numFmtId="0" fontId="49" fillId="26" borderId="20" xfId="76" applyFont="1" applyFill="1" applyBorder="1" applyAlignment="1">
      <alignment horizontal="distributed" vertical="center"/>
    </xf>
    <xf numFmtId="0" fontId="49" fillId="26" borderId="24" xfId="76" applyFont="1" applyFill="1" applyBorder="1" applyAlignment="1">
      <alignment horizontal="distributed" vertical="center"/>
    </xf>
    <xf numFmtId="0" fontId="49" fillId="26" borderId="27" xfId="76" applyFont="1" applyFill="1" applyBorder="1" applyAlignment="1">
      <alignment horizontal="distributed" vertical="center"/>
    </xf>
    <xf numFmtId="0" fontId="49" fillId="26" borderId="18" xfId="76" applyFont="1" applyFill="1" applyBorder="1" applyAlignment="1">
      <alignment horizontal="distributed" vertical="center"/>
    </xf>
    <xf numFmtId="0" fontId="67" fillId="24" borderId="64" xfId="76" applyFont="1" applyFill="1" applyBorder="1" applyAlignment="1">
      <alignment horizontal="center" vertical="center"/>
    </xf>
    <xf numFmtId="0" fontId="67" fillId="24" borderId="65" xfId="76" applyFont="1" applyFill="1" applyBorder="1" applyAlignment="1">
      <alignment horizontal="center" vertical="center"/>
    </xf>
    <xf numFmtId="0" fontId="67" fillId="24" borderId="26" xfId="76" applyFont="1" applyFill="1" applyBorder="1" applyAlignment="1">
      <alignment horizontal="center" vertical="center"/>
    </xf>
    <xf numFmtId="0" fontId="67" fillId="24" borderId="22" xfId="76" applyFont="1" applyFill="1" applyBorder="1" applyAlignment="1">
      <alignment horizontal="center" vertical="center" shrinkToFit="1"/>
    </xf>
    <xf numFmtId="0" fontId="67" fillId="24" borderId="24" xfId="76" applyFont="1" applyFill="1" applyBorder="1" applyAlignment="1">
      <alignment horizontal="center" vertical="center" shrinkToFit="1"/>
    </xf>
    <xf numFmtId="0" fontId="49" fillId="26" borderId="16" xfId="76" applyFont="1" applyFill="1" applyBorder="1" applyAlignment="1">
      <alignment horizontal="center" vertical="center" textRotation="255" shrinkToFit="1"/>
    </xf>
    <xf numFmtId="0" fontId="49" fillId="26" borderId="17" xfId="76" applyFont="1" applyFill="1" applyBorder="1" applyAlignment="1">
      <alignment horizontal="center" vertical="center" textRotation="255" shrinkToFit="1"/>
    </xf>
    <xf numFmtId="0" fontId="49" fillId="26" borderId="21" xfId="76" applyFont="1" applyFill="1" applyBorder="1" applyAlignment="1">
      <alignment horizontal="center" vertical="center" textRotation="255" shrinkToFit="1"/>
    </xf>
    <xf numFmtId="0" fontId="49" fillId="0" borderId="29" xfId="79" applyFont="1" applyBorder="1" applyAlignment="1">
      <alignment horizontal="center" vertical="center"/>
    </xf>
    <xf numFmtId="0" fontId="49" fillId="0" borderId="21" xfId="79" applyFont="1" applyBorder="1" applyAlignment="1">
      <alignment horizontal="center" vertical="center"/>
    </xf>
    <xf numFmtId="0" fontId="49" fillId="0" borderId="17" xfId="79" applyFont="1" applyBorder="1" applyAlignment="1">
      <alignment horizontal="center" vertical="center"/>
    </xf>
    <xf numFmtId="0" fontId="49" fillId="0" borderId="18" xfId="79" applyFont="1" applyBorder="1" applyAlignment="1">
      <alignment horizontal="center" vertical="center"/>
    </xf>
    <xf numFmtId="0" fontId="49" fillId="0" borderId="19" xfId="79" applyFont="1" applyBorder="1" applyAlignment="1">
      <alignment horizontal="center" vertical="center"/>
    </xf>
    <xf numFmtId="0" fontId="49" fillId="0" borderId="20" xfId="79" applyFont="1" applyBorder="1" applyAlignment="1">
      <alignment horizontal="center" vertical="center"/>
    </xf>
    <xf numFmtId="0" fontId="49" fillId="0" borderId="22" xfId="79" applyFont="1" applyBorder="1" applyAlignment="1">
      <alignment horizontal="center" vertical="center"/>
    </xf>
    <xf numFmtId="0" fontId="49" fillId="0" borderId="23" xfId="79" applyFont="1" applyBorder="1" applyAlignment="1">
      <alignment horizontal="center" vertical="center"/>
    </xf>
    <xf numFmtId="0" fontId="49" fillId="0" borderId="24" xfId="79" applyFont="1" applyBorder="1" applyAlignment="1">
      <alignment horizontal="center" vertical="center"/>
    </xf>
    <xf numFmtId="0" fontId="23" fillId="26" borderId="15" xfId="87" applyFont="1" applyFill="1" applyBorder="1" applyAlignment="1">
      <alignment horizontal="distributed" vertical="center" wrapText="1"/>
    </xf>
    <xf numFmtId="0" fontId="23" fillId="26" borderId="18" xfId="87" applyFont="1" applyFill="1" applyBorder="1" applyAlignment="1">
      <alignment horizontal="distributed" vertical="center" wrapText="1"/>
    </xf>
    <xf numFmtId="0" fontId="41" fillId="0" borderId="16" xfId="79" applyFont="1" applyBorder="1" applyAlignment="1">
      <alignment horizontal="right" vertical="center" wrapText="1"/>
    </xf>
    <xf numFmtId="0" fontId="41" fillId="0" borderId="0" xfId="79" applyFont="1" applyAlignment="1">
      <alignment horizontal="distributed" vertical="center" wrapText="1"/>
    </xf>
    <xf numFmtId="0" fontId="41" fillId="0" borderId="19" xfId="79" applyFont="1" applyBorder="1" applyAlignment="1">
      <alignment horizontal="distributed" vertical="center" wrapText="1"/>
    </xf>
    <xf numFmtId="0" fontId="23" fillId="0" borderId="17" xfId="79" applyFont="1" applyBorder="1" applyAlignment="1">
      <alignment horizontal="center" vertical="center"/>
    </xf>
    <xf numFmtId="0" fontId="23" fillId="0" borderId="21" xfId="79" applyFont="1" applyBorder="1" applyAlignment="1">
      <alignment horizontal="center" vertical="center"/>
    </xf>
    <xf numFmtId="0" fontId="41" fillId="0" borderId="15" xfId="0" applyFont="1" applyBorder="1" applyAlignment="1">
      <alignment horizontal="left" vertical="center"/>
    </xf>
    <xf numFmtId="229" fontId="41" fillId="24" borderId="26" xfId="79" applyNumberFormat="1" applyFont="1" applyFill="1" applyBorder="1" applyAlignment="1">
      <alignment horizontal="center" vertical="center"/>
    </xf>
    <xf numFmtId="229" fontId="41" fillId="24" borderId="29" xfId="79" applyNumberFormat="1" applyFont="1" applyFill="1" applyBorder="1" applyAlignment="1">
      <alignment horizontal="center" vertical="center"/>
    </xf>
    <xf numFmtId="0" fontId="44" fillId="0" borderId="15" xfId="79" applyFont="1" applyBorder="1" applyAlignment="1">
      <alignment horizontal="left" vertical="center"/>
    </xf>
    <xf numFmtId="0" fontId="44" fillId="0" borderId="0" xfId="79" applyFont="1" applyAlignment="1">
      <alignment horizontal="left" vertical="center"/>
    </xf>
    <xf numFmtId="0" fontId="71" fillId="0" borderId="0" xfId="79" applyFont="1" applyAlignment="1">
      <alignment horizontal="left" vertical="center"/>
    </xf>
    <xf numFmtId="0" fontId="99" fillId="0" borderId="0" xfId="79" applyFont="1" applyAlignment="1">
      <alignment horizontal="left" vertical="center" shrinkToFit="1"/>
    </xf>
    <xf numFmtId="0" fontId="65" fillId="0" borderId="0" xfId="79" applyFont="1" applyAlignment="1">
      <alignment horizontal="distributed" vertical="center"/>
    </xf>
    <xf numFmtId="0" fontId="65" fillId="0" borderId="0" xfId="79" applyFont="1">
      <alignment vertical="center"/>
    </xf>
    <xf numFmtId="0" fontId="44" fillId="0" borderId="0" xfId="79" applyFont="1">
      <alignment vertical="center"/>
    </xf>
  </cellXfs>
  <cellStyles count="110">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9" builtinId="29" customBuiltin="1"/>
    <cellStyle name="アクセント 1 2" xfId="40" xr:uid="{00000000-0005-0000-0000-000027000000}"/>
    <cellStyle name="アクセント 2" xfId="41" builtinId="33" customBuiltin="1"/>
    <cellStyle name="アクセント 2 2" xfId="42" xr:uid="{00000000-0005-0000-0000-000029000000}"/>
    <cellStyle name="アクセント 3" xfId="43" builtinId="37" customBuiltin="1"/>
    <cellStyle name="アクセント 3 2" xfId="44" xr:uid="{00000000-0005-0000-0000-00002B000000}"/>
    <cellStyle name="アクセント 4" xfId="45" builtinId="41" customBuiltin="1"/>
    <cellStyle name="アクセント 4 2" xfId="46" xr:uid="{00000000-0005-0000-0000-00002D000000}"/>
    <cellStyle name="アクセント 5" xfId="47" builtinId="45" customBuiltin="1"/>
    <cellStyle name="アクセント 5 2" xfId="48" xr:uid="{00000000-0005-0000-0000-00002F000000}"/>
    <cellStyle name="アクセント 6" xfId="49" builtinId="49" customBuiltin="1"/>
    <cellStyle name="アクセント 6 2" xfId="50" xr:uid="{00000000-0005-0000-0000-000031000000}"/>
    <cellStyle name="タイトル" xfId="51" builtinId="15" customBuiltin="1"/>
    <cellStyle name="タイトル 2" xfId="52" xr:uid="{00000000-0005-0000-0000-000033000000}"/>
    <cellStyle name="チェック セル" xfId="53" builtinId="23" customBuiltin="1"/>
    <cellStyle name="チェック セル 2" xfId="54" xr:uid="{00000000-0005-0000-0000-000035000000}"/>
    <cellStyle name="どちらでもない" xfId="37" builtinId="28" customBuiltin="1"/>
    <cellStyle name="どちらでもない 2" xfId="38" xr:uid="{00000000-0005-0000-0000-000025000000}"/>
    <cellStyle name="ハイパーリンク 2" xfId="55" xr:uid="{00000000-0005-0000-0000-000036000000}"/>
    <cellStyle name="メモ" xfId="56" builtinId="10" customBuiltin="1"/>
    <cellStyle name="メモ 2" xfId="57" xr:uid="{00000000-0005-0000-0000-000038000000}"/>
    <cellStyle name="リンク セル" xfId="58" builtinId="24" customBuiltin="1"/>
    <cellStyle name="リンク セル 2" xfId="59" xr:uid="{00000000-0005-0000-0000-00003A000000}"/>
    <cellStyle name="悪い" xfId="64" builtinId="27" customBuiltin="1"/>
    <cellStyle name="悪い 2" xfId="65" xr:uid="{00000000-0005-0000-0000-000040000000}"/>
    <cellStyle name="計算" xfId="98" builtinId="22" customBuiltin="1"/>
    <cellStyle name="計算 2" xfId="99" xr:uid="{00000000-0005-0000-0000-000066000000}"/>
    <cellStyle name="警告文" xfId="102" builtinId="11" customBuiltin="1"/>
    <cellStyle name="警告文 2" xfId="103" xr:uid="{00000000-0005-0000-0000-00006A000000}"/>
    <cellStyle name="桁区切り" xfId="108" builtinId="6"/>
    <cellStyle name="桁区切り 2" xfId="66" xr:uid="{00000000-0005-0000-0000-000041000000}"/>
    <cellStyle name="桁区切り 2 2" xfId="67" xr:uid="{00000000-0005-0000-0000-000042000000}"/>
    <cellStyle name="桁区切り 3" xfId="68" xr:uid="{00000000-0005-0000-0000-000043000000}"/>
    <cellStyle name="桁区切り_4月報(修正後)" xfId="69" xr:uid="{00000000-0005-0000-0000-000044000000}"/>
    <cellStyle name="見出し 1" xfId="90" builtinId="16" customBuiltin="1"/>
    <cellStyle name="見出し 1 2" xfId="91" xr:uid="{00000000-0005-0000-0000-00005E000000}"/>
    <cellStyle name="見出し 2" xfId="92" builtinId="17" customBuiltin="1"/>
    <cellStyle name="見出し 2 2" xfId="93" xr:uid="{00000000-0005-0000-0000-000060000000}"/>
    <cellStyle name="見出し 3" xfId="94" builtinId="18" customBuiltin="1"/>
    <cellStyle name="見出し 3 2" xfId="95" xr:uid="{00000000-0005-0000-0000-000062000000}"/>
    <cellStyle name="見出し 4" xfId="96" builtinId="19" customBuiltin="1"/>
    <cellStyle name="見出し 4 2" xfId="97" xr:uid="{00000000-0005-0000-0000-000064000000}"/>
    <cellStyle name="集計" xfId="106" builtinId="25" customBuiltin="1"/>
    <cellStyle name="集計 2" xfId="107" xr:uid="{00000000-0005-0000-0000-00006E000000}"/>
    <cellStyle name="出力" xfId="62" builtinId="21" customBuiltin="1"/>
    <cellStyle name="出力 2" xfId="63" xr:uid="{00000000-0005-0000-0000-00003E000000}"/>
    <cellStyle name="説明文" xfId="100" builtinId="53" customBuiltin="1"/>
    <cellStyle name="説明文 2" xfId="101" xr:uid="{00000000-0005-0000-0000-000068000000}"/>
    <cellStyle name="通貨" xfId="109" builtinId="7"/>
    <cellStyle name="通貨 2" xfId="104" xr:uid="{00000000-0005-0000-0000-00006B000000}"/>
    <cellStyle name="通貨 3" xfId="105" xr:uid="{00000000-0005-0000-0000-00006C000000}"/>
    <cellStyle name="入力" xfId="60" builtinId="20" customBuiltin="1"/>
    <cellStyle name="入力 2" xfId="61" xr:uid="{00000000-0005-0000-0000-00003C000000}"/>
    <cellStyle name="標準" xfId="0" builtinId="0"/>
    <cellStyle name="標準 2" xfId="70" xr:uid="{00000000-0005-0000-0000-000046000000}"/>
    <cellStyle name="標準 2 2" xfId="71" xr:uid="{00000000-0005-0000-0000-000047000000}"/>
    <cellStyle name="標準 3" xfId="72" xr:uid="{00000000-0005-0000-0000-000048000000}"/>
    <cellStyle name="標準 4" xfId="73" xr:uid="{00000000-0005-0000-0000-000049000000}"/>
    <cellStyle name="標準_10主要業種グラフ②" xfId="74" xr:uid="{00000000-0005-0000-0000-00004A000000}"/>
    <cellStyle name="標準_15-17農林・水産 (3)" xfId="75" xr:uid="{00000000-0005-0000-0000-00004B000000}"/>
    <cellStyle name="標準_25住宅" xfId="76" xr:uid="{00000000-0005-0000-0000-00004D000000}"/>
    <cellStyle name="標準_Sheet1" xfId="77" xr:uid="{00000000-0005-0000-0000-00004E000000}"/>
    <cellStyle name="標準_運輸" xfId="87" xr:uid="{00000000-0005-0000-0000-00005A000000}"/>
    <cellStyle name="標準_概要1,2" xfId="84" xr:uid="{00000000-0005-0000-0000-000056000000}"/>
    <cellStyle name="標準_業種別在庫指数1" xfId="82" xr:uid="{00000000-0005-0000-0000-000054000000}"/>
    <cellStyle name="標準_業種別出荷指数1" xfId="81" xr:uid="{00000000-0005-0000-0000-000053000000}"/>
    <cellStyle name="標準_業種別生産指数1" xfId="83" xr:uid="{00000000-0005-0000-0000-000055000000}"/>
    <cellStyle name="標準_公表月報用22.8" xfId="80" xr:uid="{00000000-0005-0000-0000-000052000000}"/>
    <cellStyle name="標準_住宅" xfId="79" xr:uid="{00000000-0005-0000-0000-000051000000}"/>
    <cellStyle name="標準_人口" xfId="78" xr:uid="{00000000-0005-0000-0000-000050000000}"/>
    <cellStyle name="標準_清水港統計1601-1602（統計利用室提出）10.28修正" xfId="85" xr:uid="{00000000-0005-0000-0000-000057000000}"/>
    <cellStyle name="標準_農林・水産" xfId="86" xr:uid="{00000000-0005-0000-0000-000059000000}"/>
    <cellStyle name="良い" xfId="88" builtinId="26" customBuiltin="1"/>
    <cellStyle name="良い 2" xfId="89" xr:uid="{00000000-0005-0000-0000-00005C000000}"/>
  </cellStyles>
  <dxfs count="8">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a:extLst>
            <a:ext uri="{FF2B5EF4-FFF2-40B4-BE49-F238E27FC236}">
              <a16:creationId xmlns:a16="http://schemas.microsoft.com/office/drawing/2014/main" id="{00000000-0008-0000-0000-000002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3" name="Line 4" hidden="1">
          <a:extLst>
            <a:ext uri="{FF2B5EF4-FFF2-40B4-BE49-F238E27FC236}">
              <a16:creationId xmlns:a16="http://schemas.microsoft.com/office/drawing/2014/main" id="{00000000-0008-0000-0000-000003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8</xdr:col>
      <xdr:colOff>351155</xdr:colOff>
      <xdr:row>41</xdr:row>
      <xdr:rowOff>104775</xdr:rowOff>
    </xdr:from>
    <xdr:to>
      <xdr:col>9</xdr:col>
      <xdr:colOff>454025</xdr:colOff>
      <xdr:row>41</xdr:row>
      <xdr:rowOff>104775</xdr:rowOff>
    </xdr:to>
    <xdr:sp macro="" textlink="">
      <xdr:nvSpPr>
        <xdr:cNvPr id="4" name="Line 5" hidden="1">
          <a:extLst>
            <a:ext uri="{FF2B5EF4-FFF2-40B4-BE49-F238E27FC236}">
              <a16:creationId xmlns:a16="http://schemas.microsoft.com/office/drawing/2014/main" id="{00000000-0008-0000-0000-000004000000}"/>
            </a:ext>
          </a:extLst>
        </xdr:cNvPr>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a:extLst>
            <a:ext uri="{FF2B5EF4-FFF2-40B4-BE49-F238E27FC236}">
              <a16:creationId xmlns:a16="http://schemas.microsoft.com/office/drawing/2014/main" id="{00000000-0008-0000-0000-000005000000}"/>
            </a:ext>
          </a:extLst>
        </xdr:cNvPr>
        <xdr:cNvSpPr>
          <a:spLocks noChangeShapeType="1"/>
        </xdr:cNvSpPr>
      </xdr:nvSpPr>
      <xdr:spPr>
        <a:xfrm flipV="1">
          <a:off x="3476625" y="1632585"/>
          <a:ext cx="34004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a:extLst>
            <a:ext uri="{FF2B5EF4-FFF2-40B4-BE49-F238E27FC236}">
              <a16:creationId xmlns:a16="http://schemas.microsoft.com/office/drawing/2014/main" id="{00000000-0008-0000-0000-000006000000}"/>
            </a:ext>
          </a:extLst>
        </xdr:cNvPr>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a:extLst>
            <a:ext uri="{FF2B5EF4-FFF2-40B4-BE49-F238E27FC236}">
              <a16:creationId xmlns:a16="http://schemas.microsoft.com/office/drawing/2014/main" id="{00000000-0008-0000-0000-000007000000}"/>
            </a:ext>
          </a:extLst>
        </xdr:cNvPr>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419735</xdr:colOff>
      <xdr:row>16</xdr:row>
      <xdr:rowOff>95250</xdr:rowOff>
    </xdr:to>
    <xdr:sp macro="" textlink="">
      <xdr:nvSpPr>
        <xdr:cNvPr id="8" name="Line 10" hidden="1">
          <a:extLst>
            <a:ext uri="{FF2B5EF4-FFF2-40B4-BE49-F238E27FC236}">
              <a16:creationId xmlns:a16="http://schemas.microsoft.com/office/drawing/2014/main" id="{00000000-0008-0000-0000-000008000000}"/>
            </a:ext>
          </a:extLst>
        </xdr:cNvPr>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 name="Line 12" hidden="1">
          <a:extLst>
            <a:ext uri="{FF2B5EF4-FFF2-40B4-BE49-F238E27FC236}">
              <a16:creationId xmlns:a16="http://schemas.microsoft.com/office/drawing/2014/main" id="{00000000-0008-0000-0000-000009000000}"/>
            </a:ext>
          </a:extLst>
        </xdr:cNvPr>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0" name="Line 14" hidden="1">
          <a:extLst>
            <a:ext uri="{FF2B5EF4-FFF2-40B4-BE49-F238E27FC236}">
              <a16:creationId xmlns:a16="http://schemas.microsoft.com/office/drawing/2014/main" id="{00000000-0008-0000-0000-00000A000000}"/>
            </a:ext>
          </a:extLst>
        </xdr:cNvPr>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960120</xdr:colOff>
      <xdr:row>27</xdr:row>
      <xdr:rowOff>95250</xdr:rowOff>
    </xdr:from>
    <xdr:to>
      <xdr:col>4</xdr:col>
      <xdr:colOff>419735</xdr:colOff>
      <xdr:row>27</xdr:row>
      <xdr:rowOff>95250</xdr:rowOff>
    </xdr:to>
    <xdr:sp macro="" textlink="">
      <xdr:nvSpPr>
        <xdr:cNvPr id="11" name="Line 15" hidden="1">
          <a:extLst>
            <a:ext uri="{FF2B5EF4-FFF2-40B4-BE49-F238E27FC236}">
              <a16:creationId xmlns:a16="http://schemas.microsoft.com/office/drawing/2014/main" id="{00000000-0008-0000-0000-00000B000000}"/>
            </a:ext>
          </a:extLst>
        </xdr:cNvPr>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dr:col>3</xdr:col>
      <xdr:colOff>408940</xdr:colOff>
      <xdr:row>29</xdr:row>
      <xdr:rowOff>95250</xdr:rowOff>
    </xdr:from>
    <xdr:to>
      <xdr:col>4</xdr:col>
      <xdr:colOff>419735</xdr:colOff>
      <xdr:row>29</xdr:row>
      <xdr:rowOff>95250</xdr:rowOff>
    </xdr:to>
    <xdr:sp macro="" textlink="">
      <xdr:nvSpPr>
        <xdr:cNvPr id="12" name="Line 16" hidden="1">
          <a:extLst>
            <a:ext uri="{FF2B5EF4-FFF2-40B4-BE49-F238E27FC236}">
              <a16:creationId xmlns:a16="http://schemas.microsoft.com/office/drawing/2014/main" id="{00000000-0008-0000-0000-00000C000000}"/>
            </a:ext>
          </a:extLst>
        </xdr:cNvPr>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3" name="Line 25" hidden="1">
          <a:extLst>
            <a:ext uri="{FF2B5EF4-FFF2-40B4-BE49-F238E27FC236}">
              <a16:creationId xmlns:a16="http://schemas.microsoft.com/office/drawing/2014/main" id="{00000000-0008-0000-0000-00000D000000}"/>
            </a:ext>
          </a:extLst>
        </xdr:cNvPr>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a:extLst>
            <a:ext uri="{FF2B5EF4-FFF2-40B4-BE49-F238E27FC236}">
              <a16:creationId xmlns:a16="http://schemas.microsoft.com/office/drawing/2014/main" id="{00000000-0008-0000-0000-00000E000000}"/>
            </a:ext>
          </a:extLst>
        </xdr:cNvPr>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a:extLst>
            <a:ext uri="{FF2B5EF4-FFF2-40B4-BE49-F238E27FC236}">
              <a16:creationId xmlns:a16="http://schemas.microsoft.com/office/drawing/2014/main" id="{00000000-0008-0000-0000-00000F000000}"/>
            </a:ext>
          </a:extLst>
        </xdr:cNvPr>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a:extLst>
            <a:ext uri="{FF2B5EF4-FFF2-40B4-BE49-F238E27FC236}">
              <a16:creationId xmlns:a16="http://schemas.microsoft.com/office/drawing/2014/main" id="{00000000-0008-0000-0000-000010000000}"/>
            </a:ext>
          </a:extLst>
        </xdr:cNvPr>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a:extLst>
            <a:ext uri="{FF2B5EF4-FFF2-40B4-BE49-F238E27FC236}">
              <a16:creationId xmlns:a16="http://schemas.microsoft.com/office/drawing/2014/main" id="{00000000-0008-0000-0000-000011000000}"/>
            </a:ext>
          </a:extLst>
        </xdr:cNvPr>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145415</xdr:colOff>
      <xdr:row>30</xdr:row>
      <xdr:rowOff>95250</xdr:rowOff>
    </xdr:from>
    <xdr:to>
      <xdr:col>15</xdr:col>
      <xdr:colOff>19050</xdr:colOff>
      <xdr:row>30</xdr:row>
      <xdr:rowOff>95250</xdr:rowOff>
    </xdr:to>
    <xdr:sp macro="" textlink="">
      <xdr:nvSpPr>
        <xdr:cNvPr id="18" name="Line 38" hidden="1">
          <a:extLst>
            <a:ext uri="{FF2B5EF4-FFF2-40B4-BE49-F238E27FC236}">
              <a16:creationId xmlns:a16="http://schemas.microsoft.com/office/drawing/2014/main" id="{00000000-0008-0000-0000-000012000000}"/>
            </a:ext>
          </a:extLst>
        </xdr:cNvPr>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419735</xdr:colOff>
      <xdr:row>34</xdr:row>
      <xdr:rowOff>95250</xdr:rowOff>
    </xdr:to>
    <xdr:sp macro="" textlink="">
      <xdr:nvSpPr>
        <xdr:cNvPr id="19" name="Line 39" hidden="1">
          <a:extLst>
            <a:ext uri="{FF2B5EF4-FFF2-40B4-BE49-F238E27FC236}">
              <a16:creationId xmlns:a16="http://schemas.microsoft.com/office/drawing/2014/main" id="{00000000-0008-0000-0000-000013000000}"/>
            </a:ext>
          </a:extLst>
        </xdr:cNvPr>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dr:col>8</xdr:col>
      <xdr:colOff>351155</xdr:colOff>
      <xdr:row>42</xdr:row>
      <xdr:rowOff>95250</xdr:rowOff>
    </xdr:from>
    <xdr:to>
      <xdr:col>9</xdr:col>
      <xdr:colOff>454025</xdr:colOff>
      <xdr:row>42</xdr:row>
      <xdr:rowOff>95250</xdr:rowOff>
    </xdr:to>
    <xdr:sp macro="" textlink="">
      <xdr:nvSpPr>
        <xdr:cNvPr id="20" name="Line 42" hidden="1">
          <a:extLst>
            <a:ext uri="{FF2B5EF4-FFF2-40B4-BE49-F238E27FC236}">
              <a16:creationId xmlns:a16="http://schemas.microsoft.com/office/drawing/2014/main" id="{00000000-0008-0000-0000-000014000000}"/>
            </a:ext>
          </a:extLst>
        </xdr:cNvPr>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43</xdr:row>
      <xdr:rowOff>95250</xdr:rowOff>
    </xdr:from>
    <xdr:to>
      <xdr:col>9</xdr:col>
      <xdr:colOff>454025</xdr:colOff>
      <xdr:row>43</xdr:row>
      <xdr:rowOff>95250</xdr:rowOff>
    </xdr:to>
    <xdr:sp macro="" textlink="">
      <xdr:nvSpPr>
        <xdr:cNvPr id="21" name="Line 43" hidden="1">
          <a:extLst>
            <a:ext uri="{FF2B5EF4-FFF2-40B4-BE49-F238E27FC236}">
              <a16:creationId xmlns:a16="http://schemas.microsoft.com/office/drawing/2014/main" id="{00000000-0008-0000-0000-000015000000}"/>
            </a:ext>
          </a:extLst>
        </xdr:cNvPr>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44</xdr:row>
      <xdr:rowOff>104775</xdr:rowOff>
    </xdr:from>
    <xdr:to>
      <xdr:col>9</xdr:col>
      <xdr:colOff>454025</xdr:colOff>
      <xdr:row>44</xdr:row>
      <xdr:rowOff>104775</xdr:rowOff>
    </xdr:to>
    <xdr:sp macro="" textlink="">
      <xdr:nvSpPr>
        <xdr:cNvPr id="22" name="Line 44" hidden="1">
          <a:extLst>
            <a:ext uri="{FF2B5EF4-FFF2-40B4-BE49-F238E27FC236}">
              <a16:creationId xmlns:a16="http://schemas.microsoft.com/office/drawing/2014/main" id="{00000000-0008-0000-0000-000016000000}"/>
            </a:ext>
          </a:extLst>
        </xdr:cNvPr>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45</xdr:row>
      <xdr:rowOff>104775</xdr:rowOff>
    </xdr:from>
    <xdr:to>
      <xdr:col>9</xdr:col>
      <xdr:colOff>454025</xdr:colOff>
      <xdr:row>45</xdr:row>
      <xdr:rowOff>104775</xdr:rowOff>
    </xdr:to>
    <xdr:sp macro="" textlink="">
      <xdr:nvSpPr>
        <xdr:cNvPr id="23" name="Line 45" hidden="1">
          <a:extLst>
            <a:ext uri="{FF2B5EF4-FFF2-40B4-BE49-F238E27FC236}">
              <a16:creationId xmlns:a16="http://schemas.microsoft.com/office/drawing/2014/main" id="{00000000-0008-0000-0000-000017000000}"/>
            </a:ext>
          </a:extLst>
        </xdr:cNvPr>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46</xdr:row>
      <xdr:rowOff>104775</xdr:rowOff>
    </xdr:from>
    <xdr:to>
      <xdr:col>9</xdr:col>
      <xdr:colOff>454025</xdr:colOff>
      <xdr:row>46</xdr:row>
      <xdr:rowOff>104775</xdr:rowOff>
    </xdr:to>
    <xdr:sp macro="" textlink="">
      <xdr:nvSpPr>
        <xdr:cNvPr id="24" name="Line 46" hidden="1">
          <a:extLst>
            <a:ext uri="{FF2B5EF4-FFF2-40B4-BE49-F238E27FC236}">
              <a16:creationId xmlns:a16="http://schemas.microsoft.com/office/drawing/2014/main" id="{00000000-0008-0000-0000-000018000000}"/>
            </a:ext>
          </a:extLst>
        </xdr:cNvPr>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47</xdr:row>
      <xdr:rowOff>104775</xdr:rowOff>
    </xdr:from>
    <xdr:to>
      <xdr:col>10</xdr:col>
      <xdr:colOff>0</xdr:colOff>
      <xdr:row>47</xdr:row>
      <xdr:rowOff>104775</xdr:rowOff>
    </xdr:to>
    <xdr:sp macro="" textlink="">
      <xdr:nvSpPr>
        <xdr:cNvPr id="25" name="Line 47" hidden="1">
          <a:extLst>
            <a:ext uri="{FF2B5EF4-FFF2-40B4-BE49-F238E27FC236}">
              <a16:creationId xmlns:a16="http://schemas.microsoft.com/office/drawing/2014/main" id="{00000000-0008-0000-0000-000019000000}"/>
            </a:ext>
          </a:extLst>
        </xdr:cNvPr>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6" name="Rectangle 48" hidden="1">
          <a:extLst>
            <a:ext uri="{FF2B5EF4-FFF2-40B4-BE49-F238E27FC236}">
              <a16:creationId xmlns:a16="http://schemas.microsoft.com/office/drawing/2014/main" id="{00000000-0008-0000-0000-00001A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7" name="Rectangle 49" hidden="1">
          <a:extLst>
            <a:ext uri="{FF2B5EF4-FFF2-40B4-BE49-F238E27FC236}">
              <a16:creationId xmlns:a16="http://schemas.microsoft.com/office/drawing/2014/main" id="{00000000-0008-0000-0000-00001B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a:extLst>
            <a:ext uri="{FF2B5EF4-FFF2-40B4-BE49-F238E27FC236}">
              <a16:creationId xmlns:a16="http://schemas.microsoft.com/office/drawing/2014/main" id="{00000000-0008-0000-0000-00001C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29" name="Line 51" hidden="1">
          <a:extLst>
            <a:ext uri="{FF2B5EF4-FFF2-40B4-BE49-F238E27FC236}">
              <a16:creationId xmlns:a16="http://schemas.microsoft.com/office/drawing/2014/main" id="{00000000-0008-0000-0000-00001D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12</xdr:col>
      <xdr:colOff>145415</xdr:colOff>
      <xdr:row>25</xdr:row>
      <xdr:rowOff>104775</xdr:rowOff>
    </xdr:from>
    <xdr:to>
      <xdr:col>15</xdr:col>
      <xdr:colOff>0</xdr:colOff>
      <xdr:row>25</xdr:row>
      <xdr:rowOff>104775</xdr:rowOff>
    </xdr:to>
    <xdr:sp macro="" textlink="">
      <xdr:nvSpPr>
        <xdr:cNvPr id="30" name="Line 83" hidden="1">
          <a:extLst>
            <a:ext uri="{FF2B5EF4-FFF2-40B4-BE49-F238E27FC236}">
              <a16:creationId xmlns:a16="http://schemas.microsoft.com/office/drawing/2014/main" id="{00000000-0008-0000-0000-00001E000000}"/>
            </a:ext>
          </a:extLst>
        </xdr:cNvPr>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a:extLst>
            <a:ext uri="{FF2B5EF4-FFF2-40B4-BE49-F238E27FC236}">
              <a16:creationId xmlns:a16="http://schemas.microsoft.com/office/drawing/2014/main" id="{00000000-0008-0000-0000-00001F000000}"/>
            </a:ext>
          </a:extLst>
        </xdr:cNvPr>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a:extLst>
            <a:ext uri="{FF2B5EF4-FFF2-40B4-BE49-F238E27FC236}">
              <a16:creationId xmlns:a16="http://schemas.microsoft.com/office/drawing/2014/main" id="{00000000-0008-0000-0000-000020000000}"/>
            </a:ext>
          </a:extLst>
        </xdr:cNvPr>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a:extLst>
            <a:ext uri="{FF2B5EF4-FFF2-40B4-BE49-F238E27FC236}">
              <a16:creationId xmlns:a16="http://schemas.microsoft.com/office/drawing/2014/main" id="{00000000-0008-0000-0000-000021000000}"/>
            </a:ext>
          </a:extLst>
        </xdr:cNvPr>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a:extLst>
            <a:ext uri="{FF2B5EF4-FFF2-40B4-BE49-F238E27FC236}">
              <a16:creationId xmlns:a16="http://schemas.microsoft.com/office/drawing/2014/main" id="{00000000-0008-0000-0000-000022000000}"/>
            </a:ext>
          </a:extLst>
        </xdr:cNvPr>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419735</xdr:colOff>
      <xdr:row>17</xdr:row>
      <xdr:rowOff>104775</xdr:rowOff>
    </xdr:to>
    <xdr:sp macro="" textlink="">
      <xdr:nvSpPr>
        <xdr:cNvPr id="35" name="Line 113" hidden="1">
          <a:extLst>
            <a:ext uri="{FF2B5EF4-FFF2-40B4-BE49-F238E27FC236}">
              <a16:creationId xmlns:a16="http://schemas.microsoft.com/office/drawing/2014/main" id="{00000000-0008-0000-0000-000023000000}"/>
            </a:ext>
          </a:extLst>
        </xdr:cNvPr>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a:extLst>
            <a:ext uri="{FF2B5EF4-FFF2-40B4-BE49-F238E27FC236}">
              <a16:creationId xmlns:a16="http://schemas.microsoft.com/office/drawing/2014/main" id="{00000000-0008-0000-0000-000024000000}"/>
            </a:ext>
          </a:extLst>
        </xdr:cNvPr>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419735</xdr:colOff>
      <xdr:row>29</xdr:row>
      <xdr:rowOff>104775</xdr:rowOff>
    </xdr:to>
    <xdr:sp macro="" textlink="">
      <xdr:nvSpPr>
        <xdr:cNvPr id="37" name="Line 612" hidden="1">
          <a:extLst>
            <a:ext uri="{FF2B5EF4-FFF2-40B4-BE49-F238E27FC236}">
              <a16:creationId xmlns:a16="http://schemas.microsoft.com/office/drawing/2014/main" id="{00000000-0008-0000-0000-000025000000}"/>
            </a:ext>
          </a:extLst>
        </xdr:cNvPr>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314325</xdr:colOff>
      <xdr:row>36</xdr:row>
      <xdr:rowOff>104775</xdr:rowOff>
    </xdr:from>
    <xdr:to>
      <xdr:col>14</xdr:col>
      <xdr:colOff>419735</xdr:colOff>
      <xdr:row>36</xdr:row>
      <xdr:rowOff>104775</xdr:rowOff>
    </xdr:to>
    <xdr:sp macro="" textlink="">
      <xdr:nvSpPr>
        <xdr:cNvPr id="38" name="Line 41" hidden="1">
          <a:extLst>
            <a:ext uri="{FF2B5EF4-FFF2-40B4-BE49-F238E27FC236}">
              <a16:creationId xmlns:a16="http://schemas.microsoft.com/office/drawing/2014/main" id="{00000000-0008-0000-0000-000026000000}"/>
            </a:ext>
          </a:extLst>
        </xdr:cNvPr>
        <xdr:cNvSpPr>
          <a:spLocks noChangeShapeType="1"/>
        </xdr:cNvSpPr>
      </xdr:nvSpPr>
      <xdr:spPr>
        <a:xfrm flipV="1">
          <a:off x="5791200" y="7287260"/>
          <a:ext cx="1115060" cy="0"/>
        </a:xfrm>
        <a:prstGeom prst="line">
          <a:avLst/>
        </a:prstGeom>
        <a:noFill/>
        <a:ln w="9525" cap="rnd">
          <a:solidFill>
            <a:srgbClr val="000000"/>
          </a:solidFill>
          <a:prstDash val="sysDot"/>
          <a:round/>
          <a:headEnd/>
          <a:tailEnd/>
        </a:ln>
      </xdr:spPr>
    </xdr:sp>
    <xdr:clientData/>
  </xdr:twoCellAnchor>
  <xdr:twoCellAnchor>
    <xdr:from>
      <xdr:col>16</xdr:col>
      <xdr:colOff>0</xdr:colOff>
      <xdr:row>58</xdr:row>
      <xdr:rowOff>29210</xdr:rowOff>
    </xdr:from>
    <xdr:to>
      <xdr:col>16</xdr:col>
      <xdr:colOff>0</xdr:colOff>
      <xdr:row>58</xdr:row>
      <xdr:rowOff>29210</xdr:rowOff>
    </xdr:to>
    <xdr:sp macro="" textlink="">
      <xdr:nvSpPr>
        <xdr:cNvPr id="39" name="Line 111" hidden="1">
          <a:extLst>
            <a:ext uri="{FF2B5EF4-FFF2-40B4-BE49-F238E27FC236}">
              <a16:creationId xmlns:a16="http://schemas.microsoft.com/office/drawing/2014/main" id="{00000000-0008-0000-0000-000027000000}"/>
            </a:ext>
          </a:extLst>
        </xdr:cNvPr>
        <xdr:cNvSpPr>
          <a:spLocks noChangeShapeType="1"/>
        </xdr:cNvSpPr>
      </xdr:nvSpPr>
      <xdr:spPr>
        <a:xfrm>
          <a:off x="7229475" y="11436985"/>
          <a:ext cx="0" cy="0"/>
        </a:xfrm>
        <a:prstGeom prst="line">
          <a:avLst/>
        </a:prstGeom>
        <a:noFill/>
        <a:ln w="9525" cap="rnd">
          <a:solidFill>
            <a:srgbClr val="000000"/>
          </a:solidFill>
          <a:prstDash val="sysDot"/>
          <a:round/>
          <a:headEnd/>
          <a:tailEnd/>
        </a:ln>
      </xdr:spPr>
    </xdr:sp>
    <xdr:clientData/>
  </xdr:twoCellAnchor>
  <xdr:twoCellAnchor>
    <xdr:from>
      <xdr:col>4</xdr:col>
      <xdr:colOff>285750</xdr:colOff>
      <xdr:row>33</xdr:row>
      <xdr:rowOff>95250</xdr:rowOff>
    </xdr:from>
    <xdr:to>
      <xdr:col>4</xdr:col>
      <xdr:colOff>419735</xdr:colOff>
      <xdr:row>33</xdr:row>
      <xdr:rowOff>95250</xdr:rowOff>
    </xdr:to>
    <xdr:sp macro="" textlink="">
      <xdr:nvSpPr>
        <xdr:cNvPr id="40" name="Line 16" hidden="1">
          <a:extLst>
            <a:ext uri="{FF2B5EF4-FFF2-40B4-BE49-F238E27FC236}">
              <a16:creationId xmlns:a16="http://schemas.microsoft.com/office/drawing/2014/main" id="{00000000-0008-0000-0000-000028000000}"/>
            </a:ext>
          </a:extLst>
        </xdr:cNvPr>
        <xdr:cNvSpPr>
          <a:spLocks noChangeShapeType="1"/>
        </xdr:cNvSpPr>
      </xdr:nvSpPr>
      <xdr:spPr>
        <a:xfrm>
          <a:off x="2943225" y="6683375"/>
          <a:ext cx="133985" cy="0"/>
        </a:xfrm>
        <a:prstGeom prst="line">
          <a:avLst/>
        </a:prstGeom>
        <a:noFill/>
        <a:ln w="9525" cap="rnd">
          <a:solidFill>
            <a:srgbClr val="000000"/>
          </a:solidFill>
          <a:prstDash val="sysDot"/>
          <a:round/>
          <a:headEnd/>
          <a:tailEnd/>
        </a:ln>
      </xdr:spPr>
    </xdr:sp>
    <xdr:clientData/>
  </xdr:twoCellAnchor>
  <xdr:twoCellAnchor>
    <xdr:from>
      <xdr:col>4</xdr:col>
      <xdr:colOff>323850</xdr:colOff>
      <xdr:row>28</xdr:row>
      <xdr:rowOff>95250</xdr:rowOff>
    </xdr:from>
    <xdr:to>
      <xdr:col>4</xdr:col>
      <xdr:colOff>419735</xdr:colOff>
      <xdr:row>28</xdr:row>
      <xdr:rowOff>95250</xdr:rowOff>
    </xdr:to>
    <xdr:sp macro="" textlink="">
      <xdr:nvSpPr>
        <xdr:cNvPr id="41" name="Line 16" hidden="1">
          <a:extLst>
            <a:ext uri="{FF2B5EF4-FFF2-40B4-BE49-F238E27FC236}">
              <a16:creationId xmlns:a16="http://schemas.microsoft.com/office/drawing/2014/main" id="{00000000-0008-0000-0000-000029000000}"/>
            </a:ext>
          </a:extLst>
        </xdr:cNvPr>
        <xdr:cNvSpPr>
          <a:spLocks noChangeShapeType="1"/>
        </xdr:cNvSpPr>
      </xdr:nvSpPr>
      <xdr:spPr>
        <a:xfrm>
          <a:off x="2981325" y="5692775"/>
          <a:ext cx="95885" cy="0"/>
        </a:xfrm>
        <a:prstGeom prst="line">
          <a:avLst/>
        </a:prstGeom>
        <a:noFill/>
        <a:ln w="9525" cap="rnd">
          <a:solidFill>
            <a:srgbClr val="000000"/>
          </a:solidFill>
          <a:prstDash val="sysDot"/>
          <a:round/>
          <a:headEnd/>
          <a:tailEnd/>
        </a:ln>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a:extLst>
            <a:ext uri="{FF2B5EF4-FFF2-40B4-BE49-F238E27FC236}">
              <a16:creationId xmlns:a16="http://schemas.microsoft.com/office/drawing/2014/main" id="{00000000-0008-0000-0000-00002A000000}"/>
            </a:ext>
          </a:extLst>
        </xdr:cNvPr>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dr:col>4</xdr:col>
      <xdr:colOff>285750</xdr:colOff>
      <xdr:row>38</xdr:row>
      <xdr:rowOff>95250</xdr:rowOff>
    </xdr:from>
    <xdr:to>
      <xdr:col>4</xdr:col>
      <xdr:colOff>419735</xdr:colOff>
      <xdr:row>38</xdr:row>
      <xdr:rowOff>95250</xdr:rowOff>
    </xdr:to>
    <xdr:sp macro="" textlink="">
      <xdr:nvSpPr>
        <xdr:cNvPr id="43" name="Line 16" hidden="1">
          <a:extLst>
            <a:ext uri="{FF2B5EF4-FFF2-40B4-BE49-F238E27FC236}">
              <a16:creationId xmlns:a16="http://schemas.microsoft.com/office/drawing/2014/main" id="{00000000-0008-0000-0000-00002B000000}"/>
            </a:ext>
          </a:extLst>
        </xdr:cNvPr>
        <xdr:cNvSpPr>
          <a:spLocks noChangeShapeType="1"/>
        </xdr:cNvSpPr>
      </xdr:nvSpPr>
      <xdr:spPr>
        <a:xfrm>
          <a:off x="2943225" y="7673975"/>
          <a:ext cx="13398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a:extLst>
            <a:ext uri="{FF2B5EF4-FFF2-40B4-BE49-F238E27FC236}">
              <a16:creationId xmlns:a16="http://schemas.microsoft.com/office/drawing/2014/main" id="{00000000-0008-0000-0000-00002C000000}"/>
            </a:ext>
          </a:extLst>
        </xdr:cNvPr>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45" name="Line 7" hidden="1">
          <a:extLst>
            <a:ext uri="{FF2B5EF4-FFF2-40B4-BE49-F238E27FC236}">
              <a16:creationId xmlns:a16="http://schemas.microsoft.com/office/drawing/2014/main" id="{00000000-0008-0000-0000-00002D000000}"/>
            </a:ext>
          </a:extLst>
        </xdr:cNvPr>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a:extLst>
            <a:ext uri="{FF2B5EF4-FFF2-40B4-BE49-F238E27FC236}">
              <a16:creationId xmlns:a16="http://schemas.microsoft.com/office/drawing/2014/main" id="{00000000-0008-0000-0000-00002E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47" name="Line 4" hidden="1">
          <a:extLst>
            <a:ext uri="{FF2B5EF4-FFF2-40B4-BE49-F238E27FC236}">
              <a16:creationId xmlns:a16="http://schemas.microsoft.com/office/drawing/2014/main" id="{00000000-0008-0000-0000-00002F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8</xdr:col>
      <xdr:colOff>351155</xdr:colOff>
      <xdr:row>41</xdr:row>
      <xdr:rowOff>104775</xdr:rowOff>
    </xdr:from>
    <xdr:to>
      <xdr:col>9</xdr:col>
      <xdr:colOff>454025</xdr:colOff>
      <xdr:row>41</xdr:row>
      <xdr:rowOff>104775</xdr:rowOff>
    </xdr:to>
    <xdr:sp macro="" textlink="">
      <xdr:nvSpPr>
        <xdr:cNvPr id="48" name="Line 5" hidden="1">
          <a:extLst>
            <a:ext uri="{FF2B5EF4-FFF2-40B4-BE49-F238E27FC236}">
              <a16:creationId xmlns:a16="http://schemas.microsoft.com/office/drawing/2014/main" id="{00000000-0008-0000-0000-000030000000}"/>
            </a:ext>
          </a:extLst>
        </xdr:cNvPr>
        <xdr:cNvSpPr>
          <a:spLocks noChangeShapeType="1"/>
        </xdr:cNvSpPr>
      </xdr:nvSpPr>
      <xdr:spPr>
        <a:xfrm>
          <a:off x="4427855" y="8277860"/>
          <a:ext cx="493395" cy="0"/>
        </a:xfrm>
        <a:prstGeom prst="line">
          <a:avLst/>
        </a:prstGeom>
        <a:noFill/>
        <a:ln w="9525" cap="rnd">
          <a:solidFill>
            <a:srgbClr val="000000"/>
          </a:solidFill>
          <a:prstDash val="sysDot"/>
          <a:round/>
          <a:headEnd/>
          <a:tailEnd/>
        </a:ln>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a:extLst>
            <a:ext uri="{FF2B5EF4-FFF2-40B4-BE49-F238E27FC236}">
              <a16:creationId xmlns:a16="http://schemas.microsoft.com/office/drawing/2014/main" id="{00000000-0008-0000-0000-000031000000}"/>
            </a:ext>
          </a:extLst>
        </xdr:cNvPr>
        <xdr:cNvSpPr>
          <a:spLocks noChangeShapeType="1"/>
        </xdr:cNvSpPr>
      </xdr:nvSpPr>
      <xdr:spPr>
        <a:xfrm flipV="1">
          <a:off x="4295775" y="1632585"/>
          <a:ext cx="258127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a:extLst>
            <a:ext uri="{FF2B5EF4-FFF2-40B4-BE49-F238E27FC236}">
              <a16:creationId xmlns:a16="http://schemas.microsoft.com/office/drawing/2014/main" id="{00000000-0008-0000-0000-000032000000}"/>
            </a:ext>
          </a:extLst>
        </xdr:cNvPr>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a:extLst>
            <a:ext uri="{FF2B5EF4-FFF2-40B4-BE49-F238E27FC236}">
              <a16:creationId xmlns:a16="http://schemas.microsoft.com/office/drawing/2014/main" id="{00000000-0008-0000-0000-000033000000}"/>
            </a:ext>
          </a:extLst>
        </xdr:cNvPr>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419735</xdr:colOff>
      <xdr:row>16</xdr:row>
      <xdr:rowOff>95250</xdr:rowOff>
    </xdr:to>
    <xdr:sp macro="" textlink="">
      <xdr:nvSpPr>
        <xdr:cNvPr id="52" name="Line 10" hidden="1">
          <a:extLst>
            <a:ext uri="{FF2B5EF4-FFF2-40B4-BE49-F238E27FC236}">
              <a16:creationId xmlns:a16="http://schemas.microsoft.com/office/drawing/2014/main" id="{00000000-0008-0000-0000-000034000000}"/>
            </a:ext>
          </a:extLst>
        </xdr:cNvPr>
        <xdr:cNvSpPr>
          <a:spLocks noChangeShapeType="1"/>
        </xdr:cNvSpPr>
      </xdr:nvSpPr>
      <xdr:spPr>
        <a:xfrm flipV="1">
          <a:off x="2762250" y="3315335"/>
          <a:ext cx="314960"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53" name="Line 12" hidden="1">
          <a:extLst>
            <a:ext uri="{FF2B5EF4-FFF2-40B4-BE49-F238E27FC236}">
              <a16:creationId xmlns:a16="http://schemas.microsoft.com/office/drawing/2014/main" id="{00000000-0008-0000-0000-000035000000}"/>
            </a:ext>
          </a:extLst>
        </xdr:cNvPr>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54" name="Line 14" hidden="1">
          <a:extLst>
            <a:ext uri="{FF2B5EF4-FFF2-40B4-BE49-F238E27FC236}">
              <a16:creationId xmlns:a16="http://schemas.microsoft.com/office/drawing/2014/main" id="{00000000-0008-0000-0000-000036000000}"/>
            </a:ext>
          </a:extLst>
        </xdr:cNvPr>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960120</xdr:colOff>
      <xdr:row>27</xdr:row>
      <xdr:rowOff>95250</xdr:rowOff>
    </xdr:from>
    <xdr:to>
      <xdr:col>4</xdr:col>
      <xdr:colOff>419735</xdr:colOff>
      <xdr:row>27</xdr:row>
      <xdr:rowOff>95250</xdr:rowOff>
    </xdr:to>
    <xdr:sp macro="" textlink="">
      <xdr:nvSpPr>
        <xdr:cNvPr id="55" name="Line 15" hidden="1">
          <a:extLst>
            <a:ext uri="{FF2B5EF4-FFF2-40B4-BE49-F238E27FC236}">
              <a16:creationId xmlns:a16="http://schemas.microsoft.com/office/drawing/2014/main" id="{00000000-0008-0000-0000-000037000000}"/>
            </a:ext>
          </a:extLst>
        </xdr:cNvPr>
        <xdr:cNvSpPr>
          <a:spLocks noChangeShapeType="1"/>
        </xdr:cNvSpPr>
      </xdr:nvSpPr>
      <xdr:spPr>
        <a:xfrm flipV="1">
          <a:off x="2550795" y="5494655"/>
          <a:ext cx="526415" cy="0"/>
        </a:xfrm>
        <a:prstGeom prst="line">
          <a:avLst/>
        </a:prstGeom>
        <a:noFill/>
        <a:ln w="9525" cap="rnd">
          <a:solidFill>
            <a:srgbClr val="000000"/>
          </a:solidFill>
          <a:prstDash val="sysDot"/>
          <a:round/>
          <a:headEnd/>
          <a:tailEnd/>
        </a:ln>
      </xdr:spPr>
    </xdr:sp>
    <xdr:clientData/>
  </xdr:twoCellAnchor>
  <xdr:twoCellAnchor>
    <xdr:from>
      <xdr:col>3</xdr:col>
      <xdr:colOff>408940</xdr:colOff>
      <xdr:row>29</xdr:row>
      <xdr:rowOff>95250</xdr:rowOff>
    </xdr:from>
    <xdr:to>
      <xdr:col>4</xdr:col>
      <xdr:colOff>419735</xdr:colOff>
      <xdr:row>29</xdr:row>
      <xdr:rowOff>95250</xdr:rowOff>
    </xdr:to>
    <xdr:sp macro="" textlink="">
      <xdr:nvSpPr>
        <xdr:cNvPr id="56" name="Line 16" hidden="1">
          <a:extLst>
            <a:ext uri="{FF2B5EF4-FFF2-40B4-BE49-F238E27FC236}">
              <a16:creationId xmlns:a16="http://schemas.microsoft.com/office/drawing/2014/main" id="{00000000-0008-0000-0000-000038000000}"/>
            </a:ext>
          </a:extLst>
        </xdr:cNvPr>
        <xdr:cNvSpPr>
          <a:spLocks noChangeShapeType="1"/>
        </xdr:cNvSpPr>
      </xdr:nvSpPr>
      <xdr:spPr>
        <a:xfrm>
          <a:off x="1999615" y="5890895"/>
          <a:ext cx="1077595"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57" name="Line 25" hidden="1">
          <a:extLst>
            <a:ext uri="{FF2B5EF4-FFF2-40B4-BE49-F238E27FC236}">
              <a16:creationId xmlns:a16="http://schemas.microsoft.com/office/drawing/2014/main" id="{00000000-0008-0000-0000-000039000000}"/>
            </a:ext>
          </a:extLst>
        </xdr:cNvPr>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a:extLst>
            <a:ext uri="{FF2B5EF4-FFF2-40B4-BE49-F238E27FC236}">
              <a16:creationId xmlns:a16="http://schemas.microsoft.com/office/drawing/2014/main" id="{00000000-0008-0000-0000-00003A000000}"/>
            </a:ext>
          </a:extLst>
        </xdr:cNvPr>
        <xdr:cNvSpPr>
          <a:spLocks noChangeShapeType="1"/>
        </xdr:cNvSpPr>
      </xdr:nvSpPr>
      <xdr:spPr>
        <a:xfrm flipV="1">
          <a:off x="6210300"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a:extLst>
            <a:ext uri="{FF2B5EF4-FFF2-40B4-BE49-F238E27FC236}">
              <a16:creationId xmlns:a16="http://schemas.microsoft.com/office/drawing/2014/main" id="{00000000-0008-0000-0000-00003B000000}"/>
            </a:ext>
          </a:extLst>
        </xdr:cNvPr>
        <xdr:cNvSpPr>
          <a:spLocks noChangeShapeType="1"/>
        </xdr:cNvSpPr>
      </xdr:nvSpPr>
      <xdr:spPr>
        <a:xfrm>
          <a:off x="6219825"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a:extLst>
            <a:ext uri="{FF2B5EF4-FFF2-40B4-BE49-F238E27FC236}">
              <a16:creationId xmlns:a16="http://schemas.microsoft.com/office/drawing/2014/main" id="{00000000-0008-0000-0000-00003C000000}"/>
            </a:ext>
          </a:extLst>
        </xdr:cNvPr>
        <xdr:cNvSpPr>
          <a:spLocks noChangeShapeType="1"/>
        </xdr:cNvSpPr>
      </xdr:nvSpPr>
      <xdr:spPr>
        <a:xfrm flipV="1">
          <a:off x="6210300"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a:extLst>
            <a:ext uri="{FF2B5EF4-FFF2-40B4-BE49-F238E27FC236}">
              <a16:creationId xmlns:a16="http://schemas.microsoft.com/office/drawing/2014/main" id="{00000000-0008-0000-0000-00003D000000}"/>
            </a:ext>
          </a:extLst>
        </xdr:cNvPr>
        <xdr:cNvSpPr>
          <a:spLocks noChangeShapeType="1"/>
        </xdr:cNvSpPr>
      </xdr:nvSpPr>
      <xdr:spPr>
        <a:xfrm>
          <a:off x="6210300"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145415</xdr:colOff>
      <xdr:row>30</xdr:row>
      <xdr:rowOff>95250</xdr:rowOff>
    </xdr:from>
    <xdr:to>
      <xdr:col>15</xdr:col>
      <xdr:colOff>19050</xdr:colOff>
      <xdr:row>30</xdr:row>
      <xdr:rowOff>95250</xdr:rowOff>
    </xdr:to>
    <xdr:sp macro="" textlink="">
      <xdr:nvSpPr>
        <xdr:cNvPr id="62" name="Line 38" hidden="1">
          <a:extLst>
            <a:ext uri="{FF2B5EF4-FFF2-40B4-BE49-F238E27FC236}">
              <a16:creationId xmlns:a16="http://schemas.microsoft.com/office/drawing/2014/main" id="{00000000-0008-0000-0000-00003E000000}"/>
            </a:ext>
          </a:extLst>
        </xdr:cNvPr>
        <xdr:cNvSpPr>
          <a:spLocks noChangeShapeType="1"/>
        </xdr:cNvSpPr>
      </xdr:nvSpPr>
      <xdr:spPr>
        <a:xfrm>
          <a:off x="6165215" y="6089015"/>
          <a:ext cx="80708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419735</xdr:colOff>
      <xdr:row>34</xdr:row>
      <xdr:rowOff>95250</xdr:rowOff>
    </xdr:to>
    <xdr:sp macro="" textlink="">
      <xdr:nvSpPr>
        <xdr:cNvPr id="63" name="Line 39" hidden="1">
          <a:extLst>
            <a:ext uri="{FF2B5EF4-FFF2-40B4-BE49-F238E27FC236}">
              <a16:creationId xmlns:a16="http://schemas.microsoft.com/office/drawing/2014/main" id="{00000000-0008-0000-0000-00003F000000}"/>
            </a:ext>
          </a:extLst>
        </xdr:cNvPr>
        <xdr:cNvSpPr>
          <a:spLocks noChangeShapeType="1"/>
        </xdr:cNvSpPr>
      </xdr:nvSpPr>
      <xdr:spPr>
        <a:xfrm>
          <a:off x="6162675" y="6881495"/>
          <a:ext cx="743585" cy="0"/>
        </a:xfrm>
        <a:prstGeom prst="line">
          <a:avLst/>
        </a:prstGeom>
        <a:noFill/>
        <a:ln w="9525" cap="rnd">
          <a:solidFill>
            <a:srgbClr val="000000"/>
          </a:solidFill>
          <a:prstDash val="sysDot"/>
          <a:round/>
          <a:headEnd/>
          <a:tailEnd/>
        </a:ln>
      </xdr:spPr>
    </xdr:sp>
    <xdr:clientData/>
  </xdr:twoCellAnchor>
  <xdr:twoCellAnchor>
    <xdr:from>
      <xdr:col>8</xdr:col>
      <xdr:colOff>351155</xdr:colOff>
      <xdr:row>42</xdr:row>
      <xdr:rowOff>95250</xdr:rowOff>
    </xdr:from>
    <xdr:to>
      <xdr:col>9</xdr:col>
      <xdr:colOff>454025</xdr:colOff>
      <xdr:row>42</xdr:row>
      <xdr:rowOff>95250</xdr:rowOff>
    </xdr:to>
    <xdr:sp macro="" textlink="">
      <xdr:nvSpPr>
        <xdr:cNvPr id="64" name="Line 42" hidden="1">
          <a:extLst>
            <a:ext uri="{FF2B5EF4-FFF2-40B4-BE49-F238E27FC236}">
              <a16:creationId xmlns:a16="http://schemas.microsoft.com/office/drawing/2014/main" id="{00000000-0008-0000-0000-000040000000}"/>
            </a:ext>
          </a:extLst>
        </xdr:cNvPr>
        <xdr:cNvSpPr>
          <a:spLocks noChangeShapeType="1"/>
        </xdr:cNvSpPr>
      </xdr:nvSpPr>
      <xdr:spPr>
        <a:xfrm>
          <a:off x="4427855" y="846645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43</xdr:row>
      <xdr:rowOff>95250</xdr:rowOff>
    </xdr:from>
    <xdr:to>
      <xdr:col>9</xdr:col>
      <xdr:colOff>454025</xdr:colOff>
      <xdr:row>43</xdr:row>
      <xdr:rowOff>95250</xdr:rowOff>
    </xdr:to>
    <xdr:sp macro="" textlink="">
      <xdr:nvSpPr>
        <xdr:cNvPr id="65" name="Line 43" hidden="1">
          <a:extLst>
            <a:ext uri="{FF2B5EF4-FFF2-40B4-BE49-F238E27FC236}">
              <a16:creationId xmlns:a16="http://schemas.microsoft.com/office/drawing/2014/main" id="{00000000-0008-0000-0000-000041000000}"/>
            </a:ext>
          </a:extLst>
        </xdr:cNvPr>
        <xdr:cNvSpPr>
          <a:spLocks noChangeShapeType="1"/>
        </xdr:cNvSpPr>
      </xdr:nvSpPr>
      <xdr:spPr>
        <a:xfrm>
          <a:off x="4427855" y="8664575"/>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44</xdr:row>
      <xdr:rowOff>104775</xdr:rowOff>
    </xdr:from>
    <xdr:to>
      <xdr:col>9</xdr:col>
      <xdr:colOff>454025</xdr:colOff>
      <xdr:row>44</xdr:row>
      <xdr:rowOff>104775</xdr:rowOff>
    </xdr:to>
    <xdr:sp macro="" textlink="">
      <xdr:nvSpPr>
        <xdr:cNvPr id="66" name="Line 44" hidden="1">
          <a:extLst>
            <a:ext uri="{FF2B5EF4-FFF2-40B4-BE49-F238E27FC236}">
              <a16:creationId xmlns:a16="http://schemas.microsoft.com/office/drawing/2014/main" id="{00000000-0008-0000-0000-000042000000}"/>
            </a:ext>
          </a:extLst>
        </xdr:cNvPr>
        <xdr:cNvSpPr>
          <a:spLocks noChangeShapeType="1"/>
        </xdr:cNvSpPr>
      </xdr:nvSpPr>
      <xdr:spPr>
        <a:xfrm>
          <a:off x="4427855" y="887222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45</xdr:row>
      <xdr:rowOff>104775</xdr:rowOff>
    </xdr:from>
    <xdr:to>
      <xdr:col>9</xdr:col>
      <xdr:colOff>454025</xdr:colOff>
      <xdr:row>45</xdr:row>
      <xdr:rowOff>104775</xdr:rowOff>
    </xdr:to>
    <xdr:sp macro="" textlink="">
      <xdr:nvSpPr>
        <xdr:cNvPr id="67" name="Line 45" hidden="1">
          <a:extLst>
            <a:ext uri="{FF2B5EF4-FFF2-40B4-BE49-F238E27FC236}">
              <a16:creationId xmlns:a16="http://schemas.microsoft.com/office/drawing/2014/main" id="{00000000-0008-0000-0000-000043000000}"/>
            </a:ext>
          </a:extLst>
        </xdr:cNvPr>
        <xdr:cNvSpPr>
          <a:spLocks noChangeShapeType="1"/>
        </xdr:cNvSpPr>
      </xdr:nvSpPr>
      <xdr:spPr>
        <a:xfrm>
          <a:off x="4427855" y="907034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46</xdr:row>
      <xdr:rowOff>104775</xdr:rowOff>
    </xdr:from>
    <xdr:to>
      <xdr:col>9</xdr:col>
      <xdr:colOff>454025</xdr:colOff>
      <xdr:row>46</xdr:row>
      <xdr:rowOff>104775</xdr:rowOff>
    </xdr:to>
    <xdr:sp macro="" textlink="">
      <xdr:nvSpPr>
        <xdr:cNvPr id="68" name="Line 46" hidden="1">
          <a:extLst>
            <a:ext uri="{FF2B5EF4-FFF2-40B4-BE49-F238E27FC236}">
              <a16:creationId xmlns:a16="http://schemas.microsoft.com/office/drawing/2014/main" id="{00000000-0008-0000-0000-000044000000}"/>
            </a:ext>
          </a:extLst>
        </xdr:cNvPr>
        <xdr:cNvSpPr>
          <a:spLocks noChangeShapeType="1"/>
        </xdr:cNvSpPr>
      </xdr:nvSpPr>
      <xdr:spPr>
        <a:xfrm>
          <a:off x="4427855" y="9268460"/>
          <a:ext cx="493395" cy="0"/>
        </a:xfrm>
        <a:prstGeom prst="line">
          <a:avLst/>
        </a:prstGeom>
        <a:noFill/>
        <a:ln w="9525" cap="rnd">
          <a:solidFill>
            <a:srgbClr val="000000"/>
          </a:solidFill>
          <a:prstDash val="sysDot"/>
          <a:round/>
          <a:headEnd/>
          <a:tailEnd/>
        </a:ln>
      </xdr:spPr>
    </xdr:sp>
    <xdr:clientData/>
  </xdr:twoCellAnchor>
  <xdr:twoCellAnchor>
    <xdr:from>
      <xdr:col>8</xdr:col>
      <xdr:colOff>351155</xdr:colOff>
      <xdr:row>47</xdr:row>
      <xdr:rowOff>104775</xdr:rowOff>
    </xdr:from>
    <xdr:to>
      <xdr:col>10</xdr:col>
      <xdr:colOff>0</xdr:colOff>
      <xdr:row>47</xdr:row>
      <xdr:rowOff>104775</xdr:rowOff>
    </xdr:to>
    <xdr:sp macro="" textlink="">
      <xdr:nvSpPr>
        <xdr:cNvPr id="69" name="Line 47" hidden="1">
          <a:extLst>
            <a:ext uri="{FF2B5EF4-FFF2-40B4-BE49-F238E27FC236}">
              <a16:creationId xmlns:a16="http://schemas.microsoft.com/office/drawing/2014/main" id="{00000000-0008-0000-0000-000045000000}"/>
            </a:ext>
          </a:extLst>
        </xdr:cNvPr>
        <xdr:cNvSpPr>
          <a:spLocks noChangeShapeType="1"/>
        </xdr:cNvSpPr>
      </xdr:nvSpPr>
      <xdr:spPr>
        <a:xfrm>
          <a:off x="4427855" y="9466580"/>
          <a:ext cx="54419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70" name="Rectangle 48" hidden="1">
          <a:extLst>
            <a:ext uri="{FF2B5EF4-FFF2-40B4-BE49-F238E27FC236}">
              <a16:creationId xmlns:a16="http://schemas.microsoft.com/office/drawing/2014/main" id="{00000000-0008-0000-0000-000046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71" name="Rectangle 49" hidden="1">
          <a:extLst>
            <a:ext uri="{FF2B5EF4-FFF2-40B4-BE49-F238E27FC236}">
              <a16:creationId xmlns:a16="http://schemas.microsoft.com/office/drawing/2014/main" id="{00000000-0008-0000-0000-000047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a:extLst>
            <a:ext uri="{FF2B5EF4-FFF2-40B4-BE49-F238E27FC236}">
              <a16:creationId xmlns:a16="http://schemas.microsoft.com/office/drawing/2014/main" id="{00000000-0008-0000-0000-000048000000}"/>
            </a:ext>
          </a:extLst>
        </xdr:cNvPr>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73" name="Line 51" hidden="1">
          <a:extLst>
            <a:ext uri="{FF2B5EF4-FFF2-40B4-BE49-F238E27FC236}">
              <a16:creationId xmlns:a16="http://schemas.microsoft.com/office/drawing/2014/main" id="{00000000-0008-0000-0000-000049000000}"/>
            </a:ext>
          </a:extLst>
        </xdr:cNvPr>
        <xdr:cNvSpPr>
          <a:spLocks noChangeShapeType="1"/>
        </xdr:cNvSpPr>
      </xdr:nvSpPr>
      <xdr:spPr>
        <a:xfrm>
          <a:off x="1991360" y="951230"/>
          <a:ext cx="5161915" cy="0"/>
        </a:xfrm>
        <a:prstGeom prst="line">
          <a:avLst/>
        </a:prstGeom>
        <a:noFill/>
        <a:ln w="9525">
          <a:solidFill>
            <a:srgbClr val="000000"/>
          </a:solidFill>
          <a:round/>
          <a:headEnd/>
          <a:tailEnd/>
        </a:ln>
      </xdr:spPr>
    </xdr:sp>
    <xdr:clientData/>
  </xdr:twoCellAnchor>
  <xdr:twoCellAnchor>
    <xdr:from>
      <xdr:col>12</xdr:col>
      <xdr:colOff>145415</xdr:colOff>
      <xdr:row>25</xdr:row>
      <xdr:rowOff>104775</xdr:rowOff>
    </xdr:from>
    <xdr:to>
      <xdr:col>15</xdr:col>
      <xdr:colOff>0</xdr:colOff>
      <xdr:row>25</xdr:row>
      <xdr:rowOff>104775</xdr:rowOff>
    </xdr:to>
    <xdr:sp macro="" textlink="">
      <xdr:nvSpPr>
        <xdr:cNvPr id="74" name="Line 83" hidden="1">
          <a:extLst>
            <a:ext uri="{FF2B5EF4-FFF2-40B4-BE49-F238E27FC236}">
              <a16:creationId xmlns:a16="http://schemas.microsoft.com/office/drawing/2014/main" id="{00000000-0008-0000-0000-00004A000000}"/>
            </a:ext>
          </a:extLst>
        </xdr:cNvPr>
        <xdr:cNvSpPr>
          <a:spLocks noChangeShapeType="1"/>
        </xdr:cNvSpPr>
      </xdr:nvSpPr>
      <xdr:spPr>
        <a:xfrm>
          <a:off x="6165215" y="5107940"/>
          <a:ext cx="78803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a:extLst>
            <a:ext uri="{FF2B5EF4-FFF2-40B4-BE49-F238E27FC236}">
              <a16:creationId xmlns:a16="http://schemas.microsoft.com/office/drawing/2014/main" id="{00000000-0008-0000-0000-00004B000000}"/>
            </a:ext>
          </a:extLst>
        </xdr:cNvPr>
        <xdr:cNvSpPr>
          <a:spLocks noChangeShapeType="1"/>
        </xdr:cNvSpPr>
      </xdr:nvSpPr>
      <xdr:spPr>
        <a:xfrm flipV="1">
          <a:off x="6210300"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a:extLst>
            <a:ext uri="{FF2B5EF4-FFF2-40B4-BE49-F238E27FC236}">
              <a16:creationId xmlns:a16="http://schemas.microsoft.com/office/drawing/2014/main" id="{00000000-0008-0000-0000-00004C000000}"/>
            </a:ext>
          </a:extLst>
        </xdr:cNvPr>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a:extLst>
            <a:ext uri="{FF2B5EF4-FFF2-40B4-BE49-F238E27FC236}">
              <a16:creationId xmlns:a16="http://schemas.microsoft.com/office/drawing/2014/main" id="{00000000-0008-0000-0000-00004D000000}"/>
            </a:ext>
          </a:extLst>
        </xdr:cNvPr>
        <xdr:cNvSpPr>
          <a:spLocks noChangeShapeType="1"/>
        </xdr:cNvSpPr>
      </xdr:nvSpPr>
      <xdr:spPr>
        <a:xfrm>
          <a:off x="5791200" y="3532505"/>
          <a:ext cx="1171575"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a:extLst>
            <a:ext uri="{FF2B5EF4-FFF2-40B4-BE49-F238E27FC236}">
              <a16:creationId xmlns:a16="http://schemas.microsoft.com/office/drawing/2014/main" id="{00000000-0008-0000-0000-00004E000000}"/>
            </a:ext>
          </a:extLst>
        </xdr:cNvPr>
        <xdr:cNvSpPr>
          <a:spLocks noChangeShapeType="1"/>
        </xdr:cNvSpPr>
      </xdr:nvSpPr>
      <xdr:spPr>
        <a:xfrm flipV="1">
          <a:off x="5895975" y="3721100"/>
          <a:ext cx="1057275"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419735</xdr:colOff>
      <xdr:row>17</xdr:row>
      <xdr:rowOff>104775</xdr:rowOff>
    </xdr:to>
    <xdr:sp macro="" textlink="">
      <xdr:nvSpPr>
        <xdr:cNvPr id="79" name="Line 113" hidden="1">
          <a:extLst>
            <a:ext uri="{FF2B5EF4-FFF2-40B4-BE49-F238E27FC236}">
              <a16:creationId xmlns:a16="http://schemas.microsoft.com/office/drawing/2014/main" id="{00000000-0008-0000-0000-00004F000000}"/>
            </a:ext>
          </a:extLst>
        </xdr:cNvPr>
        <xdr:cNvSpPr>
          <a:spLocks noChangeShapeType="1"/>
        </xdr:cNvSpPr>
      </xdr:nvSpPr>
      <xdr:spPr>
        <a:xfrm>
          <a:off x="2762250" y="3522980"/>
          <a:ext cx="31496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a:extLst>
            <a:ext uri="{FF2B5EF4-FFF2-40B4-BE49-F238E27FC236}">
              <a16:creationId xmlns:a16="http://schemas.microsoft.com/office/drawing/2014/main" id="{00000000-0008-0000-0000-000050000000}"/>
            </a:ext>
          </a:extLst>
        </xdr:cNvPr>
        <xdr:cNvSpPr>
          <a:spLocks noChangeShapeType="1"/>
        </xdr:cNvSpPr>
      </xdr:nvSpPr>
      <xdr:spPr>
        <a:xfrm>
          <a:off x="6267450"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419735</xdr:colOff>
      <xdr:row>29</xdr:row>
      <xdr:rowOff>104775</xdr:rowOff>
    </xdr:to>
    <xdr:sp macro="" textlink="">
      <xdr:nvSpPr>
        <xdr:cNvPr id="81" name="Line 612" hidden="1">
          <a:extLst>
            <a:ext uri="{FF2B5EF4-FFF2-40B4-BE49-F238E27FC236}">
              <a16:creationId xmlns:a16="http://schemas.microsoft.com/office/drawing/2014/main" id="{00000000-0008-0000-0000-000051000000}"/>
            </a:ext>
          </a:extLst>
        </xdr:cNvPr>
        <xdr:cNvSpPr>
          <a:spLocks noChangeShapeType="1"/>
        </xdr:cNvSpPr>
      </xdr:nvSpPr>
      <xdr:spPr>
        <a:xfrm flipV="1">
          <a:off x="5648325" y="5900420"/>
          <a:ext cx="125793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352425</xdr:colOff>
      <xdr:row>36</xdr:row>
      <xdr:rowOff>104775</xdr:rowOff>
    </xdr:from>
    <xdr:to>
      <xdr:col>14</xdr:col>
      <xdr:colOff>419735</xdr:colOff>
      <xdr:row>36</xdr:row>
      <xdr:rowOff>104775</xdr:rowOff>
    </xdr:to>
    <xdr:sp macro="" textlink="">
      <xdr:nvSpPr>
        <xdr:cNvPr id="82" name="Line 41" hidden="1">
          <a:extLst>
            <a:ext uri="{FF2B5EF4-FFF2-40B4-BE49-F238E27FC236}">
              <a16:creationId xmlns:a16="http://schemas.microsoft.com/office/drawing/2014/main" id="{00000000-0008-0000-0000-000052000000}"/>
            </a:ext>
          </a:extLst>
        </xdr:cNvPr>
        <xdr:cNvSpPr>
          <a:spLocks noChangeShapeType="1"/>
        </xdr:cNvSpPr>
      </xdr:nvSpPr>
      <xdr:spPr>
        <a:xfrm flipV="1">
          <a:off x="5829300" y="7287260"/>
          <a:ext cx="107696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419735</xdr:colOff>
      <xdr:row>33</xdr:row>
      <xdr:rowOff>95250</xdr:rowOff>
    </xdr:to>
    <xdr:sp macro="" textlink="">
      <xdr:nvSpPr>
        <xdr:cNvPr id="83" name="Line 16" hidden="1">
          <a:extLst>
            <a:ext uri="{FF2B5EF4-FFF2-40B4-BE49-F238E27FC236}">
              <a16:creationId xmlns:a16="http://schemas.microsoft.com/office/drawing/2014/main" id="{00000000-0008-0000-0000-000053000000}"/>
            </a:ext>
          </a:extLst>
        </xdr:cNvPr>
        <xdr:cNvSpPr>
          <a:spLocks noChangeShapeType="1"/>
        </xdr:cNvSpPr>
      </xdr:nvSpPr>
      <xdr:spPr>
        <a:xfrm>
          <a:off x="2981325" y="6683375"/>
          <a:ext cx="9588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419735</xdr:colOff>
      <xdr:row>28</xdr:row>
      <xdr:rowOff>95250</xdr:rowOff>
    </xdr:to>
    <xdr:sp macro="" textlink="">
      <xdr:nvSpPr>
        <xdr:cNvPr id="84" name="Line 16" hidden="1">
          <a:extLst>
            <a:ext uri="{FF2B5EF4-FFF2-40B4-BE49-F238E27FC236}">
              <a16:creationId xmlns:a16="http://schemas.microsoft.com/office/drawing/2014/main" id="{00000000-0008-0000-0000-000054000000}"/>
            </a:ext>
          </a:extLst>
        </xdr:cNvPr>
        <xdr:cNvSpPr>
          <a:spLocks noChangeShapeType="1"/>
        </xdr:cNvSpPr>
      </xdr:nvSpPr>
      <xdr:spPr>
        <a:xfrm>
          <a:off x="3048000" y="5692775"/>
          <a:ext cx="2921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a:extLst>
            <a:ext uri="{FF2B5EF4-FFF2-40B4-BE49-F238E27FC236}">
              <a16:creationId xmlns:a16="http://schemas.microsoft.com/office/drawing/2014/main" id="{00000000-0008-0000-0000-000055000000}"/>
            </a:ext>
          </a:extLst>
        </xdr:cNvPr>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419735</xdr:colOff>
      <xdr:row>38</xdr:row>
      <xdr:rowOff>95250</xdr:rowOff>
    </xdr:to>
    <xdr:sp macro="" textlink="">
      <xdr:nvSpPr>
        <xdr:cNvPr id="86" name="Line 16" hidden="1">
          <a:extLst>
            <a:ext uri="{FF2B5EF4-FFF2-40B4-BE49-F238E27FC236}">
              <a16:creationId xmlns:a16="http://schemas.microsoft.com/office/drawing/2014/main" id="{00000000-0008-0000-0000-000056000000}"/>
            </a:ext>
          </a:extLst>
        </xdr:cNvPr>
        <xdr:cNvSpPr>
          <a:spLocks noChangeShapeType="1"/>
        </xdr:cNvSpPr>
      </xdr:nvSpPr>
      <xdr:spPr>
        <a:xfrm>
          <a:off x="3000375" y="7673975"/>
          <a:ext cx="7683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a:extLst>
            <a:ext uri="{FF2B5EF4-FFF2-40B4-BE49-F238E27FC236}">
              <a16:creationId xmlns:a16="http://schemas.microsoft.com/office/drawing/2014/main" id="{00000000-0008-0000-0000-000057000000}"/>
            </a:ext>
          </a:extLst>
        </xdr:cNvPr>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88" name="Line 7" hidden="1">
          <a:extLst>
            <a:ext uri="{FF2B5EF4-FFF2-40B4-BE49-F238E27FC236}">
              <a16:creationId xmlns:a16="http://schemas.microsoft.com/office/drawing/2014/main" id="{00000000-0008-0000-0000-000058000000}"/>
            </a:ext>
          </a:extLst>
        </xdr:cNvPr>
        <xdr:cNvSpPr>
          <a:spLocks noChangeShapeType="1"/>
        </xdr:cNvSpPr>
      </xdr:nvSpPr>
      <xdr:spPr>
        <a:xfrm flipV="1">
          <a:off x="885190" y="1367790"/>
          <a:ext cx="599186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113" name="Rectangle 48">
          <a:extLst>
            <a:ext uri="{FF2B5EF4-FFF2-40B4-BE49-F238E27FC236}">
              <a16:creationId xmlns:a16="http://schemas.microsoft.com/office/drawing/2014/main" id="{00000000-0008-0000-0000-000071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114" name="Rectangle 49">
          <a:extLst>
            <a:ext uri="{FF2B5EF4-FFF2-40B4-BE49-F238E27FC236}">
              <a16:creationId xmlns:a16="http://schemas.microsoft.com/office/drawing/2014/main" id="{00000000-0008-0000-0000-000072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16</xdr:col>
      <xdr:colOff>0</xdr:colOff>
      <xdr:row>80</xdr:row>
      <xdr:rowOff>133350</xdr:rowOff>
    </xdr:from>
    <xdr:to>
      <xdr:col>16</xdr:col>
      <xdr:colOff>57150</xdr:colOff>
      <xdr:row>80</xdr:row>
      <xdr:rowOff>133350</xdr:rowOff>
    </xdr:to>
    <xdr:sp macro="" textlink="">
      <xdr:nvSpPr>
        <xdr:cNvPr id="127" name="Line 41">
          <a:extLst>
            <a:ext uri="{FF2B5EF4-FFF2-40B4-BE49-F238E27FC236}">
              <a16:creationId xmlns:a16="http://schemas.microsoft.com/office/drawing/2014/main" id="{00000000-0008-0000-0000-00007F000000}"/>
            </a:ext>
          </a:extLst>
        </xdr:cNvPr>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31" name="Line 111">
          <a:extLst>
            <a:ext uri="{FF2B5EF4-FFF2-40B4-BE49-F238E27FC236}">
              <a16:creationId xmlns:a16="http://schemas.microsoft.com/office/drawing/2014/main" id="{00000000-0008-0000-0000-000083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164" name="Rectangle 48">
          <a:extLst>
            <a:ext uri="{FF2B5EF4-FFF2-40B4-BE49-F238E27FC236}">
              <a16:creationId xmlns:a16="http://schemas.microsoft.com/office/drawing/2014/main" id="{00000000-0008-0000-0000-0000A4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165" name="Rectangle 49">
          <a:extLst>
            <a:ext uri="{FF2B5EF4-FFF2-40B4-BE49-F238E27FC236}">
              <a16:creationId xmlns:a16="http://schemas.microsoft.com/office/drawing/2014/main" id="{00000000-0008-0000-0000-0000A5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16</xdr:col>
      <xdr:colOff>0</xdr:colOff>
      <xdr:row>80</xdr:row>
      <xdr:rowOff>133350</xdr:rowOff>
    </xdr:from>
    <xdr:to>
      <xdr:col>16</xdr:col>
      <xdr:colOff>57150</xdr:colOff>
      <xdr:row>80</xdr:row>
      <xdr:rowOff>133350</xdr:rowOff>
    </xdr:to>
    <xdr:sp macro="" textlink="">
      <xdr:nvSpPr>
        <xdr:cNvPr id="178" name="Line 41">
          <a:extLst>
            <a:ext uri="{FF2B5EF4-FFF2-40B4-BE49-F238E27FC236}">
              <a16:creationId xmlns:a16="http://schemas.microsoft.com/office/drawing/2014/main" id="{00000000-0008-0000-0000-0000B2000000}"/>
            </a:ext>
          </a:extLst>
        </xdr:cNvPr>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82" name="Line 111">
          <a:extLst>
            <a:ext uri="{FF2B5EF4-FFF2-40B4-BE49-F238E27FC236}">
              <a16:creationId xmlns:a16="http://schemas.microsoft.com/office/drawing/2014/main" id="{00000000-0008-0000-0000-0000B6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12" name="Rectangle 48">
          <a:extLst>
            <a:ext uri="{FF2B5EF4-FFF2-40B4-BE49-F238E27FC236}">
              <a16:creationId xmlns:a16="http://schemas.microsoft.com/office/drawing/2014/main" id="{00000000-0008-0000-0000-0000D400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13" name="Rectangle 49">
          <a:extLst>
            <a:ext uri="{FF2B5EF4-FFF2-40B4-BE49-F238E27FC236}">
              <a16:creationId xmlns:a16="http://schemas.microsoft.com/office/drawing/2014/main" id="{00000000-0008-0000-0000-0000D500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16</xdr:col>
      <xdr:colOff>0</xdr:colOff>
      <xdr:row>80</xdr:row>
      <xdr:rowOff>133350</xdr:rowOff>
    </xdr:from>
    <xdr:to>
      <xdr:col>16</xdr:col>
      <xdr:colOff>57150</xdr:colOff>
      <xdr:row>80</xdr:row>
      <xdr:rowOff>133350</xdr:rowOff>
    </xdr:to>
    <xdr:sp macro="" textlink="">
      <xdr:nvSpPr>
        <xdr:cNvPr id="226" name="Line 41">
          <a:extLst>
            <a:ext uri="{FF2B5EF4-FFF2-40B4-BE49-F238E27FC236}">
              <a16:creationId xmlns:a16="http://schemas.microsoft.com/office/drawing/2014/main" id="{00000000-0008-0000-0000-0000E2000000}"/>
            </a:ext>
          </a:extLst>
        </xdr:cNvPr>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230" name="Line 111">
          <a:extLst>
            <a:ext uri="{FF2B5EF4-FFF2-40B4-BE49-F238E27FC236}">
              <a16:creationId xmlns:a16="http://schemas.microsoft.com/office/drawing/2014/main" id="{00000000-0008-0000-0000-0000E600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419735</xdr:colOff>
      <xdr:row>48</xdr:row>
      <xdr:rowOff>152400</xdr:rowOff>
    </xdr:to>
    <xdr:sp macro="" textlink="">
      <xdr:nvSpPr>
        <xdr:cNvPr id="260" name="Rectangle 48">
          <a:extLst>
            <a:ext uri="{FF2B5EF4-FFF2-40B4-BE49-F238E27FC236}">
              <a16:creationId xmlns:a16="http://schemas.microsoft.com/office/drawing/2014/main" id="{00000000-0008-0000-0000-000004010000}"/>
            </a:ext>
          </a:extLst>
        </xdr:cNvPr>
        <xdr:cNvSpPr>
          <a:spLocks noChangeArrowheads="1"/>
        </xdr:cNvSpPr>
      </xdr:nvSpPr>
      <xdr:spPr>
        <a:xfrm>
          <a:off x="3819525" y="7853045"/>
          <a:ext cx="308673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4270" cy="228600"/>
    <xdr:sp macro="" textlink="">
      <xdr:nvSpPr>
        <xdr:cNvPr id="261" name="Rectangle 49">
          <a:extLst>
            <a:ext uri="{FF2B5EF4-FFF2-40B4-BE49-F238E27FC236}">
              <a16:creationId xmlns:a16="http://schemas.microsoft.com/office/drawing/2014/main" id="{00000000-0008-0000-0000-000005010000}"/>
            </a:ext>
          </a:extLst>
        </xdr:cNvPr>
        <xdr:cNvSpPr>
          <a:spLocks noChangeArrowheads="1"/>
        </xdr:cNvSpPr>
      </xdr:nvSpPr>
      <xdr:spPr>
        <a:xfrm>
          <a:off x="4109085" y="7721600"/>
          <a:ext cx="114427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16</xdr:col>
      <xdr:colOff>0</xdr:colOff>
      <xdr:row>80</xdr:row>
      <xdr:rowOff>133350</xdr:rowOff>
    </xdr:from>
    <xdr:to>
      <xdr:col>16</xdr:col>
      <xdr:colOff>57150</xdr:colOff>
      <xdr:row>80</xdr:row>
      <xdr:rowOff>133350</xdr:rowOff>
    </xdr:to>
    <xdr:sp macro="" textlink="">
      <xdr:nvSpPr>
        <xdr:cNvPr id="274" name="Line 41">
          <a:extLst>
            <a:ext uri="{FF2B5EF4-FFF2-40B4-BE49-F238E27FC236}">
              <a16:creationId xmlns:a16="http://schemas.microsoft.com/office/drawing/2014/main" id="{00000000-0008-0000-0000-000012010000}"/>
            </a:ext>
          </a:extLst>
        </xdr:cNvPr>
        <xdr:cNvSpPr>
          <a:spLocks noChangeShapeType="1"/>
        </xdr:cNvSpPr>
      </xdr:nvSpPr>
      <xdr:spPr>
        <a:xfrm flipV="1">
          <a:off x="7229475" y="15313025"/>
          <a:ext cx="571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278" name="Line 111">
          <a:extLst>
            <a:ext uri="{FF2B5EF4-FFF2-40B4-BE49-F238E27FC236}">
              <a16:creationId xmlns:a16="http://schemas.microsoft.com/office/drawing/2014/main" id="{00000000-0008-0000-0000-000016010000}"/>
            </a:ext>
          </a:extLst>
        </xdr:cNvPr>
        <xdr:cNvSpPr>
          <a:spLocks noChangeShapeType="1"/>
        </xdr:cNvSpPr>
      </xdr:nvSpPr>
      <xdr:spPr>
        <a:xfrm>
          <a:off x="7419975" y="17952085"/>
          <a:ext cx="209550" cy="0"/>
        </a:xfrm>
        <a:prstGeom prst="line">
          <a:avLst/>
        </a:prstGeom>
        <a:noFill/>
        <a:ln w="9525" cap="rnd">
          <a:solidFill>
            <a:srgbClr val="000000"/>
          </a:solidFill>
          <a:prstDash val="sysDot"/>
          <a:round/>
          <a:headEnd/>
          <a:tailEnd/>
        </a:ln>
      </xdr:spPr>
    </xdr:sp>
    <xdr:clientData/>
  </xdr:twoCellAnchor>
  <xdr:twoCellAnchor editAs="oneCell">
    <xdr:from>
      <xdr:col>8</xdr:col>
      <xdr:colOff>26035</xdr:colOff>
      <xdr:row>38</xdr:row>
      <xdr:rowOff>143510</xdr:rowOff>
    </xdr:from>
    <xdr:to>
      <xdr:col>10</xdr:col>
      <xdr:colOff>257175</xdr:colOff>
      <xdr:row>39</xdr:row>
      <xdr:rowOff>181610</xdr:rowOff>
    </xdr:to>
    <xdr:sp macro="" textlink="">
      <xdr:nvSpPr>
        <xdr:cNvPr id="310" name="Rectangle 286">
          <a:extLst>
            <a:ext uri="{FF2B5EF4-FFF2-40B4-BE49-F238E27FC236}">
              <a16:creationId xmlns:a16="http://schemas.microsoft.com/office/drawing/2014/main" id="{00000000-0008-0000-0000-000036010000}"/>
            </a:ext>
          </a:extLst>
        </xdr:cNvPr>
        <xdr:cNvSpPr>
          <a:spLocks noChangeArrowheads="1"/>
        </xdr:cNvSpPr>
      </xdr:nvSpPr>
      <xdr:spPr>
        <a:xfrm>
          <a:off x="4102735" y="7722235"/>
          <a:ext cx="112649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8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16</xdr:col>
      <xdr:colOff>0</xdr:colOff>
      <xdr:row>80</xdr:row>
      <xdr:rowOff>133985</xdr:rowOff>
    </xdr:from>
    <xdr:to>
      <xdr:col>16</xdr:col>
      <xdr:colOff>51435</xdr:colOff>
      <xdr:row>80</xdr:row>
      <xdr:rowOff>133985</xdr:rowOff>
    </xdr:to>
    <xdr:sp macro="" textlink="">
      <xdr:nvSpPr>
        <xdr:cNvPr id="323" name="Line 299">
          <a:extLst>
            <a:ext uri="{FF2B5EF4-FFF2-40B4-BE49-F238E27FC236}">
              <a16:creationId xmlns:a16="http://schemas.microsoft.com/office/drawing/2014/main" id="{00000000-0008-0000-0000-000043010000}"/>
            </a:ext>
          </a:extLst>
        </xdr:cNvPr>
        <xdr:cNvSpPr>
          <a:spLocks noChangeShapeType="1"/>
        </xdr:cNvSpPr>
      </xdr:nvSpPr>
      <xdr:spPr>
        <a:xfrm flipV="1">
          <a:off x="7229475" y="15313660"/>
          <a:ext cx="5143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171450</xdr:colOff>
      <xdr:row>96</xdr:row>
      <xdr:rowOff>29210</xdr:rowOff>
    </xdr:from>
    <xdr:to>
      <xdr:col>16</xdr:col>
      <xdr:colOff>360045</xdr:colOff>
      <xdr:row>96</xdr:row>
      <xdr:rowOff>29210</xdr:rowOff>
    </xdr:to>
    <xdr:sp macro="" textlink="">
      <xdr:nvSpPr>
        <xdr:cNvPr id="327" name="Line 303">
          <a:extLst>
            <a:ext uri="{FF2B5EF4-FFF2-40B4-BE49-F238E27FC236}">
              <a16:creationId xmlns:a16="http://schemas.microsoft.com/office/drawing/2014/main" id="{00000000-0008-0000-0000-000047010000}"/>
            </a:ext>
          </a:extLst>
        </xdr:cNvPr>
        <xdr:cNvSpPr>
          <a:spLocks noChangeShapeType="1"/>
        </xdr:cNvSpPr>
      </xdr:nvSpPr>
      <xdr:spPr>
        <a:xfrm>
          <a:off x="7400925" y="17952085"/>
          <a:ext cx="18859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361950</xdr:colOff>
      <xdr:row>39</xdr:row>
      <xdr:rowOff>163195</xdr:rowOff>
    </xdr:to>
    <xdr:sp macro="" textlink="">
      <xdr:nvSpPr>
        <xdr:cNvPr id="359" name="Rectangle 643">
          <a:extLst>
            <a:ext uri="{FF2B5EF4-FFF2-40B4-BE49-F238E27FC236}">
              <a16:creationId xmlns:a16="http://schemas.microsoft.com/office/drawing/2014/main" id="{00000000-0008-0000-0000-000067010000}"/>
            </a:ext>
          </a:extLst>
        </xdr:cNvPr>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372" name="Line 656">
          <a:extLst>
            <a:ext uri="{FF2B5EF4-FFF2-40B4-BE49-F238E27FC236}">
              <a16:creationId xmlns:a16="http://schemas.microsoft.com/office/drawing/2014/main" id="{00000000-0008-0000-0000-00007401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376" name="Line 660">
          <a:extLst>
            <a:ext uri="{FF2B5EF4-FFF2-40B4-BE49-F238E27FC236}">
              <a16:creationId xmlns:a16="http://schemas.microsoft.com/office/drawing/2014/main" id="{00000000-0008-0000-0000-000078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407" name="Rectangle 1046">
          <a:extLst>
            <a:ext uri="{FF2B5EF4-FFF2-40B4-BE49-F238E27FC236}">
              <a16:creationId xmlns:a16="http://schemas.microsoft.com/office/drawing/2014/main" id="{00000000-0008-0000-0000-000097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408" name="Rectangle 1047">
          <a:extLst>
            <a:ext uri="{FF2B5EF4-FFF2-40B4-BE49-F238E27FC236}">
              <a16:creationId xmlns:a16="http://schemas.microsoft.com/office/drawing/2014/main" id="{00000000-0008-0000-0000-000098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421" name="Line 1060">
          <a:extLst>
            <a:ext uri="{FF2B5EF4-FFF2-40B4-BE49-F238E27FC236}">
              <a16:creationId xmlns:a16="http://schemas.microsoft.com/office/drawing/2014/main" id="{00000000-0008-0000-0000-0000A501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425" name="Line 1064">
          <a:extLst>
            <a:ext uri="{FF2B5EF4-FFF2-40B4-BE49-F238E27FC236}">
              <a16:creationId xmlns:a16="http://schemas.microsoft.com/office/drawing/2014/main" id="{00000000-0008-0000-0000-0000A9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33" name="Line 1073">
          <a:extLst>
            <a:ext uri="{FF2B5EF4-FFF2-40B4-BE49-F238E27FC236}">
              <a16:creationId xmlns:a16="http://schemas.microsoft.com/office/drawing/2014/main" id="{00000000-0008-0000-0000-0000B1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34" name="Line 1074">
          <a:extLst>
            <a:ext uri="{FF2B5EF4-FFF2-40B4-BE49-F238E27FC236}">
              <a16:creationId xmlns:a16="http://schemas.microsoft.com/office/drawing/2014/main" id="{00000000-0008-0000-0000-0000B2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8</xdr:col>
      <xdr:colOff>390525</xdr:colOff>
      <xdr:row>41</xdr:row>
      <xdr:rowOff>105410</xdr:rowOff>
    </xdr:from>
    <xdr:to>
      <xdr:col>9</xdr:col>
      <xdr:colOff>504825</xdr:colOff>
      <xdr:row>41</xdr:row>
      <xdr:rowOff>105410</xdr:rowOff>
    </xdr:to>
    <xdr:sp macro="" textlink="">
      <xdr:nvSpPr>
        <xdr:cNvPr id="435" name="Line 1075">
          <a:extLst>
            <a:ext uri="{FF2B5EF4-FFF2-40B4-BE49-F238E27FC236}">
              <a16:creationId xmlns:a16="http://schemas.microsoft.com/office/drawing/2014/main" id="{00000000-0008-0000-0000-0000B3010000}"/>
            </a:ext>
          </a:extLst>
        </xdr:cNvPr>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11</xdr:row>
      <xdr:rowOff>105410</xdr:rowOff>
    </xdr:from>
    <xdr:to>
      <xdr:col>4</xdr:col>
      <xdr:colOff>466725</xdr:colOff>
      <xdr:row>11</xdr:row>
      <xdr:rowOff>105410</xdr:rowOff>
    </xdr:to>
    <xdr:sp macro="" textlink="">
      <xdr:nvSpPr>
        <xdr:cNvPr id="437" name="Line 1077">
          <a:extLst>
            <a:ext uri="{FF2B5EF4-FFF2-40B4-BE49-F238E27FC236}">
              <a16:creationId xmlns:a16="http://schemas.microsoft.com/office/drawing/2014/main" id="{00000000-0008-0000-0000-0000B5010000}"/>
            </a:ext>
          </a:extLst>
        </xdr:cNvPr>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12</xdr:row>
      <xdr:rowOff>105410</xdr:rowOff>
    </xdr:from>
    <xdr:to>
      <xdr:col>4</xdr:col>
      <xdr:colOff>466725</xdr:colOff>
      <xdr:row>12</xdr:row>
      <xdr:rowOff>105410</xdr:rowOff>
    </xdr:to>
    <xdr:sp macro="" textlink="">
      <xdr:nvSpPr>
        <xdr:cNvPr id="438" name="Line 1078">
          <a:extLst>
            <a:ext uri="{FF2B5EF4-FFF2-40B4-BE49-F238E27FC236}">
              <a16:creationId xmlns:a16="http://schemas.microsoft.com/office/drawing/2014/main" id="{00000000-0008-0000-0000-0000B6010000}"/>
            </a:ext>
          </a:extLst>
        </xdr:cNvPr>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16</xdr:row>
      <xdr:rowOff>95250</xdr:rowOff>
    </xdr:from>
    <xdr:to>
      <xdr:col>4</xdr:col>
      <xdr:colOff>457835</xdr:colOff>
      <xdr:row>16</xdr:row>
      <xdr:rowOff>95250</xdr:rowOff>
    </xdr:to>
    <xdr:sp macro="" textlink="">
      <xdr:nvSpPr>
        <xdr:cNvPr id="439" name="Line 1079">
          <a:extLst>
            <a:ext uri="{FF2B5EF4-FFF2-40B4-BE49-F238E27FC236}">
              <a16:creationId xmlns:a16="http://schemas.microsoft.com/office/drawing/2014/main" id="{00000000-0008-0000-0000-0000B7010000}"/>
            </a:ext>
          </a:extLst>
        </xdr:cNvPr>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886460</xdr:colOff>
      <xdr:row>21</xdr:row>
      <xdr:rowOff>95250</xdr:rowOff>
    </xdr:from>
    <xdr:to>
      <xdr:col>4</xdr:col>
      <xdr:colOff>466725</xdr:colOff>
      <xdr:row>21</xdr:row>
      <xdr:rowOff>95250</xdr:rowOff>
    </xdr:to>
    <xdr:sp macro="" textlink="">
      <xdr:nvSpPr>
        <xdr:cNvPr id="440" name="Line 1080">
          <a:extLst>
            <a:ext uri="{FF2B5EF4-FFF2-40B4-BE49-F238E27FC236}">
              <a16:creationId xmlns:a16="http://schemas.microsoft.com/office/drawing/2014/main" id="{00000000-0008-0000-0000-0000B8010000}"/>
            </a:ext>
          </a:extLst>
        </xdr:cNvPr>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667385</xdr:colOff>
      <xdr:row>23</xdr:row>
      <xdr:rowOff>105410</xdr:rowOff>
    </xdr:from>
    <xdr:to>
      <xdr:col>4</xdr:col>
      <xdr:colOff>466725</xdr:colOff>
      <xdr:row>23</xdr:row>
      <xdr:rowOff>105410</xdr:rowOff>
    </xdr:to>
    <xdr:sp macro="" textlink="">
      <xdr:nvSpPr>
        <xdr:cNvPr id="441" name="Line 1081">
          <a:extLst>
            <a:ext uri="{FF2B5EF4-FFF2-40B4-BE49-F238E27FC236}">
              <a16:creationId xmlns:a16="http://schemas.microsoft.com/office/drawing/2014/main" id="{00000000-0008-0000-0000-0000B9010000}"/>
            </a:ext>
          </a:extLst>
        </xdr:cNvPr>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962660</xdr:colOff>
      <xdr:row>27</xdr:row>
      <xdr:rowOff>95250</xdr:rowOff>
    </xdr:from>
    <xdr:to>
      <xdr:col>4</xdr:col>
      <xdr:colOff>457835</xdr:colOff>
      <xdr:row>27</xdr:row>
      <xdr:rowOff>95250</xdr:rowOff>
    </xdr:to>
    <xdr:sp macro="" textlink="">
      <xdr:nvSpPr>
        <xdr:cNvPr id="442" name="Line 1082">
          <a:extLst>
            <a:ext uri="{FF2B5EF4-FFF2-40B4-BE49-F238E27FC236}">
              <a16:creationId xmlns:a16="http://schemas.microsoft.com/office/drawing/2014/main" id="{00000000-0008-0000-0000-0000BA010000}"/>
            </a:ext>
          </a:extLst>
        </xdr:cNvPr>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409575</xdr:colOff>
      <xdr:row>29</xdr:row>
      <xdr:rowOff>95250</xdr:rowOff>
    </xdr:from>
    <xdr:to>
      <xdr:col>4</xdr:col>
      <xdr:colOff>448310</xdr:colOff>
      <xdr:row>29</xdr:row>
      <xdr:rowOff>95250</xdr:rowOff>
    </xdr:to>
    <xdr:sp macro="" textlink="">
      <xdr:nvSpPr>
        <xdr:cNvPr id="443" name="Line 1083">
          <a:extLst>
            <a:ext uri="{FF2B5EF4-FFF2-40B4-BE49-F238E27FC236}">
              <a16:creationId xmlns:a16="http://schemas.microsoft.com/office/drawing/2014/main" id="{00000000-0008-0000-0000-0000BB010000}"/>
            </a:ext>
          </a:extLst>
        </xdr:cNvPr>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686435</xdr:colOff>
      <xdr:row>39</xdr:row>
      <xdr:rowOff>105410</xdr:rowOff>
    </xdr:from>
    <xdr:to>
      <xdr:col>4</xdr:col>
      <xdr:colOff>466725</xdr:colOff>
      <xdr:row>39</xdr:row>
      <xdr:rowOff>105410</xdr:rowOff>
    </xdr:to>
    <xdr:sp macro="" textlink="">
      <xdr:nvSpPr>
        <xdr:cNvPr id="444" name="Line 1084">
          <a:extLst>
            <a:ext uri="{FF2B5EF4-FFF2-40B4-BE49-F238E27FC236}">
              <a16:creationId xmlns:a16="http://schemas.microsoft.com/office/drawing/2014/main" id="{00000000-0008-0000-0000-0000BC010000}"/>
            </a:ext>
          </a:extLst>
        </xdr:cNvPr>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11</xdr:row>
      <xdr:rowOff>105410</xdr:rowOff>
    </xdr:from>
    <xdr:to>
      <xdr:col>14</xdr:col>
      <xdr:colOff>466725</xdr:colOff>
      <xdr:row>11</xdr:row>
      <xdr:rowOff>105410</xdr:rowOff>
    </xdr:to>
    <xdr:sp macro="" textlink="">
      <xdr:nvSpPr>
        <xdr:cNvPr id="445" name="Line 1085">
          <a:extLst>
            <a:ext uri="{FF2B5EF4-FFF2-40B4-BE49-F238E27FC236}">
              <a16:creationId xmlns:a16="http://schemas.microsoft.com/office/drawing/2014/main" id="{00000000-0008-0000-0000-0000BD010000}"/>
            </a:ext>
          </a:extLst>
        </xdr:cNvPr>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9525</xdr:colOff>
      <xdr:row>16</xdr:row>
      <xdr:rowOff>105410</xdr:rowOff>
    </xdr:from>
    <xdr:to>
      <xdr:col>14</xdr:col>
      <xdr:colOff>466725</xdr:colOff>
      <xdr:row>16</xdr:row>
      <xdr:rowOff>105410</xdr:rowOff>
    </xdr:to>
    <xdr:sp macro="" textlink="">
      <xdr:nvSpPr>
        <xdr:cNvPr id="446" name="Line 1086">
          <a:extLst>
            <a:ext uri="{FF2B5EF4-FFF2-40B4-BE49-F238E27FC236}">
              <a16:creationId xmlns:a16="http://schemas.microsoft.com/office/drawing/2014/main" id="{00000000-0008-0000-0000-0000BE010000}"/>
            </a:ext>
          </a:extLst>
        </xdr:cNvPr>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19</xdr:row>
      <xdr:rowOff>95250</xdr:rowOff>
    </xdr:from>
    <xdr:to>
      <xdr:col>14</xdr:col>
      <xdr:colOff>466725</xdr:colOff>
      <xdr:row>19</xdr:row>
      <xdr:rowOff>95250</xdr:rowOff>
    </xdr:to>
    <xdr:sp macro="" textlink="">
      <xdr:nvSpPr>
        <xdr:cNvPr id="447" name="Line 1087">
          <a:extLst>
            <a:ext uri="{FF2B5EF4-FFF2-40B4-BE49-F238E27FC236}">
              <a16:creationId xmlns:a16="http://schemas.microsoft.com/office/drawing/2014/main" id="{00000000-0008-0000-0000-0000BF010000}"/>
            </a:ext>
          </a:extLst>
        </xdr:cNvPr>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20</xdr:row>
      <xdr:rowOff>105410</xdr:rowOff>
    </xdr:from>
    <xdr:to>
      <xdr:col>14</xdr:col>
      <xdr:colOff>466725</xdr:colOff>
      <xdr:row>20</xdr:row>
      <xdr:rowOff>105410</xdr:rowOff>
    </xdr:to>
    <xdr:sp macro="" textlink="">
      <xdr:nvSpPr>
        <xdr:cNvPr id="448" name="Line 1088">
          <a:extLst>
            <a:ext uri="{FF2B5EF4-FFF2-40B4-BE49-F238E27FC236}">
              <a16:creationId xmlns:a16="http://schemas.microsoft.com/office/drawing/2014/main" id="{00000000-0008-0000-0000-0000C0010000}"/>
            </a:ext>
          </a:extLst>
        </xdr:cNvPr>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142875</xdr:colOff>
      <xdr:row>34</xdr:row>
      <xdr:rowOff>95250</xdr:rowOff>
    </xdr:from>
    <xdr:to>
      <xdr:col>14</xdr:col>
      <xdr:colOff>457835</xdr:colOff>
      <xdr:row>34</xdr:row>
      <xdr:rowOff>95250</xdr:rowOff>
    </xdr:to>
    <xdr:sp macro="" textlink="">
      <xdr:nvSpPr>
        <xdr:cNvPr id="449" name="Line 1089">
          <a:extLst>
            <a:ext uri="{FF2B5EF4-FFF2-40B4-BE49-F238E27FC236}">
              <a16:creationId xmlns:a16="http://schemas.microsoft.com/office/drawing/2014/main" id="{00000000-0008-0000-0000-0000C1010000}"/>
            </a:ext>
          </a:extLst>
        </xdr:cNvPr>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450" name="Line 1090">
          <a:extLst>
            <a:ext uri="{FF2B5EF4-FFF2-40B4-BE49-F238E27FC236}">
              <a16:creationId xmlns:a16="http://schemas.microsoft.com/office/drawing/2014/main" id="{00000000-0008-0000-0000-0000C2010000}"/>
            </a:ext>
          </a:extLst>
        </xdr:cNvPr>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451" name="Line 1091">
          <a:extLst>
            <a:ext uri="{FF2B5EF4-FFF2-40B4-BE49-F238E27FC236}">
              <a16:creationId xmlns:a16="http://schemas.microsoft.com/office/drawing/2014/main" id="{00000000-0008-0000-0000-0000C3010000}"/>
            </a:ext>
          </a:extLst>
        </xdr:cNvPr>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44</xdr:row>
      <xdr:rowOff>105410</xdr:rowOff>
    </xdr:from>
    <xdr:to>
      <xdr:col>9</xdr:col>
      <xdr:colOff>504825</xdr:colOff>
      <xdr:row>44</xdr:row>
      <xdr:rowOff>105410</xdr:rowOff>
    </xdr:to>
    <xdr:sp macro="" textlink="">
      <xdr:nvSpPr>
        <xdr:cNvPr id="452" name="Line 1092">
          <a:extLst>
            <a:ext uri="{FF2B5EF4-FFF2-40B4-BE49-F238E27FC236}">
              <a16:creationId xmlns:a16="http://schemas.microsoft.com/office/drawing/2014/main" id="{00000000-0008-0000-0000-0000C4010000}"/>
            </a:ext>
          </a:extLst>
        </xdr:cNvPr>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381635</xdr:colOff>
      <xdr:row>45</xdr:row>
      <xdr:rowOff>105410</xdr:rowOff>
    </xdr:from>
    <xdr:to>
      <xdr:col>9</xdr:col>
      <xdr:colOff>504825</xdr:colOff>
      <xdr:row>45</xdr:row>
      <xdr:rowOff>105410</xdr:rowOff>
    </xdr:to>
    <xdr:sp macro="" textlink="">
      <xdr:nvSpPr>
        <xdr:cNvPr id="453" name="Line 1093">
          <a:extLst>
            <a:ext uri="{FF2B5EF4-FFF2-40B4-BE49-F238E27FC236}">
              <a16:creationId xmlns:a16="http://schemas.microsoft.com/office/drawing/2014/main" id="{00000000-0008-0000-0000-0000C5010000}"/>
            </a:ext>
          </a:extLst>
        </xdr:cNvPr>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46</xdr:row>
      <xdr:rowOff>105410</xdr:rowOff>
    </xdr:from>
    <xdr:to>
      <xdr:col>9</xdr:col>
      <xdr:colOff>504825</xdr:colOff>
      <xdr:row>46</xdr:row>
      <xdr:rowOff>105410</xdr:rowOff>
    </xdr:to>
    <xdr:sp macro="" textlink="">
      <xdr:nvSpPr>
        <xdr:cNvPr id="454" name="Line 1094">
          <a:extLst>
            <a:ext uri="{FF2B5EF4-FFF2-40B4-BE49-F238E27FC236}">
              <a16:creationId xmlns:a16="http://schemas.microsoft.com/office/drawing/2014/main" id="{00000000-0008-0000-0000-0000C6010000}"/>
            </a:ext>
          </a:extLst>
        </xdr:cNvPr>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47</xdr:row>
      <xdr:rowOff>105410</xdr:rowOff>
    </xdr:from>
    <xdr:to>
      <xdr:col>9</xdr:col>
      <xdr:colOff>504825</xdr:colOff>
      <xdr:row>47</xdr:row>
      <xdr:rowOff>105410</xdr:rowOff>
    </xdr:to>
    <xdr:sp macro="" textlink="">
      <xdr:nvSpPr>
        <xdr:cNvPr id="455" name="Line 1095">
          <a:extLst>
            <a:ext uri="{FF2B5EF4-FFF2-40B4-BE49-F238E27FC236}">
              <a16:creationId xmlns:a16="http://schemas.microsoft.com/office/drawing/2014/main" id="{00000000-0008-0000-0000-0000C7010000}"/>
            </a:ext>
          </a:extLst>
        </xdr:cNvPr>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456" name="Rectangle 1096">
          <a:extLst>
            <a:ext uri="{FF2B5EF4-FFF2-40B4-BE49-F238E27FC236}">
              <a16:creationId xmlns:a16="http://schemas.microsoft.com/office/drawing/2014/main" id="{00000000-0008-0000-0000-0000C8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457" name="Rectangle 1097">
          <a:extLst>
            <a:ext uri="{FF2B5EF4-FFF2-40B4-BE49-F238E27FC236}">
              <a16:creationId xmlns:a16="http://schemas.microsoft.com/office/drawing/2014/main" id="{00000000-0008-0000-0000-0000C9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58" name="Line 1098">
          <a:extLst>
            <a:ext uri="{FF2B5EF4-FFF2-40B4-BE49-F238E27FC236}">
              <a16:creationId xmlns:a16="http://schemas.microsoft.com/office/drawing/2014/main" id="{00000000-0008-0000-0000-0000CA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59" name="Line 1099">
          <a:extLst>
            <a:ext uri="{FF2B5EF4-FFF2-40B4-BE49-F238E27FC236}">
              <a16:creationId xmlns:a16="http://schemas.microsoft.com/office/drawing/2014/main" id="{00000000-0008-0000-0000-0000CB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12</xdr:col>
      <xdr:colOff>152400</xdr:colOff>
      <xdr:row>25</xdr:row>
      <xdr:rowOff>105410</xdr:rowOff>
    </xdr:from>
    <xdr:to>
      <xdr:col>14</xdr:col>
      <xdr:colOff>466725</xdr:colOff>
      <xdr:row>25</xdr:row>
      <xdr:rowOff>105410</xdr:rowOff>
    </xdr:to>
    <xdr:sp macro="" textlink="">
      <xdr:nvSpPr>
        <xdr:cNvPr id="460" name="Line 1100">
          <a:extLst>
            <a:ext uri="{FF2B5EF4-FFF2-40B4-BE49-F238E27FC236}">
              <a16:creationId xmlns:a16="http://schemas.microsoft.com/office/drawing/2014/main" id="{00000000-0008-0000-0000-0000CC010000}"/>
            </a:ext>
          </a:extLst>
        </xdr:cNvPr>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15</xdr:row>
      <xdr:rowOff>105410</xdr:rowOff>
    </xdr:from>
    <xdr:to>
      <xdr:col>14</xdr:col>
      <xdr:colOff>466725</xdr:colOff>
      <xdr:row>15</xdr:row>
      <xdr:rowOff>105410</xdr:rowOff>
    </xdr:to>
    <xdr:sp macro="" textlink="">
      <xdr:nvSpPr>
        <xdr:cNvPr id="461" name="Line 1101">
          <a:extLst>
            <a:ext uri="{FF2B5EF4-FFF2-40B4-BE49-F238E27FC236}">
              <a16:creationId xmlns:a16="http://schemas.microsoft.com/office/drawing/2014/main" id="{00000000-0008-0000-0000-0000CD010000}"/>
            </a:ext>
          </a:extLst>
        </xdr:cNvPr>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44</xdr:row>
      <xdr:rowOff>114935</xdr:rowOff>
    </xdr:from>
    <xdr:to>
      <xdr:col>4</xdr:col>
      <xdr:colOff>466725</xdr:colOff>
      <xdr:row>44</xdr:row>
      <xdr:rowOff>114935</xdr:rowOff>
    </xdr:to>
    <xdr:sp macro="" textlink="">
      <xdr:nvSpPr>
        <xdr:cNvPr id="462" name="Line 1102">
          <a:extLst>
            <a:ext uri="{FF2B5EF4-FFF2-40B4-BE49-F238E27FC236}">
              <a16:creationId xmlns:a16="http://schemas.microsoft.com/office/drawing/2014/main" id="{00000000-0008-0000-0000-0000CE010000}"/>
            </a:ext>
          </a:extLst>
        </xdr:cNvPr>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314960</xdr:colOff>
      <xdr:row>17</xdr:row>
      <xdr:rowOff>114935</xdr:rowOff>
    </xdr:from>
    <xdr:to>
      <xdr:col>15</xdr:col>
      <xdr:colOff>9525</xdr:colOff>
      <xdr:row>17</xdr:row>
      <xdr:rowOff>114935</xdr:rowOff>
    </xdr:to>
    <xdr:sp macro="" textlink="">
      <xdr:nvSpPr>
        <xdr:cNvPr id="463" name="Line 1103">
          <a:extLst>
            <a:ext uri="{FF2B5EF4-FFF2-40B4-BE49-F238E27FC236}">
              <a16:creationId xmlns:a16="http://schemas.microsoft.com/office/drawing/2014/main" id="{00000000-0008-0000-0000-0000CF010000}"/>
            </a:ext>
          </a:extLst>
        </xdr:cNvPr>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419100</xdr:colOff>
      <xdr:row>18</xdr:row>
      <xdr:rowOff>105410</xdr:rowOff>
    </xdr:from>
    <xdr:to>
      <xdr:col>14</xdr:col>
      <xdr:colOff>466725</xdr:colOff>
      <xdr:row>18</xdr:row>
      <xdr:rowOff>105410</xdr:rowOff>
    </xdr:to>
    <xdr:sp macro="" textlink="">
      <xdr:nvSpPr>
        <xdr:cNvPr id="464" name="Line 1104">
          <a:extLst>
            <a:ext uri="{FF2B5EF4-FFF2-40B4-BE49-F238E27FC236}">
              <a16:creationId xmlns:a16="http://schemas.microsoft.com/office/drawing/2014/main" id="{00000000-0008-0000-0000-0000D0010000}"/>
            </a:ext>
          </a:extLst>
        </xdr:cNvPr>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17</xdr:row>
      <xdr:rowOff>105410</xdr:rowOff>
    </xdr:from>
    <xdr:to>
      <xdr:col>4</xdr:col>
      <xdr:colOff>448310</xdr:colOff>
      <xdr:row>17</xdr:row>
      <xdr:rowOff>105410</xdr:rowOff>
    </xdr:to>
    <xdr:sp macro="" textlink="">
      <xdr:nvSpPr>
        <xdr:cNvPr id="465" name="Line 1105">
          <a:extLst>
            <a:ext uri="{FF2B5EF4-FFF2-40B4-BE49-F238E27FC236}">
              <a16:creationId xmlns:a16="http://schemas.microsoft.com/office/drawing/2014/main" id="{00000000-0008-0000-0000-0000D1010000}"/>
            </a:ext>
          </a:extLst>
        </xdr:cNvPr>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57150</xdr:colOff>
      <xdr:row>21</xdr:row>
      <xdr:rowOff>95250</xdr:rowOff>
    </xdr:from>
    <xdr:to>
      <xdr:col>14</xdr:col>
      <xdr:colOff>466725</xdr:colOff>
      <xdr:row>21</xdr:row>
      <xdr:rowOff>95250</xdr:rowOff>
    </xdr:to>
    <xdr:sp macro="" textlink="">
      <xdr:nvSpPr>
        <xdr:cNvPr id="466" name="Line 1106">
          <a:extLst>
            <a:ext uri="{FF2B5EF4-FFF2-40B4-BE49-F238E27FC236}">
              <a16:creationId xmlns:a16="http://schemas.microsoft.com/office/drawing/2014/main" id="{00000000-0008-0000-0000-0000D2010000}"/>
            </a:ext>
          </a:extLst>
        </xdr:cNvPr>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28</xdr:row>
      <xdr:rowOff>105410</xdr:rowOff>
    </xdr:from>
    <xdr:to>
      <xdr:col>14</xdr:col>
      <xdr:colOff>428625</xdr:colOff>
      <xdr:row>28</xdr:row>
      <xdr:rowOff>105410</xdr:rowOff>
    </xdr:to>
    <xdr:sp macro="" textlink="">
      <xdr:nvSpPr>
        <xdr:cNvPr id="467" name="Line 1107">
          <a:extLst>
            <a:ext uri="{FF2B5EF4-FFF2-40B4-BE49-F238E27FC236}">
              <a16:creationId xmlns:a16="http://schemas.microsoft.com/office/drawing/2014/main" id="{00000000-0008-0000-0000-0000D3010000}"/>
            </a:ext>
          </a:extLst>
        </xdr:cNvPr>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353060</xdr:colOff>
      <xdr:row>36</xdr:row>
      <xdr:rowOff>105410</xdr:rowOff>
    </xdr:from>
    <xdr:to>
      <xdr:col>14</xdr:col>
      <xdr:colOff>457835</xdr:colOff>
      <xdr:row>36</xdr:row>
      <xdr:rowOff>105410</xdr:rowOff>
    </xdr:to>
    <xdr:sp macro="" textlink="">
      <xdr:nvSpPr>
        <xdr:cNvPr id="468" name="Line 1108">
          <a:extLst>
            <a:ext uri="{FF2B5EF4-FFF2-40B4-BE49-F238E27FC236}">
              <a16:creationId xmlns:a16="http://schemas.microsoft.com/office/drawing/2014/main" id="{00000000-0008-0000-0000-0000D4010000}"/>
            </a:ext>
          </a:extLst>
        </xdr:cNvPr>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470" name="Line 1110">
          <a:extLst>
            <a:ext uri="{FF2B5EF4-FFF2-40B4-BE49-F238E27FC236}">
              <a16:creationId xmlns:a16="http://schemas.microsoft.com/office/drawing/2014/main" id="{00000000-0008-0000-0000-0000D601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474" name="Line 1114">
          <a:extLst>
            <a:ext uri="{FF2B5EF4-FFF2-40B4-BE49-F238E27FC236}">
              <a16:creationId xmlns:a16="http://schemas.microsoft.com/office/drawing/2014/main" id="{00000000-0008-0000-0000-0000DA01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324485</xdr:colOff>
      <xdr:row>33</xdr:row>
      <xdr:rowOff>95250</xdr:rowOff>
    </xdr:from>
    <xdr:to>
      <xdr:col>4</xdr:col>
      <xdr:colOff>448310</xdr:colOff>
      <xdr:row>33</xdr:row>
      <xdr:rowOff>95250</xdr:rowOff>
    </xdr:to>
    <xdr:sp macro="" textlink="">
      <xdr:nvSpPr>
        <xdr:cNvPr id="475" name="Line 1115">
          <a:extLst>
            <a:ext uri="{FF2B5EF4-FFF2-40B4-BE49-F238E27FC236}">
              <a16:creationId xmlns:a16="http://schemas.microsoft.com/office/drawing/2014/main" id="{00000000-0008-0000-0000-0000DB010000}"/>
            </a:ext>
          </a:extLst>
        </xdr:cNvPr>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391160</xdr:colOff>
      <xdr:row>28</xdr:row>
      <xdr:rowOff>95250</xdr:rowOff>
    </xdr:from>
    <xdr:to>
      <xdr:col>4</xdr:col>
      <xdr:colOff>448310</xdr:colOff>
      <xdr:row>28</xdr:row>
      <xdr:rowOff>95250</xdr:rowOff>
    </xdr:to>
    <xdr:sp macro="" textlink="">
      <xdr:nvSpPr>
        <xdr:cNvPr id="476" name="Line 1116">
          <a:extLst>
            <a:ext uri="{FF2B5EF4-FFF2-40B4-BE49-F238E27FC236}">
              <a16:creationId xmlns:a16="http://schemas.microsoft.com/office/drawing/2014/main" id="{00000000-0008-0000-0000-0000DC010000}"/>
            </a:ext>
          </a:extLst>
        </xdr:cNvPr>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133985</xdr:colOff>
      <xdr:row>37</xdr:row>
      <xdr:rowOff>86360</xdr:rowOff>
    </xdr:from>
    <xdr:to>
      <xdr:col>4</xdr:col>
      <xdr:colOff>419735</xdr:colOff>
      <xdr:row>37</xdr:row>
      <xdr:rowOff>86360</xdr:rowOff>
    </xdr:to>
    <xdr:sp macro="" textlink="">
      <xdr:nvSpPr>
        <xdr:cNvPr id="477" name="Line 1117">
          <a:extLst>
            <a:ext uri="{FF2B5EF4-FFF2-40B4-BE49-F238E27FC236}">
              <a16:creationId xmlns:a16="http://schemas.microsoft.com/office/drawing/2014/main" id="{00000000-0008-0000-0000-0000DD010000}"/>
            </a:ext>
          </a:extLst>
        </xdr:cNvPr>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342900</xdr:colOff>
      <xdr:row>38</xdr:row>
      <xdr:rowOff>95250</xdr:rowOff>
    </xdr:from>
    <xdr:to>
      <xdr:col>4</xdr:col>
      <xdr:colOff>448310</xdr:colOff>
      <xdr:row>38</xdr:row>
      <xdr:rowOff>95250</xdr:rowOff>
    </xdr:to>
    <xdr:sp macro="" textlink="">
      <xdr:nvSpPr>
        <xdr:cNvPr id="478" name="Line 1118">
          <a:extLst>
            <a:ext uri="{FF2B5EF4-FFF2-40B4-BE49-F238E27FC236}">
              <a16:creationId xmlns:a16="http://schemas.microsoft.com/office/drawing/2014/main" id="{00000000-0008-0000-0000-0000DE010000}"/>
            </a:ext>
          </a:extLst>
        </xdr:cNvPr>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43</xdr:row>
      <xdr:rowOff>95250</xdr:rowOff>
    </xdr:from>
    <xdr:to>
      <xdr:col>4</xdr:col>
      <xdr:colOff>466725</xdr:colOff>
      <xdr:row>43</xdr:row>
      <xdr:rowOff>95250</xdr:rowOff>
    </xdr:to>
    <xdr:sp macro="" textlink="">
      <xdr:nvSpPr>
        <xdr:cNvPr id="479" name="Line 1119">
          <a:extLst>
            <a:ext uri="{FF2B5EF4-FFF2-40B4-BE49-F238E27FC236}">
              <a16:creationId xmlns:a16="http://schemas.microsoft.com/office/drawing/2014/main" id="{00000000-0008-0000-0000-0000DF010000}"/>
            </a:ext>
          </a:extLst>
        </xdr:cNvPr>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480" name="Line 1120">
          <a:extLst>
            <a:ext uri="{FF2B5EF4-FFF2-40B4-BE49-F238E27FC236}">
              <a16:creationId xmlns:a16="http://schemas.microsoft.com/office/drawing/2014/main" id="{00000000-0008-0000-0000-0000E001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481" name="Line 1121">
          <a:extLst>
            <a:ext uri="{FF2B5EF4-FFF2-40B4-BE49-F238E27FC236}">
              <a16:creationId xmlns:a16="http://schemas.microsoft.com/office/drawing/2014/main" id="{00000000-0008-0000-0000-0000E1010000}"/>
            </a:ext>
          </a:extLst>
        </xdr:cNvPr>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482" name="Line 1314">
          <a:extLst>
            <a:ext uri="{FF2B5EF4-FFF2-40B4-BE49-F238E27FC236}">
              <a16:creationId xmlns:a16="http://schemas.microsoft.com/office/drawing/2014/main" id="{00000000-0008-0000-0000-0000E2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483" name="Line 1315">
          <a:extLst>
            <a:ext uri="{FF2B5EF4-FFF2-40B4-BE49-F238E27FC236}">
              <a16:creationId xmlns:a16="http://schemas.microsoft.com/office/drawing/2014/main" id="{00000000-0008-0000-0000-0000E3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14</xdr:col>
      <xdr:colOff>9525</xdr:colOff>
      <xdr:row>8</xdr:row>
      <xdr:rowOff>0</xdr:rowOff>
    </xdr:from>
    <xdr:to>
      <xdr:col>14</xdr:col>
      <xdr:colOff>419735</xdr:colOff>
      <xdr:row>8</xdr:row>
      <xdr:rowOff>0</xdr:rowOff>
    </xdr:to>
    <xdr:sp macro="" textlink="">
      <xdr:nvSpPr>
        <xdr:cNvPr id="485" name="Line 1317">
          <a:extLst>
            <a:ext uri="{FF2B5EF4-FFF2-40B4-BE49-F238E27FC236}">
              <a16:creationId xmlns:a16="http://schemas.microsoft.com/office/drawing/2014/main" id="{00000000-0008-0000-0000-0000E5010000}"/>
            </a:ext>
          </a:extLst>
        </xdr:cNvPr>
        <xdr:cNvSpPr>
          <a:spLocks noChangeShapeType="1"/>
        </xdr:cNvSpPr>
      </xdr:nvSpPr>
      <xdr:spPr>
        <a:xfrm flipV="1">
          <a:off x="6496050" y="1659255"/>
          <a:ext cx="4102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505" name="Rectangle 1337">
          <a:extLst>
            <a:ext uri="{FF2B5EF4-FFF2-40B4-BE49-F238E27FC236}">
              <a16:creationId xmlns:a16="http://schemas.microsoft.com/office/drawing/2014/main" id="{00000000-0008-0000-0000-0000F901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506" name="Rectangle 1338">
          <a:extLst>
            <a:ext uri="{FF2B5EF4-FFF2-40B4-BE49-F238E27FC236}">
              <a16:creationId xmlns:a16="http://schemas.microsoft.com/office/drawing/2014/main" id="{00000000-0008-0000-0000-0000FA01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07" name="Line 1339">
          <a:extLst>
            <a:ext uri="{FF2B5EF4-FFF2-40B4-BE49-F238E27FC236}">
              <a16:creationId xmlns:a16="http://schemas.microsoft.com/office/drawing/2014/main" id="{00000000-0008-0000-0000-0000FB01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08" name="Line 1340">
          <a:extLst>
            <a:ext uri="{FF2B5EF4-FFF2-40B4-BE49-F238E27FC236}">
              <a16:creationId xmlns:a16="http://schemas.microsoft.com/office/drawing/2014/main" id="{00000000-0008-0000-0000-0000FC01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519" name="Line 1351">
          <a:extLst>
            <a:ext uri="{FF2B5EF4-FFF2-40B4-BE49-F238E27FC236}">
              <a16:creationId xmlns:a16="http://schemas.microsoft.com/office/drawing/2014/main" id="{00000000-0008-0000-0000-00000702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523" name="Line 1355">
          <a:extLst>
            <a:ext uri="{FF2B5EF4-FFF2-40B4-BE49-F238E27FC236}">
              <a16:creationId xmlns:a16="http://schemas.microsoft.com/office/drawing/2014/main" id="{00000000-0008-0000-0000-00000B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529" name="Line 1361">
          <a:extLst>
            <a:ext uri="{FF2B5EF4-FFF2-40B4-BE49-F238E27FC236}">
              <a16:creationId xmlns:a16="http://schemas.microsoft.com/office/drawing/2014/main" id="{00000000-0008-0000-0000-00001102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30" name="Line 1568">
          <a:extLst>
            <a:ext uri="{FF2B5EF4-FFF2-40B4-BE49-F238E27FC236}">
              <a16:creationId xmlns:a16="http://schemas.microsoft.com/office/drawing/2014/main" id="{00000000-0008-0000-0000-000012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31" name="Line 1569">
          <a:extLst>
            <a:ext uri="{FF2B5EF4-FFF2-40B4-BE49-F238E27FC236}">
              <a16:creationId xmlns:a16="http://schemas.microsoft.com/office/drawing/2014/main" id="{00000000-0008-0000-0000-000013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6</xdr:col>
      <xdr:colOff>161925</xdr:colOff>
      <xdr:row>8</xdr:row>
      <xdr:rowOff>0</xdr:rowOff>
    </xdr:from>
    <xdr:to>
      <xdr:col>14</xdr:col>
      <xdr:colOff>419735</xdr:colOff>
      <xdr:row>8</xdr:row>
      <xdr:rowOff>0</xdr:rowOff>
    </xdr:to>
    <xdr:sp macro="" textlink="">
      <xdr:nvSpPr>
        <xdr:cNvPr id="533" name="Line 1571">
          <a:extLst>
            <a:ext uri="{FF2B5EF4-FFF2-40B4-BE49-F238E27FC236}">
              <a16:creationId xmlns:a16="http://schemas.microsoft.com/office/drawing/2014/main" id="{00000000-0008-0000-0000-000015020000}"/>
            </a:ext>
          </a:extLst>
        </xdr:cNvPr>
        <xdr:cNvSpPr>
          <a:spLocks noChangeShapeType="1"/>
        </xdr:cNvSpPr>
      </xdr:nvSpPr>
      <xdr:spPr>
        <a:xfrm>
          <a:off x="3562350" y="1659255"/>
          <a:ext cx="33439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553" name="Rectangle 1591">
          <a:extLst>
            <a:ext uri="{FF2B5EF4-FFF2-40B4-BE49-F238E27FC236}">
              <a16:creationId xmlns:a16="http://schemas.microsoft.com/office/drawing/2014/main" id="{00000000-0008-0000-0000-00002902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361950</xdr:colOff>
      <xdr:row>39</xdr:row>
      <xdr:rowOff>163195</xdr:rowOff>
    </xdr:to>
    <xdr:sp macro="" textlink="">
      <xdr:nvSpPr>
        <xdr:cNvPr id="554" name="Rectangle 1592">
          <a:extLst>
            <a:ext uri="{FF2B5EF4-FFF2-40B4-BE49-F238E27FC236}">
              <a16:creationId xmlns:a16="http://schemas.microsoft.com/office/drawing/2014/main" id="{00000000-0008-0000-0000-00002A020000}"/>
            </a:ext>
          </a:extLst>
        </xdr:cNvPr>
        <xdr:cNvSpPr>
          <a:spLocks noChangeArrowheads="1"/>
        </xdr:cNvSpPr>
      </xdr:nvSpPr>
      <xdr:spPr>
        <a:xfrm>
          <a:off x="4105275" y="7722235"/>
          <a:ext cx="1228725" cy="217805"/>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55" name="Line 1593">
          <a:extLst>
            <a:ext uri="{FF2B5EF4-FFF2-40B4-BE49-F238E27FC236}">
              <a16:creationId xmlns:a16="http://schemas.microsoft.com/office/drawing/2014/main" id="{00000000-0008-0000-0000-00002B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56" name="Line 1594">
          <a:extLst>
            <a:ext uri="{FF2B5EF4-FFF2-40B4-BE49-F238E27FC236}">
              <a16:creationId xmlns:a16="http://schemas.microsoft.com/office/drawing/2014/main" id="{00000000-0008-0000-0000-00002C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567" name="Line 1605">
          <a:extLst>
            <a:ext uri="{FF2B5EF4-FFF2-40B4-BE49-F238E27FC236}">
              <a16:creationId xmlns:a16="http://schemas.microsoft.com/office/drawing/2014/main" id="{00000000-0008-0000-0000-00003702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571" name="Line 1609">
          <a:extLst>
            <a:ext uri="{FF2B5EF4-FFF2-40B4-BE49-F238E27FC236}">
              <a16:creationId xmlns:a16="http://schemas.microsoft.com/office/drawing/2014/main" id="{00000000-0008-0000-0000-00003B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342900</xdr:colOff>
      <xdr:row>22</xdr:row>
      <xdr:rowOff>86360</xdr:rowOff>
    </xdr:from>
    <xdr:to>
      <xdr:col>4</xdr:col>
      <xdr:colOff>448310</xdr:colOff>
      <xdr:row>22</xdr:row>
      <xdr:rowOff>86360</xdr:rowOff>
    </xdr:to>
    <xdr:sp macro="" textlink="">
      <xdr:nvSpPr>
        <xdr:cNvPr id="579" name="Line 1617">
          <a:extLst>
            <a:ext uri="{FF2B5EF4-FFF2-40B4-BE49-F238E27FC236}">
              <a16:creationId xmlns:a16="http://schemas.microsoft.com/office/drawing/2014/main" id="{00000000-0008-0000-0000-000043020000}"/>
            </a:ext>
          </a:extLst>
        </xdr:cNvPr>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580" name="Line 1873">
          <a:extLst>
            <a:ext uri="{FF2B5EF4-FFF2-40B4-BE49-F238E27FC236}">
              <a16:creationId xmlns:a16="http://schemas.microsoft.com/office/drawing/2014/main" id="{00000000-0008-0000-0000-000044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581" name="Line 1874">
          <a:extLst>
            <a:ext uri="{FF2B5EF4-FFF2-40B4-BE49-F238E27FC236}">
              <a16:creationId xmlns:a16="http://schemas.microsoft.com/office/drawing/2014/main" id="{00000000-0008-0000-0000-000045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603" name="Rectangle 1896">
          <a:extLst>
            <a:ext uri="{FF2B5EF4-FFF2-40B4-BE49-F238E27FC236}">
              <a16:creationId xmlns:a16="http://schemas.microsoft.com/office/drawing/2014/main" id="{00000000-0008-0000-0000-00005B02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604" name="Rectangle 1897">
          <a:extLst>
            <a:ext uri="{FF2B5EF4-FFF2-40B4-BE49-F238E27FC236}">
              <a16:creationId xmlns:a16="http://schemas.microsoft.com/office/drawing/2014/main" id="{00000000-0008-0000-0000-00005C02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605" name="Line 1898">
          <a:extLst>
            <a:ext uri="{FF2B5EF4-FFF2-40B4-BE49-F238E27FC236}">
              <a16:creationId xmlns:a16="http://schemas.microsoft.com/office/drawing/2014/main" id="{00000000-0008-0000-0000-00005D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606" name="Line 1899">
          <a:extLst>
            <a:ext uri="{FF2B5EF4-FFF2-40B4-BE49-F238E27FC236}">
              <a16:creationId xmlns:a16="http://schemas.microsoft.com/office/drawing/2014/main" id="{00000000-0008-0000-0000-00005E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16</xdr:col>
      <xdr:colOff>0</xdr:colOff>
      <xdr:row>80</xdr:row>
      <xdr:rowOff>133985</xdr:rowOff>
    </xdr:from>
    <xdr:to>
      <xdr:col>16</xdr:col>
      <xdr:colOff>57150</xdr:colOff>
      <xdr:row>80</xdr:row>
      <xdr:rowOff>133985</xdr:rowOff>
    </xdr:to>
    <xdr:sp macro="" textlink="">
      <xdr:nvSpPr>
        <xdr:cNvPr id="617" name="Line 1910">
          <a:extLst>
            <a:ext uri="{FF2B5EF4-FFF2-40B4-BE49-F238E27FC236}">
              <a16:creationId xmlns:a16="http://schemas.microsoft.com/office/drawing/2014/main" id="{00000000-0008-0000-0000-000069020000}"/>
            </a:ext>
          </a:extLst>
        </xdr:cNvPr>
        <xdr:cNvSpPr>
          <a:spLocks noChangeShapeType="1"/>
        </xdr:cNvSpPr>
      </xdr:nvSpPr>
      <xdr:spPr>
        <a:xfrm flipV="1">
          <a:off x="7229475" y="15313660"/>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621" name="Line 1914">
          <a:extLst>
            <a:ext uri="{FF2B5EF4-FFF2-40B4-BE49-F238E27FC236}">
              <a16:creationId xmlns:a16="http://schemas.microsoft.com/office/drawing/2014/main" id="{00000000-0008-0000-0000-00006D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622" name="Line 2109">
          <a:extLst>
            <a:ext uri="{FF2B5EF4-FFF2-40B4-BE49-F238E27FC236}">
              <a16:creationId xmlns:a16="http://schemas.microsoft.com/office/drawing/2014/main" id="{00000000-0008-0000-0000-00006E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623" name="Line 2110">
          <a:extLst>
            <a:ext uri="{FF2B5EF4-FFF2-40B4-BE49-F238E27FC236}">
              <a16:creationId xmlns:a16="http://schemas.microsoft.com/office/drawing/2014/main" id="{00000000-0008-0000-0000-00006F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8</xdr:col>
      <xdr:colOff>390525</xdr:colOff>
      <xdr:row>41</xdr:row>
      <xdr:rowOff>105410</xdr:rowOff>
    </xdr:from>
    <xdr:to>
      <xdr:col>9</xdr:col>
      <xdr:colOff>504825</xdr:colOff>
      <xdr:row>41</xdr:row>
      <xdr:rowOff>105410</xdr:rowOff>
    </xdr:to>
    <xdr:sp macro="" textlink="">
      <xdr:nvSpPr>
        <xdr:cNvPr id="624" name="Line 2111">
          <a:extLst>
            <a:ext uri="{FF2B5EF4-FFF2-40B4-BE49-F238E27FC236}">
              <a16:creationId xmlns:a16="http://schemas.microsoft.com/office/drawing/2014/main" id="{00000000-0008-0000-0000-000070020000}"/>
            </a:ext>
          </a:extLst>
        </xdr:cNvPr>
        <xdr:cNvSpPr>
          <a:spLocks noChangeShapeType="1"/>
        </xdr:cNvSpPr>
      </xdr:nvSpPr>
      <xdr:spPr>
        <a:xfrm>
          <a:off x="4467225" y="82784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18415</xdr:colOff>
      <xdr:row>8</xdr:row>
      <xdr:rowOff>0</xdr:rowOff>
    </xdr:from>
    <xdr:to>
      <xdr:col>14</xdr:col>
      <xdr:colOff>419735</xdr:colOff>
      <xdr:row>8</xdr:row>
      <xdr:rowOff>0</xdr:rowOff>
    </xdr:to>
    <xdr:sp macro="" textlink="">
      <xdr:nvSpPr>
        <xdr:cNvPr id="625" name="Line 2112">
          <a:extLst>
            <a:ext uri="{FF2B5EF4-FFF2-40B4-BE49-F238E27FC236}">
              <a16:creationId xmlns:a16="http://schemas.microsoft.com/office/drawing/2014/main" id="{00000000-0008-0000-0000-000071020000}"/>
            </a:ext>
          </a:extLst>
        </xdr:cNvPr>
        <xdr:cNvSpPr>
          <a:spLocks noChangeShapeType="1"/>
        </xdr:cNvSpPr>
      </xdr:nvSpPr>
      <xdr:spPr>
        <a:xfrm>
          <a:off x="4095115" y="1659255"/>
          <a:ext cx="281114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11</xdr:row>
      <xdr:rowOff>105410</xdr:rowOff>
    </xdr:from>
    <xdr:to>
      <xdr:col>4</xdr:col>
      <xdr:colOff>466725</xdr:colOff>
      <xdr:row>11</xdr:row>
      <xdr:rowOff>105410</xdr:rowOff>
    </xdr:to>
    <xdr:sp macro="" textlink="">
      <xdr:nvSpPr>
        <xdr:cNvPr id="626" name="Line 2113">
          <a:extLst>
            <a:ext uri="{FF2B5EF4-FFF2-40B4-BE49-F238E27FC236}">
              <a16:creationId xmlns:a16="http://schemas.microsoft.com/office/drawing/2014/main" id="{00000000-0008-0000-0000-000072020000}"/>
            </a:ext>
          </a:extLst>
        </xdr:cNvPr>
        <xdr:cNvSpPr>
          <a:spLocks noChangeShapeType="1"/>
        </xdr:cNvSpPr>
      </xdr:nvSpPr>
      <xdr:spPr>
        <a:xfrm>
          <a:off x="1714500" y="233489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123825</xdr:colOff>
      <xdr:row>12</xdr:row>
      <xdr:rowOff>105410</xdr:rowOff>
    </xdr:from>
    <xdr:to>
      <xdr:col>4</xdr:col>
      <xdr:colOff>466725</xdr:colOff>
      <xdr:row>12</xdr:row>
      <xdr:rowOff>105410</xdr:rowOff>
    </xdr:to>
    <xdr:sp macro="" textlink="">
      <xdr:nvSpPr>
        <xdr:cNvPr id="627" name="Line 2114">
          <a:extLst>
            <a:ext uri="{FF2B5EF4-FFF2-40B4-BE49-F238E27FC236}">
              <a16:creationId xmlns:a16="http://schemas.microsoft.com/office/drawing/2014/main" id="{00000000-0008-0000-0000-000073020000}"/>
            </a:ext>
          </a:extLst>
        </xdr:cNvPr>
        <xdr:cNvSpPr>
          <a:spLocks noChangeShapeType="1"/>
        </xdr:cNvSpPr>
      </xdr:nvSpPr>
      <xdr:spPr>
        <a:xfrm>
          <a:off x="1714500" y="2533015"/>
          <a:ext cx="14097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16</xdr:row>
      <xdr:rowOff>95250</xdr:rowOff>
    </xdr:from>
    <xdr:to>
      <xdr:col>4</xdr:col>
      <xdr:colOff>457835</xdr:colOff>
      <xdr:row>16</xdr:row>
      <xdr:rowOff>95250</xdr:rowOff>
    </xdr:to>
    <xdr:sp macro="" textlink="">
      <xdr:nvSpPr>
        <xdr:cNvPr id="628" name="Line 2115">
          <a:extLst>
            <a:ext uri="{FF2B5EF4-FFF2-40B4-BE49-F238E27FC236}">
              <a16:creationId xmlns:a16="http://schemas.microsoft.com/office/drawing/2014/main" id="{00000000-0008-0000-0000-000074020000}"/>
            </a:ext>
          </a:extLst>
        </xdr:cNvPr>
        <xdr:cNvSpPr>
          <a:spLocks noChangeShapeType="1"/>
        </xdr:cNvSpPr>
      </xdr:nvSpPr>
      <xdr:spPr>
        <a:xfrm flipV="1">
          <a:off x="2819400" y="3315335"/>
          <a:ext cx="2959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886460</xdr:colOff>
      <xdr:row>21</xdr:row>
      <xdr:rowOff>95250</xdr:rowOff>
    </xdr:from>
    <xdr:to>
      <xdr:col>4</xdr:col>
      <xdr:colOff>466725</xdr:colOff>
      <xdr:row>21</xdr:row>
      <xdr:rowOff>95250</xdr:rowOff>
    </xdr:to>
    <xdr:sp macro="" textlink="">
      <xdr:nvSpPr>
        <xdr:cNvPr id="629" name="Line 2116">
          <a:extLst>
            <a:ext uri="{FF2B5EF4-FFF2-40B4-BE49-F238E27FC236}">
              <a16:creationId xmlns:a16="http://schemas.microsoft.com/office/drawing/2014/main" id="{00000000-0008-0000-0000-000075020000}"/>
            </a:ext>
          </a:extLst>
        </xdr:cNvPr>
        <xdr:cNvSpPr>
          <a:spLocks noChangeShapeType="1"/>
        </xdr:cNvSpPr>
      </xdr:nvSpPr>
      <xdr:spPr>
        <a:xfrm>
          <a:off x="2477135" y="4305935"/>
          <a:ext cx="64706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667385</xdr:colOff>
      <xdr:row>23</xdr:row>
      <xdr:rowOff>105410</xdr:rowOff>
    </xdr:from>
    <xdr:to>
      <xdr:col>4</xdr:col>
      <xdr:colOff>466725</xdr:colOff>
      <xdr:row>23</xdr:row>
      <xdr:rowOff>105410</xdr:rowOff>
    </xdr:to>
    <xdr:sp macro="" textlink="">
      <xdr:nvSpPr>
        <xdr:cNvPr id="630" name="Line 2117">
          <a:extLst>
            <a:ext uri="{FF2B5EF4-FFF2-40B4-BE49-F238E27FC236}">
              <a16:creationId xmlns:a16="http://schemas.microsoft.com/office/drawing/2014/main" id="{00000000-0008-0000-0000-000076020000}"/>
            </a:ext>
          </a:extLst>
        </xdr:cNvPr>
        <xdr:cNvSpPr>
          <a:spLocks noChangeShapeType="1"/>
        </xdr:cNvSpPr>
      </xdr:nvSpPr>
      <xdr:spPr>
        <a:xfrm>
          <a:off x="2258060" y="4712335"/>
          <a:ext cx="8661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962660</xdr:colOff>
      <xdr:row>27</xdr:row>
      <xdr:rowOff>95250</xdr:rowOff>
    </xdr:from>
    <xdr:to>
      <xdr:col>4</xdr:col>
      <xdr:colOff>457835</xdr:colOff>
      <xdr:row>27</xdr:row>
      <xdr:rowOff>95250</xdr:rowOff>
    </xdr:to>
    <xdr:sp macro="" textlink="">
      <xdr:nvSpPr>
        <xdr:cNvPr id="631" name="Line 2118">
          <a:extLst>
            <a:ext uri="{FF2B5EF4-FFF2-40B4-BE49-F238E27FC236}">
              <a16:creationId xmlns:a16="http://schemas.microsoft.com/office/drawing/2014/main" id="{00000000-0008-0000-0000-000077020000}"/>
            </a:ext>
          </a:extLst>
        </xdr:cNvPr>
        <xdr:cNvSpPr>
          <a:spLocks noChangeShapeType="1"/>
        </xdr:cNvSpPr>
      </xdr:nvSpPr>
      <xdr:spPr>
        <a:xfrm flipV="1">
          <a:off x="2553335" y="5494655"/>
          <a:ext cx="5619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409575</xdr:colOff>
      <xdr:row>29</xdr:row>
      <xdr:rowOff>95250</xdr:rowOff>
    </xdr:from>
    <xdr:to>
      <xdr:col>4</xdr:col>
      <xdr:colOff>448310</xdr:colOff>
      <xdr:row>29</xdr:row>
      <xdr:rowOff>95250</xdr:rowOff>
    </xdr:to>
    <xdr:sp macro="" textlink="">
      <xdr:nvSpPr>
        <xdr:cNvPr id="632" name="Line 2119">
          <a:extLst>
            <a:ext uri="{FF2B5EF4-FFF2-40B4-BE49-F238E27FC236}">
              <a16:creationId xmlns:a16="http://schemas.microsoft.com/office/drawing/2014/main" id="{00000000-0008-0000-0000-000078020000}"/>
            </a:ext>
          </a:extLst>
        </xdr:cNvPr>
        <xdr:cNvSpPr>
          <a:spLocks noChangeShapeType="1"/>
        </xdr:cNvSpPr>
      </xdr:nvSpPr>
      <xdr:spPr>
        <a:xfrm>
          <a:off x="2000250" y="5890895"/>
          <a:ext cx="110553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3</xdr:col>
      <xdr:colOff>686435</xdr:colOff>
      <xdr:row>39</xdr:row>
      <xdr:rowOff>105410</xdr:rowOff>
    </xdr:from>
    <xdr:to>
      <xdr:col>4</xdr:col>
      <xdr:colOff>466725</xdr:colOff>
      <xdr:row>39</xdr:row>
      <xdr:rowOff>105410</xdr:rowOff>
    </xdr:to>
    <xdr:sp macro="" textlink="">
      <xdr:nvSpPr>
        <xdr:cNvPr id="633" name="Line 2120">
          <a:extLst>
            <a:ext uri="{FF2B5EF4-FFF2-40B4-BE49-F238E27FC236}">
              <a16:creationId xmlns:a16="http://schemas.microsoft.com/office/drawing/2014/main" id="{00000000-0008-0000-0000-000079020000}"/>
            </a:ext>
          </a:extLst>
        </xdr:cNvPr>
        <xdr:cNvSpPr>
          <a:spLocks noChangeShapeType="1"/>
        </xdr:cNvSpPr>
      </xdr:nvSpPr>
      <xdr:spPr>
        <a:xfrm flipV="1">
          <a:off x="2277110" y="7882255"/>
          <a:ext cx="84709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11</xdr:row>
      <xdr:rowOff>105410</xdr:rowOff>
    </xdr:from>
    <xdr:to>
      <xdr:col>14</xdr:col>
      <xdr:colOff>466725</xdr:colOff>
      <xdr:row>11</xdr:row>
      <xdr:rowOff>105410</xdr:rowOff>
    </xdr:to>
    <xdr:sp macro="" textlink="">
      <xdr:nvSpPr>
        <xdr:cNvPr id="634" name="Line 2121">
          <a:extLst>
            <a:ext uri="{FF2B5EF4-FFF2-40B4-BE49-F238E27FC236}">
              <a16:creationId xmlns:a16="http://schemas.microsoft.com/office/drawing/2014/main" id="{00000000-0008-0000-0000-00007A020000}"/>
            </a:ext>
          </a:extLst>
        </xdr:cNvPr>
        <xdr:cNvSpPr>
          <a:spLocks noChangeShapeType="1"/>
        </xdr:cNvSpPr>
      </xdr:nvSpPr>
      <xdr:spPr>
        <a:xfrm flipV="1">
          <a:off x="6210300" y="23348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9525</xdr:colOff>
      <xdr:row>16</xdr:row>
      <xdr:rowOff>105410</xdr:rowOff>
    </xdr:from>
    <xdr:to>
      <xdr:col>14</xdr:col>
      <xdr:colOff>466725</xdr:colOff>
      <xdr:row>16</xdr:row>
      <xdr:rowOff>105410</xdr:rowOff>
    </xdr:to>
    <xdr:sp macro="" textlink="">
      <xdr:nvSpPr>
        <xdr:cNvPr id="635" name="Line 2122">
          <a:extLst>
            <a:ext uri="{FF2B5EF4-FFF2-40B4-BE49-F238E27FC236}">
              <a16:creationId xmlns:a16="http://schemas.microsoft.com/office/drawing/2014/main" id="{00000000-0008-0000-0000-00007B020000}"/>
            </a:ext>
          </a:extLst>
        </xdr:cNvPr>
        <xdr:cNvSpPr>
          <a:spLocks noChangeShapeType="1"/>
        </xdr:cNvSpPr>
      </xdr:nvSpPr>
      <xdr:spPr>
        <a:xfrm>
          <a:off x="6219825" y="3325495"/>
          <a:ext cx="733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19</xdr:row>
      <xdr:rowOff>95250</xdr:rowOff>
    </xdr:from>
    <xdr:to>
      <xdr:col>14</xdr:col>
      <xdr:colOff>466725</xdr:colOff>
      <xdr:row>19</xdr:row>
      <xdr:rowOff>95250</xdr:rowOff>
    </xdr:to>
    <xdr:sp macro="" textlink="">
      <xdr:nvSpPr>
        <xdr:cNvPr id="636" name="Line 2123">
          <a:extLst>
            <a:ext uri="{FF2B5EF4-FFF2-40B4-BE49-F238E27FC236}">
              <a16:creationId xmlns:a16="http://schemas.microsoft.com/office/drawing/2014/main" id="{00000000-0008-0000-0000-00007C020000}"/>
            </a:ext>
          </a:extLst>
        </xdr:cNvPr>
        <xdr:cNvSpPr>
          <a:spLocks noChangeShapeType="1"/>
        </xdr:cNvSpPr>
      </xdr:nvSpPr>
      <xdr:spPr>
        <a:xfrm flipV="1">
          <a:off x="6210300" y="390969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20</xdr:row>
      <xdr:rowOff>105410</xdr:rowOff>
    </xdr:from>
    <xdr:to>
      <xdr:col>14</xdr:col>
      <xdr:colOff>466725</xdr:colOff>
      <xdr:row>20</xdr:row>
      <xdr:rowOff>105410</xdr:rowOff>
    </xdr:to>
    <xdr:sp macro="" textlink="">
      <xdr:nvSpPr>
        <xdr:cNvPr id="637" name="Line 2124">
          <a:extLst>
            <a:ext uri="{FF2B5EF4-FFF2-40B4-BE49-F238E27FC236}">
              <a16:creationId xmlns:a16="http://schemas.microsoft.com/office/drawing/2014/main" id="{00000000-0008-0000-0000-00007D020000}"/>
            </a:ext>
          </a:extLst>
        </xdr:cNvPr>
        <xdr:cNvSpPr>
          <a:spLocks noChangeShapeType="1"/>
        </xdr:cNvSpPr>
      </xdr:nvSpPr>
      <xdr:spPr>
        <a:xfrm>
          <a:off x="6210300" y="41179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142875</xdr:colOff>
      <xdr:row>34</xdr:row>
      <xdr:rowOff>95250</xdr:rowOff>
    </xdr:from>
    <xdr:to>
      <xdr:col>14</xdr:col>
      <xdr:colOff>457835</xdr:colOff>
      <xdr:row>34</xdr:row>
      <xdr:rowOff>95250</xdr:rowOff>
    </xdr:to>
    <xdr:sp macro="" textlink="">
      <xdr:nvSpPr>
        <xdr:cNvPr id="638" name="Line 2125">
          <a:extLst>
            <a:ext uri="{FF2B5EF4-FFF2-40B4-BE49-F238E27FC236}">
              <a16:creationId xmlns:a16="http://schemas.microsoft.com/office/drawing/2014/main" id="{00000000-0008-0000-0000-00007E020000}"/>
            </a:ext>
          </a:extLst>
        </xdr:cNvPr>
        <xdr:cNvSpPr>
          <a:spLocks noChangeShapeType="1"/>
        </xdr:cNvSpPr>
      </xdr:nvSpPr>
      <xdr:spPr>
        <a:xfrm>
          <a:off x="6162675" y="6881495"/>
          <a:ext cx="7816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639" name="Line 2126">
          <a:extLst>
            <a:ext uri="{FF2B5EF4-FFF2-40B4-BE49-F238E27FC236}">
              <a16:creationId xmlns:a16="http://schemas.microsoft.com/office/drawing/2014/main" id="{00000000-0008-0000-0000-00007F020000}"/>
            </a:ext>
          </a:extLst>
        </xdr:cNvPr>
        <xdr:cNvSpPr>
          <a:spLocks noChangeShapeType="1"/>
        </xdr:cNvSpPr>
      </xdr:nvSpPr>
      <xdr:spPr>
        <a:xfrm>
          <a:off x="4467225" y="84664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640" name="Line 2127">
          <a:extLst>
            <a:ext uri="{FF2B5EF4-FFF2-40B4-BE49-F238E27FC236}">
              <a16:creationId xmlns:a16="http://schemas.microsoft.com/office/drawing/2014/main" id="{00000000-0008-0000-0000-000080020000}"/>
            </a:ext>
          </a:extLst>
        </xdr:cNvPr>
        <xdr:cNvSpPr>
          <a:spLocks noChangeShapeType="1"/>
        </xdr:cNvSpPr>
      </xdr:nvSpPr>
      <xdr:spPr>
        <a:xfrm>
          <a:off x="4467225" y="866457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44</xdr:row>
      <xdr:rowOff>105410</xdr:rowOff>
    </xdr:from>
    <xdr:to>
      <xdr:col>9</xdr:col>
      <xdr:colOff>504825</xdr:colOff>
      <xdr:row>44</xdr:row>
      <xdr:rowOff>105410</xdr:rowOff>
    </xdr:to>
    <xdr:sp macro="" textlink="">
      <xdr:nvSpPr>
        <xdr:cNvPr id="641" name="Line 2128">
          <a:extLst>
            <a:ext uri="{FF2B5EF4-FFF2-40B4-BE49-F238E27FC236}">
              <a16:creationId xmlns:a16="http://schemas.microsoft.com/office/drawing/2014/main" id="{00000000-0008-0000-0000-000081020000}"/>
            </a:ext>
          </a:extLst>
        </xdr:cNvPr>
        <xdr:cNvSpPr>
          <a:spLocks noChangeShapeType="1"/>
        </xdr:cNvSpPr>
      </xdr:nvSpPr>
      <xdr:spPr>
        <a:xfrm>
          <a:off x="4467225" y="887285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381635</xdr:colOff>
      <xdr:row>45</xdr:row>
      <xdr:rowOff>105410</xdr:rowOff>
    </xdr:from>
    <xdr:to>
      <xdr:col>9</xdr:col>
      <xdr:colOff>504825</xdr:colOff>
      <xdr:row>45</xdr:row>
      <xdr:rowOff>105410</xdr:rowOff>
    </xdr:to>
    <xdr:sp macro="" textlink="">
      <xdr:nvSpPr>
        <xdr:cNvPr id="642" name="Line 2129">
          <a:extLst>
            <a:ext uri="{FF2B5EF4-FFF2-40B4-BE49-F238E27FC236}">
              <a16:creationId xmlns:a16="http://schemas.microsoft.com/office/drawing/2014/main" id="{00000000-0008-0000-0000-000082020000}"/>
            </a:ext>
          </a:extLst>
        </xdr:cNvPr>
        <xdr:cNvSpPr>
          <a:spLocks noChangeShapeType="1"/>
        </xdr:cNvSpPr>
      </xdr:nvSpPr>
      <xdr:spPr>
        <a:xfrm>
          <a:off x="4458335" y="9070975"/>
          <a:ext cx="5137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46</xdr:row>
      <xdr:rowOff>105410</xdr:rowOff>
    </xdr:from>
    <xdr:to>
      <xdr:col>9</xdr:col>
      <xdr:colOff>504825</xdr:colOff>
      <xdr:row>46</xdr:row>
      <xdr:rowOff>105410</xdr:rowOff>
    </xdr:to>
    <xdr:sp macro="" textlink="">
      <xdr:nvSpPr>
        <xdr:cNvPr id="643" name="Line 2130">
          <a:extLst>
            <a:ext uri="{FF2B5EF4-FFF2-40B4-BE49-F238E27FC236}">
              <a16:creationId xmlns:a16="http://schemas.microsoft.com/office/drawing/2014/main" id="{00000000-0008-0000-0000-000083020000}"/>
            </a:ext>
          </a:extLst>
        </xdr:cNvPr>
        <xdr:cNvSpPr>
          <a:spLocks noChangeShapeType="1"/>
        </xdr:cNvSpPr>
      </xdr:nvSpPr>
      <xdr:spPr>
        <a:xfrm>
          <a:off x="4467225" y="926909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8</xdr:col>
      <xdr:colOff>390525</xdr:colOff>
      <xdr:row>47</xdr:row>
      <xdr:rowOff>105410</xdr:rowOff>
    </xdr:from>
    <xdr:to>
      <xdr:col>9</xdr:col>
      <xdr:colOff>504825</xdr:colOff>
      <xdr:row>47</xdr:row>
      <xdr:rowOff>105410</xdr:rowOff>
    </xdr:to>
    <xdr:sp macro="" textlink="">
      <xdr:nvSpPr>
        <xdr:cNvPr id="644" name="Line 2131">
          <a:extLst>
            <a:ext uri="{FF2B5EF4-FFF2-40B4-BE49-F238E27FC236}">
              <a16:creationId xmlns:a16="http://schemas.microsoft.com/office/drawing/2014/main" id="{00000000-0008-0000-0000-000084020000}"/>
            </a:ext>
          </a:extLst>
        </xdr:cNvPr>
        <xdr:cNvSpPr>
          <a:spLocks noChangeShapeType="1"/>
        </xdr:cNvSpPr>
      </xdr:nvSpPr>
      <xdr:spPr>
        <a:xfrm>
          <a:off x="4467225" y="9467215"/>
          <a:ext cx="504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7</xdr:col>
      <xdr:colOff>38100</xdr:colOff>
      <xdr:row>39</xdr:row>
      <xdr:rowOff>76835</xdr:rowOff>
    </xdr:from>
    <xdr:to>
      <xdr:col>14</xdr:col>
      <xdr:colOff>438150</xdr:colOff>
      <xdr:row>48</xdr:row>
      <xdr:rowOff>153035</xdr:rowOff>
    </xdr:to>
    <xdr:sp macro="" textlink="">
      <xdr:nvSpPr>
        <xdr:cNvPr id="645" name="Rectangle 2132">
          <a:extLst>
            <a:ext uri="{FF2B5EF4-FFF2-40B4-BE49-F238E27FC236}">
              <a16:creationId xmlns:a16="http://schemas.microsoft.com/office/drawing/2014/main" id="{00000000-0008-0000-0000-000085020000}"/>
            </a:ext>
          </a:extLst>
        </xdr:cNvPr>
        <xdr:cNvSpPr>
          <a:spLocks noChangeArrowheads="1"/>
        </xdr:cNvSpPr>
      </xdr:nvSpPr>
      <xdr:spPr>
        <a:xfrm>
          <a:off x="3819525" y="7853680"/>
          <a:ext cx="3105150" cy="1859280"/>
        </a:xfrm>
        <a:prstGeom prst="rect">
          <a:avLst/>
        </a:prstGeom>
        <a:noFill/>
        <a:ln w="9525">
          <a:solidFill>
            <a:sysClr val="windowText" lastClr="000000"/>
          </a:solidFill>
          <a:miter/>
        </a:ln>
      </xdr:spPr>
      <xdr:txBody>
        <a:bodyPr vertOverflow="overflow" horzOverflow="overflow" upright="1"/>
        <a:lstStyle/>
        <a:p>
          <a:endParaRPr/>
        </a:p>
      </xdr:txBody>
    </xdr:sp>
    <xdr:clientData/>
  </xdr:twoCellAnchor>
  <xdr:twoCellAnchor editAs="oneCell">
    <xdr:from>
      <xdr:col>8</xdr:col>
      <xdr:colOff>28575</xdr:colOff>
      <xdr:row>38</xdr:row>
      <xdr:rowOff>143510</xdr:rowOff>
    </xdr:from>
    <xdr:to>
      <xdr:col>10</xdr:col>
      <xdr:colOff>286385</xdr:colOff>
      <xdr:row>39</xdr:row>
      <xdr:rowOff>181610</xdr:rowOff>
    </xdr:to>
    <xdr:sp macro="" textlink="">
      <xdr:nvSpPr>
        <xdr:cNvPr id="646" name="Rectangle 2133">
          <a:extLst>
            <a:ext uri="{FF2B5EF4-FFF2-40B4-BE49-F238E27FC236}">
              <a16:creationId xmlns:a16="http://schemas.microsoft.com/office/drawing/2014/main" id="{00000000-0008-0000-0000-000086020000}"/>
            </a:ext>
          </a:extLst>
        </xdr:cNvPr>
        <xdr:cNvSpPr>
          <a:spLocks noChangeArrowheads="1"/>
        </xdr:cNvSpPr>
      </xdr:nvSpPr>
      <xdr:spPr>
        <a:xfrm>
          <a:off x="4105275" y="7722235"/>
          <a:ext cx="1153160" cy="236220"/>
        </a:xfrm>
        <a:prstGeom prst="rect">
          <a:avLst/>
        </a:prstGeom>
        <a:solidFill>
          <a:srgbClr val="FFFFFF"/>
        </a:solidFill>
        <a:ln>
          <a:miter/>
        </a:ln>
      </xdr:spPr>
      <xdr:txBody>
        <a:bodyPr vertOverflow="overflow" horzOverflow="overflow" wrap="none" lIns="27432" tIns="18288" rIns="27432" bIns="18288" anchor="ctr" upright="1">
          <a:spAutoFit/>
        </a:bodyPr>
        <a:lstStyle/>
        <a:p>
          <a:pPr algn="ctr">
            <a:lnSpc>
              <a:spcPts val="1350"/>
            </a:lnSpc>
          </a:pPr>
          <a:r>
            <a:rPr lang="ja-JP" altLang="en-US" sz="1150" b="1"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利 用 の た め に</a:t>
          </a:r>
        </a:p>
      </xdr:txBody>
    </xdr:sp>
    <xdr:clientData/>
  </xdr:twoCellAnchor>
  <xdr:twoCellAnchor>
    <xdr:from>
      <xdr:col>0</xdr:col>
      <xdr:colOff>66675</xdr:colOff>
      <xdr:row>4</xdr:row>
      <xdr:rowOff>133985</xdr:rowOff>
    </xdr:from>
    <xdr:to>
      <xdr:col>1</xdr:col>
      <xdr:colOff>172085</xdr:colOff>
      <xdr:row>4</xdr:row>
      <xdr:rowOff>133985</xdr:rowOff>
    </xdr:to>
    <xdr:sp macro="" textlink="">
      <xdr:nvSpPr>
        <xdr:cNvPr id="647" name="Line 2134">
          <a:extLst>
            <a:ext uri="{FF2B5EF4-FFF2-40B4-BE49-F238E27FC236}">
              <a16:creationId xmlns:a16="http://schemas.microsoft.com/office/drawing/2014/main" id="{00000000-0008-0000-0000-000087020000}"/>
            </a:ext>
          </a:extLst>
        </xdr:cNvPr>
        <xdr:cNvSpPr>
          <a:spLocks noChangeShapeType="1"/>
        </xdr:cNvSpPr>
      </xdr:nvSpPr>
      <xdr:spPr>
        <a:xfrm>
          <a:off x="66675" y="941705"/>
          <a:ext cx="34353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3</xdr:col>
      <xdr:colOff>400685</xdr:colOff>
      <xdr:row>4</xdr:row>
      <xdr:rowOff>143510</xdr:rowOff>
    </xdr:from>
    <xdr:to>
      <xdr:col>15</xdr:col>
      <xdr:colOff>200660</xdr:colOff>
      <xdr:row>4</xdr:row>
      <xdr:rowOff>143510</xdr:rowOff>
    </xdr:to>
    <xdr:sp macro="" textlink="">
      <xdr:nvSpPr>
        <xdr:cNvPr id="648" name="Line 2135">
          <a:extLst>
            <a:ext uri="{FF2B5EF4-FFF2-40B4-BE49-F238E27FC236}">
              <a16:creationId xmlns:a16="http://schemas.microsoft.com/office/drawing/2014/main" id="{00000000-0008-0000-0000-000088020000}"/>
            </a:ext>
          </a:extLst>
        </xdr:cNvPr>
        <xdr:cNvSpPr>
          <a:spLocks noChangeShapeType="1"/>
        </xdr:cNvSpPr>
      </xdr:nvSpPr>
      <xdr:spPr>
        <a:xfrm>
          <a:off x="1991360" y="951230"/>
          <a:ext cx="5162550"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12</xdr:col>
      <xdr:colOff>152400</xdr:colOff>
      <xdr:row>25</xdr:row>
      <xdr:rowOff>105410</xdr:rowOff>
    </xdr:from>
    <xdr:to>
      <xdr:col>14</xdr:col>
      <xdr:colOff>466725</xdr:colOff>
      <xdr:row>25</xdr:row>
      <xdr:rowOff>105410</xdr:rowOff>
    </xdr:to>
    <xdr:sp macro="" textlink="">
      <xdr:nvSpPr>
        <xdr:cNvPr id="649" name="Line 2136">
          <a:extLst>
            <a:ext uri="{FF2B5EF4-FFF2-40B4-BE49-F238E27FC236}">
              <a16:creationId xmlns:a16="http://schemas.microsoft.com/office/drawing/2014/main" id="{00000000-0008-0000-0000-000089020000}"/>
            </a:ext>
          </a:extLst>
        </xdr:cNvPr>
        <xdr:cNvSpPr>
          <a:spLocks noChangeShapeType="1"/>
        </xdr:cNvSpPr>
      </xdr:nvSpPr>
      <xdr:spPr>
        <a:xfrm>
          <a:off x="6172200" y="5108575"/>
          <a:ext cx="7810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15</xdr:row>
      <xdr:rowOff>105410</xdr:rowOff>
    </xdr:from>
    <xdr:to>
      <xdr:col>14</xdr:col>
      <xdr:colOff>466725</xdr:colOff>
      <xdr:row>15</xdr:row>
      <xdr:rowOff>105410</xdr:rowOff>
    </xdr:to>
    <xdr:sp macro="" textlink="">
      <xdr:nvSpPr>
        <xdr:cNvPr id="650" name="Line 2137">
          <a:extLst>
            <a:ext uri="{FF2B5EF4-FFF2-40B4-BE49-F238E27FC236}">
              <a16:creationId xmlns:a16="http://schemas.microsoft.com/office/drawing/2014/main" id="{00000000-0008-0000-0000-00008A020000}"/>
            </a:ext>
          </a:extLst>
        </xdr:cNvPr>
        <xdr:cNvSpPr>
          <a:spLocks noChangeShapeType="1"/>
        </xdr:cNvSpPr>
      </xdr:nvSpPr>
      <xdr:spPr>
        <a:xfrm flipV="1">
          <a:off x="6210300" y="3127375"/>
          <a:ext cx="7429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44</xdr:row>
      <xdr:rowOff>114935</xdr:rowOff>
    </xdr:from>
    <xdr:to>
      <xdr:col>4</xdr:col>
      <xdr:colOff>466725</xdr:colOff>
      <xdr:row>44</xdr:row>
      <xdr:rowOff>114935</xdr:rowOff>
    </xdr:to>
    <xdr:sp macro="" textlink="">
      <xdr:nvSpPr>
        <xdr:cNvPr id="651" name="Line 2138">
          <a:extLst>
            <a:ext uri="{FF2B5EF4-FFF2-40B4-BE49-F238E27FC236}">
              <a16:creationId xmlns:a16="http://schemas.microsoft.com/office/drawing/2014/main" id="{00000000-0008-0000-0000-00008B020000}"/>
            </a:ext>
          </a:extLst>
        </xdr:cNvPr>
        <xdr:cNvSpPr>
          <a:spLocks noChangeShapeType="1"/>
        </xdr:cNvSpPr>
      </xdr:nvSpPr>
      <xdr:spPr>
        <a:xfrm>
          <a:off x="2743200" y="8882380"/>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314960</xdr:colOff>
      <xdr:row>17</xdr:row>
      <xdr:rowOff>114935</xdr:rowOff>
    </xdr:from>
    <xdr:to>
      <xdr:col>15</xdr:col>
      <xdr:colOff>9525</xdr:colOff>
      <xdr:row>17</xdr:row>
      <xdr:rowOff>114935</xdr:rowOff>
    </xdr:to>
    <xdr:sp macro="" textlink="">
      <xdr:nvSpPr>
        <xdr:cNvPr id="652" name="Line 2139">
          <a:extLst>
            <a:ext uri="{FF2B5EF4-FFF2-40B4-BE49-F238E27FC236}">
              <a16:creationId xmlns:a16="http://schemas.microsoft.com/office/drawing/2014/main" id="{00000000-0008-0000-0000-00008C020000}"/>
            </a:ext>
          </a:extLst>
        </xdr:cNvPr>
        <xdr:cNvSpPr>
          <a:spLocks noChangeShapeType="1"/>
        </xdr:cNvSpPr>
      </xdr:nvSpPr>
      <xdr:spPr>
        <a:xfrm>
          <a:off x="5791835" y="3533140"/>
          <a:ext cx="117094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419100</xdr:colOff>
      <xdr:row>18</xdr:row>
      <xdr:rowOff>105410</xdr:rowOff>
    </xdr:from>
    <xdr:to>
      <xdr:col>14</xdr:col>
      <xdr:colOff>466725</xdr:colOff>
      <xdr:row>18</xdr:row>
      <xdr:rowOff>105410</xdr:rowOff>
    </xdr:to>
    <xdr:sp macro="" textlink="">
      <xdr:nvSpPr>
        <xdr:cNvPr id="653" name="Line 2140">
          <a:extLst>
            <a:ext uri="{FF2B5EF4-FFF2-40B4-BE49-F238E27FC236}">
              <a16:creationId xmlns:a16="http://schemas.microsoft.com/office/drawing/2014/main" id="{00000000-0008-0000-0000-00008D020000}"/>
            </a:ext>
          </a:extLst>
        </xdr:cNvPr>
        <xdr:cNvSpPr>
          <a:spLocks noChangeShapeType="1"/>
        </xdr:cNvSpPr>
      </xdr:nvSpPr>
      <xdr:spPr>
        <a:xfrm flipV="1">
          <a:off x="5895975" y="3721735"/>
          <a:ext cx="105727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161925</xdr:colOff>
      <xdr:row>17</xdr:row>
      <xdr:rowOff>105410</xdr:rowOff>
    </xdr:from>
    <xdr:to>
      <xdr:col>4</xdr:col>
      <xdr:colOff>448310</xdr:colOff>
      <xdr:row>17</xdr:row>
      <xdr:rowOff>105410</xdr:rowOff>
    </xdr:to>
    <xdr:sp macro="" textlink="">
      <xdr:nvSpPr>
        <xdr:cNvPr id="654" name="Line 2141">
          <a:extLst>
            <a:ext uri="{FF2B5EF4-FFF2-40B4-BE49-F238E27FC236}">
              <a16:creationId xmlns:a16="http://schemas.microsoft.com/office/drawing/2014/main" id="{00000000-0008-0000-0000-00008E020000}"/>
            </a:ext>
          </a:extLst>
        </xdr:cNvPr>
        <xdr:cNvSpPr>
          <a:spLocks noChangeShapeType="1"/>
        </xdr:cNvSpPr>
      </xdr:nvSpPr>
      <xdr:spPr>
        <a:xfrm flipV="1">
          <a:off x="2819400" y="3523615"/>
          <a:ext cx="28638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57150</xdr:colOff>
      <xdr:row>21</xdr:row>
      <xdr:rowOff>95250</xdr:rowOff>
    </xdr:from>
    <xdr:to>
      <xdr:col>14</xdr:col>
      <xdr:colOff>466725</xdr:colOff>
      <xdr:row>21</xdr:row>
      <xdr:rowOff>95250</xdr:rowOff>
    </xdr:to>
    <xdr:sp macro="" textlink="">
      <xdr:nvSpPr>
        <xdr:cNvPr id="655" name="Line 2142">
          <a:extLst>
            <a:ext uri="{FF2B5EF4-FFF2-40B4-BE49-F238E27FC236}">
              <a16:creationId xmlns:a16="http://schemas.microsoft.com/office/drawing/2014/main" id="{00000000-0008-0000-0000-00008F020000}"/>
            </a:ext>
          </a:extLst>
        </xdr:cNvPr>
        <xdr:cNvSpPr>
          <a:spLocks noChangeShapeType="1"/>
        </xdr:cNvSpPr>
      </xdr:nvSpPr>
      <xdr:spPr>
        <a:xfrm>
          <a:off x="6267450" y="4305935"/>
          <a:ext cx="6858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13</xdr:col>
      <xdr:colOff>0</xdr:colOff>
      <xdr:row>28</xdr:row>
      <xdr:rowOff>105410</xdr:rowOff>
    </xdr:from>
    <xdr:to>
      <xdr:col>14</xdr:col>
      <xdr:colOff>428625</xdr:colOff>
      <xdr:row>28</xdr:row>
      <xdr:rowOff>105410</xdr:rowOff>
    </xdr:to>
    <xdr:sp macro="" textlink="">
      <xdr:nvSpPr>
        <xdr:cNvPr id="656" name="Line 2143">
          <a:extLst>
            <a:ext uri="{FF2B5EF4-FFF2-40B4-BE49-F238E27FC236}">
              <a16:creationId xmlns:a16="http://schemas.microsoft.com/office/drawing/2014/main" id="{00000000-0008-0000-0000-000090020000}"/>
            </a:ext>
          </a:extLst>
        </xdr:cNvPr>
        <xdr:cNvSpPr>
          <a:spLocks noChangeShapeType="1"/>
        </xdr:cNvSpPr>
      </xdr:nvSpPr>
      <xdr:spPr>
        <a:xfrm flipV="1">
          <a:off x="6210300" y="5702935"/>
          <a:ext cx="7048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11</xdr:col>
      <xdr:colOff>353060</xdr:colOff>
      <xdr:row>36</xdr:row>
      <xdr:rowOff>105410</xdr:rowOff>
    </xdr:from>
    <xdr:to>
      <xdr:col>14</xdr:col>
      <xdr:colOff>457835</xdr:colOff>
      <xdr:row>36</xdr:row>
      <xdr:rowOff>105410</xdr:rowOff>
    </xdr:to>
    <xdr:sp macro="" textlink="">
      <xdr:nvSpPr>
        <xdr:cNvPr id="657" name="Line 2144">
          <a:extLst>
            <a:ext uri="{FF2B5EF4-FFF2-40B4-BE49-F238E27FC236}">
              <a16:creationId xmlns:a16="http://schemas.microsoft.com/office/drawing/2014/main" id="{00000000-0008-0000-0000-000091020000}"/>
            </a:ext>
          </a:extLst>
        </xdr:cNvPr>
        <xdr:cNvSpPr>
          <a:spLocks noChangeShapeType="1"/>
        </xdr:cNvSpPr>
      </xdr:nvSpPr>
      <xdr:spPr>
        <a:xfrm flipV="1">
          <a:off x="5829935" y="7287895"/>
          <a:ext cx="1114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22</xdr:col>
      <xdr:colOff>286385</xdr:colOff>
      <xdr:row>83</xdr:row>
      <xdr:rowOff>0</xdr:rowOff>
    </xdr:from>
    <xdr:to>
      <xdr:col>24</xdr:col>
      <xdr:colOff>410210</xdr:colOff>
      <xdr:row>83</xdr:row>
      <xdr:rowOff>0</xdr:rowOff>
    </xdr:to>
    <xdr:sp macro="" textlink="">
      <xdr:nvSpPr>
        <xdr:cNvPr id="658" name="Line 2145">
          <a:extLst>
            <a:ext uri="{FF2B5EF4-FFF2-40B4-BE49-F238E27FC236}">
              <a16:creationId xmlns:a16="http://schemas.microsoft.com/office/drawing/2014/main" id="{00000000-0008-0000-0000-000092020000}"/>
            </a:ext>
          </a:extLst>
        </xdr:cNvPr>
        <xdr:cNvSpPr>
          <a:spLocks noChangeShapeType="1"/>
        </xdr:cNvSpPr>
      </xdr:nvSpPr>
      <xdr:spPr>
        <a:xfrm flipV="1">
          <a:off x="11630660" y="156940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24</xdr:col>
      <xdr:colOff>619125</xdr:colOff>
      <xdr:row>80</xdr:row>
      <xdr:rowOff>133985</xdr:rowOff>
    </xdr:from>
    <xdr:to>
      <xdr:col>27</xdr:col>
      <xdr:colOff>57150</xdr:colOff>
      <xdr:row>80</xdr:row>
      <xdr:rowOff>133985</xdr:rowOff>
    </xdr:to>
    <xdr:sp macro="" textlink="">
      <xdr:nvSpPr>
        <xdr:cNvPr id="659" name="Line 2146">
          <a:extLst>
            <a:ext uri="{FF2B5EF4-FFF2-40B4-BE49-F238E27FC236}">
              <a16:creationId xmlns:a16="http://schemas.microsoft.com/office/drawing/2014/main" id="{00000000-0008-0000-0000-000093020000}"/>
            </a:ext>
          </a:extLst>
        </xdr:cNvPr>
        <xdr:cNvSpPr>
          <a:spLocks noChangeShapeType="1"/>
        </xdr:cNvSpPr>
      </xdr:nvSpPr>
      <xdr:spPr>
        <a:xfrm flipV="1">
          <a:off x="13335000" y="15313660"/>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660" name="Line 2147">
          <a:extLst>
            <a:ext uri="{FF2B5EF4-FFF2-40B4-BE49-F238E27FC236}">
              <a16:creationId xmlns:a16="http://schemas.microsoft.com/office/drawing/2014/main" id="{00000000-0008-0000-0000-000094020000}"/>
            </a:ext>
          </a:extLst>
        </xdr:cNvPr>
        <xdr:cNvSpPr>
          <a:spLocks noChangeShapeType="1"/>
        </xdr:cNvSpPr>
      </xdr:nvSpPr>
      <xdr:spPr>
        <a:xfrm flipV="1">
          <a:off x="10925175" y="15884525"/>
          <a:ext cx="14954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661" name="Line 2148">
          <a:extLst>
            <a:ext uri="{FF2B5EF4-FFF2-40B4-BE49-F238E27FC236}">
              <a16:creationId xmlns:a16="http://schemas.microsoft.com/office/drawing/2014/main" id="{00000000-0008-0000-0000-000095020000}"/>
            </a:ext>
          </a:extLst>
        </xdr:cNvPr>
        <xdr:cNvSpPr>
          <a:spLocks noChangeShapeType="1"/>
        </xdr:cNvSpPr>
      </xdr:nvSpPr>
      <xdr:spPr>
        <a:xfrm>
          <a:off x="10153650" y="15875000"/>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17</xdr:col>
      <xdr:colOff>514985</xdr:colOff>
      <xdr:row>81</xdr:row>
      <xdr:rowOff>143510</xdr:rowOff>
    </xdr:from>
    <xdr:to>
      <xdr:col>18</xdr:col>
      <xdr:colOff>38100</xdr:colOff>
      <xdr:row>81</xdr:row>
      <xdr:rowOff>143510</xdr:rowOff>
    </xdr:to>
    <xdr:sp macro="" textlink="">
      <xdr:nvSpPr>
        <xdr:cNvPr id="662" name="Line 2149">
          <a:extLst>
            <a:ext uri="{FF2B5EF4-FFF2-40B4-BE49-F238E27FC236}">
              <a16:creationId xmlns:a16="http://schemas.microsoft.com/office/drawing/2014/main" id="{00000000-0008-0000-0000-000096020000}"/>
            </a:ext>
          </a:extLst>
        </xdr:cNvPr>
        <xdr:cNvSpPr>
          <a:spLocks noChangeShapeType="1"/>
        </xdr:cNvSpPr>
      </xdr:nvSpPr>
      <xdr:spPr>
        <a:xfrm>
          <a:off x="8430260" y="15494635"/>
          <a:ext cx="20891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663" name="Line 2150">
          <a:extLst>
            <a:ext uri="{FF2B5EF4-FFF2-40B4-BE49-F238E27FC236}">
              <a16:creationId xmlns:a16="http://schemas.microsoft.com/office/drawing/2014/main" id="{00000000-0008-0000-0000-000097020000}"/>
            </a:ext>
          </a:extLst>
        </xdr:cNvPr>
        <xdr:cNvSpPr>
          <a:spLocks noChangeShapeType="1"/>
        </xdr:cNvSpPr>
      </xdr:nvSpPr>
      <xdr:spPr>
        <a:xfrm>
          <a:off x="7419975" y="17952085"/>
          <a:ext cx="2095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324485</xdr:colOff>
      <xdr:row>33</xdr:row>
      <xdr:rowOff>95250</xdr:rowOff>
    </xdr:from>
    <xdr:to>
      <xdr:col>4</xdr:col>
      <xdr:colOff>448310</xdr:colOff>
      <xdr:row>33</xdr:row>
      <xdr:rowOff>95250</xdr:rowOff>
    </xdr:to>
    <xdr:sp macro="" textlink="">
      <xdr:nvSpPr>
        <xdr:cNvPr id="664" name="Line 2151">
          <a:extLst>
            <a:ext uri="{FF2B5EF4-FFF2-40B4-BE49-F238E27FC236}">
              <a16:creationId xmlns:a16="http://schemas.microsoft.com/office/drawing/2014/main" id="{00000000-0008-0000-0000-000098020000}"/>
            </a:ext>
          </a:extLst>
        </xdr:cNvPr>
        <xdr:cNvSpPr>
          <a:spLocks noChangeShapeType="1"/>
        </xdr:cNvSpPr>
      </xdr:nvSpPr>
      <xdr:spPr>
        <a:xfrm>
          <a:off x="2981960" y="6683375"/>
          <a:ext cx="123825"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391160</xdr:colOff>
      <xdr:row>28</xdr:row>
      <xdr:rowOff>95250</xdr:rowOff>
    </xdr:from>
    <xdr:to>
      <xdr:col>4</xdr:col>
      <xdr:colOff>448310</xdr:colOff>
      <xdr:row>28</xdr:row>
      <xdr:rowOff>95250</xdr:rowOff>
    </xdr:to>
    <xdr:sp macro="" textlink="">
      <xdr:nvSpPr>
        <xdr:cNvPr id="665" name="Line 2152">
          <a:extLst>
            <a:ext uri="{FF2B5EF4-FFF2-40B4-BE49-F238E27FC236}">
              <a16:creationId xmlns:a16="http://schemas.microsoft.com/office/drawing/2014/main" id="{00000000-0008-0000-0000-000099020000}"/>
            </a:ext>
          </a:extLst>
        </xdr:cNvPr>
        <xdr:cNvSpPr>
          <a:spLocks noChangeShapeType="1"/>
        </xdr:cNvSpPr>
      </xdr:nvSpPr>
      <xdr:spPr>
        <a:xfrm>
          <a:off x="3048635" y="5692775"/>
          <a:ext cx="571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133985</xdr:colOff>
      <xdr:row>37</xdr:row>
      <xdr:rowOff>86360</xdr:rowOff>
    </xdr:from>
    <xdr:to>
      <xdr:col>4</xdr:col>
      <xdr:colOff>419735</xdr:colOff>
      <xdr:row>37</xdr:row>
      <xdr:rowOff>86360</xdr:rowOff>
    </xdr:to>
    <xdr:sp macro="" textlink="">
      <xdr:nvSpPr>
        <xdr:cNvPr id="666" name="Line 2153">
          <a:extLst>
            <a:ext uri="{FF2B5EF4-FFF2-40B4-BE49-F238E27FC236}">
              <a16:creationId xmlns:a16="http://schemas.microsoft.com/office/drawing/2014/main" id="{00000000-0008-0000-0000-00009A020000}"/>
            </a:ext>
          </a:extLst>
        </xdr:cNvPr>
        <xdr:cNvSpPr>
          <a:spLocks noChangeShapeType="1"/>
        </xdr:cNvSpPr>
      </xdr:nvSpPr>
      <xdr:spPr>
        <a:xfrm>
          <a:off x="2791460" y="7466965"/>
          <a:ext cx="28575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342900</xdr:colOff>
      <xdr:row>38</xdr:row>
      <xdr:rowOff>95250</xdr:rowOff>
    </xdr:from>
    <xdr:to>
      <xdr:col>4</xdr:col>
      <xdr:colOff>448310</xdr:colOff>
      <xdr:row>38</xdr:row>
      <xdr:rowOff>95250</xdr:rowOff>
    </xdr:to>
    <xdr:sp macro="" textlink="">
      <xdr:nvSpPr>
        <xdr:cNvPr id="667" name="Line 2154">
          <a:extLst>
            <a:ext uri="{FF2B5EF4-FFF2-40B4-BE49-F238E27FC236}">
              <a16:creationId xmlns:a16="http://schemas.microsoft.com/office/drawing/2014/main" id="{00000000-0008-0000-0000-00009B020000}"/>
            </a:ext>
          </a:extLst>
        </xdr:cNvPr>
        <xdr:cNvSpPr>
          <a:spLocks noChangeShapeType="1"/>
        </xdr:cNvSpPr>
      </xdr:nvSpPr>
      <xdr:spPr>
        <a:xfrm>
          <a:off x="3000375" y="7673975"/>
          <a:ext cx="1054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85725</xdr:colOff>
      <xdr:row>43</xdr:row>
      <xdr:rowOff>95250</xdr:rowOff>
    </xdr:from>
    <xdr:to>
      <xdr:col>4</xdr:col>
      <xdr:colOff>466725</xdr:colOff>
      <xdr:row>43</xdr:row>
      <xdr:rowOff>95250</xdr:rowOff>
    </xdr:to>
    <xdr:sp macro="" textlink="">
      <xdr:nvSpPr>
        <xdr:cNvPr id="668" name="Line 2155">
          <a:extLst>
            <a:ext uri="{FF2B5EF4-FFF2-40B4-BE49-F238E27FC236}">
              <a16:creationId xmlns:a16="http://schemas.microsoft.com/office/drawing/2014/main" id="{00000000-0008-0000-0000-00009C020000}"/>
            </a:ext>
          </a:extLst>
        </xdr:cNvPr>
        <xdr:cNvSpPr>
          <a:spLocks noChangeShapeType="1"/>
        </xdr:cNvSpPr>
      </xdr:nvSpPr>
      <xdr:spPr>
        <a:xfrm>
          <a:off x="2743200" y="8664575"/>
          <a:ext cx="3810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2</xdr:col>
      <xdr:colOff>285750</xdr:colOff>
      <xdr:row>6</xdr:row>
      <xdr:rowOff>105410</xdr:rowOff>
    </xdr:from>
    <xdr:to>
      <xdr:col>14</xdr:col>
      <xdr:colOff>419735</xdr:colOff>
      <xdr:row>6</xdr:row>
      <xdr:rowOff>105410</xdr:rowOff>
    </xdr:to>
    <xdr:sp macro="" textlink="">
      <xdr:nvSpPr>
        <xdr:cNvPr id="669" name="Line 2156">
          <a:extLst>
            <a:ext uri="{FF2B5EF4-FFF2-40B4-BE49-F238E27FC236}">
              <a16:creationId xmlns:a16="http://schemas.microsoft.com/office/drawing/2014/main" id="{00000000-0008-0000-0000-00009D020000}"/>
            </a:ext>
          </a:extLst>
        </xdr:cNvPr>
        <xdr:cNvSpPr>
          <a:spLocks noChangeShapeType="1"/>
        </xdr:cNvSpPr>
      </xdr:nvSpPr>
      <xdr:spPr>
        <a:xfrm flipV="1">
          <a:off x="914400" y="1368425"/>
          <a:ext cx="599186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670" name="Line 2157">
          <a:extLst>
            <a:ext uri="{FF2B5EF4-FFF2-40B4-BE49-F238E27FC236}">
              <a16:creationId xmlns:a16="http://schemas.microsoft.com/office/drawing/2014/main" id="{00000000-0008-0000-0000-00009E020000}"/>
            </a:ext>
          </a:extLst>
        </xdr:cNvPr>
        <xdr:cNvSpPr>
          <a:spLocks noChangeShapeType="1"/>
        </xdr:cNvSpPr>
      </xdr:nvSpPr>
      <xdr:spPr>
        <a:xfrm>
          <a:off x="6172200" y="6287135"/>
          <a:ext cx="80010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twoCellAnchor>
    <xdr:from>
      <xdr:col>4</xdr:col>
      <xdr:colOff>342900</xdr:colOff>
      <xdr:row>22</xdr:row>
      <xdr:rowOff>86360</xdr:rowOff>
    </xdr:from>
    <xdr:to>
      <xdr:col>4</xdr:col>
      <xdr:colOff>448310</xdr:colOff>
      <xdr:row>22</xdr:row>
      <xdr:rowOff>86360</xdr:rowOff>
    </xdr:to>
    <xdr:sp macro="" textlink="">
      <xdr:nvSpPr>
        <xdr:cNvPr id="671" name="Line 2158">
          <a:extLst>
            <a:ext uri="{FF2B5EF4-FFF2-40B4-BE49-F238E27FC236}">
              <a16:creationId xmlns:a16="http://schemas.microsoft.com/office/drawing/2014/main" id="{00000000-0008-0000-0000-00009F020000}"/>
            </a:ext>
          </a:extLst>
        </xdr:cNvPr>
        <xdr:cNvSpPr>
          <a:spLocks noChangeShapeType="1"/>
        </xdr:cNvSpPr>
      </xdr:nvSpPr>
      <xdr:spPr>
        <a:xfrm>
          <a:off x="3000375" y="4495165"/>
          <a:ext cx="105410" cy="0"/>
        </a:xfrm>
        <a:prstGeom prst="line">
          <a:avLst/>
        </a:prstGeom>
        <a:noFill/>
        <a:ln w="9525" cap="rnd">
          <a:solidFill>
            <a:sysClr val="windowText" lastClr="000000"/>
          </a:solidFill>
          <a:prstDash val="sysDot"/>
          <a:miter/>
        </a:ln>
      </xdr:spPr>
      <xdr:txBody>
        <a:bodyPr vertOverflow="overflow" horzOverflow="overflow" upright="1"/>
        <a:lstStyle/>
        <a:p>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114935</xdr:rowOff>
    </xdr:from>
    <xdr:to>
      <xdr:col>2</xdr:col>
      <xdr:colOff>9525</xdr:colOff>
      <xdr:row>10</xdr:row>
      <xdr:rowOff>153035</xdr:rowOff>
    </xdr:to>
    <xdr:sp macro="" textlink="">
      <xdr:nvSpPr>
        <xdr:cNvPr id="67" name="テキスト ボックス 8">
          <a:extLst>
            <a:ext uri="{FF2B5EF4-FFF2-40B4-BE49-F238E27FC236}">
              <a16:creationId xmlns:a16="http://schemas.microsoft.com/office/drawing/2014/main" id="{00000000-0008-0000-0A00-000043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75" name="テキスト ボックス 9">
          <a:extLst>
            <a:ext uri="{FF2B5EF4-FFF2-40B4-BE49-F238E27FC236}">
              <a16:creationId xmlns:a16="http://schemas.microsoft.com/office/drawing/2014/main" id="{00000000-0008-0000-0A00-00004B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79" name="テキスト ボックス 6">
          <a:extLst>
            <a:ext uri="{FF2B5EF4-FFF2-40B4-BE49-F238E27FC236}">
              <a16:creationId xmlns:a16="http://schemas.microsoft.com/office/drawing/2014/main" id="{00000000-0008-0000-0A00-00004F00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29706" name="テキスト ボックス 16">
          <a:extLst>
            <a:ext uri="{FF2B5EF4-FFF2-40B4-BE49-F238E27FC236}">
              <a16:creationId xmlns:a16="http://schemas.microsoft.com/office/drawing/2014/main" id="{00000000-0008-0000-0A00-00000A74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29710" name="テキスト ボックス 8">
          <a:extLst>
            <a:ext uri="{FF2B5EF4-FFF2-40B4-BE49-F238E27FC236}">
              <a16:creationId xmlns:a16="http://schemas.microsoft.com/office/drawing/2014/main" id="{00000000-0008-0000-0A00-00000E74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xdr:from>
      <xdr:col>1</xdr:col>
      <xdr:colOff>76200</xdr:colOff>
      <xdr:row>8</xdr:row>
      <xdr:rowOff>114935</xdr:rowOff>
    </xdr:from>
    <xdr:to>
      <xdr:col>2</xdr:col>
      <xdr:colOff>9525</xdr:colOff>
      <xdr:row>10</xdr:row>
      <xdr:rowOff>153035</xdr:rowOff>
    </xdr:to>
    <xdr:sp macro="" textlink="">
      <xdr:nvSpPr>
        <xdr:cNvPr id="29717" name="テキスト ボックス 13">
          <a:extLst>
            <a:ext uri="{FF2B5EF4-FFF2-40B4-BE49-F238E27FC236}">
              <a16:creationId xmlns:a16="http://schemas.microsoft.com/office/drawing/2014/main" id="{00000000-0008-0000-0A00-000015740000}"/>
            </a:ext>
          </a:extLst>
        </xdr:cNvPr>
        <xdr:cNvSpPr txBox="1">
          <a:spLocks noChangeArrowheads="1"/>
        </xdr:cNvSpPr>
      </xdr:nvSpPr>
      <xdr:spPr>
        <a:xfrm>
          <a:off x="228600" y="1577975"/>
          <a:ext cx="276225" cy="386080"/>
        </a:xfrm>
        <a:prstGeom prst="rect">
          <a:avLst/>
        </a:prstGeom>
        <a:noFill/>
        <a:ln>
          <a:miter/>
        </a:ln>
      </xdr:spPr>
      <xdr:txBody>
        <a:bodyPr vertOverflow="overflow" horzOverflow="overflow" upright="1"/>
        <a:lstStyle/>
        <a:p>
          <a:endParaRPr/>
        </a:p>
      </xdr:txBody>
    </xdr:sp>
    <xdr:clientData/>
  </xdr:twoCellAnchor>
  <xdr:twoCellAnchor editAs="oneCell">
    <xdr:from>
      <xdr:col>1</xdr:col>
      <xdr:colOff>76835</xdr:colOff>
      <xdr:row>2</xdr:row>
      <xdr:rowOff>173990</xdr:rowOff>
    </xdr:from>
    <xdr:to>
      <xdr:col>9</xdr:col>
      <xdr:colOff>447675</xdr:colOff>
      <xdr:row>17</xdr:row>
      <xdr:rowOff>173990</xdr:rowOff>
    </xdr:to>
    <xdr:pic>
      <xdr:nvPicPr>
        <xdr:cNvPr id="29718" name="図 14">
          <a:extLst>
            <a:ext uri="{FF2B5EF4-FFF2-40B4-BE49-F238E27FC236}">
              <a16:creationId xmlns:a16="http://schemas.microsoft.com/office/drawing/2014/main" id="{00000000-0008-0000-0A00-000016740000}"/>
            </a:ext>
          </a:extLst>
        </xdr:cNvPr>
        <xdr:cNvPicPr>
          <a:picLocks noChangeAspect="1"/>
        </xdr:cNvPicPr>
      </xdr:nvPicPr>
      <xdr:blipFill>
        <a:blip xmlns:r="http://schemas.openxmlformats.org/officeDocument/2006/relationships" r:embed="rId1"/>
        <a:stretch>
          <a:fillRect/>
        </a:stretch>
      </xdr:blipFill>
      <xdr:spPr>
        <a:xfrm>
          <a:off x="229235" y="593090"/>
          <a:ext cx="6285865" cy="2609850"/>
        </a:xfrm>
        <a:prstGeom prst="rect">
          <a:avLst/>
        </a:prstGeom>
        <a:noFill/>
        <a:ln>
          <a:miter/>
        </a:ln>
      </xdr:spPr>
    </xdr:pic>
    <xdr:clientData/>
  </xdr:twoCellAnchor>
  <xdr:twoCellAnchor editAs="oneCell">
    <xdr:from>
      <xdr:col>1</xdr:col>
      <xdr:colOff>17780</xdr:colOff>
      <xdr:row>18</xdr:row>
      <xdr:rowOff>135255</xdr:rowOff>
    </xdr:from>
    <xdr:to>
      <xdr:col>9</xdr:col>
      <xdr:colOff>417830</xdr:colOff>
      <xdr:row>31</xdr:row>
      <xdr:rowOff>201930</xdr:rowOff>
    </xdr:to>
    <xdr:pic>
      <xdr:nvPicPr>
        <xdr:cNvPr id="29719" name="図 15">
          <a:extLst>
            <a:ext uri="{FF2B5EF4-FFF2-40B4-BE49-F238E27FC236}">
              <a16:creationId xmlns:a16="http://schemas.microsoft.com/office/drawing/2014/main" id="{00000000-0008-0000-0A00-000017740000}"/>
            </a:ext>
          </a:extLst>
        </xdr:cNvPr>
        <xdr:cNvPicPr>
          <a:picLocks noChangeAspect="1"/>
        </xdr:cNvPicPr>
      </xdr:nvPicPr>
      <xdr:blipFill>
        <a:blip xmlns:r="http://schemas.openxmlformats.org/officeDocument/2006/relationships" r:embed="rId2"/>
        <a:stretch>
          <a:fillRect/>
        </a:stretch>
      </xdr:blipFill>
      <xdr:spPr>
        <a:xfrm>
          <a:off x="170180" y="3385820"/>
          <a:ext cx="6315075" cy="2328545"/>
        </a:xfrm>
        <a:prstGeom prst="rect">
          <a:avLst/>
        </a:prstGeom>
        <a:noFill/>
        <a:ln>
          <a:miter/>
        </a:ln>
      </xdr:spPr>
    </xdr:pic>
    <xdr:clientData/>
  </xdr:twoCellAnchor>
  <mc:AlternateContent xmlns:mc="http://schemas.openxmlformats.org/markup-compatibility/2006">
    <mc:Choice xmlns:a14="http://schemas.microsoft.com/office/drawing/2010/main" Requires="a14">
      <xdr:twoCellAnchor editAs="oneCell">
        <xdr:from>
          <xdr:col>0</xdr:col>
          <xdr:colOff>69850</xdr:colOff>
          <xdr:row>32</xdr:row>
          <xdr:rowOff>6350</xdr:rowOff>
        </xdr:from>
        <xdr:to>
          <xdr:col>10</xdr:col>
          <xdr:colOff>768350</xdr:colOff>
          <xdr:row>48</xdr:row>
          <xdr:rowOff>336550</xdr:rowOff>
        </xdr:to>
        <xdr:sp macro="" textlink="">
          <xdr:nvSpPr>
            <xdr:cNvPr id="8567824" name="オブジェクト 16" hidden="1">
              <a:extLst>
                <a:ext uri="{63B3BB69-23CF-44E3-9099-C40C66FF867C}">
                  <a14:compatExt spid="_x0000_s8567824"/>
                </a:ext>
                <a:ext uri="{FF2B5EF4-FFF2-40B4-BE49-F238E27FC236}">
                  <a16:creationId xmlns:a16="http://schemas.microsoft.com/office/drawing/2014/main" id="{00000000-0008-0000-0A00-000010BC8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10160</xdr:rowOff>
    </xdr:from>
    <xdr:to>
      <xdr:col>4</xdr:col>
      <xdr:colOff>171450</xdr:colOff>
      <xdr:row>1</xdr:row>
      <xdr:rowOff>67310</xdr:rowOff>
    </xdr:to>
    <xdr:sp macro="" textlink="">
      <xdr:nvSpPr>
        <xdr:cNvPr id="5" name="Rectangle 2">
          <a:extLst>
            <a:ext uri="{FF2B5EF4-FFF2-40B4-BE49-F238E27FC236}">
              <a16:creationId xmlns:a16="http://schemas.microsoft.com/office/drawing/2014/main" id="{00000000-0008-0000-0B00-000005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6" name="Rectangle 2">
          <a:extLst>
            <a:ext uri="{FF2B5EF4-FFF2-40B4-BE49-F238E27FC236}">
              <a16:creationId xmlns:a16="http://schemas.microsoft.com/office/drawing/2014/main" id="{00000000-0008-0000-0B00-000006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7" name="Rectangle 3">
          <a:extLst>
            <a:ext uri="{FF2B5EF4-FFF2-40B4-BE49-F238E27FC236}">
              <a16:creationId xmlns:a16="http://schemas.microsoft.com/office/drawing/2014/main" id="{00000000-0008-0000-0B00-000007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8" name="Rectangle 4">
          <a:extLst>
            <a:ext uri="{FF2B5EF4-FFF2-40B4-BE49-F238E27FC236}">
              <a16:creationId xmlns:a16="http://schemas.microsoft.com/office/drawing/2014/main" id="{00000000-0008-0000-0B00-000008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twoCellAnchor>
    <xdr:from>
      <xdr:col>0</xdr:col>
      <xdr:colOff>9525</xdr:colOff>
      <xdr:row>0</xdr:row>
      <xdr:rowOff>10160</xdr:rowOff>
    </xdr:from>
    <xdr:to>
      <xdr:col>4</xdr:col>
      <xdr:colOff>171450</xdr:colOff>
      <xdr:row>1</xdr:row>
      <xdr:rowOff>67310</xdr:rowOff>
    </xdr:to>
    <xdr:sp macro="" textlink="">
      <xdr:nvSpPr>
        <xdr:cNvPr id="9" name="Rectangle 5">
          <a:extLst>
            <a:ext uri="{FF2B5EF4-FFF2-40B4-BE49-F238E27FC236}">
              <a16:creationId xmlns:a16="http://schemas.microsoft.com/office/drawing/2014/main" id="{00000000-0008-0000-0B00-000009000000}"/>
            </a:ext>
          </a:extLst>
        </xdr:cNvPr>
        <xdr:cNvSpPr>
          <a:spLocks noChangeArrowheads="1"/>
        </xdr:cNvSpPr>
      </xdr:nvSpPr>
      <xdr:spPr>
        <a:xfrm>
          <a:off x="9525" y="10160"/>
          <a:ext cx="1562100" cy="31242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xdr:colOff>
      <xdr:row>0</xdr:row>
      <xdr:rowOff>19050</xdr:rowOff>
    </xdr:from>
    <xdr:to>
      <xdr:col>3</xdr:col>
      <xdr:colOff>419735</xdr:colOff>
      <xdr:row>1</xdr:row>
      <xdr:rowOff>9525</xdr:rowOff>
    </xdr:to>
    <xdr:sp macro="" textlink="">
      <xdr:nvSpPr>
        <xdr:cNvPr id="6" name="Rectangle 3">
          <a:extLst>
            <a:ext uri="{FF2B5EF4-FFF2-40B4-BE49-F238E27FC236}">
              <a16:creationId xmlns:a16="http://schemas.microsoft.com/office/drawing/2014/main" id="{00000000-0008-0000-0C00-000006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7" name="Rectangle 2">
          <a:extLst>
            <a:ext uri="{FF2B5EF4-FFF2-40B4-BE49-F238E27FC236}">
              <a16:creationId xmlns:a16="http://schemas.microsoft.com/office/drawing/2014/main" id="{00000000-0008-0000-0C00-000007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9" name="Rectangle 4">
          <a:extLst>
            <a:ext uri="{FF2B5EF4-FFF2-40B4-BE49-F238E27FC236}">
              <a16:creationId xmlns:a16="http://schemas.microsoft.com/office/drawing/2014/main" id="{00000000-0008-0000-0C00-000009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twoCellAnchor>
    <xdr:from>
      <xdr:col>0</xdr:col>
      <xdr:colOff>9525</xdr:colOff>
      <xdr:row>0</xdr:row>
      <xdr:rowOff>19050</xdr:rowOff>
    </xdr:from>
    <xdr:to>
      <xdr:col>3</xdr:col>
      <xdr:colOff>419735</xdr:colOff>
      <xdr:row>1</xdr:row>
      <xdr:rowOff>9525</xdr:rowOff>
    </xdr:to>
    <xdr:sp macro="" textlink="">
      <xdr:nvSpPr>
        <xdr:cNvPr id="10" name="Rectangle 5">
          <a:extLst>
            <a:ext uri="{FF2B5EF4-FFF2-40B4-BE49-F238E27FC236}">
              <a16:creationId xmlns:a16="http://schemas.microsoft.com/office/drawing/2014/main" id="{00000000-0008-0000-0C00-00000A000000}"/>
            </a:ext>
          </a:extLst>
        </xdr:cNvPr>
        <xdr:cNvSpPr>
          <a:spLocks noChangeArrowheads="1"/>
        </xdr:cNvSpPr>
      </xdr:nvSpPr>
      <xdr:spPr>
        <a:xfrm>
          <a:off x="9525" y="19050"/>
          <a:ext cx="1915160" cy="295275"/>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618490</xdr:colOff>
      <xdr:row>1</xdr:row>
      <xdr:rowOff>161290</xdr:rowOff>
    </xdr:to>
    <xdr:sp macro="" textlink="">
      <xdr:nvSpPr>
        <xdr:cNvPr id="6" name="Rectangle 9">
          <a:extLst>
            <a:ext uri="{FF2B5EF4-FFF2-40B4-BE49-F238E27FC236}">
              <a16:creationId xmlns:a16="http://schemas.microsoft.com/office/drawing/2014/main" id="{00000000-0008-0000-1300-000006000000}"/>
            </a:ext>
          </a:extLst>
        </xdr:cNvPr>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0</xdr:row>
      <xdr:rowOff>161925</xdr:rowOff>
    </xdr:from>
    <xdr:to>
      <xdr:col>7</xdr:col>
      <xdr:colOff>41275</xdr:colOff>
      <xdr:row>2</xdr:row>
      <xdr:rowOff>8890</xdr:rowOff>
    </xdr:to>
    <xdr:sp macro="" textlink="">
      <xdr:nvSpPr>
        <xdr:cNvPr id="8" name="Rectangle 5">
          <a:extLst>
            <a:ext uri="{FF2B5EF4-FFF2-40B4-BE49-F238E27FC236}">
              <a16:creationId xmlns:a16="http://schemas.microsoft.com/office/drawing/2014/main" id="{00000000-0008-0000-1500-000008000000}"/>
            </a:ext>
          </a:extLst>
        </xdr:cNvPr>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0</xdr:colOff>
      <xdr:row>15</xdr:row>
      <xdr:rowOff>0</xdr:rowOff>
    </xdr:from>
    <xdr:to>
      <xdr:col>68</xdr:col>
      <xdr:colOff>47625</xdr:colOff>
      <xdr:row>28</xdr:row>
      <xdr:rowOff>105410</xdr:rowOff>
    </xdr:to>
    <xdr:pic>
      <xdr:nvPicPr>
        <xdr:cNvPr id="18" name="Picture 3" descr="HOGE">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1"/>
        <a:stretch>
          <a:fillRect/>
        </a:stretch>
      </xdr:blipFill>
      <xdr:spPr>
        <a:xfrm>
          <a:off x="0" y="2791460"/>
          <a:ext cx="6829425" cy="2067560"/>
        </a:xfrm>
        <a:prstGeom prst="rect">
          <a:avLst/>
        </a:prstGeom>
        <a:noFill/>
        <a:ln>
          <a:miter/>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19685</xdr:colOff>
      <xdr:row>0</xdr:row>
      <xdr:rowOff>13335</xdr:rowOff>
    </xdr:from>
    <xdr:to>
      <xdr:col>3</xdr:col>
      <xdr:colOff>435610</xdr:colOff>
      <xdr:row>1</xdr:row>
      <xdr:rowOff>133350</xdr:rowOff>
    </xdr:to>
    <xdr:sp macro="" textlink="">
      <xdr:nvSpPr>
        <xdr:cNvPr id="2" name="Rectangle 2">
          <a:extLst>
            <a:ext uri="{FF2B5EF4-FFF2-40B4-BE49-F238E27FC236}">
              <a16:creationId xmlns:a16="http://schemas.microsoft.com/office/drawing/2014/main" id="{00000000-0008-0000-1700-000002000000}"/>
            </a:ext>
          </a:extLst>
        </xdr:cNvPr>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958215</xdr:colOff>
      <xdr:row>1</xdr:row>
      <xdr:rowOff>142875</xdr:rowOff>
    </xdr:to>
    <xdr:sp macro="" textlink="">
      <xdr:nvSpPr>
        <xdr:cNvPr id="2" name="Rectangle 2">
          <a:extLst>
            <a:ext uri="{FF2B5EF4-FFF2-40B4-BE49-F238E27FC236}">
              <a16:creationId xmlns:a16="http://schemas.microsoft.com/office/drawing/2014/main" id="{00000000-0008-0000-1B00-000002000000}"/>
            </a:ext>
          </a:extLst>
        </xdr:cNvPr>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30480</xdr:colOff>
      <xdr:row>0</xdr:row>
      <xdr:rowOff>28575</xdr:rowOff>
    </xdr:from>
    <xdr:to>
      <xdr:col>4</xdr:col>
      <xdr:colOff>144780</xdr:colOff>
      <xdr:row>1</xdr:row>
      <xdr:rowOff>190500</xdr:rowOff>
    </xdr:to>
    <xdr:sp macro="" textlink="">
      <xdr:nvSpPr>
        <xdr:cNvPr id="5" name="Rectangle 11">
          <a:extLst>
            <a:ext uri="{FF2B5EF4-FFF2-40B4-BE49-F238E27FC236}">
              <a16:creationId xmlns:a16="http://schemas.microsoft.com/office/drawing/2014/main" id="{00000000-0008-0000-1D00-000005000000}"/>
            </a:ext>
          </a:extLst>
        </xdr:cNvPr>
        <xdr:cNvSpPr>
          <a:spLocks noChangeArrowheads="1"/>
        </xdr:cNvSpPr>
      </xdr:nvSpPr>
      <xdr:spPr>
        <a:xfrm>
          <a:off x="30480" y="28575"/>
          <a:ext cx="1590675"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104775</xdr:colOff>
      <xdr:row>34</xdr:row>
      <xdr:rowOff>19050</xdr:rowOff>
    </xdr:from>
    <xdr:to>
      <xdr:col>10</xdr:col>
      <xdr:colOff>180975</xdr:colOff>
      <xdr:row>35</xdr:row>
      <xdr:rowOff>57150</xdr:rowOff>
    </xdr:to>
    <xdr:sp macro="" textlink="">
      <xdr:nvSpPr>
        <xdr:cNvPr id="4" name="Text Box 10">
          <a:extLst>
            <a:ext uri="{FF2B5EF4-FFF2-40B4-BE49-F238E27FC236}">
              <a16:creationId xmlns:a16="http://schemas.microsoft.com/office/drawing/2014/main" id="{00000000-0008-0000-1E00-000004000000}"/>
            </a:ext>
          </a:extLst>
        </xdr:cNvPr>
        <xdr:cNvSpPr txBox="1">
          <a:spLocks noChangeArrowheads="1"/>
        </xdr:cNvSpPr>
      </xdr:nvSpPr>
      <xdr:spPr>
        <a:xfrm>
          <a:off x="4562475" y="5568315"/>
          <a:ext cx="76200" cy="209550"/>
        </a:xfrm>
        <a:prstGeom prst="rect">
          <a:avLst/>
        </a:prstGeom>
        <a:noFill/>
        <a:ln>
          <a:noFill/>
        </a:ln>
      </xdr:spPr>
    </xdr:sp>
    <xdr:clientData/>
  </xdr:twoCellAnchor>
  <xdr:twoCellAnchor>
    <xdr:from>
      <xdr:col>0</xdr:col>
      <xdr:colOff>28575</xdr:colOff>
      <xdr:row>0</xdr:row>
      <xdr:rowOff>114300</xdr:rowOff>
    </xdr:from>
    <xdr:to>
      <xdr:col>4</xdr:col>
      <xdr:colOff>266700</xdr:colOff>
      <xdr:row>1</xdr:row>
      <xdr:rowOff>227965</xdr:rowOff>
    </xdr:to>
    <xdr:grpSp>
      <xdr:nvGrpSpPr>
        <xdr:cNvPr id="6" name="Group 2462">
          <a:extLst>
            <a:ext uri="{FF2B5EF4-FFF2-40B4-BE49-F238E27FC236}">
              <a16:creationId xmlns:a16="http://schemas.microsoft.com/office/drawing/2014/main" id="{00000000-0008-0000-1E00-000006000000}"/>
            </a:ext>
          </a:extLst>
        </xdr:cNvPr>
        <xdr:cNvGrpSpPr>
          <a:grpSpLocks noChangeAspect="1"/>
        </xdr:cNvGrpSpPr>
      </xdr:nvGrpSpPr>
      <xdr:grpSpPr>
        <a:xfrm>
          <a:off x="28575" y="114300"/>
          <a:ext cx="1627654" cy="263077"/>
          <a:chOff x="1029" y="353"/>
          <a:chExt cx="184" cy="28"/>
        </a:xfrm>
      </xdr:grpSpPr>
      <xdr:sp macro="" textlink="">
        <xdr:nvSpPr>
          <xdr:cNvPr id="7" name="AutoShape 2461">
            <a:extLst>
              <a:ext uri="{FF2B5EF4-FFF2-40B4-BE49-F238E27FC236}">
                <a16:creationId xmlns:a16="http://schemas.microsoft.com/office/drawing/2014/main" id="{00000000-0008-0000-1E00-000007000000}"/>
              </a:ext>
            </a:extLst>
          </xdr:cNvPr>
          <xdr:cNvSpPr>
            <a:spLocks noChangeAspect="1" noChangeArrowheads="1" noTextEdit="1"/>
          </xdr:cNvSpPr>
        </xdr:nvSpPr>
        <xdr:spPr>
          <a:xfrm>
            <a:off x="1029" y="353"/>
            <a:ext cx="184" cy="28"/>
          </a:xfrm>
          <a:prstGeom prst="rect">
            <a:avLst/>
          </a:prstGeom>
          <a:noFill/>
          <a:ln>
            <a:noFill/>
          </a:ln>
        </xdr:spPr>
      </xdr:sp>
      <xdr:sp macro="" textlink="">
        <xdr:nvSpPr>
          <xdr:cNvPr id="8" name="Rectangle 2463">
            <a:extLst>
              <a:ext uri="{FF2B5EF4-FFF2-40B4-BE49-F238E27FC236}">
                <a16:creationId xmlns:a16="http://schemas.microsoft.com/office/drawing/2014/main" id="{00000000-0008-0000-1E00-000008000000}"/>
              </a:ext>
            </a:extLst>
          </xdr:cNvPr>
          <xdr:cNvSpPr>
            <a:spLocks noChangeArrowheads="1"/>
          </xdr:cNvSpPr>
        </xdr:nvSpPr>
        <xdr:spPr>
          <a:xfrm>
            <a:off x="1029" y="353"/>
            <a:ext cx="184" cy="28"/>
          </a:xfrm>
          <a:prstGeom prst="rect">
            <a:avLst/>
          </a:prstGeom>
          <a:solidFill>
            <a:srgbClr val="FFFFFF"/>
          </a:solidFill>
          <a:ln>
            <a:noFill/>
          </a:ln>
        </xdr:spPr>
      </xdr:sp>
      <xdr:sp macro="" textlink="">
        <xdr:nvSpPr>
          <xdr:cNvPr id="9" name="Rectangle 2464">
            <a:extLst>
              <a:ext uri="{FF2B5EF4-FFF2-40B4-BE49-F238E27FC236}">
                <a16:creationId xmlns:a16="http://schemas.microsoft.com/office/drawing/2014/main" id="{00000000-0008-0000-1E00-000009000000}"/>
              </a:ext>
            </a:extLst>
          </xdr:cNvPr>
          <xdr:cNvSpPr>
            <a:spLocks noChangeArrowheads="1"/>
          </xdr:cNvSpPr>
        </xdr:nvSpPr>
        <xdr:spPr>
          <a:xfrm>
            <a:off x="1029" y="353"/>
            <a:ext cx="184" cy="28"/>
          </a:xfrm>
          <a:prstGeom prst="rect">
            <a:avLst/>
          </a:prstGeom>
          <a:noFill/>
          <a:ln w="9525">
            <a:solidFill>
              <a:srgbClr val="000000"/>
            </a:solidFill>
            <a:miter lim="800000"/>
            <a:headEnd/>
            <a:tailEnd/>
          </a:ln>
        </xdr:spPr>
      </xdr:sp>
      <xdr:sp macro="" textlink="">
        <xdr:nvSpPr>
          <xdr:cNvPr id="10" name="Rectangle 2465">
            <a:extLst>
              <a:ext uri="{FF2B5EF4-FFF2-40B4-BE49-F238E27FC236}">
                <a16:creationId xmlns:a16="http://schemas.microsoft.com/office/drawing/2014/main" id="{00000000-0008-0000-1E00-00000A000000}"/>
              </a:ext>
            </a:extLst>
          </xdr:cNvPr>
          <xdr:cNvSpPr>
            <a:spLocks noChangeArrowheads="1"/>
          </xdr:cNvSpPr>
        </xdr:nvSpPr>
        <xdr:spPr>
          <a:xfrm>
            <a:off x="1044"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a:extLst>
              <a:ext uri="{FF2B5EF4-FFF2-40B4-BE49-F238E27FC236}">
                <a16:creationId xmlns:a16="http://schemas.microsoft.com/office/drawing/2014/main" id="{00000000-0008-0000-1E00-00000B000000}"/>
              </a:ext>
            </a:extLst>
          </xdr:cNvPr>
          <xdr:cNvSpPr>
            <a:spLocks noChangeArrowheads="1"/>
          </xdr:cNvSpPr>
        </xdr:nvSpPr>
        <xdr:spPr>
          <a:xfrm>
            <a:off x="1178" y="353"/>
            <a:ext cx="21" cy="25"/>
          </a:xfrm>
          <a:prstGeom prst="rect">
            <a:avLst/>
          </a:prstGeom>
          <a:noFill/>
          <a:ln>
            <a:noFill/>
          </a:ln>
        </xdr:spPr>
        <xdr:txBody>
          <a:bodyPr vertOverflow="overflow" horzOverflow="overflow"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400050</xdr:colOff>
      <xdr:row>1</xdr:row>
      <xdr:rowOff>144780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a:extLst>
            <a:ext uri="{FF2B5EF4-FFF2-40B4-BE49-F238E27FC236}">
              <a16:creationId xmlns:a16="http://schemas.microsoft.com/office/drawing/2014/main" id="{00000000-0008-0000-1F00-000004000000}"/>
            </a:ext>
          </a:extLst>
        </xdr:cNvPr>
        <xdr:cNvSpPr txBox="1">
          <a:spLocks noChangeArrowheads="1"/>
        </xdr:cNvSpPr>
      </xdr:nvSpPr>
      <xdr:spPr>
        <a:xfrm>
          <a:off x="4533900" y="4980940"/>
          <a:ext cx="76200" cy="209550"/>
        </a:xfrm>
        <a:prstGeom prst="rect">
          <a:avLst/>
        </a:prstGeom>
        <a:noFill/>
        <a:ln>
          <a:noFill/>
        </a:ln>
      </xdr:spPr>
    </xdr:sp>
    <xdr:clientData/>
  </xdr:twoCellAnchor>
  <xdr:twoCellAnchor>
    <xdr:from>
      <xdr:col>10</xdr:col>
      <xdr:colOff>231775</xdr:colOff>
      <xdr:row>27</xdr:row>
      <xdr:rowOff>99060</xdr:rowOff>
    </xdr:from>
    <xdr:to>
      <xdr:col>11</xdr:col>
      <xdr:colOff>134620</xdr:colOff>
      <xdr:row>28</xdr:row>
      <xdr:rowOff>143510</xdr:rowOff>
    </xdr:to>
    <xdr:sp macro="" textlink="">
      <xdr:nvSpPr>
        <xdr:cNvPr id="10" name="Rectangle 39">
          <a:extLst>
            <a:ext uri="{FF2B5EF4-FFF2-40B4-BE49-F238E27FC236}">
              <a16:creationId xmlns:a16="http://schemas.microsoft.com/office/drawing/2014/main" id="{00000000-0008-0000-1F00-00000A000000}"/>
            </a:ext>
          </a:extLst>
        </xdr:cNvPr>
        <xdr:cNvSpPr>
          <a:spLocks noChangeArrowheads="1"/>
        </xdr:cNvSpPr>
      </xdr:nvSpPr>
      <xdr:spPr>
        <a:xfrm>
          <a:off x="4689475" y="4582160"/>
          <a:ext cx="531495" cy="208915"/>
        </a:xfrm>
        <a:prstGeom prst="rect">
          <a:avLst/>
        </a:prstGeom>
        <a:noFill/>
        <a:ln>
          <a:noFill/>
        </a:ln>
        <a:effectLst/>
      </xdr:spPr>
      <xdr:txBody>
        <a:bodyPr vertOverflow="clip" horzOverflow="overflow" wrap="square" lIns="27432" tIns="18288" rIns="0" bIns="0" anchor="t" upright="1"/>
        <a:lstStyle/>
        <a:p>
          <a:pPr algn="l" rtl="0">
            <a:defRPr sz="1000"/>
          </a:pPr>
          <a:endParaRPr lang="ja-JP" altLang="en-US" sz="800" b="0" i="0" u="none" strike="noStrike" baseline="0">
            <a:solidFill>
              <a:srgbClr val="000000"/>
            </a:solidFill>
            <a:latin typeface="ＭＳ Ｐゴシック"/>
            <a:ea typeface="ＭＳ Ｐゴシック"/>
          </a:endParaRPr>
        </a:p>
      </xdr:txBody>
    </xdr:sp>
    <xdr:clientData/>
  </xdr:twoCellAnchor>
  <xdr:twoCellAnchor>
    <xdr:from>
      <xdr:col>13</xdr:col>
      <xdr:colOff>169545</xdr:colOff>
      <xdr:row>27</xdr:row>
      <xdr:rowOff>94615</xdr:rowOff>
    </xdr:from>
    <xdr:to>
      <xdr:col>14</xdr:col>
      <xdr:colOff>201295</xdr:colOff>
      <xdr:row>28</xdr:row>
      <xdr:rowOff>113665</xdr:rowOff>
    </xdr:to>
    <xdr:sp macro="" textlink="">
      <xdr:nvSpPr>
        <xdr:cNvPr id="16" name="Rectangle 9">
          <a:extLst>
            <a:ext uri="{FF2B5EF4-FFF2-40B4-BE49-F238E27FC236}">
              <a16:creationId xmlns:a16="http://schemas.microsoft.com/office/drawing/2014/main" id="{00000000-0008-0000-1F00-000010000000}"/>
            </a:ext>
          </a:extLst>
        </xdr:cNvPr>
        <xdr:cNvSpPr>
          <a:spLocks noChangeArrowheads="1"/>
        </xdr:cNvSpPr>
      </xdr:nvSpPr>
      <xdr:spPr>
        <a:xfrm>
          <a:off x="6236970" y="4577715"/>
          <a:ext cx="384175" cy="183515"/>
        </a:xfrm>
        <a:prstGeom prst="rect">
          <a:avLst/>
        </a:prstGeom>
        <a:noFill/>
        <a:ln>
          <a:miter/>
        </a:ln>
      </xdr:spPr>
      <xdr:txBody>
        <a:bodyPr vertOverflow="clip" horzOverflow="overflow" wrap="square" lIns="27432" tIns="18288" rIns="0" bIns="0" anchor="t" upright="1"/>
        <a:lstStyle/>
        <a:p>
          <a:pPr algn="l">
            <a:lnSpc>
              <a:spcPts val="1050"/>
            </a:lnSpc>
          </a:pP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（６月）</a:t>
          </a:r>
        </a:p>
      </xdr:txBody>
    </xdr:sp>
    <xdr:clientData/>
  </xdr:twoCellAnchor>
  <xdr:twoCellAnchor editAs="oneCell">
    <xdr:from>
      <xdr:col>0</xdr:col>
      <xdr:colOff>0</xdr:colOff>
      <xdr:row>24</xdr:row>
      <xdr:rowOff>0</xdr:rowOff>
    </xdr:from>
    <xdr:to>
      <xdr:col>12</xdr:col>
      <xdr:colOff>400050</xdr:colOff>
      <xdr:row>33</xdr:row>
      <xdr:rowOff>5080</xdr:rowOff>
    </xdr:to>
    <xdr:pic>
      <xdr:nvPicPr>
        <xdr:cNvPr id="26" name="Picture 6" descr="HOGE">
          <a:extLst>
            <a:ext uri="{FF2B5EF4-FFF2-40B4-BE49-F238E27FC236}">
              <a16:creationId xmlns:a16="http://schemas.microsoft.com/office/drawing/2014/main" id="{00000000-0008-0000-1F00-00001A000000}"/>
            </a:ext>
          </a:extLst>
        </xdr:cNvPr>
        <xdr:cNvPicPr>
          <a:picLocks noChangeAspect="1"/>
        </xdr:cNvPicPr>
      </xdr:nvPicPr>
      <xdr:blipFill>
        <a:blip xmlns:r="http://schemas.openxmlformats.org/officeDocument/2006/relationships" r:embed="rId1"/>
        <a:stretch>
          <a:fillRect/>
        </a:stretch>
      </xdr:blipFill>
      <xdr:spPr>
        <a:xfrm>
          <a:off x="0" y="3989705"/>
          <a:ext cx="5838825" cy="1663065"/>
        </a:xfrm>
        <a:prstGeom prst="rect">
          <a:avLst/>
        </a:prstGeom>
        <a:noFill/>
        <a:ln>
          <a:miter/>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142875</xdr:colOff>
      <xdr:row>4</xdr:row>
      <xdr:rowOff>258445</xdr:rowOff>
    </xdr:to>
    <xdr:sp macro="" textlink="">
      <xdr:nvSpPr>
        <xdr:cNvPr id="302" name="Rectangle 83">
          <a:extLst>
            <a:ext uri="{FF2B5EF4-FFF2-40B4-BE49-F238E27FC236}">
              <a16:creationId xmlns:a16="http://schemas.microsoft.com/office/drawing/2014/main" id="{00000000-0008-0000-0100-00002E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0</xdr:col>
      <xdr:colOff>9525</xdr:colOff>
      <xdr:row>3</xdr:row>
      <xdr:rowOff>0</xdr:rowOff>
    </xdr:from>
    <xdr:to>
      <xdr:col>15</xdr:col>
      <xdr:colOff>161925</xdr:colOff>
      <xdr:row>3</xdr:row>
      <xdr:rowOff>0</xdr:rowOff>
    </xdr:to>
    <xdr:sp macro="" textlink="">
      <xdr:nvSpPr>
        <xdr:cNvPr id="303" name="Line 84">
          <a:extLst>
            <a:ext uri="{FF2B5EF4-FFF2-40B4-BE49-F238E27FC236}">
              <a16:creationId xmlns:a16="http://schemas.microsoft.com/office/drawing/2014/main" id="{00000000-0008-0000-0100-00002F010000}"/>
            </a:ext>
          </a:extLst>
        </xdr:cNvPr>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xdr:row>
      <xdr:rowOff>0</xdr:rowOff>
    </xdr:from>
    <xdr:to>
      <xdr:col>8</xdr:col>
      <xdr:colOff>800735</xdr:colOff>
      <xdr:row>4</xdr:row>
      <xdr:rowOff>258445</xdr:rowOff>
    </xdr:to>
    <xdr:sp macro="" textlink="">
      <xdr:nvSpPr>
        <xdr:cNvPr id="304" name="Rectangle 85">
          <a:extLst>
            <a:ext uri="{FF2B5EF4-FFF2-40B4-BE49-F238E27FC236}">
              <a16:creationId xmlns:a16="http://schemas.microsoft.com/office/drawing/2014/main" id="{00000000-0008-0000-0100-000030010000}"/>
            </a:ext>
          </a:extLst>
        </xdr:cNvPr>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229235</xdr:colOff>
      <xdr:row>3</xdr:row>
      <xdr:rowOff>0</xdr:rowOff>
    </xdr:from>
    <xdr:to>
      <xdr:col>7</xdr:col>
      <xdr:colOff>229235</xdr:colOff>
      <xdr:row>51</xdr:row>
      <xdr:rowOff>162560</xdr:rowOff>
    </xdr:to>
    <xdr:sp macro="" textlink="">
      <xdr:nvSpPr>
        <xdr:cNvPr id="305" name="Line 86">
          <a:extLst>
            <a:ext uri="{FF2B5EF4-FFF2-40B4-BE49-F238E27FC236}">
              <a16:creationId xmlns:a16="http://schemas.microsoft.com/office/drawing/2014/main" id="{00000000-0008-0000-0100-000031010000}"/>
            </a:ext>
          </a:extLst>
        </xdr:cNvPr>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19050</xdr:colOff>
      <xdr:row>26</xdr:row>
      <xdr:rowOff>0</xdr:rowOff>
    </xdr:from>
    <xdr:to>
      <xdr:col>15</xdr:col>
      <xdr:colOff>161925</xdr:colOff>
      <xdr:row>26</xdr:row>
      <xdr:rowOff>0</xdr:rowOff>
    </xdr:to>
    <xdr:sp macro="" textlink="">
      <xdr:nvSpPr>
        <xdr:cNvPr id="306" name="Line 87">
          <a:extLst>
            <a:ext uri="{FF2B5EF4-FFF2-40B4-BE49-F238E27FC236}">
              <a16:creationId xmlns:a16="http://schemas.microsoft.com/office/drawing/2014/main" id="{00000000-0008-0000-0100-000032010000}"/>
            </a:ext>
          </a:extLst>
        </xdr:cNvPr>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269240</xdr:rowOff>
    </xdr:to>
    <xdr:sp macro="" textlink="">
      <xdr:nvSpPr>
        <xdr:cNvPr id="307" name="Rectangle 88">
          <a:extLst>
            <a:ext uri="{FF2B5EF4-FFF2-40B4-BE49-F238E27FC236}">
              <a16:creationId xmlns:a16="http://schemas.microsoft.com/office/drawing/2014/main" id="{00000000-0008-0000-0100-000033010000}"/>
            </a:ext>
          </a:extLst>
        </xdr:cNvPr>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0</xdr:rowOff>
    </xdr:from>
    <xdr:to>
      <xdr:col>8</xdr:col>
      <xdr:colOff>809625</xdr:colOff>
      <xdr:row>27</xdr:row>
      <xdr:rowOff>269240</xdr:rowOff>
    </xdr:to>
    <xdr:sp macro="" textlink="">
      <xdr:nvSpPr>
        <xdr:cNvPr id="308" name="Rectangle 89">
          <a:extLst>
            <a:ext uri="{FF2B5EF4-FFF2-40B4-BE49-F238E27FC236}">
              <a16:creationId xmlns:a16="http://schemas.microsoft.com/office/drawing/2014/main" id="{00000000-0008-0000-0100-000034010000}"/>
            </a:ext>
          </a:extLst>
        </xdr:cNvPr>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09" name="Rectangle 90">
          <a:extLst>
            <a:ext uri="{FF2B5EF4-FFF2-40B4-BE49-F238E27FC236}">
              <a16:creationId xmlns:a16="http://schemas.microsoft.com/office/drawing/2014/main" id="{00000000-0008-0000-0100-000035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4</xdr:row>
      <xdr:rowOff>0</xdr:rowOff>
    </xdr:from>
    <xdr:to>
      <xdr:col>9</xdr:col>
      <xdr:colOff>76200</xdr:colOff>
      <xdr:row>4</xdr:row>
      <xdr:rowOff>258445</xdr:rowOff>
    </xdr:to>
    <xdr:sp macro="" textlink="">
      <xdr:nvSpPr>
        <xdr:cNvPr id="310" name="Rectangle 91">
          <a:extLst>
            <a:ext uri="{FF2B5EF4-FFF2-40B4-BE49-F238E27FC236}">
              <a16:creationId xmlns:a16="http://schemas.microsoft.com/office/drawing/2014/main" id="{00000000-0008-0000-0100-000036010000}"/>
            </a:ext>
          </a:extLst>
        </xdr:cNvPr>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247650</xdr:colOff>
      <xdr:row>2</xdr:row>
      <xdr:rowOff>172085</xdr:rowOff>
    </xdr:from>
    <xdr:to>
      <xdr:col>7</xdr:col>
      <xdr:colOff>247650</xdr:colOff>
      <xdr:row>51</xdr:row>
      <xdr:rowOff>162560</xdr:rowOff>
    </xdr:to>
    <xdr:sp macro="" textlink="">
      <xdr:nvSpPr>
        <xdr:cNvPr id="311" name="Line 92">
          <a:extLst>
            <a:ext uri="{FF2B5EF4-FFF2-40B4-BE49-F238E27FC236}">
              <a16:creationId xmlns:a16="http://schemas.microsoft.com/office/drawing/2014/main" id="{00000000-0008-0000-0100-000037010000}"/>
            </a:ext>
          </a:extLst>
        </xdr:cNvPr>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269240</xdr:rowOff>
    </xdr:to>
    <xdr:sp macro="" textlink="">
      <xdr:nvSpPr>
        <xdr:cNvPr id="312" name="Rectangle 93">
          <a:extLst>
            <a:ext uri="{FF2B5EF4-FFF2-40B4-BE49-F238E27FC236}">
              <a16:creationId xmlns:a16="http://schemas.microsoft.com/office/drawing/2014/main" id="{00000000-0008-0000-0100-000038010000}"/>
            </a:ext>
          </a:extLst>
        </xdr:cNvPr>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19050</xdr:rowOff>
    </xdr:from>
    <xdr:to>
      <xdr:col>8</xdr:col>
      <xdr:colOff>809625</xdr:colOff>
      <xdr:row>27</xdr:row>
      <xdr:rowOff>269240</xdr:rowOff>
    </xdr:to>
    <xdr:sp macro="" textlink="">
      <xdr:nvSpPr>
        <xdr:cNvPr id="313" name="Rectangle 94">
          <a:extLst>
            <a:ext uri="{FF2B5EF4-FFF2-40B4-BE49-F238E27FC236}">
              <a16:creationId xmlns:a16="http://schemas.microsoft.com/office/drawing/2014/main" id="{00000000-0008-0000-0100-000039010000}"/>
            </a:ext>
          </a:extLst>
        </xdr:cNvPr>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6</xdr:col>
      <xdr:colOff>229235</xdr:colOff>
      <xdr:row>60</xdr:row>
      <xdr:rowOff>104775</xdr:rowOff>
    </xdr:from>
    <xdr:to>
      <xdr:col>7</xdr:col>
      <xdr:colOff>333375</xdr:colOff>
      <xdr:row>61</xdr:row>
      <xdr:rowOff>143510</xdr:rowOff>
    </xdr:to>
    <xdr:sp macro="" textlink="">
      <xdr:nvSpPr>
        <xdr:cNvPr id="314" name="Rectangle 95">
          <a:extLst>
            <a:ext uri="{FF2B5EF4-FFF2-40B4-BE49-F238E27FC236}">
              <a16:creationId xmlns:a16="http://schemas.microsoft.com/office/drawing/2014/main" id="{00000000-0008-0000-0100-00003A010000}"/>
            </a:ext>
          </a:extLst>
        </xdr:cNvPr>
        <xdr:cNvSpPr>
          <a:spLocks noChangeArrowheads="1"/>
        </xdr:cNvSpPr>
      </xdr:nvSpPr>
      <xdr:spPr>
        <a:xfrm>
          <a:off x="2991485" y="12047220"/>
          <a:ext cx="904240" cy="210185"/>
        </a:xfrm>
        <a:prstGeom prst="rect">
          <a:avLst/>
        </a:prstGeom>
        <a:noFill/>
        <a:ln>
          <a:miter/>
        </a:ln>
      </xdr:spPr>
      <xdr:txBody>
        <a:bodyPr vertOverflow="overflow" horzOverflow="overflow" upright="1"/>
        <a:lstStyle/>
        <a:p>
          <a:endParaRPr/>
        </a:p>
      </xdr:txBody>
    </xdr:sp>
    <xdr:clientData/>
  </xdr:twoCellAnchor>
  <xdr:twoCellAnchor>
    <xdr:from>
      <xdr:col>5</xdr:col>
      <xdr:colOff>342900</xdr:colOff>
      <xdr:row>24</xdr:row>
      <xdr:rowOff>47625</xdr:rowOff>
    </xdr:from>
    <xdr:to>
      <xdr:col>6</xdr:col>
      <xdr:colOff>734695</xdr:colOff>
      <xdr:row>25</xdr:row>
      <xdr:rowOff>124460</xdr:rowOff>
    </xdr:to>
    <xdr:sp macro="" textlink="">
      <xdr:nvSpPr>
        <xdr:cNvPr id="315" name="Rectangle 96">
          <a:extLst>
            <a:ext uri="{FF2B5EF4-FFF2-40B4-BE49-F238E27FC236}">
              <a16:creationId xmlns:a16="http://schemas.microsoft.com/office/drawing/2014/main" id="{00000000-0008-0000-0100-00003B010000}"/>
            </a:ext>
          </a:extLst>
        </xdr:cNvPr>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16" name="Rectangle 97">
          <a:extLst>
            <a:ext uri="{FF2B5EF4-FFF2-40B4-BE49-F238E27FC236}">
              <a16:creationId xmlns:a16="http://schemas.microsoft.com/office/drawing/2014/main" id="{00000000-0008-0000-0100-00003C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0</xdr:col>
      <xdr:colOff>9525</xdr:colOff>
      <xdr:row>3</xdr:row>
      <xdr:rowOff>0</xdr:rowOff>
    </xdr:from>
    <xdr:to>
      <xdr:col>15</xdr:col>
      <xdr:colOff>161925</xdr:colOff>
      <xdr:row>3</xdr:row>
      <xdr:rowOff>0</xdr:rowOff>
    </xdr:to>
    <xdr:sp macro="" textlink="">
      <xdr:nvSpPr>
        <xdr:cNvPr id="317" name="Line 98">
          <a:extLst>
            <a:ext uri="{FF2B5EF4-FFF2-40B4-BE49-F238E27FC236}">
              <a16:creationId xmlns:a16="http://schemas.microsoft.com/office/drawing/2014/main" id="{00000000-0008-0000-0100-00003D010000}"/>
            </a:ext>
          </a:extLst>
        </xdr:cNvPr>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xdr:row>
      <xdr:rowOff>0</xdr:rowOff>
    </xdr:from>
    <xdr:to>
      <xdr:col>8</xdr:col>
      <xdr:colOff>800735</xdr:colOff>
      <xdr:row>4</xdr:row>
      <xdr:rowOff>258445</xdr:rowOff>
    </xdr:to>
    <xdr:sp macro="" textlink="">
      <xdr:nvSpPr>
        <xdr:cNvPr id="318" name="Rectangle 99">
          <a:extLst>
            <a:ext uri="{FF2B5EF4-FFF2-40B4-BE49-F238E27FC236}">
              <a16:creationId xmlns:a16="http://schemas.microsoft.com/office/drawing/2014/main" id="{00000000-0008-0000-0100-00003E010000}"/>
            </a:ext>
          </a:extLst>
        </xdr:cNvPr>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229235</xdr:colOff>
      <xdr:row>3</xdr:row>
      <xdr:rowOff>0</xdr:rowOff>
    </xdr:from>
    <xdr:to>
      <xdr:col>7</xdr:col>
      <xdr:colOff>229235</xdr:colOff>
      <xdr:row>51</xdr:row>
      <xdr:rowOff>162560</xdr:rowOff>
    </xdr:to>
    <xdr:sp macro="" textlink="">
      <xdr:nvSpPr>
        <xdr:cNvPr id="319" name="Line 100">
          <a:extLst>
            <a:ext uri="{FF2B5EF4-FFF2-40B4-BE49-F238E27FC236}">
              <a16:creationId xmlns:a16="http://schemas.microsoft.com/office/drawing/2014/main" id="{00000000-0008-0000-0100-00003F010000}"/>
            </a:ext>
          </a:extLst>
        </xdr:cNvPr>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19050</xdr:colOff>
      <xdr:row>26</xdr:row>
      <xdr:rowOff>0</xdr:rowOff>
    </xdr:from>
    <xdr:to>
      <xdr:col>15</xdr:col>
      <xdr:colOff>161925</xdr:colOff>
      <xdr:row>26</xdr:row>
      <xdr:rowOff>0</xdr:rowOff>
    </xdr:to>
    <xdr:sp macro="" textlink="">
      <xdr:nvSpPr>
        <xdr:cNvPr id="320" name="Line 101">
          <a:extLst>
            <a:ext uri="{FF2B5EF4-FFF2-40B4-BE49-F238E27FC236}">
              <a16:creationId xmlns:a16="http://schemas.microsoft.com/office/drawing/2014/main" id="{00000000-0008-0000-0100-000040010000}"/>
            </a:ext>
          </a:extLst>
        </xdr:cNvPr>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267970</xdr:rowOff>
    </xdr:to>
    <xdr:sp macro="" textlink="">
      <xdr:nvSpPr>
        <xdr:cNvPr id="321" name="Rectangle 102">
          <a:extLst>
            <a:ext uri="{FF2B5EF4-FFF2-40B4-BE49-F238E27FC236}">
              <a16:creationId xmlns:a16="http://schemas.microsoft.com/office/drawing/2014/main" id="{00000000-0008-0000-0100-000041010000}"/>
            </a:ext>
          </a:extLst>
        </xdr:cNvPr>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0</xdr:rowOff>
    </xdr:from>
    <xdr:to>
      <xdr:col>8</xdr:col>
      <xdr:colOff>809625</xdr:colOff>
      <xdr:row>27</xdr:row>
      <xdr:rowOff>267970</xdr:rowOff>
    </xdr:to>
    <xdr:sp macro="" textlink="">
      <xdr:nvSpPr>
        <xdr:cNvPr id="322" name="Rectangle 103">
          <a:extLst>
            <a:ext uri="{FF2B5EF4-FFF2-40B4-BE49-F238E27FC236}">
              <a16:creationId xmlns:a16="http://schemas.microsoft.com/office/drawing/2014/main" id="{00000000-0008-0000-0100-000042010000}"/>
            </a:ext>
          </a:extLst>
        </xdr:cNvPr>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23" name="Rectangle 104">
          <a:extLst>
            <a:ext uri="{FF2B5EF4-FFF2-40B4-BE49-F238E27FC236}">
              <a16:creationId xmlns:a16="http://schemas.microsoft.com/office/drawing/2014/main" id="{00000000-0008-0000-0100-000043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4</xdr:row>
      <xdr:rowOff>0</xdr:rowOff>
    </xdr:from>
    <xdr:to>
      <xdr:col>9</xdr:col>
      <xdr:colOff>76200</xdr:colOff>
      <xdr:row>4</xdr:row>
      <xdr:rowOff>258445</xdr:rowOff>
    </xdr:to>
    <xdr:sp macro="" textlink="">
      <xdr:nvSpPr>
        <xdr:cNvPr id="324" name="Rectangle 105">
          <a:extLst>
            <a:ext uri="{FF2B5EF4-FFF2-40B4-BE49-F238E27FC236}">
              <a16:creationId xmlns:a16="http://schemas.microsoft.com/office/drawing/2014/main" id="{00000000-0008-0000-0100-000044010000}"/>
            </a:ext>
          </a:extLst>
        </xdr:cNvPr>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247650</xdr:colOff>
      <xdr:row>2</xdr:row>
      <xdr:rowOff>172085</xdr:rowOff>
    </xdr:from>
    <xdr:to>
      <xdr:col>7</xdr:col>
      <xdr:colOff>247650</xdr:colOff>
      <xdr:row>51</xdr:row>
      <xdr:rowOff>162560</xdr:rowOff>
    </xdr:to>
    <xdr:sp macro="" textlink="">
      <xdr:nvSpPr>
        <xdr:cNvPr id="325" name="Line 106">
          <a:extLst>
            <a:ext uri="{FF2B5EF4-FFF2-40B4-BE49-F238E27FC236}">
              <a16:creationId xmlns:a16="http://schemas.microsoft.com/office/drawing/2014/main" id="{00000000-0008-0000-0100-000045010000}"/>
            </a:ext>
          </a:extLst>
        </xdr:cNvPr>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267970</xdr:rowOff>
    </xdr:to>
    <xdr:sp macro="" textlink="">
      <xdr:nvSpPr>
        <xdr:cNvPr id="326" name="Rectangle 107">
          <a:extLst>
            <a:ext uri="{FF2B5EF4-FFF2-40B4-BE49-F238E27FC236}">
              <a16:creationId xmlns:a16="http://schemas.microsoft.com/office/drawing/2014/main" id="{00000000-0008-0000-0100-000046010000}"/>
            </a:ext>
          </a:extLst>
        </xdr:cNvPr>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19050</xdr:rowOff>
    </xdr:from>
    <xdr:to>
      <xdr:col>8</xdr:col>
      <xdr:colOff>809625</xdr:colOff>
      <xdr:row>27</xdr:row>
      <xdr:rowOff>267970</xdr:rowOff>
    </xdr:to>
    <xdr:sp macro="" textlink="">
      <xdr:nvSpPr>
        <xdr:cNvPr id="327" name="Rectangle 108">
          <a:extLst>
            <a:ext uri="{FF2B5EF4-FFF2-40B4-BE49-F238E27FC236}">
              <a16:creationId xmlns:a16="http://schemas.microsoft.com/office/drawing/2014/main" id="{00000000-0008-0000-0100-000047010000}"/>
            </a:ext>
          </a:extLst>
        </xdr:cNvPr>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5</xdr:col>
      <xdr:colOff>342900</xdr:colOff>
      <xdr:row>24</xdr:row>
      <xdr:rowOff>47625</xdr:rowOff>
    </xdr:from>
    <xdr:to>
      <xdr:col>6</xdr:col>
      <xdr:colOff>734695</xdr:colOff>
      <xdr:row>25</xdr:row>
      <xdr:rowOff>124460</xdr:rowOff>
    </xdr:to>
    <xdr:sp macro="" textlink="">
      <xdr:nvSpPr>
        <xdr:cNvPr id="329" name="Rectangle 110">
          <a:extLst>
            <a:ext uri="{FF2B5EF4-FFF2-40B4-BE49-F238E27FC236}">
              <a16:creationId xmlns:a16="http://schemas.microsoft.com/office/drawing/2014/main" id="{00000000-0008-0000-0100-000049010000}"/>
            </a:ext>
          </a:extLst>
        </xdr:cNvPr>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33" name="Rectangle 32">
          <a:extLst>
            <a:ext uri="{FF2B5EF4-FFF2-40B4-BE49-F238E27FC236}">
              <a16:creationId xmlns:a16="http://schemas.microsoft.com/office/drawing/2014/main" id="{00000000-0008-0000-0100-00004D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0</xdr:col>
      <xdr:colOff>9525</xdr:colOff>
      <xdr:row>3</xdr:row>
      <xdr:rowOff>0</xdr:rowOff>
    </xdr:from>
    <xdr:to>
      <xdr:col>15</xdr:col>
      <xdr:colOff>161925</xdr:colOff>
      <xdr:row>3</xdr:row>
      <xdr:rowOff>0</xdr:rowOff>
    </xdr:to>
    <xdr:sp macro="" textlink="">
      <xdr:nvSpPr>
        <xdr:cNvPr id="334" name="Line 33">
          <a:extLst>
            <a:ext uri="{FF2B5EF4-FFF2-40B4-BE49-F238E27FC236}">
              <a16:creationId xmlns:a16="http://schemas.microsoft.com/office/drawing/2014/main" id="{00000000-0008-0000-0100-00004E010000}"/>
            </a:ext>
          </a:extLst>
        </xdr:cNvPr>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xdr:row>
      <xdr:rowOff>0</xdr:rowOff>
    </xdr:from>
    <xdr:to>
      <xdr:col>8</xdr:col>
      <xdr:colOff>800735</xdr:colOff>
      <xdr:row>4</xdr:row>
      <xdr:rowOff>258445</xdr:rowOff>
    </xdr:to>
    <xdr:sp macro="" textlink="">
      <xdr:nvSpPr>
        <xdr:cNvPr id="335" name="Rectangle 34">
          <a:extLst>
            <a:ext uri="{FF2B5EF4-FFF2-40B4-BE49-F238E27FC236}">
              <a16:creationId xmlns:a16="http://schemas.microsoft.com/office/drawing/2014/main" id="{00000000-0008-0000-0100-00004F010000}"/>
            </a:ext>
          </a:extLst>
        </xdr:cNvPr>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229235</xdr:colOff>
      <xdr:row>3</xdr:row>
      <xdr:rowOff>0</xdr:rowOff>
    </xdr:from>
    <xdr:to>
      <xdr:col>7</xdr:col>
      <xdr:colOff>229235</xdr:colOff>
      <xdr:row>51</xdr:row>
      <xdr:rowOff>162560</xdr:rowOff>
    </xdr:to>
    <xdr:sp macro="" textlink="">
      <xdr:nvSpPr>
        <xdr:cNvPr id="336" name="Line 35">
          <a:extLst>
            <a:ext uri="{FF2B5EF4-FFF2-40B4-BE49-F238E27FC236}">
              <a16:creationId xmlns:a16="http://schemas.microsoft.com/office/drawing/2014/main" id="{00000000-0008-0000-0100-000050010000}"/>
            </a:ext>
          </a:extLst>
        </xdr:cNvPr>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19050</xdr:colOff>
      <xdr:row>26</xdr:row>
      <xdr:rowOff>0</xdr:rowOff>
    </xdr:from>
    <xdr:to>
      <xdr:col>15</xdr:col>
      <xdr:colOff>161925</xdr:colOff>
      <xdr:row>26</xdr:row>
      <xdr:rowOff>0</xdr:rowOff>
    </xdr:to>
    <xdr:sp macro="" textlink="">
      <xdr:nvSpPr>
        <xdr:cNvPr id="337" name="Line 36">
          <a:extLst>
            <a:ext uri="{FF2B5EF4-FFF2-40B4-BE49-F238E27FC236}">
              <a16:creationId xmlns:a16="http://schemas.microsoft.com/office/drawing/2014/main" id="{00000000-0008-0000-0100-000051010000}"/>
            </a:ext>
          </a:extLst>
        </xdr:cNvPr>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269240</xdr:rowOff>
    </xdr:to>
    <xdr:sp macro="" textlink="">
      <xdr:nvSpPr>
        <xdr:cNvPr id="338" name="Rectangle 37">
          <a:extLst>
            <a:ext uri="{FF2B5EF4-FFF2-40B4-BE49-F238E27FC236}">
              <a16:creationId xmlns:a16="http://schemas.microsoft.com/office/drawing/2014/main" id="{00000000-0008-0000-0100-000052010000}"/>
            </a:ext>
          </a:extLst>
        </xdr:cNvPr>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0</xdr:rowOff>
    </xdr:from>
    <xdr:to>
      <xdr:col>8</xdr:col>
      <xdr:colOff>809625</xdr:colOff>
      <xdr:row>27</xdr:row>
      <xdr:rowOff>269240</xdr:rowOff>
    </xdr:to>
    <xdr:sp macro="" textlink="">
      <xdr:nvSpPr>
        <xdr:cNvPr id="339" name="Rectangle 38">
          <a:extLst>
            <a:ext uri="{FF2B5EF4-FFF2-40B4-BE49-F238E27FC236}">
              <a16:creationId xmlns:a16="http://schemas.microsoft.com/office/drawing/2014/main" id="{00000000-0008-0000-0100-000053010000}"/>
            </a:ext>
          </a:extLst>
        </xdr:cNvPr>
        <xdr:cNvSpPr>
          <a:spLocks noChangeArrowheads="1"/>
        </xdr:cNvSpPr>
      </xdr:nvSpPr>
      <xdr:spPr>
        <a:xfrm>
          <a:off x="4029075" y="5461635"/>
          <a:ext cx="80962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40" name="Rectangle 39">
          <a:extLst>
            <a:ext uri="{FF2B5EF4-FFF2-40B4-BE49-F238E27FC236}">
              <a16:creationId xmlns:a16="http://schemas.microsoft.com/office/drawing/2014/main" id="{00000000-0008-0000-0100-000054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4</xdr:row>
      <xdr:rowOff>0</xdr:rowOff>
    </xdr:from>
    <xdr:to>
      <xdr:col>9</xdr:col>
      <xdr:colOff>76200</xdr:colOff>
      <xdr:row>4</xdr:row>
      <xdr:rowOff>258445</xdr:rowOff>
    </xdr:to>
    <xdr:sp macro="" textlink="">
      <xdr:nvSpPr>
        <xdr:cNvPr id="341" name="Rectangle 40">
          <a:extLst>
            <a:ext uri="{FF2B5EF4-FFF2-40B4-BE49-F238E27FC236}">
              <a16:creationId xmlns:a16="http://schemas.microsoft.com/office/drawing/2014/main" id="{00000000-0008-0000-0100-000055010000}"/>
            </a:ext>
          </a:extLst>
        </xdr:cNvPr>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247650</xdr:colOff>
      <xdr:row>2</xdr:row>
      <xdr:rowOff>172085</xdr:rowOff>
    </xdr:from>
    <xdr:to>
      <xdr:col>7</xdr:col>
      <xdr:colOff>247650</xdr:colOff>
      <xdr:row>51</xdr:row>
      <xdr:rowOff>162560</xdr:rowOff>
    </xdr:to>
    <xdr:sp macro="" textlink="">
      <xdr:nvSpPr>
        <xdr:cNvPr id="342" name="Line 41">
          <a:extLst>
            <a:ext uri="{FF2B5EF4-FFF2-40B4-BE49-F238E27FC236}">
              <a16:creationId xmlns:a16="http://schemas.microsoft.com/office/drawing/2014/main" id="{00000000-0008-0000-0100-000056010000}"/>
            </a:ext>
          </a:extLst>
        </xdr:cNvPr>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269240</xdr:rowOff>
    </xdr:to>
    <xdr:sp macro="" textlink="">
      <xdr:nvSpPr>
        <xdr:cNvPr id="343" name="Rectangle 42">
          <a:extLst>
            <a:ext uri="{FF2B5EF4-FFF2-40B4-BE49-F238E27FC236}">
              <a16:creationId xmlns:a16="http://schemas.microsoft.com/office/drawing/2014/main" id="{00000000-0008-0000-0100-000057010000}"/>
            </a:ext>
          </a:extLst>
        </xdr:cNvPr>
        <xdr:cNvSpPr>
          <a:spLocks noChangeArrowheads="1"/>
        </xdr:cNvSpPr>
      </xdr:nvSpPr>
      <xdr:spPr>
        <a:xfrm>
          <a:off x="200025" y="5461635"/>
          <a:ext cx="828675" cy="26924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19050</xdr:rowOff>
    </xdr:from>
    <xdr:to>
      <xdr:col>8</xdr:col>
      <xdr:colOff>809625</xdr:colOff>
      <xdr:row>27</xdr:row>
      <xdr:rowOff>269240</xdr:rowOff>
    </xdr:to>
    <xdr:sp macro="" textlink="">
      <xdr:nvSpPr>
        <xdr:cNvPr id="344" name="Rectangle 43">
          <a:extLst>
            <a:ext uri="{FF2B5EF4-FFF2-40B4-BE49-F238E27FC236}">
              <a16:creationId xmlns:a16="http://schemas.microsoft.com/office/drawing/2014/main" id="{00000000-0008-0000-0100-000058010000}"/>
            </a:ext>
          </a:extLst>
        </xdr:cNvPr>
        <xdr:cNvSpPr>
          <a:spLocks noChangeArrowheads="1"/>
        </xdr:cNvSpPr>
      </xdr:nvSpPr>
      <xdr:spPr>
        <a:xfrm>
          <a:off x="4029075" y="5480685"/>
          <a:ext cx="809625" cy="25019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6</xdr:col>
      <xdr:colOff>229235</xdr:colOff>
      <xdr:row>60</xdr:row>
      <xdr:rowOff>104775</xdr:rowOff>
    </xdr:from>
    <xdr:to>
      <xdr:col>7</xdr:col>
      <xdr:colOff>333375</xdr:colOff>
      <xdr:row>61</xdr:row>
      <xdr:rowOff>143510</xdr:rowOff>
    </xdr:to>
    <xdr:sp macro="" textlink="">
      <xdr:nvSpPr>
        <xdr:cNvPr id="345" name="Rectangle 44">
          <a:extLst>
            <a:ext uri="{FF2B5EF4-FFF2-40B4-BE49-F238E27FC236}">
              <a16:creationId xmlns:a16="http://schemas.microsoft.com/office/drawing/2014/main" id="{00000000-0008-0000-0100-000059010000}"/>
            </a:ext>
          </a:extLst>
        </xdr:cNvPr>
        <xdr:cNvSpPr>
          <a:spLocks noChangeArrowheads="1"/>
        </xdr:cNvSpPr>
      </xdr:nvSpPr>
      <xdr:spPr>
        <a:xfrm>
          <a:off x="2991485" y="12047220"/>
          <a:ext cx="904240" cy="210185"/>
        </a:xfrm>
        <a:prstGeom prst="rect">
          <a:avLst/>
        </a:prstGeom>
        <a:noFill/>
        <a:ln>
          <a:miter/>
        </a:ln>
      </xdr:spPr>
      <xdr:txBody>
        <a:bodyPr vertOverflow="overflow" horzOverflow="overflow" upright="1"/>
        <a:lstStyle/>
        <a:p>
          <a:endParaRPr/>
        </a:p>
      </xdr:txBody>
    </xdr:sp>
    <xdr:clientData/>
  </xdr:twoCellAnchor>
  <xdr:twoCellAnchor>
    <xdr:from>
      <xdr:col>5</xdr:col>
      <xdr:colOff>342900</xdr:colOff>
      <xdr:row>24</xdr:row>
      <xdr:rowOff>47625</xdr:rowOff>
    </xdr:from>
    <xdr:to>
      <xdr:col>6</xdr:col>
      <xdr:colOff>734695</xdr:colOff>
      <xdr:row>25</xdr:row>
      <xdr:rowOff>124460</xdr:rowOff>
    </xdr:to>
    <xdr:sp macro="" textlink="">
      <xdr:nvSpPr>
        <xdr:cNvPr id="346" name="Rectangle 45">
          <a:extLst>
            <a:ext uri="{FF2B5EF4-FFF2-40B4-BE49-F238E27FC236}">
              <a16:creationId xmlns:a16="http://schemas.microsoft.com/office/drawing/2014/main" id="{00000000-0008-0000-0100-00005A010000}"/>
            </a:ext>
          </a:extLst>
        </xdr:cNvPr>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47" name="Rectangle 46">
          <a:extLst>
            <a:ext uri="{FF2B5EF4-FFF2-40B4-BE49-F238E27FC236}">
              <a16:creationId xmlns:a16="http://schemas.microsoft.com/office/drawing/2014/main" id="{00000000-0008-0000-0100-00005B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0</xdr:col>
      <xdr:colOff>9525</xdr:colOff>
      <xdr:row>3</xdr:row>
      <xdr:rowOff>0</xdr:rowOff>
    </xdr:from>
    <xdr:to>
      <xdr:col>15</xdr:col>
      <xdr:colOff>161925</xdr:colOff>
      <xdr:row>3</xdr:row>
      <xdr:rowOff>0</xdr:rowOff>
    </xdr:to>
    <xdr:sp macro="" textlink="">
      <xdr:nvSpPr>
        <xdr:cNvPr id="348" name="Line 47">
          <a:extLst>
            <a:ext uri="{FF2B5EF4-FFF2-40B4-BE49-F238E27FC236}">
              <a16:creationId xmlns:a16="http://schemas.microsoft.com/office/drawing/2014/main" id="{00000000-0008-0000-0100-00005C010000}"/>
            </a:ext>
          </a:extLst>
        </xdr:cNvPr>
        <xdr:cNvSpPr>
          <a:spLocks noChangeShapeType="1"/>
        </xdr:cNvSpPr>
      </xdr:nvSpPr>
      <xdr:spPr>
        <a:xfrm>
          <a:off x="9525" y="681355"/>
          <a:ext cx="7696200" cy="0"/>
        </a:xfrm>
        <a:prstGeom prst="line">
          <a:avLst/>
        </a:prstGeom>
        <a:noFill/>
        <a:ln w="28575">
          <a:solidFill>
            <a:sysClr val="windowText" lastClr="000000"/>
          </a:solidFill>
          <a:miter/>
        </a:ln>
      </xdr:spPr>
      <xdr:txBody>
        <a:bodyPr vertOverflow="overflow" horzOverflow="overflow" upright="1"/>
        <a:lstStyle/>
        <a:p>
          <a:endParaRPr/>
        </a:p>
      </xdr:txBody>
    </xdr:sp>
    <xdr:clientData/>
  </xdr:twoCellAnchor>
  <xdr:twoCellAnchor>
    <xdr:from>
      <xdr:col>8</xdr:col>
      <xdr:colOff>0</xdr:colOff>
      <xdr:row>4</xdr:row>
      <xdr:rowOff>0</xdr:rowOff>
    </xdr:from>
    <xdr:to>
      <xdr:col>8</xdr:col>
      <xdr:colOff>800735</xdr:colOff>
      <xdr:row>4</xdr:row>
      <xdr:rowOff>258445</xdr:rowOff>
    </xdr:to>
    <xdr:sp macro="" textlink="">
      <xdr:nvSpPr>
        <xdr:cNvPr id="349" name="Rectangle 48">
          <a:extLst>
            <a:ext uri="{FF2B5EF4-FFF2-40B4-BE49-F238E27FC236}">
              <a16:creationId xmlns:a16="http://schemas.microsoft.com/office/drawing/2014/main" id="{00000000-0008-0000-0100-00005D010000}"/>
            </a:ext>
          </a:extLst>
        </xdr:cNvPr>
        <xdr:cNvSpPr>
          <a:spLocks noChangeArrowheads="1"/>
        </xdr:cNvSpPr>
      </xdr:nvSpPr>
      <xdr:spPr>
        <a:xfrm>
          <a:off x="4029075" y="864870"/>
          <a:ext cx="80073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229235</xdr:colOff>
      <xdr:row>3</xdr:row>
      <xdr:rowOff>0</xdr:rowOff>
    </xdr:from>
    <xdr:to>
      <xdr:col>7</xdr:col>
      <xdr:colOff>229235</xdr:colOff>
      <xdr:row>51</xdr:row>
      <xdr:rowOff>162560</xdr:rowOff>
    </xdr:to>
    <xdr:sp macro="" textlink="">
      <xdr:nvSpPr>
        <xdr:cNvPr id="350" name="Line 49">
          <a:extLst>
            <a:ext uri="{FF2B5EF4-FFF2-40B4-BE49-F238E27FC236}">
              <a16:creationId xmlns:a16="http://schemas.microsoft.com/office/drawing/2014/main" id="{00000000-0008-0000-0100-00005E010000}"/>
            </a:ext>
          </a:extLst>
        </xdr:cNvPr>
        <xdr:cNvSpPr>
          <a:spLocks noChangeShapeType="1"/>
        </xdr:cNvSpPr>
      </xdr:nvSpPr>
      <xdr:spPr>
        <a:xfrm>
          <a:off x="3791585" y="681355"/>
          <a:ext cx="0" cy="986853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19050</xdr:colOff>
      <xdr:row>26</xdr:row>
      <xdr:rowOff>0</xdr:rowOff>
    </xdr:from>
    <xdr:to>
      <xdr:col>15</xdr:col>
      <xdr:colOff>161925</xdr:colOff>
      <xdr:row>26</xdr:row>
      <xdr:rowOff>0</xdr:rowOff>
    </xdr:to>
    <xdr:sp macro="" textlink="">
      <xdr:nvSpPr>
        <xdr:cNvPr id="351" name="Line 50">
          <a:extLst>
            <a:ext uri="{FF2B5EF4-FFF2-40B4-BE49-F238E27FC236}">
              <a16:creationId xmlns:a16="http://schemas.microsoft.com/office/drawing/2014/main" id="{00000000-0008-0000-0100-00005F010000}"/>
            </a:ext>
          </a:extLst>
        </xdr:cNvPr>
        <xdr:cNvSpPr>
          <a:spLocks noChangeShapeType="1"/>
        </xdr:cNvSpPr>
      </xdr:nvSpPr>
      <xdr:spPr>
        <a:xfrm>
          <a:off x="19050" y="5278120"/>
          <a:ext cx="7686675" cy="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267970</xdr:rowOff>
    </xdr:to>
    <xdr:sp macro="" textlink="">
      <xdr:nvSpPr>
        <xdr:cNvPr id="352" name="Rectangle 51">
          <a:extLst>
            <a:ext uri="{FF2B5EF4-FFF2-40B4-BE49-F238E27FC236}">
              <a16:creationId xmlns:a16="http://schemas.microsoft.com/office/drawing/2014/main" id="{00000000-0008-0000-0100-000060010000}"/>
            </a:ext>
          </a:extLst>
        </xdr:cNvPr>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0</xdr:rowOff>
    </xdr:from>
    <xdr:to>
      <xdr:col>8</xdr:col>
      <xdr:colOff>809625</xdr:colOff>
      <xdr:row>27</xdr:row>
      <xdr:rowOff>267970</xdr:rowOff>
    </xdr:to>
    <xdr:sp macro="" textlink="">
      <xdr:nvSpPr>
        <xdr:cNvPr id="353" name="Rectangle 52">
          <a:extLst>
            <a:ext uri="{FF2B5EF4-FFF2-40B4-BE49-F238E27FC236}">
              <a16:creationId xmlns:a16="http://schemas.microsoft.com/office/drawing/2014/main" id="{00000000-0008-0000-0100-000061010000}"/>
            </a:ext>
          </a:extLst>
        </xdr:cNvPr>
        <xdr:cNvSpPr>
          <a:spLocks noChangeArrowheads="1"/>
        </xdr:cNvSpPr>
      </xdr:nvSpPr>
      <xdr:spPr>
        <a:xfrm>
          <a:off x="4029075" y="5461635"/>
          <a:ext cx="80962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1</xdr:col>
      <xdr:colOff>9525</xdr:colOff>
      <xdr:row>4</xdr:row>
      <xdr:rowOff>0</xdr:rowOff>
    </xdr:from>
    <xdr:to>
      <xdr:col>2</xdr:col>
      <xdr:colOff>142875</xdr:colOff>
      <xdr:row>4</xdr:row>
      <xdr:rowOff>258445</xdr:rowOff>
    </xdr:to>
    <xdr:sp macro="" textlink="">
      <xdr:nvSpPr>
        <xdr:cNvPr id="354" name="Rectangle 53">
          <a:extLst>
            <a:ext uri="{FF2B5EF4-FFF2-40B4-BE49-F238E27FC236}">
              <a16:creationId xmlns:a16="http://schemas.microsoft.com/office/drawing/2014/main" id="{00000000-0008-0000-0100-000062010000}"/>
            </a:ext>
          </a:extLst>
        </xdr:cNvPr>
        <xdr:cNvSpPr>
          <a:spLocks noChangeArrowheads="1"/>
        </xdr:cNvSpPr>
      </xdr:nvSpPr>
      <xdr:spPr>
        <a:xfrm>
          <a:off x="209550" y="864870"/>
          <a:ext cx="79057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人　　　口</a:t>
          </a:r>
        </a:p>
      </xdr:txBody>
    </xdr:sp>
    <xdr:clientData/>
  </xdr:twoCellAnchor>
  <xdr:twoCellAnchor>
    <xdr:from>
      <xdr:col>8</xdr:col>
      <xdr:colOff>0</xdr:colOff>
      <xdr:row>4</xdr:row>
      <xdr:rowOff>0</xdr:rowOff>
    </xdr:from>
    <xdr:to>
      <xdr:col>9</xdr:col>
      <xdr:colOff>76200</xdr:colOff>
      <xdr:row>4</xdr:row>
      <xdr:rowOff>258445</xdr:rowOff>
    </xdr:to>
    <xdr:sp macro="" textlink="">
      <xdr:nvSpPr>
        <xdr:cNvPr id="355" name="Rectangle 54">
          <a:extLst>
            <a:ext uri="{FF2B5EF4-FFF2-40B4-BE49-F238E27FC236}">
              <a16:creationId xmlns:a16="http://schemas.microsoft.com/office/drawing/2014/main" id="{00000000-0008-0000-0100-000063010000}"/>
            </a:ext>
          </a:extLst>
        </xdr:cNvPr>
        <xdr:cNvSpPr>
          <a:spLocks noChangeArrowheads="1"/>
        </xdr:cNvSpPr>
      </xdr:nvSpPr>
      <xdr:spPr>
        <a:xfrm>
          <a:off x="4029075" y="864870"/>
          <a:ext cx="885825" cy="258445"/>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民生・労働</a:t>
          </a:r>
        </a:p>
      </xdr:txBody>
    </xdr:sp>
    <xdr:clientData/>
  </xdr:twoCellAnchor>
  <xdr:twoCellAnchor>
    <xdr:from>
      <xdr:col>7</xdr:col>
      <xdr:colOff>247650</xdr:colOff>
      <xdr:row>2</xdr:row>
      <xdr:rowOff>172085</xdr:rowOff>
    </xdr:from>
    <xdr:to>
      <xdr:col>7</xdr:col>
      <xdr:colOff>247650</xdr:colOff>
      <xdr:row>51</xdr:row>
      <xdr:rowOff>162560</xdr:rowOff>
    </xdr:to>
    <xdr:sp macro="" textlink="">
      <xdr:nvSpPr>
        <xdr:cNvPr id="356" name="Line 55">
          <a:extLst>
            <a:ext uri="{FF2B5EF4-FFF2-40B4-BE49-F238E27FC236}">
              <a16:creationId xmlns:a16="http://schemas.microsoft.com/office/drawing/2014/main" id="{00000000-0008-0000-0100-000064010000}"/>
            </a:ext>
          </a:extLst>
        </xdr:cNvPr>
        <xdr:cNvSpPr>
          <a:spLocks noChangeShapeType="1"/>
        </xdr:cNvSpPr>
      </xdr:nvSpPr>
      <xdr:spPr>
        <a:xfrm>
          <a:off x="3810000" y="669925"/>
          <a:ext cx="0" cy="9879965"/>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1</xdr:col>
      <xdr:colOff>0</xdr:colOff>
      <xdr:row>27</xdr:row>
      <xdr:rowOff>0</xdr:rowOff>
    </xdr:from>
    <xdr:to>
      <xdr:col>2</xdr:col>
      <xdr:colOff>171450</xdr:colOff>
      <xdr:row>27</xdr:row>
      <xdr:rowOff>267970</xdr:rowOff>
    </xdr:to>
    <xdr:sp macro="" textlink="">
      <xdr:nvSpPr>
        <xdr:cNvPr id="357" name="Rectangle 56">
          <a:extLst>
            <a:ext uri="{FF2B5EF4-FFF2-40B4-BE49-F238E27FC236}">
              <a16:creationId xmlns:a16="http://schemas.microsoft.com/office/drawing/2014/main" id="{00000000-0008-0000-0100-000065010000}"/>
            </a:ext>
          </a:extLst>
        </xdr:cNvPr>
        <xdr:cNvSpPr>
          <a:spLocks noChangeArrowheads="1"/>
        </xdr:cNvSpPr>
      </xdr:nvSpPr>
      <xdr:spPr>
        <a:xfrm>
          <a:off x="200025" y="5461635"/>
          <a:ext cx="828675" cy="26797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物　　　価</a:t>
          </a:r>
        </a:p>
      </xdr:txBody>
    </xdr:sp>
    <xdr:clientData/>
  </xdr:twoCellAnchor>
  <xdr:twoCellAnchor>
    <xdr:from>
      <xdr:col>8</xdr:col>
      <xdr:colOff>0</xdr:colOff>
      <xdr:row>27</xdr:row>
      <xdr:rowOff>19050</xdr:rowOff>
    </xdr:from>
    <xdr:to>
      <xdr:col>8</xdr:col>
      <xdr:colOff>809625</xdr:colOff>
      <xdr:row>27</xdr:row>
      <xdr:rowOff>267970</xdr:rowOff>
    </xdr:to>
    <xdr:sp macro="" textlink="">
      <xdr:nvSpPr>
        <xdr:cNvPr id="358" name="Rectangle 57">
          <a:extLst>
            <a:ext uri="{FF2B5EF4-FFF2-40B4-BE49-F238E27FC236}">
              <a16:creationId xmlns:a16="http://schemas.microsoft.com/office/drawing/2014/main" id="{00000000-0008-0000-0100-000066010000}"/>
            </a:ext>
          </a:extLst>
        </xdr:cNvPr>
        <xdr:cNvSpPr>
          <a:spLocks noChangeArrowheads="1"/>
        </xdr:cNvSpPr>
      </xdr:nvSpPr>
      <xdr:spPr>
        <a:xfrm>
          <a:off x="4029075" y="5480685"/>
          <a:ext cx="809625" cy="248920"/>
        </a:xfrm>
        <a:prstGeom prst="rect">
          <a:avLst/>
        </a:prstGeom>
        <a:solidFill>
          <a:srgbClr val="000000"/>
        </a:solidFill>
        <a:ln w="9525">
          <a:solidFill>
            <a:sysClr val="windowText" lastClr="000000"/>
          </a:solidFill>
          <a:miter/>
        </a:ln>
      </xdr:spPr>
      <xdr:txBody>
        <a:bodyPr vertOverflow="clip" horzOverflow="overflow" wrap="square" lIns="36576" tIns="18288" rIns="36576" bIns="18288" anchor="ctr" upright="1"/>
        <a:lstStyle/>
        <a:p>
          <a:pPr algn="ctr">
            <a:lnSpc>
              <a:spcPts val="1425"/>
            </a:lnSpc>
          </a:pPr>
          <a:r>
            <a:rPr lang="ja-JP" altLang="en-US" sz="1200" b="1" i="0" u="none" strike="noStrike" baseline="0">
              <a:solidFill>
                <a:srgbClr xmlns:mc="http://schemas.openxmlformats.org/markup-compatibility/2006" xmlns:a14="http://schemas.microsoft.com/office/drawing/2010/main" val="FFFFFF" mc:Ignorable="a14" a14:legacySpreadsheetColorIndex="9"/>
              </a:solidFill>
              <a:latin typeface="ＭＳ Ｐゴシック"/>
              <a:ea typeface="ＭＳ Ｐゴシック"/>
            </a:rPr>
            <a:t>景気動向</a:t>
          </a:r>
        </a:p>
      </xdr:txBody>
    </xdr:sp>
    <xdr:clientData/>
  </xdr:twoCellAnchor>
  <xdr:twoCellAnchor>
    <xdr:from>
      <xdr:col>5</xdr:col>
      <xdr:colOff>342900</xdr:colOff>
      <xdr:row>24</xdr:row>
      <xdr:rowOff>47625</xdr:rowOff>
    </xdr:from>
    <xdr:to>
      <xdr:col>6</xdr:col>
      <xdr:colOff>734695</xdr:colOff>
      <xdr:row>25</xdr:row>
      <xdr:rowOff>124460</xdr:rowOff>
    </xdr:to>
    <xdr:sp macro="" textlink="">
      <xdr:nvSpPr>
        <xdr:cNvPr id="359" name="Rectangle 58">
          <a:extLst>
            <a:ext uri="{FF2B5EF4-FFF2-40B4-BE49-F238E27FC236}">
              <a16:creationId xmlns:a16="http://schemas.microsoft.com/office/drawing/2014/main" id="{00000000-0008-0000-0100-000067010000}"/>
            </a:ext>
          </a:extLst>
        </xdr:cNvPr>
        <xdr:cNvSpPr>
          <a:spLocks noChangeArrowheads="1"/>
        </xdr:cNvSpPr>
      </xdr:nvSpPr>
      <xdr:spPr>
        <a:xfrm>
          <a:off x="2752725" y="4961255"/>
          <a:ext cx="744220" cy="257810"/>
        </a:xfrm>
        <a:prstGeom prst="rect">
          <a:avLst/>
        </a:prstGeom>
        <a:noFill/>
        <a:ln>
          <a:miter/>
        </a:ln>
      </xdr:spPr>
      <xdr:txBody>
        <a:bodyPr vertOverflow="clip" horzOverflow="overflow" wrap="square" lIns="27432" tIns="18288" rIns="0" bIns="0" anchor="t"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（Ｐ８参照）</a:t>
          </a:r>
        </a:p>
      </xdr:txBody>
    </xdr:sp>
    <xdr:clientData/>
  </xdr:twoCellAnchor>
  <xdr:twoCellAnchor editAs="oneCell">
    <xdr:from>
      <xdr:col>7</xdr:col>
      <xdr:colOff>180975</xdr:colOff>
      <xdr:row>13</xdr:row>
      <xdr:rowOff>106045</xdr:rowOff>
    </xdr:from>
    <xdr:to>
      <xdr:col>14</xdr:col>
      <xdr:colOff>590550</xdr:colOff>
      <xdr:row>27</xdr:row>
      <xdr:rowOff>162560</xdr:rowOff>
    </xdr:to>
    <xdr:pic>
      <xdr:nvPicPr>
        <xdr:cNvPr id="360" name="Picture 59" descr="HOGE">
          <a:extLst>
            <a:ext uri="{FF2B5EF4-FFF2-40B4-BE49-F238E27FC236}">
              <a16:creationId xmlns:a16="http://schemas.microsoft.com/office/drawing/2014/main" id="{00000000-0008-0000-0100-000068010000}"/>
            </a:ext>
          </a:extLst>
        </xdr:cNvPr>
        <xdr:cNvPicPr>
          <a:picLocks noChangeAspect="1"/>
        </xdr:cNvPicPr>
      </xdr:nvPicPr>
      <xdr:blipFill>
        <a:blip xmlns:r="http://schemas.openxmlformats.org/officeDocument/2006/relationships" r:embed="rId1"/>
        <a:stretch>
          <a:fillRect/>
        </a:stretch>
      </xdr:blipFill>
      <xdr:spPr>
        <a:xfrm>
          <a:off x="3743325" y="2708275"/>
          <a:ext cx="3724275" cy="2915920"/>
        </a:xfrm>
        <a:prstGeom prst="rect">
          <a:avLst/>
        </a:prstGeom>
        <a:noFill/>
        <a:ln>
          <a:miter/>
        </a:ln>
      </xdr:spPr>
    </xdr:pic>
    <xdr:clientData/>
  </xdr:twoCellAnchor>
  <xdr:twoCellAnchor editAs="oneCell">
    <xdr:from>
      <xdr:col>0</xdr:col>
      <xdr:colOff>635</xdr:colOff>
      <xdr:row>35</xdr:row>
      <xdr:rowOff>189865</xdr:rowOff>
    </xdr:from>
    <xdr:to>
      <xdr:col>7</xdr:col>
      <xdr:colOff>105410</xdr:colOff>
      <xdr:row>49</xdr:row>
      <xdr:rowOff>145415</xdr:rowOff>
    </xdr:to>
    <xdr:pic>
      <xdr:nvPicPr>
        <xdr:cNvPr id="361" name="Picture 60" descr="HOGE">
          <a:extLst>
            <a:ext uri="{FF2B5EF4-FFF2-40B4-BE49-F238E27FC236}">
              <a16:creationId xmlns:a16="http://schemas.microsoft.com/office/drawing/2014/main" id="{00000000-0008-0000-0100-000069010000}"/>
            </a:ext>
          </a:extLst>
        </xdr:cNvPr>
        <xdr:cNvPicPr>
          <a:picLocks noChangeAspect="1"/>
        </xdr:cNvPicPr>
      </xdr:nvPicPr>
      <xdr:blipFill>
        <a:blip xmlns:r="http://schemas.openxmlformats.org/officeDocument/2006/relationships" r:embed="rId2"/>
        <a:stretch>
          <a:fillRect/>
        </a:stretch>
      </xdr:blipFill>
      <xdr:spPr>
        <a:xfrm>
          <a:off x="635" y="7205345"/>
          <a:ext cx="3667125" cy="2960370"/>
        </a:xfrm>
        <a:prstGeom prst="rect">
          <a:avLst/>
        </a:prstGeom>
        <a:noFill/>
        <a:ln>
          <a:miter/>
        </a:ln>
      </xdr:spPr>
    </xdr:pic>
    <xdr:clientData/>
  </xdr:twoCellAnchor>
  <xdr:twoCellAnchor editAs="oneCell">
    <xdr:from>
      <xdr:col>7</xdr:col>
      <xdr:colOff>381635</xdr:colOff>
      <xdr:row>35</xdr:row>
      <xdr:rowOff>132080</xdr:rowOff>
    </xdr:from>
    <xdr:to>
      <xdr:col>16</xdr:col>
      <xdr:colOff>334010</xdr:colOff>
      <xdr:row>50</xdr:row>
      <xdr:rowOff>124460</xdr:rowOff>
    </xdr:to>
    <xdr:pic>
      <xdr:nvPicPr>
        <xdr:cNvPr id="362" name="Picture 61" descr="HOGE">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3"/>
        <a:stretch>
          <a:fillRect/>
        </a:stretch>
      </xdr:blipFill>
      <xdr:spPr>
        <a:xfrm>
          <a:off x="3943985" y="7147560"/>
          <a:ext cx="4095750" cy="3180715"/>
        </a:xfrm>
        <a:prstGeom prst="rect">
          <a:avLst/>
        </a:prstGeom>
        <a:noFill/>
        <a:ln>
          <a:miter/>
        </a:ln>
      </xdr:spPr>
    </xdr:pic>
    <xdr:clientData/>
  </xdr:twoCellAnchor>
  <xdr:twoCellAnchor editAs="oneCell">
    <xdr:from>
      <xdr:col>0</xdr:col>
      <xdr:colOff>0</xdr:colOff>
      <xdr:row>12</xdr:row>
      <xdr:rowOff>67945</xdr:rowOff>
    </xdr:from>
    <xdr:to>
      <xdr:col>7</xdr:col>
      <xdr:colOff>86995</xdr:colOff>
      <xdr:row>24</xdr:row>
      <xdr:rowOff>80010</xdr:rowOff>
    </xdr:to>
    <xdr:pic>
      <xdr:nvPicPr>
        <xdr:cNvPr id="363" name="図 62">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4"/>
        <a:stretch>
          <a:fillRect/>
        </a:stretch>
      </xdr:blipFill>
      <xdr:spPr>
        <a:xfrm>
          <a:off x="0" y="2486660"/>
          <a:ext cx="3649345" cy="2506980"/>
        </a:xfrm>
        <a:prstGeom prst="rect">
          <a:avLst/>
        </a:prstGeom>
        <a:noFill/>
        <a:ln>
          <a:miter/>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0</xdr:row>
      <xdr:rowOff>47625</xdr:rowOff>
    </xdr:from>
    <xdr:to>
      <xdr:col>3</xdr:col>
      <xdr:colOff>648335</xdr:colOff>
      <xdr:row>1</xdr:row>
      <xdr:rowOff>9525</xdr:rowOff>
    </xdr:to>
    <xdr:sp macro="" textlink="">
      <xdr:nvSpPr>
        <xdr:cNvPr id="4" name="Rectangle 2">
          <a:extLst>
            <a:ext uri="{FF2B5EF4-FFF2-40B4-BE49-F238E27FC236}">
              <a16:creationId xmlns:a16="http://schemas.microsoft.com/office/drawing/2014/main" id="{00000000-0008-0000-0200-000004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5" name="Rectangle 3">
          <a:extLst>
            <a:ext uri="{FF2B5EF4-FFF2-40B4-BE49-F238E27FC236}">
              <a16:creationId xmlns:a16="http://schemas.microsoft.com/office/drawing/2014/main" id="{00000000-0008-0000-0200-000005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6" name="Rectangle 3">
          <a:extLst>
            <a:ext uri="{FF2B5EF4-FFF2-40B4-BE49-F238E27FC236}">
              <a16:creationId xmlns:a16="http://schemas.microsoft.com/office/drawing/2014/main" id="{00000000-0008-0000-0200-000006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7" name="Rectangle 4">
          <a:extLst>
            <a:ext uri="{FF2B5EF4-FFF2-40B4-BE49-F238E27FC236}">
              <a16:creationId xmlns:a16="http://schemas.microsoft.com/office/drawing/2014/main" id="{00000000-0008-0000-0200-000007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8" name="Rectangle 5">
          <a:extLst>
            <a:ext uri="{FF2B5EF4-FFF2-40B4-BE49-F238E27FC236}">
              <a16:creationId xmlns:a16="http://schemas.microsoft.com/office/drawing/2014/main" id="{00000000-0008-0000-0200-000008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9" name="Rectangle 6">
          <a:extLst>
            <a:ext uri="{FF2B5EF4-FFF2-40B4-BE49-F238E27FC236}">
              <a16:creationId xmlns:a16="http://schemas.microsoft.com/office/drawing/2014/main" id="{00000000-0008-0000-0200-000009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twoCellAnchor>
    <xdr:from>
      <xdr:col>0</xdr:col>
      <xdr:colOff>38100</xdr:colOff>
      <xdr:row>0</xdr:row>
      <xdr:rowOff>47625</xdr:rowOff>
    </xdr:from>
    <xdr:to>
      <xdr:col>3</xdr:col>
      <xdr:colOff>648335</xdr:colOff>
      <xdr:row>1</xdr:row>
      <xdr:rowOff>9525</xdr:rowOff>
    </xdr:to>
    <xdr:sp macro="" textlink="">
      <xdr:nvSpPr>
        <xdr:cNvPr id="10" name="Rectangle 7">
          <a:extLst>
            <a:ext uri="{FF2B5EF4-FFF2-40B4-BE49-F238E27FC236}">
              <a16:creationId xmlns:a16="http://schemas.microsoft.com/office/drawing/2014/main" id="{00000000-0008-0000-0200-00000A000000}"/>
            </a:ext>
          </a:extLst>
        </xdr:cNvPr>
        <xdr:cNvSpPr>
          <a:spLocks noChangeArrowheads="1"/>
        </xdr:cNvSpPr>
      </xdr:nvSpPr>
      <xdr:spPr>
        <a:xfrm>
          <a:off x="38100" y="47625"/>
          <a:ext cx="1591310" cy="2667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47625</xdr:rowOff>
    </xdr:from>
    <xdr:to>
      <xdr:col>3</xdr:col>
      <xdr:colOff>619125</xdr:colOff>
      <xdr:row>2</xdr:row>
      <xdr:rowOff>9525</xdr:rowOff>
    </xdr:to>
    <xdr:sp macro="" textlink="">
      <xdr:nvSpPr>
        <xdr:cNvPr id="33873" name="Rectangle 12">
          <a:extLst>
            <a:ext uri="{FF2B5EF4-FFF2-40B4-BE49-F238E27FC236}">
              <a16:creationId xmlns:a16="http://schemas.microsoft.com/office/drawing/2014/main" id="{00000000-0008-0000-0300-000051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695960</xdr:colOff>
      <xdr:row>0</xdr:row>
      <xdr:rowOff>76200</xdr:rowOff>
    </xdr:from>
    <xdr:to>
      <xdr:col>19</xdr:col>
      <xdr:colOff>534035</xdr:colOff>
      <xdr:row>3</xdr:row>
      <xdr:rowOff>114935</xdr:rowOff>
    </xdr:to>
    <xdr:sp macro="" textlink="">
      <xdr:nvSpPr>
        <xdr:cNvPr id="33874" name="Rectangle 13">
          <a:extLst>
            <a:ext uri="{FF2B5EF4-FFF2-40B4-BE49-F238E27FC236}">
              <a16:creationId xmlns:a16="http://schemas.microsoft.com/office/drawing/2014/main" id="{00000000-0008-0000-0300-000052840000}"/>
            </a:ext>
          </a:extLst>
        </xdr:cNvPr>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4</xdr:col>
      <xdr:colOff>419735</xdr:colOff>
      <xdr:row>0</xdr:row>
      <xdr:rowOff>19050</xdr:rowOff>
    </xdr:from>
    <xdr:to>
      <xdr:col>9</xdr:col>
      <xdr:colOff>676910</xdr:colOff>
      <xdr:row>3</xdr:row>
      <xdr:rowOff>162560</xdr:rowOff>
    </xdr:to>
    <xdr:sp macro="" textlink="">
      <xdr:nvSpPr>
        <xdr:cNvPr id="33875" name="Rectangle 14">
          <a:extLst>
            <a:ext uri="{FF2B5EF4-FFF2-40B4-BE49-F238E27FC236}">
              <a16:creationId xmlns:a16="http://schemas.microsoft.com/office/drawing/2014/main" id="{00000000-0008-0000-0300-000053840000}"/>
            </a:ext>
          </a:extLst>
        </xdr:cNvPr>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76" name="Rectangle 15">
          <a:extLst>
            <a:ext uri="{FF2B5EF4-FFF2-40B4-BE49-F238E27FC236}">
              <a16:creationId xmlns:a16="http://schemas.microsoft.com/office/drawing/2014/main" id="{00000000-0008-0000-0300-000054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78" name="Rectangle 6">
          <a:extLst>
            <a:ext uri="{FF2B5EF4-FFF2-40B4-BE49-F238E27FC236}">
              <a16:creationId xmlns:a16="http://schemas.microsoft.com/office/drawing/2014/main" id="{00000000-0008-0000-0300-000056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81" name="Rectangle 9">
          <a:extLst>
            <a:ext uri="{FF2B5EF4-FFF2-40B4-BE49-F238E27FC236}">
              <a16:creationId xmlns:a16="http://schemas.microsoft.com/office/drawing/2014/main" id="{00000000-0008-0000-0300-000059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83" name="Rectangle 9">
          <a:extLst>
            <a:ext uri="{FF2B5EF4-FFF2-40B4-BE49-F238E27FC236}">
              <a16:creationId xmlns:a16="http://schemas.microsoft.com/office/drawing/2014/main" id="{00000000-0008-0000-0300-00005B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695960</xdr:colOff>
      <xdr:row>0</xdr:row>
      <xdr:rowOff>76200</xdr:rowOff>
    </xdr:from>
    <xdr:to>
      <xdr:col>19</xdr:col>
      <xdr:colOff>534035</xdr:colOff>
      <xdr:row>3</xdr:row>
      <xdr:rowOff>114935</xdr:rowOff>
    </xdr:to>
    <xdr:sp macro="" textlink="">
      <xdr:nvSpPr>
        <xdr:cNvPr id="33884" name="Rectangle 10">
          <a:extLst>
            <a:ext uri="{FF2B5EF4-FFF2-40B4-BE49-F238E27FC236}">
              <a16:creationId xmlns:a16="http://schemas.microsoft.com/office/drawing/2014/main" id="{00000000-0008-0000-0300-00005C840000}"/>
            </a:ext>
          </a:extLst>
        </xdr:cNvPr>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4</xdr:col>
      <xdr:colOff>419735</xdr:colOff>
      <xdr:row>0</xdr:row>
      <xdr:rowOff>19050</xdr:rowOff>
    </xdr:from>
    <xdr:to>
      <xdr:col>9</xdr:col>
      <xdr:colOff>676910</xdr:colOff>
      <xdr:row>3</xdr:row>
      <xdr:rowOff>162560</xdr:rowOff>
    </xdr:to>
    <xdr:sp macro="" textlink="">
      <xdr:nvSpPr>
        <xdr:cNvPr id="33885" name="Rectangle 11">
          <a:extLst>
            <a:ext uri="{FF2B5EF4-FFF2-40B4-BE49-F238E27FC236}">
              <a16:creationId xmlns:a16="http://schemas.microsoft.com/office/drawing/2014/main" id="{00000000-0008-0000-0300-00005D840000}"/>
            </a:ext>
          </a:extLst>
        </xdr:cNvPr>
        <xdr:cNvSpPr>
          <a:spLocks noChangeArrowheads="1"/>
        </xdr:cNvSpPr>
      </xdr:nvSpPr>
      <xdr:spPr>
        <a:xfrm>
          <a:off x="2191385" y="19050"/>
          <a:ext cx="4114800" cy="605790"/>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86" name="Rectangle 12">
          <a:extLst>
            <a:ext uri="{FF2B5EF4-FFF2-40B4-BE49-F238E27FC236}">
              <a16:creationId xmlns:a16="http://schemas.microsoft.com/office/drawing/2014/main" id="{00000000-0008-0000-0300-00005E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88" name="Rectangle 12">
          <a:extLst>
            <a:ext uri="{FF2B5EF4-FFF2-40B4-BE49-F238E27FC236}">
              <a16:creationId xmlns:a16="http://schemas.microsoft.com/office/drawing/2014/main" id="{00000000-0008-0000-0300-000060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15</xdr:col>
      <xdr:colOff>40640</xdr:colOff>
      <xdr:row>8</xdr:row>
      <xdr:rowOff>141605</xdr:rowOff>
    </xdr:from>
    <xdr:to>
      <xdr:col>20</xdr:col>
      <xdr:colOff>40640</xdr:colOff>
      <xdr:row>12</xdr:row>
      <xdr:rowOff>30480</xdr:rowOff>
    </xdr:to>
    <xdr:sp macro="" textlink="">
      <xdr:nvSpPr>
        <xdr:cNvPr id="33889" name="Rectangle 13">
          <a:extLst>
            <a:ext uri="{FF2B5EF4-FFF2-40B4-BE49-F238E27FC236}">
              <a16:creationId xmlns:a16="http://schemas.microsoft.com/office/drawing/2014/main" id="{00000000-0008-0000-0300-000061840000}"/>
            </a:ext>
          </a:extLst>
        </xdr:cNvPr>
        <xdr:cNvSpPr>
          <a:spLocks noChangeArrowheads="1"/>
        </xdr:cNvSpPr>
      </xdr:nvSpPr>
      <xdr:spPr>
        <a:xfrm>
          <a:off x="9765665" y="1397635"/>
          <a:ext cx="3048000" cy="508635"/>
        </a:xfrm>
        <a:prstGeom prst="rect">
          <a:avLst/>
        </a:prstGeom>
        <a:noFill/>
        <a:ln>
          <a:miter/>
        </a:ln>
      </xdr:spPr>
      <xdr:txBody>
        <a:bodyPr vertOverflow="clip" horzOverflow="overflow" wrap="square" lIns="36576" tIns="22860" rIns="36576" bIns="22860" anchor="ctr" upright="1"/>
        <a:lstStyle/>
        <a:p>
          <a:pPr algn="ctr">
            <a:lnSpc>
              <a:spcPts val="1725"/>
            </a:lnSpc>
          </a:pPr>
          <a:endPar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endParaRP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91" name="Rectangle 15">
          <a:extLst>
            <a:ext uri="{FF2B5EF4-FFF2-40B4-BE49-F238E27FC236}">
              <a16:creationId xmlns:a16="http://schemas.microsoft.com/office/drawing/2014/main" id="{00000000-0008-0000-0300-000063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893" name="Rectangle 16">
          <a:extLst>
            <a:ext uri="{FF2B5EF4-FFF2-40B4-BE49-F238E27FC236}">
              <a16:creationId xmlns:a16="http://schemas.microsoft.com/office/drawing/2014/main" id="{00000000-0008-0000-0300-000065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14</xdr:col>
      <xdr:colOff>695960</xdr:colOff>
      <xdr:row>0</xdr:row>
      <xdr:rowOff>76200</xdr:rowOff>
    </xdr:from>
    <xdr:to>
      <xdr:col>19</xdr:col>
      <xdr:colOff>534035</xdr:colOff>
      <xdr:row>3</xdr:row>
      <xdr:rowOff>114935</xdr:rowOff>
    </xdr:to>
    <xdr:sp macro="" textlink="">
      <xdr:nvSpPr>
        <xdr:cNvPr id="33894" name="Rectangle 17">
          <a:extLst>
            <a:ext uri="{FF2B5EF4-FFF2-40B4-BE49-F238E27FC236}">
              <a16:creationId xmlns:a16="http://schemas.microsoft.com/office/drawing/2014/main" id="{00000000-0008-0000-0300-000066840000}"/>
            </a:ext>
          </a:extLst>
        </xdr:cNvPr>
        <xdr:cNvSpPr>
          <a:spLocks noChangeArrowheads="1"/>
        </xdr:cNvSpPr>
      </xdr:nvSpPr>
      <xdr:spPr>
        <a:xfrm>
          <a:off x="9687560" y="76200"/>
          <a:ext cx="3048000" cy="501015"/>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４    市　区　町　別　推　計　人　口</a:t>
          </a:r>
        </a:p>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（令和７年８月１日現在）</a:t>
          </a: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896" name="Rectangle 19">
          <a:extLst>
            <a:ext uri="{FF2B5EF4-FFF2-40B4-BE49-F238E27FC236}">
              <a16:creationId xmlns:a16="http://schemas.microsoft.com/office/drawing/2014/main" id="{00000000-0008-0000-0300-000068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xdr:from>
      <xdr:col>0</xdr:col>
      <xdr:colOff>19050</xdr:colOff>
      <xdr:row>0</xdr:row>
      <xdr:rowOff>47625</xdr:rowOff>
    </xdr:from>
    <xdr:to>
      <xdr:col>3</xdr:col>
      <xdr:colOff>619125</xdr:colOff>
      <xdr:row>2</xdr:row>
      <xdr:rowOff>9525</xdr:rowOff>
    </xdr:to>
    <xdr:sp macro="" textlink="">
      <xdr:nvSpPr>
        <xdr:cNvPr id="33903" name="Rectangle 25">
          <a:extLst>
            <a:ext uri="{FF2B5EF4-FFF2-40B4-BE49-F238E27FC236}">
              <a16:creationId xmlns:a16="http://schemas.microsoft.com/office/drawing/2014/main" id="{00000000-0008-0000-0300-00006F840000}"/>
            </a:ext>
          </a:extLst>
        </xdr:cNvPr>
        <xdr:cNvSpPr>
          <a:spLocks noChangeArrowheads="1"/>
        </xdr:cNvSpPr>
      </xdr:nvSpPr>
      <xdr:spPr>
        <a:xfrm>
          <a:off x="19050" y="47625"/>
          <a:ext cx="1638300" cy="26924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人            口</a:t>
          </a:r>
        </a:p>
      </xdr:txBody>
    </xdr:sp>
    <xdr:clientData/>
  </xdr:twoCellAnchor>
  <xdr:twoCellAnchor>
    <xdr:from>
      <xdr:col>4</xdr:col>
      <xdr:colOff>229870</xdr:colOff>
      <xdr:row>0</xdr:row>
      <xdr:rowOff>5080</xdr:rowOff>
    </xdr:from>
    <xdr:to>
      <xdr:col>9</xdr:col>
      <xdr:colOff>459740</xdr:colOff>
      <xdr:row>3</xdr:row>
      <xdr:rowOff>148590</xdr:rowOff>
    </xdr:to>
    <xdr:sp macro="" textlink="">
      <xdr:nvSpPr>
        <xdr:cNvPr id="33905" name="Rectangle 27">
          <a:extLst>
            <a:ext uri="{FF2B5EF4-FFF2-40B4-BE49-F238E27FC236}">
              <a16:creationId xmlns:a16="http://schemas.microsoft.com/office/drawing/2014/main" id="{00000000-0008-0000-0300-000071840000}"/>
            </a:ext>
          </a:extLst>
        </xdr:cNvPr>
        <xdr:cNvSpPr>
          <a:spLocks noChangeArrowheads="1"/>
        </xdr:cNvSpPr>
      </xdr:nvSpPr>
      <xdr:spPr>
        <a:xfrm>
          <a:off x="2001520" y="5080"/>
          <a:ext cx="4087495" cy="605790"/>
        </a:xfrm>
        <a:prstGeom prst="rect">
          <a:avLst/>
        </a:prstGeom>
        <a:noFill/>
        <a:ln>
          <a:miter/>
        </a:ln>
      </xdr:spPr>
      <xdr:txBody>
        <a:bodyPr vertOverflow="clip" horzOverflow="overflow" wrap="square" lIns="36576" tIns="22860" rIns="36576" bIns="22860" anchor="ctr" upright="1"/>
        <a:lstStyle/>
        <a:p>
          <a:pPr algn="ctr">
            <a:lnSpc>
              <a:spcPts val="1725"/>
            </a:lnSpc>
          </a:pPr>
          <a:r>
            <a:rPr lang="ja-JP" altLang="en-US" sz="145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３   静　岡　県　 人 　口　の　推　移</a:t>
          </a:r>
        </a:p>
        <a:p>
          <a:pPr algn="ctr">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（令和７年８月１日現在）</a:t>
          </a:r>
        </a:p>
      </xdr:txBody>
    </xdr:sp>
    <xdr:clientData/>
  </xdr:twoCellAnchor>
  <xdr:twoCellAnchor>
    <xdr:from>
      <xdr:col>0</xdr:col>
      <xdr:colOff>210185</xdr:colOff>
      <xdr:row>30</xdr:row>
      <xdr:rowOff>105410</xdr:rowOff>
    </xdr:from>
    <xdr:to>
      <xdr:col>5</xdr:col>
      <xdr:colOff>209550</xdr:colOff>
      <xdr:row>33</xdr:row>
      <xdr:rowOff>66675</xdr:rowOff>
    </xdr:to>
    <xdr:sp macro="" textlink="">
      <xdr:nvSpPr>
        <xdr:cNvPr id="33906" name="Rectangle 28">
          <a:extLst>
            <a:ext uri="{FF2B5EF4-FFF2-40B4-BE49-F238E27FC236}">
              <a16:creationId xmlns:a16="http://schemas.microsoft.com/office/drawing/2014/main" id="{00000000-0008-0000-0300-000072840000}"/>
            </a:ext>
          </a:extLst>
        </xdr:cNvPr>
        <xdr:cNvSpPr>
          <a:spLocks noChangeArrowheads="1"/>
        </xdr:cNvSpPr>
      </xdr:nvSpPr>
      <xdr:spPr>
        <a:xfrm>
          <a:off x="210185" y="4770120"/>
          <a:ext cx="2599690" cy="426085"/>
        </a:xfrm>
        <a:prstGeom prst="rect">
          <a:avLst/>
        </a:prstGeom>
        <a:noFill/>
        <a:ln>
          <a:miter/>
        </a:ln>
      </xdr:spPr>
      <xdr:txBody>
        <a:bodyPr vertOverflow="clip" horzOverflow="overflow" wrap="square" lIns="27432" tIns="18288" rIns="0" bIns="0" anchor="t" upright="1"/>
        <a:lstStyle/>
        <a:p>
          <a:pPr algn="l">
            <a:lnSpc>
              <a:spcPts val="1425"/>
            </a:lnSpc>
          </a:pPr>
          <a:r>
            <a:rPr lang="ja-JP" altLang="en-US" sz="12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自然・社会動態の推移</a:t>
          </a:r>
        </a:p>
      </xdr:txBody>
    </xdr:sp>
    <xdr:clientData/>
  </xdr:twoCellAnchor>
  <xdr:twoCellAnchor editAs="oneCell">
    <xdr:from>
      <xdr:col>0</xdr:col>
      <xdr:colOff>296545</xdr:colOff>
      <xdr:row>32</xdr:row>
      <xdr:rowOff>119380</xdr:rowOff>
    </xdr:from>
    <xdr:to>
      <xdr:col>10</xdr:col>
      <xdr:colOff>718820</xdr:colOff>
      <xdr:row>61</xdr:row>
      <xdr:rowOff>130810</xdr:rowOff>
    </xdr:to>
    <xdr:pic>
      <xdr:nvPicPr>
        <xdr:cNvPr id="33907" name="図 29">
          <a:extLst>
            <a:ext uri="{FF2B5EF4-FFF2-40B4-BE49-F238E27FC236}">
              <a16:creationId xmlns:a16="http://schemas.microsoft.com/office/drawing/2014/main" id="{00000000-0008-0000-0300-000073840000}"/>
            </a:ext>
          </a:extLst>
        </xdr:cNvPr>
        <xdr:cNvPicPr>
          <a:picLocks noChangeAspect="1"/>
        </xdr:cNvPicPr>
      </xdr:nvPicPr>
      <xdr:blipFill>
        <a:blip xmlns:r="http://schemas.openxmlformats.org/officeDocument/2006/relationships" r:embed="rId1"/>
        <a:stretch>
          <a:fillRect/>
        </a:stretch>
      </xdr:blipFill>
      <xdr:spPr>
        <a:xfrm>
          <a:off x="296545" y="5093970"/>
          <a:ext cx="6784975" cy="4502150"/>
        </a:xfrm>
        <a:prstGeom prst="rect">
          <a:avLst/>
        </a:prstGeom>
        <a:noFill/>
        <a:ln>
          <a:miter/>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27940</xdr:colOff>
      <xdr:row>0</xdr:row>
      <xdr:rowOff>26035</xdr:rowOff>
    </xdr:from>
    <xdr:to>
      <xdr:col>3</xdr:col>
      <xdr:colOff>321945</xdr:colOff>
      <xdr:row>1</xdr:row>
      <xdr:rowOff>182880</xdr:rowOff>
    </xdr:to>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676910</xdr:colOff>
      <xdr:row>19</xdr:row>
      <xdr:rowOff>142875</xdr:rowOff>
    </xdr:to>
    <xdr:sp macro="" textlink="">
      <xdr:nvSpPr>
        <xdr:cNvPr id="8389635" name="AutoShape 3853">
          <a:extLst>
            <a:ext uri="{FF2B5EF4-FFF2-40B4-BE49-F238E27FC236}">
              <a16:creationId xmlns:a16="http://schemas.microsoft.com/office/drawing/2014/main" id="{00000000-0008-0000-0600-000003048000}"/>
            </a:ext>
          </a:extLst>
        </xdr:cNvPr>
        <xdr:cNvSpPr>
          <a:spLocks noChangeAspect="1" noChangeArrowheads="1"/>
        </xdr:cNvSpPr>
      </xdr:nvSpPr>
      <xdr:spPr>
        <a:xfrm>
          <a:off x="0" y="560070"/>
          <a:ext cx="7087235" cy="2714625"/>
        </a:xfrm>
        <a:prstGeom prst="rect">
          <a:avLst/>
        </a:prstGeom>
        <a:noFill/>
        <a:ln>
          <a:noFill/>
        </a:ln>
      </xdr:spPr>
      <xdr:txBody>
        <a:bodyPr vertOverflow="clip" horzOverflow="clip"/>
        <a:lstStyle/>
        <a:p>
          <a:endParaRPr kumimoji="1"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9</xdr:col>
      <xdr:colOff>57150</xdr:colOff>
      <xdr:row>1</xdr:row>
      <xdr:rowOff>38100</xdr:rowOff>
    </xdr:to>
    <xdr:sp macro="" textlink="">
      <xdr:nvSpPr>
        <xdr:cNvPr id="25" name="Rectangle 23">
          <a:extLst>
            <a:ext uri="{FF2B5EF4-FFF2-40B4-BE49-F238E27FC236}">
              <a16:creationId xmlns:a16="http://schemas.microsoft.com/office/drawing/2014/main" id="{00000000-0008-0000-0700-000019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28" name="Rectangle 31">
          <a:extLst>
            <a:ext uri="{FF2B5EF4-FFF2-40B4-BE49-F238E27FC236}">
              <a16:creationId xmlns:a16="http://schemas.microsoft.com/office/drawing/2014/main" id="{00000000-0008-0000-0700-00001C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31" name="Rectangle 41">
          <a:extLst>
            <a:ext uri="{FF2B5EF4-FFF2-40B4-BE49-F238E27FC236}">
              <a16:creationId xmlns:a16="http://schemas.microsoft.com/office/drawing/2014/main" id="{00000000-0008-0000-0700-00001F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41</xdr:col>
      <xdr:colOff>133350</xdr:colOff>
      <xdr:row>5</xdr:row>
      <xdr:rowOff>181610</xdr:rowOff>
    </xdr:from>
    <xdr:to>
      <xdr:col>43</xdr:col>
      <xdr:colOff>123825</xdr:colOff>
      <xdr:row>14</xdr:row>
      <xdr:rowOff>47625</xdr:rowOff>
    </xdr:to>
    <xdr:sp macro="" textlink="">
      <xdr:nvSpPr>
        <xdr:cNvPr id="32" name="テキスト ボックス 42">
          <a:extLst>
            <a:ext uri="{FF2B5EF4-FFF2-40B4-BE49-F238E27FC236}">
              <a16:creationId xmlns:a16="http://schemas.microsoft.com/office/drawing/2014/main" id="{00000000-0008-0000-0700-000020000000}"/>
            </a:ext>
          </a:extLst>
        </xdr:cNvPr>
        <xdr:cNvSpPr txBox="1">
          <a:spLocks noChangeArrowheads="1"/>
        </xdr:cNvSpPr>
      </xdr:nvSpPr>
      <xdr:spPr>
        <a:xfrm>
          <a:off x="7010400" y="1372870"/>
          <a:ext cx="314325" cy="1860550"/>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34" name="Rectangle 53">
          <a:extLst>
            <a:ext uri="{FF2B5EF4-FFF2-40B4-BE49-F238E27FC236}">
              <a16:creationId xmlns:a16="http://schemas.microsoft.com/office/drawing/2014/main" id="{00000000-0008-0000-0700-000022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0</xdr:col>
      <xdr:colOff>19050</xdr:colOff>
      <xdr:row>0</xdr:row>
      <xdr:rowOff>38100</xdr:rowOff>
    </xdr:from>
    <xdr:to>
      <xdr:col>9</xdr:col>
      <xdr:colOff>57150</xdr:colOff>
      <xdr:row>1</xdr:row>
      <xdr:rowOff>38100</xdr:rowOff>
    </xdr:to>
    <xdr:sp macro="" textlink="">
      <xdr:nvSpPr>
        <xdr:cNvPr id="37" name="Rectangle 7">
          <a:extLst>
            <a:ext uri="{FF2B5EF4-FFF2-40B4-BE49-F238E27FC236}">
              <a16:creationId xmlns:a16="http://schemas.microsoft.com/office/drawing/2014/main" id="{00000000-0008-0000-0700-000025000000}"/>
            </a:ext>
          </a:extLst>
        </xdr:cNvPr>
        <xdr:cNvSpPr>
          <a:spLocks noChangeArrowheads="1"/>
        </xdr:cNvSpPr>
      </xdr:nvSpPr>
      <xdr:spPr>
        <a:xfrm>
          <a:off x="19050" y="38100"/>
          <a:ext cx="1533525" cy="304800"/>
        </a:xfrm>
        <a:prstGeom prst="rect">
          <a:avLst/>
        </a:prstGeom>
        <a:solidFill>
          <a:srgbClr val="FFFFFF"/>
        </a:solidFill>
        <a:ln w="9525">
          <a:solidFill>
            <a:sysClr val="windowText" lastClr="000000"/>
          </a:solidFill>
          <a:miter/>
        </a:ln>
      </xdr:spPr>
      <xdr:txBody>
        <a:bodyPr vertOverflow="clip" horzOverflow="overflow" wrap="square" lIns="36576" tIns="22860" rIns="36576" bIns="22860" anchor="ctr" upright="1"/>
        <a:lstStyle/>
        <a:p>
          <a:pPr algn="ctr">
            <a:lnSpc>
              <a:spcPts val="1875"/>
            </a:lnSpc>
          </a:pPr>
          <a:r>
            <a:rPr lang="ja-JP" altLang="en-US" sz="16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生             産</a:t>
          </a:r>
        </a:p>
      </xdr:txBody>
    </xdr:sp>
    <xdr:clientData/>
  </xdr:twoCellAnchor>
  <xdr:twoCellAnchor>
    <xdr:from>
      <xdr:col>41</xdr:col>
      <xdr:colOff>133350</xdr:colOff>
      <xdr:row>6</xdr:row>
      <xdr:rowOff>9525</xdr:rowOff>
    </xdr:from>
    <xdr:to>
      <xdr:col>43</xdr:col>
      <xdr:colOff>123825</xdr:colOff>
      <xdr:row>15</xdr:row>
      <xdr:rowOff>172085</xdr:rowOff>
    </xdr:to>
    <xdr:sp macro="" textlink="">
      <xdr:nvSpPr>
        <xdr:cNvPr id="38" name="テキスト ボックス 8">
          <a:extLst>
            <a:ext uri="{FF2B5EF4-FFF2-40B4-BE49-F238E27FC236}">
              <a16:creationId xmlns:a16="http://schemas.microsoft.com/office/drawing/2014/main" id="{00000000-0008-0000-0700-000026000000}"/>
            </a:ext>
          </a:extLst>
        </xdr:cNvPr>
        <xdr:cNvSpPr txBox="1">
          <a:spLocks noChangeArrowheads="1"/>
        </xdr:cNvSpPr>
      </xdr:nvSpPr>
      <xdr:spPr>
        <a:xfrm>
          <a:off x="7010400" y="1422400"/>
          <a:ext cx="314325" cy="2157095"/>
        </a:xfrm>
        <a:prstGeom prst="rect">
          <a:avLst/>
        </a:prstGeom>
        <a:noFill/>
        <a:ln>
          <a:miter/>
        </a:ln>
      </xdr:spPr>
      <xdr:txBody>
        <a:bodyPr vertOverflow="clip" horzOverflow="overflow" vert="wordArtVertRtl" wrap="square" lIns="0" tIns="0" rIns="27432" bIns="0" anchor="t" upright="1"/>
        <a:lstStyle/>
        <a:p>
          <a:pPr algn="l"/>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前年同月比</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原指数</a:t>
          </a:r>
          <a:r>
            <a:rPr lang="ja-JP" altLang="en-US" sz="800" b="0" i="0" u="none" strike="noStrike" baseline="0">
              <a:solidFill>
                <a:srgbClr xmlns:mc="http://schemas.openxmlformats.org/markup-compatibility/2006" xmlns:a14="http://schemas.microsoft.com/office/drawing/2010/main" val="000000" mc:Ignorable="a14" a14:legacySpreadsheetColorIndex="8"/>
              </a:solidFill>
              <a:latin typeface="Calibri"/>
            </a:rPr>
            <a:t>)</a:t>
          </a:r>
        </a:p>
      </xdr:txBody>
    </xdr:sp>
    <xdr:clientData/>
  </xdr:twoCellAnchor>
  <xdr:twoCellAnchor editAs="oneCell">
    <xdr:from>
      <xdr:col>1</xdr:col>
      <xdr:colOff>85725</xdr:colOff>
      <xdr:row>4</xdr:row>
      <xdr:rowOff>47625</xdr:rowOff>
    </xdr:from>
    <xdr:to>
      <xdr:col>42</xdr:col>
      <xdr:colOff>0</xdr:colOff>
      <xdr:row>16</xdr:row>
      <xdr:rowOff>38100</xdr:rowOff>
    </xdr:to>
    <xdr:pic>
      <xdr:nvPicPr>
        <xdr:cNvPr id="39" name="図 9">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1"/>
        <a:stretch>
          <a:fillRect/>
        </a:stretch>
      </xdr:blipFill>
      <xdr:spPr>
        <a:xfrm>
          <a:off x="209550" y="1017270"/>
          <a:ext cx="6829425" cy="2649855"/>
        </a:xfrm>
        <a:prstGeom prst="rect">
          <a:avLst/>
        </a:prstGeom>
        <a:noFill/>
        <a:ln>
          <a:miter/>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439420</xdr:rowOff>
    </xdr:from>
    <xdr:to>
      <xdr:col>5</xdr:col>
      <xdr:colOff>0</xdr:colOff>
      <xdr:row>7</xdr:row>
      <xdr:rowOff>0</xdr:rowOff>
    </xdr:to>
    <xdr:sp macro="" textlink="">
      <xdr:nvSpPr>
        <xdr:cNvPr id="10245" name="Rectangle 5">
          <a:extLst>
            <a:ext uri="{FF2B5EF4-FFF2-40B4-BE49-F238E27FC236}">
              <a16:creationId xmlns:a16="http://schemas.microsoft.com/office/drawing/2014/main" id="{00000000-0008-0000-0800-000005280000}"/>
            </a:ext>
          </a:extLst>
        </xdr:cNvPr>
        <xdr:cNvSpPr>
          <a:spLocks noChangeArrowheads="1"/>
        </xdr:cNvSpPr>
      </xdr:nvSpPr>
      <xdr:spPr>
        <a:xfrm>
          <a:off x="9525" y="1287145"/>
          <a:ext cx="12001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439420</xdr:rowOff>
    </xdr:from>
    <xdr:to>
      <xdr:col>47</xdr:col>
      <xdr:colOff>0</xdr:colOff>
      <xdr:row>7</xdr:row>
      <xdr:rowOff>0</xdr:rowOff>
    </xdr:to>
    <xdr:sp macro="" textlink="">
      <xdr:nvSpPr>
        <xdr:cNvPr id="10252" name="Rectangle 12">
          <a:extLst>
            <a:ext uri="{FF2B5EF4-FFF2-40B4-BE49-F238E27FC236}">
              <a16:creationId xmlns:a16="http://schemas.microsoft.com/office/drawing/2014/main" id="{00000000-0008-0000-0800-00000C280000}"/>
            </a:ext>
          </a:extLst>
        </xdr:cNvPr>
        <xdr:cNvSpPr>
          <a:spLocks noChangeArrowheads="1"/>
        </xdr:cNvSpPr>
      </xdr:nvSpPr>
      <xdr:spPr>
        <a:xfrm>
          <a:off x="144113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3" name="Rectangle 12">
          <a:extLst>
            <a:ext uri="{FF2B5EF4-FFF2-40B4-BE49-F238E27FC236}">
              <a16:creationId xmlns:a16="http://schemas.microsoft.com/office/drawing/2014/main" id="{00000000-0008-0000-0800-00000D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3" name="Rectangle 12">
          <a:extLst>
            <a:ext uri="{FF2B5EF4-FFF2-40B4-BE49-F238E27FC236}">
              <a16:creationId xmlns:a16="http://schemas.microsoft.com/office/drawing/2014/main" id="{00000000-0008-0000-0800-000017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a:extLst>
            <a:ext uri="{FF2B5EF4-FFF2-40B4-BE49-F238E27FC236}">
              <a16:creationId xmlns:a16="http://schemas.microsoft.com/office/drawing/2014/main" id="{00000000-0008-0000-0800-000018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47</xdr:col>
      <xdr:colOff>0</xdr:colOff>
      <xdr:row>6</xdr:row>
      <xdr:rowOff>447040</xdr:rowOff>
    </xdr:from>
    <xdr:to>
      <xdr:col>47</xdr:col>
      <xdr:colOff>0</xdr:colOff>
      <xdr:row>7</xdr:row>
      <xdr:rowOff>635</xdr:rowOff>
    </xdr:to>
    <xdr:sp macro="" textlink="">
      <xdr:nvSpPr>
        <xdr:cNvPr id="28" name="Rectangle 12">
          <a:extLst>
            <a:ext uri="{FF2B5EF4-FFF2-40B4-BE49-F238E27FC236}">
              <a16:creationId xmlns:a16="http://schemas.microsoft.com/office/drawing/2014/main" id="{00000000-0008-0000-0800-00001C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 name="Line 4">
          <a:extLst>
            <a:ext uri="{FF2B5EF4-FFF2-40B4-BE49-F238E27FC236}">
              <a16:creationId xmlns:a16="http://schemas.microsoft.com/office/drawing/2014/main" id="{00000000-0008-0000-0800-000008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9" name="Rectangle 5">
          <a:extLst>
            <a:ext uri="{FF2B5EF4-FFF2-40B4-BE49-F238E27FC236}">
              <a16:creationId xmlns:a16="http://schemas.microsoft.com/office/drawing/2014/main" id="{00000000-0008-0000-0800-000009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1" name="Rectangle 11">
          <a:extLst>
            <a:ext uri="{FF2B5EF4-FFF2-40B4-BE49-F238E27FC236}">
              <a16:creationId xmlns:a16="http://schemas.microsoft.com/office/drawing/2014/main" id="{00000000-0008-0000-0800-00000B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2" name="Rectangle 12">
          <a:extLst>
            <a:ext uri="{FF2B5EF4-FFF2-40B4-BE49-F238E27FC236}">
              <a16:creationId xmlns:a16="http://schemas.microsoft.com/office/drawing/2014/main" id="{00000000-0008-0000-0800-00000C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4" name="Line 4">
          <a:extLst>
            <a:ext uri="{FF2B5EF4-FFF2-40B4-BE49-F238E27FC236}">
              <a16:creationId xmlns:a16="http://schemas.microsoft.com/office/drawing/2014/main" id="{00000000-0008-0000-0800-00000E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5" name="Rectangle 5">
          <a:extLst>
            <a:ext uri="{FF2B5EF4-FFF2-40B4-BE49-F238E27FC236}">
              <a16:creationId xmlns:a16="http://schemas.microsoft.com/office/drawing/2014/main" id="{00000000-0008-0000-0800-00000F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6" name="Line 10">
          <a:extLst>
            <a:ext uri="{FF2B5EF4-FFF2-40B4-BE49-F238E27FC236}">
              <a16:creationId xmlns:a16="http://schemas.microsoft.com/office/drawing/2014/main" id="{00000000-0008-0000-0800-000010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7" name="Rectangle 11">
          <a:extLst>
            <a:ext uri="{FF2B5EF4-FFF2-40B4-BE49-F238E27FC236}">
              <a16:creationId xmlns:a16="http://schemas.microsoft.com/office/drawing/2014/main" id="{00000000-0008-0000-0800-000011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8" name="Rectangle 12">
          <a:extLst>
            <a:ext uri="{FF2B5EF4-FFF2-40B4-BE49-F238E27FC236}">
              <a16:creationId xmlns:a16="http://schemas.microsoft.com/office/drawing/2014/main" id="{00000000-0008-0000-0800-000012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9" name="Line 4">
          <a:extLst>
            <a:ext uri="{FF2B5EF4-FFF2-40B4-BE49-F238E27FC236}">
              <a16:creationId xmlns:a16="http://schemas.microsoft.com/office/drawing/2014/main" id="{00000000-0008-0000-0800-000013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0" name="Rectangle 5">
          <a:extLst>
            <a:ext uri="{FF2B5EF4-FFF2-40B4-BE49-F238E27FC236}">
              <a16:creationId xmlns:a16="http://schemas.microsoft.com/office/drawing/2014/main" id="{00000000-0008-0000-0800-000014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1" name="Line 10">
          <a:extLst>
            <a:ext uri="{FF2B5EF4-FFF2-40B4-BE49-F238E27FC236}">
              <a16:creationId xmlns:a16="http://schemas.microsoft.com/office/drawing/2014/main" id="{00000000-0008-0000-0800-000015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2" name="Rectangle 11">
          <a:extLst>
            <a:ext uri="{FF2B5EF4-FFF2-40B4-BE49-F238E27FC236}">
              <a16:creationId xmlns:a16="http://schemas.microsoft.com/office/drawing/2014/main" id="{00000000-0008-0000-0800-000016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5" name="Rectangle 12">
          <a:extLst>
            <a:ext uri="{FF2B5EF4-FFF2-40B4-BE49-F238E27FC236}">
              <a16:creationId xmlns:a16="http://schemas.microsoft.com/office/drawing/2014/main" id="{00000000-0008-0000-0800-000019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6" name="Line 4">
          <a:extLst>
            <a:ext uri="{FF2B5EF4-FFF2-40B4-BE49-F238E27FC236}">
              <a16:creationId xmlns:a16="http://schemas.microsoft.com/office/drawing/2014/main" id="{00000000-0008-0000-0800-00001A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27" name="Rectangle 5">
          <a:extLst>
            <a:ext uri="{FF2B5EF4-FFF2-40B4-BE49-F238E27FC236}">
              <a16:creationId xmlns:a16="http://schemas.microsoft.com/office/drawing/2014/main" id="{00000000-0008-0000-0800-00001B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9" name="Line 10">
          <a:extLst>
            <a:ext uri="{FF2B5EF4-FFF2-40B4-BE49-F238E27FC236}">
              <a16:creationId xmlns:a16="http://schemas.microsoft.com/office/drawing/2014/main" id="{00000000-0008-0000-0800-00001D000000}"/>
            </a:ext>
          </a:extLst>
        </xdr:cNvPr>
        <xdr:cNvSpPr>
          <a:spLocks noChangeShapeType="1"/>
        </xdr:cNvSpPr>
      </xdr:nvSpPr>
      <xdr:spPr>
        <a:xfrm>
          <a:off x="9525" y="561975"/>
          <a:ext cx="12001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30" name="Rectangle 11">
          <a:extLst>
            <a:ext uri="{FF2B5EF4-FFF2-40B4-BE49-F238E27FC236}">
              <a16:creationId xmlns:a16="http://schemas.microsoft.com/office/drawing/2014/main" id="{00000000-0008-0000-0800-00001E000000}"/>
            </a:ext>
          </a:extLst>
        </xdr:cNvPr>
        <xdr:cNvSpPr>
          <a:spLocks noChangeArrowheads="1"/>
        </xdr:cNvSpPr>
      </xdr:nvSpPr>
      <xdr:spPr>
        <a:xfrm>
          <a:off x="9525" y="1297305"/>
          <a:ext cx="12001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31" name="Rectangle 12">
          <a:extLst>
            <a:ext uri="{FF2B5EF4-FFF2-40B4-BE49-F238E27FC236}">
              <a16:creationId xmlns:a16="http://schemas.microsoft.com/office/drawing/2014/main" id="{00000000-0008-0000-0800-00001F000000}"/>
            </a:ext>
          </a:extLst>
        </xdr:cNvPr>
        <xdr:cNvSpPr>
          <a:spLocks noChangeArrowheads="1"/>
        </xdr:cNvSpPr>
      </xdr:nvSpPr>
      <xdr:spPr>
        <a:xfrm>
          <a:off x="144113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8890</xdr:colOff>
      <xdr:row>3</xdr:row>
      <xdr:rowOff>0</xdr:rowOff>
    </xdr:from>
    <xdr:to>
      <xdr:col>4</xdr:col>
      <xdr:colOff>162560</xdr:colOff>
      <xdr:row>6</xdr:row>
      <xdr:rowOff>647700</xdr:rowOff>
    </xdr:to>
    <xdr:sp macro="" textlink="">
      <xdr:nvSpPr>
        <xdr:cNvPr id="10253" name="Line 27">
          <a:extLst>
            <a:ext uri="{FF2B5EF4-FFF2-40B4-BE49-F238E27FC236}">
              <a16:creationId xmlns:a16="http://schemas.microsoft.com/office/drawing/2014/main" id="{00000000-0008-0000-0800-00000D280000}"/>
            </a:ext>
          </a:extLst>
        </xdr:cNvPr>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8890</xdr:colOff>
      <xdr:row>6</xdr:row>
      <xdr:rowOff>449580</xdr:rowOff>
    </xdr:from>
    <xdr:to>
      <xdr:col>4</xdr:col>
      <xdr:colOff>162560</xdr:colOff>
      <xdr:row>6</xdr:row>
      <xdr:rowOff>647700</xdr:rowOff>
    </xdr:to>
    <xdr:sp macro="" textlink="">
      <xdr:nvSpPr>
        <xdr:cNvPr id="10254" name="Rectangle 28">
          <a:extLst>
            <a:ext uri="{FF2B5EF4-FFF2-40B4-BE49-F238E27FC236}">
              <a16:creationId xmlns:a16="http://schemas.microsoft.com/office/drawing/2014/main" id="{00000000-0008-0000-0800-00000E280000}"/>
            </a:ext>
          </a:extLst>
        </xdr:cNvPr>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8890</xdr:colOff>
      <xdr:row>3</xdr:row>
      <xdr:rowOff>0</xdr:rowOff>
    </xdr:from>
    <xdr:to>
      <xdr:col>4</xdr:col>
      <xdr:colOff>162560</xdr:colOff>
      <xdr:row>6</xdr:row>
      <xdr:rowOff>647700</xdr:rowOff>
    </xdr:to>
    <xdr:sp macro="" textlink="">
      <xdr:nvSpPr>
        <xdr:cNvPr id="10255" name="Line 29">
          <a:extLst>
            <a:ext uri="{FF2B5EF4-FFF2-40B4-BE49-F238E27FC236}">
              <a16:creationId xmlns:a16="http://schemas.microsoft.com/office/drawing/2014/main" id="{00000000-0008-0000-0800-00000F280000}"/>
            </a:ext>
          </a:extLst>
        </xdr:cNvPr>
        <xdr:cNvSpPr>
          <a:spLocks noChangeShapeType="1"/>
        </xdr:cNvSpPr>
      </xdr:nvSpPr>
      <xdr:spPr>
        <a:xfrm>
          <a:off x="8890" y="561975"/>
          <a:ext cx="118237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8890</xdr:colOff>
      <xdr:row>6</xdr:row>
      <xdr:rowOff>449580</xdr:rowOff>
    </xdr:from>
    <xdr:to>
      <xdr:col>4</xdr:col>
      <xdr:colOff>162560</xdr:colOff>
      <xdr:row>6</xdr:row>
      <xdr:rowOff>647700</xdr:rowOff>
    </xdr:to>
    <xdr:sp macro="" textlink="">
      <xdr:nvSpPr>
        <xdr:cNvPr id="10256" name="Rectangle 30">
          <a:extLst>
            <a:ext uri="{FF2B5EF4-FFF2-40B4-BE49-F238E27FC236}">
              <a16:creationId xmlns:a16="http://schemas.microsoft.com/office/drawing/2014/main" id="{00000000-0008-0000-0800-000010280000}"/>
            </a:ext>
          </a:extLst>
        </xdr:cNvPr>
        <xdr:cNvSpPr>
          <a:spLocks noChangeArrowheads="1"/>
        </xdr:cNvSpPr>
      </xdr:nvSpPr>
      <xdr:spPr>
        <a:xfrm>
          <a:off x="8890" y="1297305"/>
          <a:ext cx="118237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57" name="Rectangle 31">
          <a:extLst>
            <a:ext uri="{FF2B5EF4-FFF2-40B4-BE49-F238E27FC236}">
              <a16:creationId xmlns:a16="http://schemas.microsoft.com/office/drawing/2014/main" id="{00000000-0008-0000-0800-000011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58" name="Line 32">
          <a:extLst>
            <a:ext uri="{FF2B5EF4-FFF2-40B4-BE49-F238E27FC236}">
              <a16:creationId xmlns:a16="http://schemas.microsoft.com/office/drawing/2014/main" id="{00000000-0008-0000-0800-000012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59" name="Rectangle 33">
          <a:extLst>
            <a:ext uri="{FF2B5EF4-FFF2-40B4-BE49-F238E27FC236}">
              <a16:creationId xmlns:a16="http://schemas.microsoft.com/office/drawing/2014/main" id="{00000000-0008-0000-0800-000013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0" name="Line 34">
          <a:extLst>
            <a:ext uri="{FF2B5EF4-FFF2-40B4-BE49-F238E27FC236}">
              <a16:creationId xmlns:a16="http://schemas.microsoft.com/office/drawing/2014/main" id="{00000000-0008-0000-0800-000014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1" name="Rectangle 35">
          <a:extLst>
            <a:ext uri="{FF2B5EF4-FFF2-40B4-BE49-F238E27FC236}">
              <a16:creationId xmlns:a16="http://schemas.microsoft.com/office/drawing/2014/main" id="{00000000-0008-0000-0800-000015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62" name="Rectangle 36">
          <a:extLst>
            <a:ext uri="{FF2B5EF4-FFF2-40B4-BE49-F238E27FC236}">
              <a16:creationId xmlns:a16="http://schemas.microsoft.com/office/drawing/2014/main" id="{00000000-0008-0000-0800-000016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3" name="Line 37">
          <a:extLst>
            <a:ext uri="{FF2B5EF4-FFF2-40B4-BE49-F238E27FC236}">
              <a16:creationId xmlns:a16="http://schemas.microsoft.com/office/drawing/2014/main" id="{00000000-0008-0000-0800-000017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4" name="Rectangle 38">
          <a:extLst>
            <a:ext uri="{FF2B5EF4-FFF2-40B4-BE49-F238E27FC236}">
              <a16:creationId xmlns:a16="http://schemas.microsoft.com/office/drawing/2014/main" id="{00000000-0008-0000-0800-000018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5" name="Line 39">
          <a:extLst>
            <a:ext uri="{FF2B5EF4-FFF2-40B4-BE49-F238E27FC236}">
              <a16:creationId xmlns:a16="http://schemas.microsoft.com/office/drawing/2014/main" id="{00000000-0008-0000-0800-000019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6" name="Rectangle 40">
          <a:extLst>
            <a:ext uri="{FF2B5EF4-FFF2-40B4-BE49-F238E27FC236}">
              <a16:creationId xmlns:a16="http://schemas.microsoft.com/office/drawing/2014/main" id="{00000000-0008-0000-0800-00001A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67" name="Rectangle 41">
          <a:extLst>
            <a:ext uri="{FF2B5EF4-FFF2-40B4-BE49-F238E27FC236}">
              <a16:creationId xmlns:a16="http://schemas.microsoft.com/office/drawing/2014/main" id="{00000000-0008-0000-0800-00001B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68" name="Line 42">
          <a:extLst>
            <a:ext uri="{FF2B5EF4-FFF2-40B4-BE49-F238E27FC236}">
              <a16:creationId xmlns:a16="http://schemas.microsoft.com/office/drawing/2014/main" id="{00000000-0008-0000-0800-00001C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69" name="Rectangle 43">
          <a:extLst>
            <a:ext uri="{FF2B5EF4-FFF2-40B4-BE49-F238E27FC236}">
              <a16:creationId xmlns:a16="http://schemas.microsoft.com/office/drawing/2014/main" id="{00000000-0008-0000-0800-00001D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0" name="Line 44">
          <a:extLst>
            <a:ext uri="{FF2B5EF4-FFF2-40B4-BE49-F238E27FC236}">
              <a16:creationId xmlns:a16="http://schemas.microsoft.com/office/drawing/2014/main" id="{00000000-0008-0000-0800-00001E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1" name="Rectangle 45">
          <a:extLst>
            <a:ext uri="{FF2B5EF4-FFF2-40B4-BE49-F238E27FC236}">
              <a16:creationId xmlns:a16="http://schemas.microsoft.com/office/drawing/2014/main" id="{00000000-0008-0000-0800-00001F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72" name="Rectangle 46">
          <a:extLst>
            <a:ext uri="{FF2B5EF4-FFF2-40B4-BE49-F238E27FC236}">
              <a16:creationId xmlns:a16="http://schemas.microsoft.com/office/drawing/2014/main" id="{00000000-0008-0000-0800-000020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3" name="Line 47">
          <a:extLst>
            <a:ext uri="{FF2B5EF4-FFF2-40B4-BE49-F238E27FC236}">
              <a16:creationId xmlns:a16="http://schemas.microsoft.com/office/drawing/2014/main" id="{00000000-0008-0000-0800-000021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4" name="Rectangle 48">
          <a:extLst>
            <a:ext uri="{FF2B5EF4-FFF2-40B4-BE49-F238E27FC236}">
              <a16:creationId xmlns:a16="http://schemas.microsoft.com/office/drawing/2014/main" id="{00000000-0008-0000-0800-000022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5" name="Line 49">
          <a:extLst>
            <a:ext uri="{FF2B5EF4-FFF2-40B4-BE49-F238E27FC236}">
              <a16:creationId xmlns:a16="http://schemas.microsoft.com/office/drawing/2014/main" id="{00000000-0008-0000-0800-000023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6" name="Rectangle 50">
          <a:extLst>
            <a:ext uri="{FF2B5EF4-FFF2-40B4-BE49-F238E27FC236}">
              <a16:creationId xmlns:a16="http://schemas.microsoft.com/office/drawing/2014/main" id="{00000000-0008-0000-0800-000024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77" name="Rectangle 51">
          <a:extLst>
            <a:ext uri="{FF2B5EF4-FFF2-40B4-BE49-F238E27FC236}">
              <a16:creationId xmlns:a16="http://schemas.microsoft.com/office/drawing/2014/main" id="{00000000-0008-0000-0800-000025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78" name="Line 52">
          <a:extLst>
            <a:ext uri="{FF2B5EF4-FFF2-40B4-BE49-F238E27FC236}">
              <a16:creationId xmlns:a16="http://schemas.microsoft.com/office/drawing/2014/main" id="{00000000-0008-0000-0800-000026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79" name="Rectangle 53">
          <a:extLst>
            <a:ext uri="{FF2B5EF4-FFF2-40B4-BE49-F238E27FC236}">
              <a16:creationId xmlns:a16="http://schemas.microsoft.com/office/drawing/2014/main" id="{00000000-0008-0000-0800-000027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0</xdr:col>
      <xdr:colOff>9525</xdr:colOff>
      <xdr:row>3</xdr:row>
      <xdr:rowOff>0</xdr:rowOff>
    </xdr:from>
    <xdr:to>
      <xdr:col>4</xdr:col>
      <xdr:colOff>180975</xdr:colOff>
      <xdr:row>6</xdr:row>
      <xdr:rowOff>647700</xdr:rowOff>
    </xdr:to>
    <xdr:sp macro="" textlink="">
      <xdr:nvSpPr>
        <xdr:cNvPr id="10280" name="Line 54">
          <a:extLst>
            <a:ext uri="{FF2B5EF4-FFF2-40B4-BE49-F238E27FC236}">
              <a16:creationId xmlns:a16="http://schemas.microsoft.com/office/drawing/2014/main" id="{00000000-0008-0000-0800-000028280000}"/>
            </a:ext>
          </a:extLst>
        </xdr:cNvPr>
        <xdr:cNvSpPr>
          <a:spLocks noChangeShapeType="1"/>
        </xdr:cNvSpPr>
      </xdr:nvSpPr>
      <xdr:spPr>
        <a:xfrm>
          <a:off x="9525" y="561975"/>
          <a:ext cx="1200150" cy="933450"/>
        </a:xfrm>
        <a:prstGeom prst="line">
          <a:avLst/>
        </a:prstGeom>
        <a:noFill/>
        <a:ln w="9525">
          <a:solidFill>
            <a:sysClr val="windowText" lastClr="000000"/>
          </a:solidFill>
          <a:miter/>
        </a:ln>
      </xdr:spPr>
      <xdr:txBody>
        <a:bodyPr vertOverflow="overflow" horzOverflow="overflow" upright="1"/>
        <a:lstStyle/>
        <a:p>
          <a:endParaRPr/>
        </a:p>
      </xdr:txBody>
    </xdr:sp>
    <xdr:clientData/>
  </xdr:twoCellAnchor>
  <xdr:twoCellAnchor>
    <xdr:from>
      <xdr:col>0</xdr:col>
      <xdr:colOff>9525</xdr:colOff>
      <xdr:row>6</xdr:row>
      <xdr:rowOff>449580</xdr:rowOff>
    </xdr:from>
    <xdr:to>
      <xdr:col>4</xdr:col>
      <xdr:colOff>180975</xdr:colOff>
      <xdr:row>6</xdr:row>
      <xdr:rowOff>647700</xdr:rowOff>
    </xdr:to>
    <xdr:sp macro="" textlink="">
      <xdr:nvSpPr>
        <xdr:cNvPr id="10281" name="Rectangle 55">
          <a:extLst>
            <a:ext uri="{FF2B5EF4-FFF2-40B4-BE49-F238E27FC236}">
              <a16:creationId xmlns:a16="http://schemas.microsoft.com/office/drawing/2014/main" id="{00000000-0008-0000-0800-000029280000}"/>
            </a:ext>
          </a:extLst>
        </xdr:cNvPr>
        <xdr:cNvSpPr>
          <a:spLocks noChangeArrowheads="1"/>
        </xdr:cNvSpPr>
      </xdr:nvSpPr>
      <xdr:spPr>
        <a:xfrm>
          <a:off x="9525" y="1297305"/>
          <a:ext cx="1200150" cy="198120"/>
        </a:xfrm>
        <a:prstGeom prst="rect">
          <a:avLst/>
        </a:prstGeom>
        <a:noFill/>
        <a:ln>
          <a:miter/>
        </a:ln>
      </xdr:spPr>
      <xdr:txBody>
        <a:bodyPr vertOverflow="clip" horzOverflow="overflow" wrap="square" lIns="27432" tIns="18288" rIns="0" bIns="18288" anchor="ctr" upright="1"/>
        <a:lstStyle/>
        <a:p>
          <a:pPr algn="l">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twoCellAnchor>
    <xdr:from>
      <xdr:col>47</xdr:col>
      <xdr:colOff>0</xdr:colOff>
      <xdr:row>6</xdr:row>
      <xdr:rowOff>449580</xdr:rowOff>
    </xdr:from>
    <xdr:to>
      <xdr:col>47</xdr:col>
      <xdr:colOff>0</xdr:colOff>
      <xdr:row>6</xdr:row>
      <xdr:rowOff>647700</xdr:rowOff>
    </xdr:to>
    <xdr:sp macro="" textlink="">
      <xdr:nvSpPr>
        <xdr:cNvPr id="10282" name="Rectangle 56">
          <a:extLst>
            <a:ext uri="{FF2B5EF4-FFF2-40B4-BE49-F238E27FC236}">
              <a16:creationId xmlns:a16="http://schemas.microsoft.com/office/drawing/2014/main" id="{00000000-0008-0000-0800-00002A280000}"/>
            </a:ext>
          </a:extLst>
        </xdr:cNvPr>
        <xdr:cNvSpPr>
          <a:spLocks noChangeArrowheads="1"/>
        </xdr:cNvSpPr>
      </xdr:nvSpPr>
      <xdr:spPr>
        <a:xfrm>
          <a:off x="14411325" y="1297305"/>
          <a:ext cx="0" cy="198120"/>
        </a:xfrm>
        <a:prstGeom prst="rect">
          <a:avLst/>
        </a:prstGeom>
        <a:noFill/>
        <a:ln>
          <a:miter/>
        </a:ln>
      </xdr:spPr>
      <xdr:txBody>
        <a:bodyPr vertOverflow="clip" horzOverflow="overflow" wrap="square" lIns="0" tIns="18288" rIns="27432" bIns="18288" anchor="ctr" upright="1"/>
        <a:lstStyle/>
        <a:p>
          <a:pPr algn="r">
            <a:lnSpc>
              <a:spcPts val="1200"/>
            </a:lnSpc>
          </a:pPr>
          <a:r>
            <a:rPr lang="ja-JP" altLang="en-US" sz="1000" b="0" i="0" u="none" strike="noStrike" baseline="0">
              <a:solidFill>
                <a:srgbClr xmlns:mc="http://schemas.openxmlformats.org/markup-compatibility/2006" xmlns:a14="http://schemas.microsoft.com/office/drawing/2010/main" val="000000" mc:Ignorable="a14" a14:legacySpreadsheetColorIndex="8"/>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64</xdr:row>
      <xdr:rowOff>0</xdr:rowOff>
    </xdr:from>
    <xdr:to>
      <xdr:col>1</xdr:col>
      <xdr:colOff>0</xdr:colOff>
      <xdr:row>64</xdr:row>
      <xdr:rowOff>0</xdr:rowOff>
    </xdr:to>
    <xdr:sp macro="" textlink="">
      <xdr:nvSpPr>
        <xdr:cNvPr id="35630" name="テキスト ボックス 23">
          <a:extLst>
            <a:ext uri="{FF2B5EF4-FFF2-40B4-BE49-F238E27FC236}">
              <a16:creationId xmlns:a16="http://schemas.microsoft.com/office/drawing/2014/main" id="{00000000-0008-0000-0900-00002E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31" name="テキスト ボックス 24">
          <a:extLst>
            <a:ext uri="{FF2B5EF4-FFF2-40B4-BE49-F238E27FC236}">
              <a16:creationId xmlns:a16="http://schemas.microsoft.com/office/drawing/2014/main" id="{00000000-0008-0000-0900-00002F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632" name="Rectangle 25">
          <a:extLst>
            <a:ext uri="{FF2B5EF4-FFF2-40B4-BE49-F238E27FC236}">
              <a16:creationId xmlns:a16="http://schemas.microsoft.com/office/drawing/2014/main" id="{00000000-0008-0000-0900-000030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633" name="テキスト ボックス 26">
          <a:extLst>
            <a:ext uri="{FF2B5EF4-FFF2-40B4-BE49-F238E27FC236}">
              <a16:creationId xmlns:a16="http://schemas.microsoft.com/office/drawing/2014/main" id="{00000000-0008-0000-0900-000031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39" name="テキスト ボックス 10">
          <a:extLst>
            <a:ext uri="{FF2B5EF4-FFF2-40B4-BE49-F238E27FC236}">
              <a16:creationId xmlns:a16="http://schemas.microsoft.com/office/drawing/2014/main" id="{00000000-0008-0000-0900-000037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5640" name="テキスト ボックス 11">
          <a:extLst>
            <a:ext uri="{FF2B5EF4-FFF2-40B4-BE49-F238E27FC236}">
              <a16:creationId xmlns:a16="http://schemas.microsoft.com/office/drawing/2014/main" id="{00000000-0008-0000-0900-0000388B0000}"/>
            </a:ext>
          </a:extLst>
        </xdr:cNvPr>
        <xdr:cNvSpPr txBox="1">
          <a:spLocks noChangeArrowheads="1"/>
        </xdr:cNvSpPr>
      </xdr:nvSpPr>
      <xdr:spPr>
        <a:xfrm>
          <a:off x="152400" y="11575415"/>
          <a:ext cx="0" cy="0"/>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xdr:from>
      <xdr:col>9</xdr:col>
      <xdr:colOff>467360</xdr:colOff>
      <xdr:row>1</xdr:row>
      <xdr:rowOff>48260</xdr:rowOff>
    </xdr:from>
    <xdr:to>
      <xdr:col>13</xdr:col>
      <xdr:colOff>47625</xdr:colOff>
      <xdr:row>1</xdr:row>
      <xdr:rowOff>335280</xdr:rowOff>
    </xdr:to>
    <xdr:sp macro="" textlink="">
      <xdr:nvSpPr>
        <xdr:cNvPr id="35641" name="Rectangle 12">
          <a:extLst>
            <a:ext uri="{FF2B5EF4-FFF2-40B4-BE49-F238E27FC236}">
              <a16:creationId xmlns:a16="http://schemas.microsoft.com/office/drawing/2014/main" id="{00000000-0008-0000-0900-0000398B0000}"/>
            </a:ext>
          </a:extLst>
        </xdr:cNvPr>
        <xdr:cNvSpPr>
          <a:spLocks noChangeArrowheads="1"/>
        </xdr:cNvSpPr>
      </xdr:nvSpPr>
      <xdr:spPr>
        <a:xfrm>
          <a:off x="5629910" y="419735"/>
          <a:ext cx="1961515" cy="287020"/>
        </a:xfrm>
        <a:prstGeom prst="rect">
          <a:avLst/>
        </a:prstGeom>
        <a:noFill/>
        <a:ln>
          <a:miter/>
        </a:ln>
      </xdr:spPr>
      <xdr:txBody>
        <a:bodyPr vertOverflow="clip" horzOverflow="overflow" wrap="square" lIns="27432" tIns="18288" rIns="0" bIns="0" anchor="ctr" upright="1"/>
        <a:lstStyle/>
        <a:p>
          <a:pPr algn="ctr">
            <a:lnSpc>
              <a:spcPts val="1125"/>
            </a:lnSpc>
          </a:pPr>
          <a:r>
            <a:rPr lang="ja-JP" altLang="en-US" sz="900" b="0" i="0" u="none" strike="noStrike" baseline="0">
              <a:solidFill>
                <a:srgbClr xmlns:mc="http://schemas.openxmlformats.org/markup-compatibility/2006" xmlns:a14="http://schemas.microsoft.com/office/drawing/2010/main" val="000000" mc:Ignorable="a14" a14:legacySpreadsheetColorIndex="8"/>
              </a:solidFill>
              <a:latin typeface="ＭＳ Ｐゴシック"/>
              <a:ea typeface="ＭＳ Ｐゴシック"/>
            </a:rPr>
            <a:t>（季節調整済指数：令和２年=100）</a:t>
          </a:r>
        </a:p>
      </xdr:txBody>
    </xdr:sp>
    <xdr:clientData/>
  </xdr:twoCellAnchor>
  <xdr:twoCellAnchor>
    <xdr:from>
      <xdr:col>1</xdr:col>
      <xdr:colOff>0</xdr:colOff>
      <xdr:row>49</xdr:row>
      <xdr:rowOff>133985</xdr:rowOff>
    </xdr:from>
    <xdr:to>
      <xdr:col>1</xdr:col>
      <xdr:colOff>0</xdr:colOff>
      <xdr:row>50</xdr:row>
      <xdr:rowOff>173990</xdr:rowOff>
    </xdr:to>
    <xdr:sp macro="" textlink="">
      <xdr:nvSpPr>
        <xdr:cNvPr id="35642" name="テキスト ボックス 13">
          <a:extLst>
            <a:ext uri="{FF2B5EF4-FFF2-40B4-BE49-F238E27FC236}">
              <a16:creationId xmlns:a16="http://schemas.microsoft.com/office/drawing/2014/main" id="{00000000-0008-0000-0900-00003A8B0000}"/>
            </a:ext>
          </a:extLst>
        </xdr:cNvPr>
        <xdr:cNvSpPr txBox="1">
          <a:spLocks noChangeArrowheads="1"/>
        </xdr:cNvSpPr>
      </xdr:nvSpPr>
      <xdr:spPr>
        <a:xfrm>
          <a:off x="152400" y="9099550"/>
          <a:ext cx="0" cy="213995"/>
        </a:xfrm>
        <a:prstGeom prst="rect">
          <a:avLst/>
        </a:prstGeom>
        <a:noFill/>
        <a:ln>
          <a:miter/>
        </a:ln>
      </xdr:spPr>
      <xdr:txBody>
        <a:bodyPr vertOverflow="clip" horzOverflow="overflow" wrap="square" lIns="27432" tIns="18288" rIns="0" bIns="0" anchor="t" upright="1"/>
        <a:lstStyle/>
        <a:p>
          <a:pPr algn="l">
            <a:lnSpc>
              <a:spcPts val="975"/>
            </a:lnSpc>
          </a:pPr>
          <a:r>
            <a:rPr lang="ja-JP" altLang="en-US" sz="700" b="0" i="0" u="none" strike="noStrike" baseline="0">
              <a:solidFill>
                <a:srgbClr xmlns:mc="http://schemas.openxmlformats.org/markup-compatibility/2006" xmlns:a14="http://schemas.microsoft.com/office/drawing/2010/main" val="000000" mc:Ignorable="a14" a14:legacySpreadsheetColorIndex="8"/>
              </a:solidFill>
              <a:latin typeface="ＭＳ ゴシック"/>
              <a:ea typeface="ＭＳ ゴシック"/>
            </a:rPr>
            <a:t>平成</a:t>
          </a:r>
        </a:p>
      </xdr:txBody>
    </xdr:sp>
    <xdr:clientData fLocksWithSheet="0"/>
  </xdr:twoCellAnchor>
  <xdr:twoCellAnchor editAs="oneCell">
    <xdr:from>
      <xdr:col>1</xdr:col>
      <xdr:colOff>3175</xdr:colOff>
      <xdr:row>3</xdr:row>
      <xdr:rowOff>13335</xdr:rowOff>
    </xdr:from>
    <xdr:to>
      <xdr:col>11</xdr:col>
      <xdr:colOff>50800</xdr:colOff>
      <xdr:row>16</xdr:row>
      <xdr:rowOff>42545</xdr:rowOff>
    </xdr:to>
    <xdr:pic>
      <xdr:nvPicPr>
        <xdr:cNvPr id="35643" name="図 14">
          <a:extLst>
            <a:ext uri="{FF2B5EF4-FFF2-40B4-BE49-F238E27FC236}">
              <a16:creationId xmlns:a16="http://schemas.microsoft.com/office/drawing/2014/main" id="{00000000-0008-0000-0900-00003B8B0000}"/>
            </a:ext>
          </a:extLst>
        </xdr:cNvPr>
        <xdr:cNvPicPr>
          <a:picLocks noChangeAspect="1"/>
        </xdr:cNvPicPr>
      </xdr:nvPicPr>
      <xdr:blipFill>
        <a:blip xmlns:r="http://schemas.openxmlformats.org/officeDocument/2006/relationships" r:embed="rId1"/>
        <a:stretch>
          <a:fillRect/>
        </a:stretch>
      </xdr:blipFill>
      <xdr:spPr>
        <a:xfrm>
          <a:off x="155575" y="977900"/>
          <a:ext cx="6238875" cy="2291080"/>
        </a:xfrm>
        <a:prstGeom prst="rect">
          <a:avLst/>
        </a:prstGeom>
        <a:noFill/>
        <a:ln>
          <a:miter/>
        </a:ln>
      </xdr:spPr>
    </xdr:pic>
    <xdr:clientData/>
  </xdr:twoCellAnchor>
  <xdr:twoCellAnchor editAs="oneCell">
    <xdr:from>
      <xdr:col>0</xdr:col>
      <xdr:colOff>69215</xdr:colOff>
      <xdr:row>19</xdr:row>
      <xdr:rowOff>62230</xdr:rowOff>
    </xdr:from>
    <xdr:to>
      <xdr:col>10</xdr:col>
      <xdr:colOff>412115</xdr:colOff>
      <xdr:row>31</xdr:row>
      <xdr:rowOff>52705</xdr:rowOff>
    </xdr:to>
    <xdr:pic>
      <xdr:nvPicPr>
        <xdr:cNvPr id="35644" name="図 15">
          <a:extLst>
            <a:ext uri="{FF2B5EF4-FFF2-40B4-BE49-F238E27FC236}">
              <a16:creationId xmlns:a16="http://schemas.microsoft.com/office/drawing/2014/main" id="{00000000-0008-0000-0900-00003C8B0000}"/>
            </a:ext>
          </a:extLst>
        </xdr:cNvPr>
        <xdr:cNvPicPr>
          <a:picLocks noChangeAspect="1"/>
        </xdr:cNvPicPr>
      </xdr:nvPicPr>
      <xdr:blipFill>
        <a:blip xmlns:r="http://schemas.openxmlformats.org/officeDocument/2006/relationships" r:embed="rId2"/>
        <a:stretch>
          <a:fillRect/>
        </a:stretch>
      </xdr:blipFill>
      <xdr:spPr>
        <a:xfrm>
          <a:off x="69215" y="3810635"/>
          <a:ext cx="6181725" cy="2075815"/>
        </a:xfrm>
        <a:prstGeom prst="rect">
          <a:avLst/>
        </a:prstGeom>
        <a:noFill/>
        <a:ln>
          <a:miter/>
        </a:ln>
      </xdr:spPr>
    </xdr:pic>
    <xdr:clientData/>
  </xdr:twoCellAnchor>
  <xdr:twoCellAnchor editAs="oneCell">
    <xdr:from>
      <xdr:col>0</xdr:col>
      <xdr:colOff>69215</xdr:colOff>
      <xdr:row>33</xdr:row>
      <xdr:rowOff>157480</xdr:rowOff>
    </xdr:from>
    <xdr:to>
      <xdr:col>10</xdr:col>
      <xdr:colOff>421005</xdr:colOff>
      <xdr:row>46</xdr:row>
      <xdr:rowOff>157480</xdr:rowOff>
    </xdr:to>
    <xdr:pic>
      <xdr:nvPicPr>
        <xdr:cNvPr id="35645" name="図 16">
          <a:extLst>
            <a:ext uri="{FF2B5EF4-FFF2-40B4-BE49-F238E27FC236}">
              <a16:creationId xmlns:a16="http://schemas.microsoft.com/office/drawing/2014/main" id="{00000000-0008-0000-0900-00003D8B0000}"/>
            </a:ext>
          </a:extLst>
        </xdr:cNvPr>
        <xdr:cNvPicPr>
          <a:picLocks noChangeAspect="1"/>
        </xdr:cNvPicPr>
      </xdr:nvPicPr>
      <xdr:blipFill>
        <a:blip xmlns:r="http://schemas.openxmlformats.org/officeDocument/2006/relationships" r:embed="rId3"/>
        <a:stretch>
          <a:fillRect/>
        </a:stretch>
      </xdr:blipFill>
      <xdr:spPr>
        <a:xfrm>
          <a:off x="69215" y="6339205"/>
          <a:ext cx="6190615" cy="2261870"/>
        </a:xfrm>
        <a:prstGeom prst="rect">
          <a:avLst/>
        </a:prstGeom>
        <a:noFill/>
        <a:ln>
          <a:miter/>
        </a:ln>
      </xdr:spPr>
    </xdr:pic>
    <xdr:clientData/>
  </xdr:twoCellAnchor>
  <xdr:twoCellAnchor editAs="oneCell">
    <xdr:from>
      <xdr:col>0</xdr:col>
      <xdr:colOff>53340</xdr:colOff>
      <xdr:row>49</xdr:row>
      <xdr:rowOff>24765</xdr:rowOff>
    </xdr:from>
    <xdr:to>
      <xdr:col>10</xdr:col>
      <xdr:colOff>358140</xdr:colOff>
      <xdr:row>61</xdr:row>
      <xdr:rowOff>74295</xdr:rowOff>
    </xdr:to>
    <xdr:pic>
      <xdr:nvPicPr>
        <xdr:cNvPr id="35646" name="図 17">
          <a:extLst>
            <a:ext uri="{FF2B5EF4-FFF2-40B4-BE49-F238E27FC236}">
              <a16:creationId xmlns:a16="http://schemas.microsoft.com/office/drawing/2014/main" id="{00000000-0008-0000-0900-00003E8B0000}"/>
            </a:ext>
          </a:extLst>
        </xdr:cNvPr>
        <xdr:cNvPicPr>
          <a:picLocks noChangeAspect="1"/>
        </xdr:cNvPicPr>
      </xdr:nvPicPr>
      <xdr:blipFill>
        <a:blip xmlns:r="http://schemas.openxmlformats.org/officeDocument/2006/relationships" r:embed="rId4"/>
        <a:stretch>
          <a:fillRect/>
        </a:stretch>
      </xdr:blipFill>
      <xdr:spPr>
        <a:xfrm>
          <a:off x="53340" y="8990330"/>
          <a:ext cx="6143625" cy="2137410"/>
        </a:xfrm>
        <a:prstGeom prst="rect">
          <a:avLst/>
        </a:prstGeom>
        <a:noFill/>
        <a:ln>
          <a:miter/>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26376;&#22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26376;&#22577;(&#20462;&#27491;&#244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
      <sheetName val="22・23・24"/>
      <sheetName val="25 "/>
      <sheetName val="26・27・28"/>
    </sheetNames>
    <sheetDataSet>
      <sheetData sheetId="0"/>
      <sheetData sheetId="1"/>
      <sheetData sheetId="2"/>
      <sheetData sheetId="3"/>
      <sheetData sheetId="4"/>
      <sheetData sheetId="5">
        <row r="2">
          <cell r="T2" t="str">
            <v>（令和７年６月分速報)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4">
          <cell r="DX44" t="str">
            <v>合計</v>
          </cell>
        </row>
        <row r="46">
          <cell r="DX46" t="str">
            <v>農水産品</v>
          </cell>
        </row>
      </sheetData>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image" Target="../media/image11.emf"/><Relationship Id="rId5" Type="http://schemas.openxmlformats.org/officeDocument/2006/relationships/oleObject" Target="../embeddings/oleObject1.bin"/><Relationship Id="rId4"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53"/>
  <sheetViews>
    <sheetView showGridLines="0" tabSelected="1" topLeftCell="A20" zoomScaleNormal="100" zoomScaleSheetLayoutView="100" workbookViewId="0">
      <selection activeCell="G24" sqref="G24"/>
    </sheetView>
  </sheetViews>
  <sheetFormatPr defaultRowHeight="13"/>
  <cols>
    <col min="1" max="1" width="3.08984375" style="1" customWidth="1"/>
    <col min="2" max="2" width="5.08984375" style="1" customWidth="1"/>
    <col min="3" max="3" width="12.6328125" style="1" customWidth="1"/>
    <col min="4" max="4" width="14" style="1" customWidth="1"/>
    <col min="5" max="5" width="6.08984375" style="1" customWidth="1"/>
    <col min="6" max="6" width="3.6328125" style="1" customWidth="1"/>
    <col min="7" max="7" width="5" style="1" customWidth="1"/>
    <col min="8" max="8" width="3.90625" style="1" customWidth="1"/>
    <col min="9" max="9" width="5.08984375" style="1" customWidth="1"/>
    <col min="10" max="11" width="6.6328125" style="1" customWidth="1"/>
    <col min="12" max="12" width="7.08984375" style="1" customWidth="1"/>
    <col min="13" max="13" width="2.453125" style="1" customWidth="1"/>
    <col min="14" max="14" width="3.6328125" style="1" customWidth="1"/>
    <col min="15" max="15" width="6.08984375" style="1" customWidth="1"/>
    <col min="16" max="16" width="3.6328125" style="1" customWidth="1"/>
    <col min="17" max="256" width="9" style="1" bestFit="1" customWidth="1"/>
    <col min="257" max="257" width="3.08984375" style="1" customWidth="1"/>
    <col min="258" max="258" width="5.08984375" style="1" customWidth="1"/>
    <col min="259" max="259" width="12.6328125" style="1" customWidth="1"/>
    <col min="260" max="260" width="14" style="1" customWidth="1"/>
    <col min="261" max="261" width="6.08984375" style="1" customWidth="1"/>
    <col min="262" max="262" width="3.6328125" style="1" customWidth="1"/>
    <col min="263" max="263" width="5" style="1" customWidth="1"/>
    <col min="264" max="264" width="3.90625" style="1" customWidth="1"/>
    <col min="265" max="265" width="5.08984375" style="1" customWidth="1"/>
    <col min="266" max="267" width="6.6328125" style="1" customWidth="1"/>
    <col min="268" max="268" width="7.08984375" style="1" customWidth="1"/>
    <col min="269" max="269" width="2.08984375" style="1" customWidth="1"/>
    <col min="270" max="270" width="3.6328125" style="1" customWidth="1"/>
    <col min="271" max="271" width="6.08984375" style="1" customWidth="1"/>
    <col min="272" max="272" width="3.6328125" style="1" customWidth="1"/>
    <col min="273" max="512" width="9" style="1" customWidth="1"/>
    <col min="513" max="513" width="3.08984375" style="1" customWidth="1"/>
    <col min="514" max="514" width="5.08984375" style="1" customWidth="1"/>
    <col min="515" max="515" width="12.6328125" style="1" customWidth="1"/>
    <col min="516" max="516" width="14" style="1" customWidth="1"/>
    <col min="517" max="517" width="6.08984375" style="1" customWidth="1"/>
    <col min="518" max="518" width="3.6328125" style="1" customWidth="1"/>
    <col min="519" max="519" width="5" style="1" customWidth="1"/>
    <col min="520" max="520" width="3.90625" style="1" customWidth="1"/>
    <col min="521" max="521" width="5.08984375" style="1" customWidth="1"/>
    <col min="522" max="523" width="6.6328125" style="1" customWidth="1"/>
    <col min="524" max="524" width="7.08984375" style="1" customWidth="1"/>
    <col min="525" max="525" width="2.08984375" style="1" customWidth="1"/>
    <col min="526" max="526" width="3.6328125" style="1" customWidth="1"/>
    <col min="527" max="527" width="6.08984375" style="1" customWidth="1"/>
    <col min="528" max="528" width="3.6328125" style="1" customWidth="1"/>
    <col min="529" max="768" width="9" style="1" customWidth="1"/>
    <col min="769" max="769" width="3.08984375" style="1" customWidth="1"/>
    <col min="770" max="770" width="5.08984375" style="1" customWidth="1"/>
    <col min="771" max="771" width="12.6328125" style="1" customWidth="1"/>
    <col min="772" max="772" width="14" style="1" customWidth="1"/>
    <col min="773" max="773" width="6.08984375" style="1" customWidth="1"/>
    <col min="774" max="774" width="3.6328125" style="1" customWidth="1"/>
    <col min="775" max="775" width="5" style="1" customWidth="1"/>
    <col min="776" max="776" width="3.90625" style="1" customWidth="1"/>
    <col min="777" max="777" width="5.08984375" style="1" customWidth="1"/>
    <col min="778" max="779" width="6.6328125" style="1" customWidth="1"/>
    <col min="780" max="780" width="7.08984375" style="1" customWidth="1"/>
    <col min="781" max="781" width="2.08984375" style="1" customWidth="1"/>
    <col min="782" max="782" width="3.6328125" style="1" customWidth="1"/>
    <col min="783" max="783" width="6.08984375" style="1" customWidth="1"/>
    <col min="784" max="784" width="3.6328125" style="1" customWidth="1"/>
    <col min="785" max="1024" width="9" style="1" customWidth="1"/>
    <col min="1025" max="1025" width="3.08984375" style="1" customWidth="1"/>
    <col min="1026" max="1026" width="5.08984375" style="1" customWidth="1"/>
    <col min="1027" max="1027" width="12.6328125" style="1" customWidth="1"/>
    <col min="1028" max="1028" width="14" style="1" customWidth="1"/>
    <col min="1029" max="1029" width="6.08984375" style="1" customWidth="1"/>
    <col min="1030" max="1030" width="3.6328125" style="1" customWidth="1"/>
    <col min="1031" max="1031" width="5" style="1" customWidth="1"/>
    <col min="1032" max="1032" width="3.90625" style="1" customWidth="1"/>
    <col min="1033" max="1033" width="5.08984375" style="1" customWidth="1"/>
    <col min="1034" max="1035" width="6.6328125" style="1" customWidth="1"/>
    <col min="1036" max="1036" width="7.08984375" style="1" customWidth="1"/>
    <col min="1037" max="1037" width="2.08984375" style="1" customWidth="1"/>
    <col min="1038" max="1038" width="3.6328125" style="1" customWidth="1"/>
    <col min="1039" max="1039" width="6.08984375" style="1" customWidth="1"/>
    <col min="1040" max="1040" width="3.6328125" style="1" customWidth="1"/>
    <col min="1041" max="1280" width="9" style="1" customWidth="1"/>
    <col min="1281" max="1281" width="3.08984375" style="1" customWidth="1"/>
    <col min="1282" max="1282" width="5.08984375" style="1" customWidth="1"/>
    <col min="1283" max="1283" width="12.6328125" style="1" customWidth="1"/>
    <col min="1284" max="1284" width="14" style="1" customWidth="1"/>
    <col min="1285" max="1285" width="6.08984375" style="1" customWidth="1"/>
    <col min="1286" max="1286" width="3.6328125" style="1" customWidth="1"/>
    <col min="1287" max="1287" width="5" style="1" customWidth="1"/>
    <col min="1288" max="1288" width="3.90625" style="1" customWidth="1"/>
    <col min="1289" max="1289" width="5.08984375" style="1" customWidth="1"/>
    <col min="1290" max="1291" width="6.6328125" style="1" customWidth="1"/>
    <col min="1292" max="1292" width="7.08984375" style="1" customWidth="1"/>
    <col min="1293" max="1293" width="2.08984375" style="1" customWidth="1"/>
    <col min="1294" max="1294" width="3.6328125" style="1" customWidth="1"/>
    <col min="1295" max="1295" width="6.08984375" style="1" customWidth="1"/>
    <col min="1296" max="1296" width="3.6328125" style="1" customWidth="1"/>
    <col min="1297" max="1536" width="9" style="1" customWidth="1"/>
    <col min="1537" max="1537" width="3.08984375" style="1" customWidth="1"/>
    <col min="1538" max="1538" width="5.08984375" style="1" customWidth="1"/>
    <col min="1539" max="1539" width="12.6328125" style="1" customWidth="1"/>
    <col min="1540" max="1540" width="14" style="1" customWidth="1"/>
    <col min="1541" max="1541" width="6.08984375" style="1" customWidth="1"/>
    <col min="1542" max="1542" width="3.6328125" style="1" customWidth="1"/>
    <col min="1543" max="1543" width="5" style="1" customWidth="1"/>
    <col min="1544" max="1544" width="3.90625" style="1" customWidth="1"/>
    <col min="1545" max="1545" width="5.08984375" style="1" customWidth="1"/>
    <col min="1546" max="1547" width="6.6328125" style="1" customWidth="1"/>
    <col min="1548" max="1548" width="7.08984375" style="1" customWidth="1"/>
    <col min="1549" max="1549" width="2.08984375" style="1" customWidth="1"/>
    <col min="1550" max="1550" width="3.6328125" style="1" customWidth="1"/>
    <col min="1551" max="1551" width="6.08984375" style="1" customWidth="1"/>
    <col min="1552" max="1552" width="3.6328125" style="1" customWidth="1"/>
    <col min="1553" max="1792" width="9" style="1" customWidth="1"/>
    <col min="1793" max="1793" width="3.08984375" style="1" customWidth="1"/>
    <col min="1794" max="1794" width="5.08984375" style="1" customWidth="1"/>
    <col min="1795" max="1795" width="12.6328125" style="1" customWidth="1"/>
    <col min="1796" max="1796" width="14" style="1" customWidth="1"/>
    <col min="1797" max="1797" width="6.08984375" style="1" customWidth="1"/>
    <col min="1798" max="1798" width="3.6328125" style="1" customWidth="1"/>
    <col min="1799" max="1799" width="5" style="1" customWidth="1"/>
    <col min="1800" max="1800" width="3.90625" style="1" customWidth="1"/>
    <col min="1801" max="1801" width="5.08984375" style="1" customWidth="1"/>
    <col min="1802" max="1803" width="6.6328125" style="1" customWidth="1"/>
    <col min="1804" max="1804" width="7.08984375" style="1" customWidth="1"/>
    <col min="1805" max="1805" width="2.08984375" style="1" customWidth="1"/>
    <col min="1806" max="1806" width="3.6328125" style="1" customWidth="1"/>
    <col min="1807" max="1807" width="6.08984375" style="1" customWidth="1"/>
    <col min="1808" max="1808" width="3.6328125" style="1" customWidth="1"/>
    <col min="1809" max="2048" width="9" style="1" customWidth="1"/>
    <col min="2049" max="2049" width="3.08984375" style="1" customWidth="1"/>
    <col min="2050" max="2050" width="5.08984375" style="1" customWidth="1"/>
    <col min="2051" max="2051" width="12.6328125" style="1" customWidth="1"/>
    <col min="2052" max="2052" width="14" style="1" customWidth="1"/>
    <col min="2053" max="2053" width="6.08984375" style="1" customWidth="1"/>
    <col min="2054" max="2054" width="3.6328125" style="1" customWidth="1"/>
    <col min="2055" max="2055" width="5" style="1" customWidth="1"/>
    <col min="2056" max="2056" width="3.90625" style="1" customWidth="1"/>
    <col min="2057" max="2057" width="5.08984375" style="1" customWidth="1"/>
    <col min="2058" max="2059" width="6.6328125" style="1" customWidth="1"/>
    <col min="2060" max="2060" width="7.08984375" style="1" customWidth="1"/>
    <col min="2061" max="2061" width="2.08984375" style="1" customWidth="1"/>
    <col min="2062" max="2062" width="3.6328125" style="1" customWidth="1"/>
    <col min="2063" max="2063" width="6.08984375" style="1" customWidth="1"/>
    <col min="2064" max="2064" width="3.6328125" style="1" customWidth="1"/>
    <col min="2065" max="2304" width="9" style="1" customWidth="1"/>
    <col min="2305" max="2305" width="3.08984375" style="1" customWidth="1"/>
    <col min="2306" max="2306" width="5.08984375" style="1" customWidth="1"/>
    <col min="2307" max="2307" width="12.6328125" style="1" customWidth="1"/>
    <col min="2308" max="2308" width="14" style="1" customWidth="1"/>
    <col min="2309" max="2309" width="6.08984375" style="1" customWidth="1"/>
    <col min="2310" max="2310" width="3.6328125" style="1" customWidth="1"/>
    <col min="2311" max="2311" width="5" style="1" customWidth="1"/>
    <col min="2312" max="2312" width="3.90625" style="1" customWidth="1"/>
    <col min="2313" max="2313" width="5.08984375" style="1" customWidth="1"/>
    <col min="2314" max="2315" width="6.6328125" style="1" customWidth="1"/>
    <col min="2316" max="2316" width="7.08984375" style="1" customWidth="1"/>
    <col min="2317" max="2317" width="2.08984375" style="1" customWidth="1"/>
    <col min="2318" max="2318" width="3.6328125" style="1" customWidth="1"/>
    <col min="2319" max="2319" width="6.08984375" style="1" customWidth="1"/>
    <col min="2320" max="2320" width="3.6328125" style="1" customWidth="1"/>
    <col min="2321" max="2560" width="9" style="1" customWidth="1"/>
    <col min="2561" max="2561" width="3.08984375" style="1" customWidth="1"/>
    <col min="2562" max="2562" width="5.08984375" style="1" customWidth="1"/>
    <col min="2563" max="2563" width="12.6328125" style="1" customWidth="1"/>
    <col min="2564" max="2564" width="14" style="1" customWidth="1"/>
    <col min="2565" max="2565" width="6.08984375" style="1" customWidth="1"/>
    <col min="2566" max="2566" width="3.6328125" style="1" customWidth="1"/>
    <col min="2567" max="2567" width="5" style="1" customWidth="1"/>
    <col min="2568" max="2568" width="3.90625" style="1" customWidth="1"/>
    <col min="2569" max="2569" width="5.08984375" style="1" customWidth="1"/>
    <col min="2570" max="2571" width="6.6328125" style="1" customWidth="1"/>
    <col min="2572" max="2572" width="7.08984375" style="1" customWidth="1"/>
    <col min="2573" max="2573" width="2.08984375" style="1" customWidth="1"/>
    <col min="2574" max="2574" width="3.6328125" style="1" customWidth="1"/>
    <col min="2575" max="2575" width="6.08984375" style="1" customWidth="1"/>
    <col min="2576" max="2576" width="3.6328125" style="1" customWidth="1"/>
    <col min="2577" max="2816" width="9" style="1" customWidth="1"/>
    <col min="2817" max="2817" width="3.08984375" style="1" customWidth="1"/>
    <col min="2818" max="2818" width="5.08984375" style="1" customWidth="1"/>
    <col min="2819" max="2819" width="12.6328125" style="1" customWidth="1"/>
    <col min="2820" max="2820" width="14" style="1" customWidth="1"/>
    <col min="2821" max="2821" width="6.08984375" style="1" customWidth="1"/>
    <col min="2822" max="2822" width="3.6328125" style="1" customWidth="1"/>
    <col min="2823" max="2823" width="5" style="1" customWidth="1"/>
    <col min="2824" max="2824" width="3.90625" style="1" customWidth="1"/>
    <col min="2825" max="2825" width="5.08984375" style="1" customWidth="1"/>
    <col min="2826" max="2827" width="6.6328125" style="1" customWidth="1"/>
    <col min="2828" max="2828" width="7.08984375" style="1" customWidth="1"/>
    <col min="2829" max="2829" width="2.08984375" style="1" customWidth="1"/>
    <col min="2830" max="2830" width="3.6328125" style="1" customWidth="1"/>
    <col min="2831" max="2831" width="6.08984375" style="1" customWidth="1"/>
    <col min="2832" max="2832" width="3.6328125" style="1" customWidth="1"/>
    <col min="2833" max="3072" width="9" style="1" customWidth="1"/>
    <col min="3073" max="3073" width="3.08984375" style="1" customWidth="1"/>
    <col min="3074" max="3074" width="5.08984375" style="1" customWidth="1"/>
    <col min="3075" max="3075" width="12.6328125" style="1" customWidth="1"/>
    <col min="3076" max="3076" width="14" style="1" customWidth="1"/>
    <col min="3077" max="3077" width="6.08984375" style="1" customWidth="1"/>
    <col min="3078" max="3078" width="3.6328125" style="1" customWidth="1"/>
    <col min="3079" max="3079" width="5" style="1" customWidth="1"/>
    <col min="3080" max="3080" width="3.90625" style="1" customWidth="1"/>
    <col min="3081" max="3081" width="5.08984375" style="1" customWidth="1"/>
    <col min="3082" max="3083" width="6.6328125" style="1" customWidth="1"/>
    <col min="3084" max="3084" width="7.08984375" style="1" customWidth="1"/>
    <col min="3085" max="3085" width="2.08984375" style="1" customWidth="1"/>
    <col min="3086" max="3086" width="3.6328125" style="1" customWidth="1"/>
    <col min="3087" max="3087" width="6.08984375" style="1" customWidth="1"/>
    <col min="3088" max="3088" width="3.6328125" style="1" customWidth="1"/>
    <col min="3089" max="3328" width="9" style="1" customWidth="1"/>
    <col min="3329" max="3329" width="3.08984375" style="1" customWidth="1"/>
    <col min="3330" max="3330" width="5.08984375" style="1" customWidth="1"/>
    <col min="3331" max="3331" width="12.6328125" style="1" customWidth="1"/>
    <col min="3332" max="3332" width="14" style="1" customWidth="1"/>
    <col min="3333" max="3333" width="6.08984375" style="1" customWidth="1"/>
    <col min="3334" max="3334" width="3.6328125" style="1" customWidth="1"/>
    <col min="3335" max="3335" width="5" style="1" customWidth="1"/>
    <col min="3336" max="3336" width="3.90625" style="1" customWidth="1"/>
    <col min="3337" max="3337" width="5.08984375" style="1" customWidth="1"/>
    <col min="3338" max="3339" width="6.6328125" style="1" customWidth="1"/>
    <col min="3340" max="3340" width="7.08984375" style="1" customWidth="1"/>
    <col min="3341" max="3341" width="2.08984375" style="1" customWidth="1"/>
    <col min="3342" max="3342" width="3.6328125" style="1" customWidth="1"/>
    <col min="3343" max="3343" width="6.08984375" style="1" customWidth="1"/>
    <col min="3344" max="3344" width="3.6328125" style="1" customWidth="1"/>
    <col min="3345" max="3584" width="9" style="1" customWidth="1"/>
    <col min="3585" max="3585" width="3.08984375" style="1" customWidth="1"/>
    <col min="3586" max="3586" width="5.08984375" style="1" customWidth="1"/>
    <col min="3587" max="3587" width="12.6328125" style="1" customWidth="1"/>
    <col min="3588" max="3588" width="14" style="1" customWidth="1"/>
    <col min="3589" max="3589" width="6.08984375" style="1" customWidth="1"/>
    <col min="3590" max="3590" width="3.6328125" style="1" customWidth="1"/>
    <col min="3591" max="3591" width="5" style="1" customWidth="1"/>
    <col min="3592" max="3592" width="3.90625" style="1" customWidth="1"/>
    <col min="3593" max="3593" width="5.08984375" style="1" customWidth="1"/>
    <col min="3594" max="3595" width="6.6328125" style="1" customWidth="1"/>
    <col min="3596" max="3596" width="7.08984375" style="1" customWidth="1"/>
    <col min="3597" max="3597" width="2.08984375" style="1" customWidth="1"/>
    <col min="3598" max="3598" width="3.6328125" style="1" customWidth="1"/>
    <col min="3599" max="3599" width="6.08984375" style="1" customWidth="1"/>
    <col min="3600" max="3600" width="3.6328125" style="1" customWidth="1"/>
    <col min="3601" max="3840" width="9" style="1" customWidth="1"/>
    <col min="3841" max="3841" width="3.08984375" style="1" customWidth="1"/>
    <col min="3842" max="3842" width="5.08984375" style="1" customWidth="1"/>
    <col min="3843" max="3843" width="12.6328125" style="1" customWidth="1"/>
    <col min="3844" max="3844" width="14" style="1" customWidth="1"/>
    <col min="3845" max="3845" width="6.08984375" style="1" customWidth="1"/>
    <col min="3846" max="3846" width="3.6328125" style="1" customWidth="1"/>
    <col min="3847" max="3847" width="5" style="1" customWidth="1"/>
    <col min="3848" max="3848" width="3.90625" style="1" customWidth="1"/>
    <col min="3849" max="3849" width="5.08984375" style="1" customWidth="1"/>
    <col min="3850" max="3851" width="6.6328125" style="1" customWidth="1"/>
    <col min="3852" max="3852" width="7.08984375" style="1" customWidth="1"/>
    <col min="3853" max="3853" width="2.08984375" style="1" customWidth="1"/>
    <col min="3854" max="3854" width="3.6328125" style="1" customWidth="1"/>
    <col min="3855" max="3855" width="6.08984375" style="1" customWidth="1"/>
    <col min="3856" max="3856" width="3.6328125" style="1" customWidth="1"/>
    <col min="3857" max="4096" width="9" style="1" customWidth="1"/>
    <col min="4097" max="4097" width="3.08984375" style="1" customWidth="1"/>
    <col min="4098" max="4098" width="5.08984375" style="1" customWidth="1"/>
    <col min="4099" max="4099" width="12.6328125" style="1" customWidth="1"/>
    <col min="4100" max="4100" width="14" style="1" customWidth="1"/>
    <col min="4101" max="4101" width="6.08984375" style="1" customWidth="1"/>
    <col min="4102" max="4102" width="3.6328125" style="1" customWidth="1"/>
    <col min="4103" max="4103" width="5" style="1" customWidth="1"/>
    <col min="4104" max="4104" width="3.90625" style="1" customWidth="1"/>
    <col min="4105" max="4105" width="5.08984375" style="1" customWidth="1"/>
    <col min="4106" max="4107" width="6.6328125" style="1" customWidth="1"/>
    <col min="4108" max="4108" width="7.08984375" style="1" customWidth="1"/>
    <col min="4109" max="4109" width="2.08984375" style="1" customWidth="1"/>
    <col min="4110" max="4110" width="3.6328125" style="1" customWidth="1"/>
    <col min="4111" max="4111" width="6.08984375" style="1" customWidth="1"/>
    <col min="4112" max="4112" width="3.6328125" style="1" customWidth="1"/>
    <col min="4113" max="4352" width="9" style="1" customWidth="1"/>
    <col min="4353" max="4353" width="3.08984375" style="1" customWidth="1"/>
    <col min="4354" max="4354" width="5.08984375" style="1" customWidth="1"/>
    <col min="4355" max="4355" width="12.6328125" style="1" customWidth="1"/>
    <col min="4356" max="4356" width="14" style="1" customWidth="1"/>
    <col min="4357" max="4357" width="6.08984375" style="1" customWidth="1"/>
    <col min="4358" max="4358" width="3.6328125" style="1" customWidth="1"/>
    <col min="4359" max="4359" width="5" style="1" customWidth="1"/>
    <col min="4360" max="4360" width="3.90625" style="1" customWidth="1"/>
    <col min="4361" max="4361" width="5.08984375" style="1" customWidth="1"/>
    <col min="4362" max="4363" width="6.6328125" style="1" customWidth="1"/>
    <col min="4364" max="4364" width="7.08984375" style="1" customWidth="1"/>
    <col min="4365" max="4365" width="2.08984375" style="1" customWidth="1"/>
    <col min="4366" max="4366" width="3.6328125" style="1" customWidth="1"/>
    <col min="4367" max="4367" width="6.08984375" style="1" customWidth="1"/>
    <col min="4368" max="4368" width="3.6328125" style="1" customWidth="1"/>
    <col min="4369" max="4608" width="9" style="1" customWidth="1"/>
    <col min="4609" max="4609" width="3.08984375" style="1" customWidth="1"/>
    <col min="4610" max="4610" width="5.08984375" style="1" customWidth="1"/>
    <col min="4611" max="4611" width="12.6328125" style="1" customWidth="1"/>
    <col min="4612" max="4612" width="14" style="1" customWidth="1"/>
    <col min="4613" max="4613" width="6.08984375" style="1" customWidth="1"/>
    <col min="4614" max="4614" width="3.6328125" style="1" customWidth="1"/>
    <col min="4615" max="4615" width="5" style="1" customWidth="1"/>
    <col min="4616" max="4616" width="3.90625" style="1" customWidth="1"/>
    <col min="4617" max="4617" width="5.08984375" style="1" customWidth="1"/>
    <col min="4618" max="4619" width="6.6328125" style="1" customWidth="1"/>
    <col min="4620" max="4620" width="7.08984375" style="1" customWidth="1"/>
    <col min="4621" max="4621" width="2.08984375" style="1" customWidth="1"/>
    <col min="4622" max="4622" width="3.6328125" style="1" customWidth="1"/>
    <col min="4623" max="4623" width="6.08984375" style="1" customWidth="1"/>
    <col min="4624" max="4624" width="3.6328125" style="1" customWidth="1"/>
    <col min="4625" max="4864" width="9" style="1" customWidth="1"/>
    <col min="4865" max="4865" width="3.08984375" style="1" customWidth="1"/>
    <col min="4866" max="4866" width="5.08984375" style="1" customWidth="1"/>
    <col min="4867" max="4867" width="12.6328125" style="1" customWidth="1"/>
    <col min="4868" max="4868" width="14" style="1" customWidth="1"/>
    <col min="4869" max="4869" width="6.08984375" style="1" customWidth="1"/>
    <col min="4870" max="4870" width="3.6328125" style="1" customWidth="1"/>
    <col min="4871" max="4871" width="5" style="1" customWidth="1"/>
    <col min="4872" max="4872" width="3.90625" style="1" customWidth="1"/>
    <col min="4873" max="4873" width="5.08984375" style="1" customWidth="1"/>
    <col min="4874" max="4875" width="6.6328125" style="1" customWidth="1"/>
    <col min="4876" max="4876" width="7.08984375" style="1" customWidth="1"/>
    <col min="4877" max="4877" width="2.08984375" style="1" customWidth="1"/>
    <col min="4878" max="4878" width="3.6328125" style="1" customWidth="1"/>
    <col min="4879" max="4879" width="6.08984375" style="1" customWidth="1"/>
    <col min="4880" max="4880" width="3.6328125" style="1" customWidth="1"/>
    <col min="4881" max="5120" width="9" style="1" customWidth="1"/>
    <col min="5121" max="5121" width="3.08984375" style="1" customWidth="1"/>
    <col min="5122" max="5122" width="5.08984375" style="1" customWidth="1"/>
    <col min="5123" max="5123" width="12.6328125" style="1" customWidth="1"/>
    <col min="5124" max="5124" width="14" style="1" customWidth="1"/>
    <col min="5125" max="5125" width="6.08984375" style="1" customWidth="1"/>
    <col min="5126" max="5126" width="3.6328125" style="1" customWidth="1"/>
    <col min="5127" max="5127" width="5" style="1" customWidth="1"/>
    <col min="5128" max="5128" width="3.90625" style="1" customWidth="1"/>
    <col min="5129" max="5129" width="5.08984375" style="1" customWidth="1"/>
    <col min="5130" max="5131" width="6.6328125" style="1" customWidth="1"/>
    <col min="5132" max="5132" width="7.08984375" style="1" customWidth="1"/>
    <col min="5133" max="5133" width="2.08984375" style="1" customWidth="1"/>
    <col min="5134" max="5134" width="3.6328125" style="1" customWidth="1"/>
    <col min="5135" max="5135" width="6.08984375" style="1" customWidth="1"/>
    <col min="5136" max="5136" width="3.6328125" style="1" customWidth="1"/>
    <col min="5137" max="5376" width="9" style="1" customWidth="1"/>
    <col min="5377" max="5377" width="3.08984375" style="1" customWidth="1"/>
    <col min="5378" max="5378" width="5.08984375" style="1" customWidth="1"/>
    <col min="5379" max="5379" width="12.6328125" style="1" customWidth="1"/>
    <col min="5380" max="5380" width="14" style="1" customWidth="1"/>
    <col min="5381" max="5381" width="6.08984375" style="1" customWidth="1"/>
    <col min="5382" max="5382" width="3.6328125" style="1" customWidth="1"/>
    <col min="5383" max="5383" width="5" style="1" customWidth="1"/>
    <col min="5384" max="5384" width="3.90625" style="1" customWidth="1"/>
    <col min="5385" max="5385" width="5.08984375" style="1" customWidth="1"/>
    <col min="5386" max="5387" width="6.6328125" style="1" customWidth="1"/>
    <col min="5388" max="5388" width="7.08984375" style="1" customWidth="1"/>
    <col min="5389" max="5389" width="2.08984375" style="1" customWidth="1"/>
    <col min="5390" max="5390" width="3.6328125" style="1" customWidth="1"/>
    <col min="5391" max="5391" width="6.08984375" style="1" customWidth="1"/>
    <col min="5392" max="5392" width="3.6328125" style="1" customWidth="1"/>
    <col min="5393" max="5632" width="9" style="1" customWidth="1"/>
    <col min="5633" max="5633" width="3.08984375" style="1" customWidth="1"/>
    <col min="5634" max="5634" width="5.08984375" style="1" customWidth="1"/>
    <col min="5635" max="5635" width="12.6328125" style="1" customWidth="1"/>
    <col min="5636" max="5636" width="14" style="1" customWidth="1"/>
    <col min="5637" max="5637" width="6.08984375" style="1" customWidth="1"/>
    <col min="5638" max="5638" width="3.6328125" style="1" customWidth="1"/>
    <col min="5639" max="5639" width="5" style="1" customWidth="1"/>
    <col min="5640" max="5640" width="3.90625" style="1" customWidth="1"/>
    <col min="5641" max="5641" width="5.08984375" style="1" customWidth="1"/>
    <col min="5642" max="5643" width="6.6328125" style="1" customWidth="1"/>
    <col min="5644" max="5644" width="7.08984375" style="1" customWidth="1"/>
    <col min="5645" max="5645" width="2.08984375" style="1" customWidth="1"/>
    <col min="5646" max="5646" width="3.6328125" style="1" customWidth="1"/>
    <col min="5647" max="5647" width="6.08984375" style="1" customWidth="1"/>
    <col min="5648" max="5648" width="3.6328125" style="1" customWidth="1"/>
    <col min="5649" max="5888" width="9" style="1" customWidth="1"/>
    <col min="5889" max="5889" width="3.08984375" style="1" customWidth="1"/>
    <col min="5890" max="5890" width="5.08984375" style="1" customWidth="1"/>
    <col min="5891" max="5891" width="12.6328125" style="1" customWidth="1"/>
    <col min="5892" max="5892" width="14" style="1" customWidth="1"/>
    <col min="5893" max="5893" width="6.08984375" style="1" customWidth="1"/>
    <col min="5894" max="5894" width="3.6328125" style="1" customWidth="1"/>
    <col min="5895" max="5895" width="5" style="1" customWidth="1"/>
    <col min="5896" max="5896" width="3.90625" style="1" customWidth="1"/>
    <col min="5897" max="5897" width="5.08984375" style="1" customWidth="1"/>
    <col min="5898" max="5899" width="6.6328125" style="1" customWidth="1"/>
    <col min="5900" max="5900" width="7.08984375" style="1" customWidth="1"/>
    <col min="5901" max="5901" width="2.08984375" style="1" customWidth="1"/>
    <col min="5902" max="5902" width="3.6328125" style="1" customWidth="1"/>
    <col min="5903" max="5903" width="6.08984375" style="1" customWidth="1"/>
    <col min="5904" max="5904" width="3.6328125" style="1" customWidth="1"/>
    <col min="5905" max="6144" width="9" style="1" customWidth="1"/>
    <col min="6145" max="6145" width="3.08984375" style="1" customWidth="1"/>
    <col min="6146" max="6146" width="5.08984375" style="1" customWidth="1"/>
    <col min="6147" max="6147" width="12.6328125" style="1" customWidth="1"/>
    <col min="6148" max="6148" width="14" style="1" customWidth="1"/>
    <col min="6149" max="6149" width="6.08984375" style="1" customWidth="1"/>
    <col min="6150" max="6150" width="3.6328125" style="1" customWidth="1"/>
    <col min="6151" max="6151" width="5" style="1" customWidth="1"/>
    <col min="6152" max="6152" width="3.90625" style="1" customWidth="1"/>
    <col min="6153" max="6153" width="5.08984375" style="1" customWidth="1"/>
    <col min="6154" max="6155" width="6.6328125" style="1" customWidth="1"/>
    <col min="6156" max="6156" width="7.08984375" style="1" customWidth="1"/>
    <col min="6157" max="6157" width="2.08984375" style="1" customWidth="1"/>
    <col min="6158" max="6158" width="3.6328125" style="1" customWidth="1"/>
    <col min="6159" max="6159" width="6.08984375" style="1" customWidth="1"/>
    <col min="6160" max="6160" width="3.6328125" style="1" customWidth="1"/>
    <col min="6161" max="6400" width="9" style="1" customWidth="1"/>
    <col min="6401" max="6401" width="3.08984375" style="1" customWidth="1"/>
    <col min="6402" max="6402" width="5.08984375" style="1" customWidth="1"/>
    <col min="6403" max="6403" width="12.6328125" style="1" customWidth="1"/>
    <col min="6404" max="6404" width="14" style="1" customWidth="1"/>
    <col min="6405" max="6405" width="6.08984375" style="1" customWidth="1"/>
    <col min="6406" max="6406" width="3.6328125" style="1" customWidth="1"/>
    <col min="6407" max="6407" width="5" style="1" customWidth="1"/>
    <col min="6408" max="6408" width="3.90625" style="1" customWidth="1"/>
    <col min="6409" max="6409" width="5.08984375" style="1" customWidth="1"/>
    <col min="6410" max="6411" width="6.6328125" style="1" customWidth="1"/>
    <col min="6412" max="6412" width="7.08984375" style="1" customWidth="1"/>
    <col min="6413" max="6413" width="2.08984375" style="1" customWidth="1"/>
    <col min="6414" max="6414" width="3.6328125" style="1" customWidth="1"/>
    <col min="6415" max="6415" width="6.08984375" style="1" customWidth="1"/>
    <col min="6416" max="6416" width="3.6328125" style="1" customWidth="1"/>
    <col min="6417" max="6656" width="9" style="1" customWidth="1"/>
    <col min="6657" max="6657" width="3.08984375" style="1" customWidth="1"/>
    <col min="6658" max="6658" width="5.08984375" style="1" customWidth="1"/>
    <col min="6659" max="6659" width="12.6328125" style="1" customWidth="1"/>
    <col min="6660" max="6660" width="14" style="1" customWidth="1"/>
    <col min="6661" max="6661" width="6.08984375" style="1" customWidth="1"/>
    <col min="6662" max="6662" width="3.6328125" style="1" customWidth="1"/>
    <col min="6663" max="6663" width="5" style="1" customWidth="1"/>
    <col min="6664" max="6664" width="3.90625" style="1" customWidth="1"/>
    <col min="6665" max="6665" width="5.08984375" style="1" customWidth="1"/>
    <col min="6666" max="6667" width="6.6328125" style="1" customWidth="1"/>
    <col min="6668" max="6668" width="7.08984375" style="1" customWidth="1"/>
    <col min="6669" max="6669" width="2.08984375" style="1" customWidth="1"/>
    <col min="6670" max="6670" width="3.6328125" style="1" customWidth="1"/>
    <col min="6671" max="6671" width="6.08984375" style="1" customWidth="1"/>
    <col min="6672" max="6672" width="3.6328125" style="1" customWidth="1"/>
    <col min="6673" max="6912" width="9" style="1" customWidth="1"/>
    <col min="6913" max="6913" width="3.08984375" style="1" customWidth="1"/>
    <col min="6914" max="6914" width="5.08984375" style="1" customWidth="1"/>
    <col min="6915" max="6915" width="12.6328125" style="1" customWidth="1"/>
    <col min="6916" max="6916" width="14" style="1" customWidth="1"/>
    <col min="6917" max="6917" width="6.08984375" style="1" customWidth="1"/>
    <col min="6918" max="6918" width="3.6328125" style="1" customWidth="1"/>
    <col min="6919" max="6919" width="5" style="1" customWidth="1"/>
    <col min="6920" max="6920" width="3.90625" style="1" customWidth="1"/>
    <col min="6921" max="6921" width="5.08984375" style="1" customWidth="1"/>
    <col min="6922" max="6923" width="6.6328125" style="1" customWidth="1"/>
    <col min="6924" max="6924" width="7.08984375" style="1" customWidth="1"/>
    <col min="6925" max="6925" width="2.08984375" style="1" customWidth="1"/>
    <col min="6926" max="6926" width="3.6328125" style="1" customWidth="1"/>
    <col min="6927" max="6927" width="6.08984375" style="1" customWidth="1"/>
    <col min="6928" max="6928" width="3.6328125" style="1" customWidth="1"/>
    <col min="6929" max="7168" width="9" style="1" customWidth="1"/>
    <col min="7169" max="7169" width="3.08984375" style="1" customWidth="1"/>
    <col min="7170" max="7170" width="5.08984375" style="1" customWidth="1"/>
    <col min="7171" max="7171" width="12.6328125" style="1" customWidth="1"/>
    <col min="7172" max="7172" width="14" style="1" customWidth="1"/>
    <col min="7173" max="7173" width="6.08984375" style="1" customWidth="1"/>
    <col min="7174" max="7174" width="3.6328125" style="1" customWidth="1"/>
    <col min="7175" max="7175" width="5" style="1" customWidth="1"/>
    <col min="7176" max="7176" width="3.90625" style="1" customWidth="1"/>
    <col min="7177" max="7177" width="5.08984375" style="1" customWidth="1"/>
    <col min="7178" max="7179" width="6.6328125" style="1" customWidth="1"/>
    <col min="7180" max="7180" width="7.08984375" style="1" customWidth="1"/>
    <col min="7181" max="7181" width="2.08984375" style="1" customWidth="1"/>
    <col min="7182" max="7182" width="3.6328125" style="1" customWidth="1"/>
    <col min="7183" max="7183" width="6.08984375" style="1" customWidth="1"/>
    <col min="7184" max="7184" width="3.6328125" style="1" customWidth="1"/>
    <col min="7185" max="7424" width="9" style="1" customWidth="1"/>
    <col min="7425" max="7425" width="3.08984375" style="1" customWidth="1"/>
    <col min="7426" max="7426" width="5.08984375" style="1" customWidth="1"/>
    <col min="7427" max="7427" width="12.6328125" style="1" customWidth="1"/>
    <col min="7428" max="7428" width="14" style="1" customWidth="1"/>
    <col min="7429" max="7429" width="6.08984375" style="1" customWidth="1"/>
    <col min="7430" max="7430" width="3.6328125" style="1" customWidth="1"/>
    <col min="7431" max="7431" width="5" style="1" customWidth="1"/>
    <col min="7432" max="7432" width="3.90625" style="1" customWidth="1"/>
    <col min="7433" max="7433" width="5.08984375" style="1" customWidth="1"/>
    <col min="7434" max="7435" width="6.6328125" style="1" customWidth="1"/>
    <col min="7436" max="7436" width="7.08984375" style="1" customWidth="1"/>
    <col min="7437" max="7437" width="2.08984375" style="1" customWidth="1"/>
    <col min="7438" max="7438" width="3.6328125" style="1" customWidth="1"/>
    <col min="7439" max="7439" width="6.08984375" style="1" customWidth="1"/>
    <col min="7440" max="7440" width="3.6328125" style="1" customWidth="1"/>
    <col min="7441" max="7680" width="9" style="1" customWidth="1"/>
    <col min="7681" max="7681" width="3.08984375" style="1" customWidth="1"/>
    <col min="7682" max="7682" width="5.08984375" style="1" customWidth="1"/>
    <col min="7683" max="7683" width="12.6328125" style="1" customWidth="1"/>
    <col min="7684" max="7684" width="14" style="1" customWidth="1"/>
    <col min="7685" max="7685" width="6.08984375" style="1" customWidth="1"/>
    <col min="7686" max="7686" width="3.6328125" style="1" customWidth="1"/>
    <col min="7687" max="7687" width="5" style="1" customWidth="1"/>
    <col min="7688" max="7688" width="3.90625" style="1" customWidth="1"/>
    <col min="7689" max="7689" width="5.08984375" style="1" customWidth="1"/>
    <col min="7690" max="7691" width="6.6328125" style="1" customWidth="1"/>
    <col min="7692" max="7692" width="7.08984375" style="1" customWidth="1"/>
    <col min="7693" max="7693" width="2.08984375" style="1" customWidth="1"/>
    <col min="7694" max="7694" width="3.6328125" style="1" customWidth="1"/>
    <col min="7695" max="7695" width="6.08984375" style="1" customWidth="1"/>
    <col min="7696" max="7696" width="3.6328125" style="1" customWidth="1"/>
    <col min="7697" max="7936" width="9" style="1" customWidth="1"/>
    <col min="7937" max="7937" width="3.08984375" style="1" customWidth="1"/>
    <col min="7938" max="7938" width="5.08984375" style="1" customWidth="1"/>
    <col min="7939" max="7939" width="12.6328125" style="1" customWidth="1"/>
    <col min="7940" max="7940" width="14" style="1" customWidth="1"/>
    <col min="7941" max="7941" width="6.08984375" style="1" customWidth="1"/>
    <col min="7942" max="7942" width="3.6328125" style="1" customWidth="1"/>
    <col min="7943" max="7943" width="5" style="1" customWidth="1"/>
    <col min="7944" max="7944" width="3.90625" style="1" customWidth="1"/>
    <col min="7945" max="7945" width="5.08984375" style="1" customWidth="1"/>
    <col min="7946" max="7947" width="6.6328125" style="1" customWidth="1"/>
    <col min="7948" max="7948" width="7.08984375" style="1" customWidth="1"/>
    <col min="7949" max="7949" width="2.08984375" style="1" customWidth="1"/>
    <col min="7950" max="7950" width="3.6328125" style="1" customWidth="1"/>
    <col min="7951" max="7951" width="6.08984375" style="1" customWidth="1"/>
    <col min="7952" max="7952" width="3.6328125" style="1" customWidth="1"/>
    <col min="7953" max="8192" width="9" style="1" customWidth="1"/>
    <col min="8193" max="8193" width="3.08984375" style="1" customWidth="1"/>
    <col min="8194" max="8194" width="5.08984375" style="1" customWidth="1"/>
    <col min="8195" max="8195" width="12.6328125" style="1" customWidth="1"/>
    <col min="8196" max="8196" width="14" style="1" customWidth="1"/>
    <col min="8197" max="8197" width="6.08984375" style="1" customWidth="1"/>
    <col min="8198" max="8198" width="3.6328125" style="1" customWidth="1"/>
    <col min="8199" max="8199" width="5" style="1" customWidth="1"/>
    <col min="8200" max="8200" width="3.90625" style="1" customWidth="1"/>
    <col min="8201" max="8201" width="5.08984375" style="1" customWidth="1"/>
    <col min="8202" max="8203" width="6.6328125" style="1" customWidth="1"/>
    <col min="8204" max="8204" width="7.08984375" style="1" customWidth="1"/>
    <col min="8205" max="8205" width="2.08984375" style="1" customWidth="1"/>
    <col min="8206" max="8206" width="3.6328125" style="1" customWidth="1"/>
    <col min="8207" max="8207" width="6.08984375" style="1" customWidth="1"/>
    <col min="8208" max="8208" width="3.6328125" style="1" customWidth="1"/>
    <col min="8209" max="8448" width="9" style="1" customWidth="1"/>
    <col min="8449" max="8449" width="3.08984375" style="1" customWidth="1"/>
    <col min="8450" max="8450" width="5.08984375" style="1" customWidth="1"/>
    <col min="8451" max="8451" width="12.6328125" style="1" customWidth="1"/>
    <col min="8452" max="8452" width="14" style="1" customWidth="1"/>
    <col min="8453" max="8453" width="6.08984375" style="1" customWidth="1"/>
    <col min="8454" max="8454" width="3.6328125" style="1" customWidth="1"/>
    <col min="8455" max="8455" width="5" style="1" customWidth="1"/>
    <col min="8456" max="8456" width="3.90625" style="1" customWidth="1"/>
    <col min="8457" max="8457" width="5.08984375" style="1" customWidth="1"/>
    <col min="8458" max="8459" width="6.6328125" style="1" customWidth="1"/>
    <col min="8460" max="8460" width="7.08984375" style="1" customWidth="1"/>
    <col min="8461" max="8461" width="2.08984375" style="1" customWidth="1"/>
    <col min="8462" max="8462" width="3.6328125" style="1" customWidth="1"/>
    <col min="8463" max="8463" width="6.08984375" style="1" customWidth="1"/>
    <col min="8464" max="8464" width="3.6328125" style="1" customWidth="1"/>
    <col min="8465" max="8704" width="9" style="1" customWidth="1"/>
    <col min="8705" max="8705" width="3.08984375" style="1" customWidth="1"/>
    <col min="8706" max="8706" width="5.08984375" style="1" customWidth="1"/>
    <col min="8707" max="8707" width="12.6328125" style="1" customWidth="1"/>
    <col min="8708" max="8708" width="14" style="1" customWidth="1"/>
    <col min="8709" max="8709" width="6.08984375" style="1" customWidth="1"/>
    <col min="8710" max="8710" width="3.6328125" style="1" customWidth="1"/>
    <col min="8711" max="8711" width="5" style="1" customWidth="1"/>
    <col min="8712" max="8712" width="3.90625" style="1" customWidth="1"/>
    <col min="8713" max="8713" width="5.08984375" style="1" customWidth="1"/>
    <col min="8714" max="8715" width="6.6328125" style="1" customWidth="1"/>
    <col min="8716" max="8716" width="7.08984375" style="1" customWidth="1"/>
    <col min="8717" max="8717" width="2.08984375" style="1" customWidth="1"/>
    <col min="8718" max="8718" width="3.6328125" style="1" customWidth="1"/>
    <col min="8719" max="8719" width="6.08984375" style="1" customWidth="1"/>
    <col min="8720" max="8720" width="3.6328125" style="1" customWidth="1"/>
    <col min="8721" max="8960" width="9" style="1" customWidth="1"/>
    <col min="8961" max="8961" width="3.08984375" style="1" customWidth="1"/>
    <col min="8962" max="8962" width="5.08984375" style="1" customWidth="1"/>
    <col min="8963" max="8963" width="12.6328125" style="1" customWidth="1"/>
    <col min="8964" max="8964" width="14" style="1" customWidth="1"/>
    <col min="8965" max="8965" width="6.08984375" style="1" customWidth="1"/>
    <col min="8966" max="8966" width="3.6328125" style="1" customWidth="1"/>
    <col min="8967" max="8967" width="5" style="1" customWidth="1"/>
    <col min="8968" max="8968" width="3.90625" style="1" customWidth="1"/>
    <col min="8969" max="8969" width="5.08984375" style="1" customWidth="1"/>
    <col min="8970" max="8971" width="6.6328125" style="1" customWidth="1"/>
    <col min="8972" max="8972" width="7.08984375" style="1" customWidth="1"/>
    <col min="8973" max="8973" width="2.08984375" style="1" customWidth="1"/>
    <col min="8974" max="8974" width="3.6328125" style="1" customWidth="1"/>
    <col min="8975" max="8975" width="6.08984375" style="1" customWidth="1"/>
    <col min="8976" max="8976" width="3.6328125" style="1" customWidth="1"/>
    <col min="8977" max="9216" width="9" style="1" customWidth="1"/>
    <col min="9217" max="9217" width="3.08984375" style="1" customWidth="1"/>
    <col min="9218" max="9218" width="5.08984375" style="1" customWidth="1"/>
    <col min="9219" max="9219" width="12.6328125" style="1" customWidth="1"/>
    <col min="9220" max="9220" width="14" style="1" customWidth="1"/>
    <col min="9221" max="9221" width="6.08984375" style="1" customWidth="1"/>
    <col min="9222" max="9222" width="3.6328125" style="1" customWidth="1"/>
    <col min="9223" max="9223" width="5" style="1" customWidth="1"/>
    <col min="9224" max="9224" width="3.90625" style="1" customWidth="1"/>
    <col min="9225" max="9225" width="5.08984375" style="1" customWidth="1"/>
    <col min="9226" max="9227" width="6.6328125" style="1" customWidth="1"/>
    <col min="9228" max="9228" width="7.08984375" style="1" customWidth="1"/>
    <col min="9229" max="9229" width="2.08984375" style="1" customWidth="1"/>
    <col min="9230" max="9230" width="3.6328125" style="1" customWidth="1"/>
    <col min="9231" max="9231" width="6.08984375" style="1" customWidth="1"/>
    <col min="9232" max="9232" width="3.6328125" style="1" customWidth="1"/>
    <col min="9233" max="9472" width="9" style="1" customWidth="1"/>
    <col min="9473" max="9473" width="3.08984375" style="1" customWidth="1"/>
    <col min="9474" max="9474" width="5.08984375" style="1" customWidth="1"/>
    <col min="9475" max="9475" width="12.6328125" style="1" customWidth="1"/>
    <col min="9476" max="9476" width="14" style="1" customWidth="1"/>
    <col min="9477" max="9477" width="6.08984375" style="1" customWidth="1"/>
    <col min="9478" max="9478" width="3.6328125" style="1" customWidth="1"/>
    <col min="9479" max="9479" width="5" style="1" customWidth="1"/>
    <col min="9480" max="9480" width="3.90625" style="1" customWidth="1"/>
    <col min="9481" max="9481" width="5.08984375" style="1" customWidth="1"/>
    <col min="9482" max="9483" width="6.6328125" style="1" customWidth="1"/>
    <col min="9484" max="9484" width="7.08984375" style="1" customWidth="1"/>
    <col min="9485" max="9485" width="2.08984375" style="1" customWidth="1"/>
    <col min="9486" max="9486" width="3.6328125" style="1" customWidth="1"/>
    <col min="9487" max="9487" width="6.08984375" style="1" customWidth="1"/>
    <col min="9488" max="9488" width="3.6328125" style="1" customWidth="1"/>
    <col min="9489" max="9728" width="9" style="1" customWidth="1"/>
    <col min="9729" max="9729" width="3.08984375" style="1" customWidth="1"/>
    <col min="9730" max="9730" width="5.08984375" style="1" customWidth="1"/>
    <col min="9731" max="9731" width="12.6328125" style="1" customWidth="1"/>
    <col min="9732" max="9732" width="14" style="1" customWidth="1"/>
    <col min="9733" max="9733" width="6.08984375" style="1" customWidth="1"/>
    <col min="9734" max="9734" width="3.6328125" style="1" customWidth="1"/>
    <col min="9735" max="9735" width="5" style="1" customWidth="1"/>
    <col min="9736" max="9736" width="3.90625" style="1" customWidth="1"/>
    <col min="9737" max="9737" width="5.08984375" style="1" customWidth="1"/>
    <col min="9738" max="9739" width="6.6328125" style="1" customWidth="1"/>
    <col min="9740" max="9740" width="7.08984375" style="1" customWidth="1"/>
    <col min="9741" max="9741" width="2.08984375" style="1" customWidth="1"/>
    <col min="9742" max="9742" width="3.6328125" style="1" customWidth="1"/>
    <col min="9743" max="9743" width="6.08984375" style="1" customWidth="1"/>
    <col min="9744" max="9744" width="3.6328125" style="1" customWidth="1"/>
    <col min="9745" max="9984" width="9" style="1" customWidth="1"/>
    <col min="9985" max="9985" width="3.08984375" style="1" customWidth="1"/>
    <col min="9986" max="9986" width="5.08984375" style="1" customWidth="1"/>
    <col min="9987" max="9987" width="12.6328125" style="1" customWidth="1"/>
    <col min="9988" max="9988" width="14" style="1" customWidth="1"/>
    <col min="9989" max="9989" width="6.08984375" style="1" customWidth="1"/>
    <col min="9990" max="9990" width="3.6328125" style="1" customWidth="1"/>
    <col min="9991" max="9991" width="5" style="1" customWidth="1"/>
    <col min="9992" max="9992" width="3.90625" style="1" customWidth="1"/>
    <col min="9993" max="9993" width="5.08984375" style="1" customWidth="1"/>
    <col min="9994" max="9995" width="6.6328125" style="1" customWidth="1"/>
    <col min="9996" max="9996" width="7.08984375" style="1" customWidth="1"/>
    <col min="9997" max="9997" width="2.08984375" style="1" customWidth="1"/>
    <col min="9998" max="9998" width="3.6328125" style="1" customWidth="1"/>
    <col min="9999" max="9999" width="6.08984375" style="1" customWidth="1"/>
    <col min="10000" max="10000" width="3.6328125" style="1" customWidth="1"/>
    <col min="10001" max="10240" width="9" style="1" customWidth="1"/>
    <col min="10241" max="10241" width="3.08984375" style="1" customWidth="1"/>
    <col min="10242" max="10242" width="5.08984375" style="1" customWidth="1"/>
    <col min="10243" max="10243" width="12.6328125" style="1" customWidth="1"/>
    <col min="10244" max="10244" width="14" style="1" customWidth="1"/>
    <col min="10245" max="10245" width="6.08984375" style="1" customWidth="1"/>
    <col min="10246" max="10246" width="3.6328125" style="1" customWidth="1"/>
    <col min="10247" max="10247" width="5" style="1" customWidth="1"/>
    <col min="10248" max="10248" width="3.90625" style="1" customWidth="1"/>
    <col min="10249" max="10249" width="5.08984375" style="1" customWidth="1"/>
    <col min="10250" max="10251" width="6.6328125" style="1" customWidth="1"/>
    <col min="10252" max="10252" width="7.08984375" style="1" customWidth="1"/>
    <col min="10253" max="10253" width="2.08984375" style="1" customWidth="1"/>
    <col min="10254" max="10254" width="3.6328125" style="1" customWidth="1"/>
    <col min="10255" max="10255" width="6.08984375" style="1" customWidth="1"/>
    <col min="10256" max="10256" width="3.6328125" style="1" customWidth="1"/>
    <col min="10257" max="10496" width="9" style="1" customWidth="1"/>
    <col min="10497" max="10497" width="3.08984375" style="1" customWidth="1"/>
    <col min="10498" max="10498" width="5.08984375" style="1" customWidth="1"/>
    <col min="10499" max="10499" width="12.6328125" style="1" customWidth="1"/>
    <col min="10500" max="10500" width="14" style="1" customWidth="1"/>
    <col min="10501" max="10501" width="6.08984375" style="1" customWidth="1"/>
    <col min="10502" max="10502" width="3.6328125" style="1" customWidth="1"/>
    <col min="10503" max="10503" width="5" style="1" customWidth="1"/>
    <col min="10504" max="10504" width="3.90625" style="1" customWidth="1"/>
    <col min="10505" max="10505" width="5.08984375" style="1" customWidth="1"/>
    <col min="10506" max="10507" width="6.6328125" style="1" customWidth="1"/>
    <col min="10508" max="10508" width="7.08984375" style="1" customWidth="1"/>
    <col min="10509" max="10509" width="2.08984375" style="1" customWidth="1"/>
    <col min="10510" max="10510" width="3.6328125" style="1" customWidth="1"/>
    <col min="10511" max="10511" width="6.08984375" style="1" customWidth="1"/>
    <col min="10512" max="10512" width="3.6328125" style="1" customWidth="1"/>
    <col min="10513" max="10752" width="9" style="1" customWidth="1"/>
    <col min="10753" max="10753" width="3.08984375" style="1" customWidth="1"/>
    <col min="10754" max="10754" width="5.08984375" style="1" customWidth="1"/>
    <col min="10755" max="10755" width="12.6328125" style="1" customWidth="1"/>
    <col min="10756" max="10756" width="14" style="1" customWidth="1"/>
    <col min="10757" max="10757" width="6.08984375" style="1" customWidth="1"/>
    <col min="10758" max="10758" width="3.6328125" style="1" customWidth="1"/>
    <col min="10759" max="10759" width="5" style="1" customWidth="1"/>
    <col min="10760" max="10760" width="3.90625" style="1" customWidth="1"/>
    <col min="10761" max="10761" width="5.08984375" style="1" customWidth="1"/>
    <col min="10762" max="10763" width="6.6328125" style="1" customWidth="1"/>
    <col min="10764" max="10764" width="7.08984375" style="1" customWidth="1"/>
    <col min="10765" max="10765" width="2.08984375" style="1" customWidth="1"/>
    <col min="10766" max="10766" width="3.6328125" style="1" customWidth="1"/>
    <col min="10767" max="10767" width="6.08984375" style="1" customWidth="1"/>
    <col min="10768" max="10768" width="3.6328125" style="1" customWidth="1"/>
    <col min="10769" max="11008" width="9" style="1" customWidth="1"/>
    <col min="11009" max="11009" width="3.08984375" style="1" customWidth="1"/>
    <col min="11010" max="11010" width="5.08984375" style="1" customWidth="1"/>
    <col min="11011" max="11011" width="12.6328125" style="1" customWidth="1"/>
    <col min="11012" max="11012" width="14" style="1" customWidth="1"/>
    <col min="11013" max="11013" width="6.08984375" style="1" customWidth="1"/>
    <col min="11014" max="11014" width="3.6328125" style="1" customWidth="1"/>
    <col min="11015" max="11015" width="5" style="1" customWidth="1"/>
    <col min="11016" max="11016" width="3.90625" style="1" customWidth="1"/>
    <col min="11017" max="11017" width="5.08984375" style="1" customWidth="1"/>
    <col min="11018" max="11019" width="6.6328125" style="1" customWidth="1"/>
    <col min="11020" max="11020" width="7.08984375" style="1" customWidth="1"/>
    <col min="11021" max="11021" width="2.08984375" style="1" customWidth="1"/>
    <col min="11022" max="11022" width="3.6328125" style="1" customWidth="1"/>
    <col min="11023" max="11023" width="6.08984375" style="1" customWidth="1"/>
    <col min="11024" max="11024" width="3.6328125" style="1" customWidth="1"/>
    <col min="11025" max="11264" width="9" style="1" customWidth="1"/>
    <col min="11265" max="11265" width="3.08984375" style="1" customWidth="1"/>
    <col min="11266" max="11266" width="5.08984375" style="1" customWidth="1"/>
    <col min="11267" max="11267" width="12.6328125" style="1" customWidth="1"/>
    <col min="11268" max="11268" width="14" style="1" customWidth="1"/>
    <col min="11269" max="11269" width="6.08984375" style="1" customWidth="1"/>
    <col min="11270" max="11270" width="3.6328125" style="1" customWidth="1"/>
    <col min="11271" max="11271" width="5" style="1" customWidth="1"/>
    <col min="11272" max="11272" width="3.90625" style="1" customWidth="1"/>
    <col min="11273" max="11273" width="5.08984375" style="1" customWidth="1"/>
    <col min="11274" max="11275" width="6.6328125" style="1" customWidth="1"/>
    <col min="11276" max="11276" width="7.08984375" style="1" customWidth="1"/>
    <col min="11277" max="11277" width="2.08984375" style="1" customWidth="1"/>
    <col min="11278" max="11278" width="3.6328125" style="1" customWidth="1"/>
    <col min="11279" max="11279" width="6.08984375" style="1" customWidth="1"/>
    <col min="11280" max="11280" width="3.6328125" style="1" customWidth="1"/>
    <col min="11281" max="11520" width="9" style="1" customWidth="1"/>
    <col min="11521" max="11521" width="3.08984375" style="1" customWidth="1"/>
    <col min="11522" max="11522" width="5.08984375" style="1" customWidth="1"/>
    <col min="11523" max="11523" width="12.6328125" style="1" customWidth="1"/>
    <col min="11524" max="11524" width="14" style="1" customWidth="1"/>
    <col min="11525" max="11525" width="6.08984375" style="1" customWidth="1"/>
    <col min="11526" max="11526" width="3.6328125" style="1" customWidth="1"/>
    <col min="11527" max="11527" width="5" style="1" customWidth="1"/>
    <col min="11528" max="11528" width="3.90625" style="1" customWidth="1"/>
    <col min="11529" max="11529" width="5.08984375" style="1" customWidth="1"/>
    <col min="11530" max="11531" width="6.6328125" style="1" customWidth="1"/>
    <col min="11532" max="11532" width="7.08984375" style="1" customWidth="1"/>
    <col min="11533" max="11533" width="2.08984375" style="1" customWidth="1"/>
    <col min="11534" max="11534" width="3.6328125" style="1" customWidth="1"/>
    <col min="11535" max="11535" width="6.08984375" style="1" customWidth="1"/>
    <col min="11536" max="11536" width="3.6328125" style="1" customWidth="1"/>
    <col min="11537" max="11776" width="9" style="1" customWidth="1"/>
    <col min="11777" max="11777" width="3.08984375" style="1" customWidth="1"/>
    <col min="11778" max="11778" width="5.08984375" style="1" customWidth="1"/>
    <col min="11779" max="11779" width="12.6328125" style="1" customWidth="1"/>
    <col min="11780" max="11780" width="14" style="1" customWidth="1"/>
    <col min="11781" max="11781" width="6.08984375" style="1" customWidth="1"/>
    <col min="11782" max="11782" width="3.6328125" style="1" customWidth="1"/>
    <col min="11783" max="11783" width="5" style="1" customWidth="1"/>
    <col min="11784" max="11784" width="3.90625" style="1" customWidth="1"/>
    <col min="11785" max="11785" width="5.08984375" style="1" customWidth="1"/>
    <col min="11786" max="11787" width="6.6328125" style="1" customWidth="1"/>
    <col min="11788" max="11788" width="7.08984375" style="1" customWidth="1"/>
    <col min="11789" max="11789" width="2.08984375" style="1" customWidth="1"/>
    <col min="11790" max="11790" width="3.6328125" style="1" customWidth="1"/>
    <col min="11791" max="11791" width="6.08984375" style="1" customWidth="1"/>
    <col min="11792" max="11792" width="3.6328125" style="1" customWidth="1"/>
    <col min="11793" max="12032" width="9" style="1" customWidth="1"/>
    <col min="12033" max="12033" width="3.08984375" style="1" customWidth="1"/>
    <col min="12034" max="12034" width="5.08984375" style="1" customWidth="1"/>
    <col min="12035" max="12035" width="12.6328125" style="1" customWidth="1"/>
    <col min="12036" max="12036" width="14" style="1" customWidth="1"/>
    <col min="12037" max="12037" width="6.08984375" style="1" customWidth="1"/>
    <col min="12038" max="12038" width="3.6328125" style="1" customWidth="1"/>
    <col min="12039" max="12039" width="5" style="1" customWidth="1"/>
    <col min="12040" max="12040" width="3.90625" style="1" customWidth="1"/>
    <col min="12041" max="12041" width="5.08984375" style="1" customWidth="1"/>
    <col min="12042" max="12043" width="6.6328125" style="1" customWidth="1"/>
    <col min="12044" max="12044" width="7.08984375" style="1" customWidth="1"/>
    <col min="12045" max="12045" width="2.08984375" style="1" customWidth="1"/>
    <col min="12046" max="12046" width="3.6328125" style="1" customWidth="1"/>
    <col min="12047" max="12047" width="6.08984375" style="1" customWidth="1"/>
    <col min="12048" max="12048" width="3.6328125" style="1" customWidth="1"/>
    <col min="12049" max="12288" width="9" style="1" customWidth="1"/>
    <col min="12289" max="12289" width="3.08984375" style="1" customWidth="1"/>
    <col min="12290" max="12290" width="5.08984375" style="1" customWidth="1"/>
    <col min="12291" max="12291" width="12.6328125" style="1" customWidth="1"/>
    <col min="12292" max="12292" width="14" style="1" customWidth="1"/>
    <col min="12293" max="12293" width="6.08984375" style="1" customWidth="1"/>
    <col min="12294" max="12294" width="3.6328125" style="1" customWidth="1"/>
    <col min="12295" max="12295" width="5" style="1" customWidth="1"/>
    <col min="12296" max="12296" width="3.90625" style="1" customWidth="1"/>
    <col min="12297" max="12297" width="5.08984375" style="1" customWidth="1"/>
    <col min="12298" max="12299" width="6.6328125" style="1" customWidth="1"/>
    <col min="12300" max="12300" width="7.08984375" style="1" customWidth="1"/>
    <col min="12301" max="12301" width="2.08984375" style="1" customWidth="1"/>
    <col min="12302" max="12302" width="3.6328125" style="1" customWidth="1"/>
    <col min="12303" max="12303" width="6.08984375" style="1" customWidth="1"/>
    <col min="12304" max="12304" width="3.6328125" style="1" customWidth="1"/>
    <col min="12305" max="12544" width="9" style="1" customWidth="1"/>
    <col min="12545" max="12545" width="3.08984375" style="1" customWidth="1"/>
    <col min="12546" max="12546" width="5.08984375" style="1" customWidth="1"/>
    <col min="12547" max="12547" width="12.6328125" style="1" customWidth="1"/>
    <col min="12548" max="12548" width="14" style="1" customWidth="1"/>
    <col min="12549" max="12549" width="6.08984375" style="1" customWidth="1"/>
    <col min="12550" max="12550" width="3.6328125" style="1" customWidth="1"/>
    <col min="12551" max="12551" width="5" style="1" customWidth="1"/>
    <col min="12552" max="12552" width="3.90625" style="1" customWidth="1"/>
    <col min="12553" max="12553" width="5.08984375" style="1" customWidth="1"/>
    <col min="12554" max="12555" width="6.6328125" style="1" customWidth="1"/>
    <col min="12556" max="12556" width="7.08984375" style="1" customWidth="1"/>
    <col min="12557" max="12557" width="2.08984375" style="1" customWidth="1"/>
    <col min="12558" max="12558" width="3.6328125" style="1" customWidth="1"/>
    <col min="12559" max="12559" width="6.08984375" style="1" customWidth="1"/>
    <col min="12560" max="12560" width="3.6328125" style="1" customWidth="1"/>
    <col min="12561" max="12800" width="9" style="1" customWidth="1"/>
    <col min="12801" max="12801" width="3.08984375" style="1" customWidth="1"/>
    <col min="12802" max="12802" width="5.08984375" style="1" customWidth="1"/>
    <col min="12803" max="12803" width="12.6328125" style="1" customWidth="1"/>
    <col min="12804" max="12804" width="14" style="1" customWidth="1"/>
    <col min="12805" max="12805" width="6.08984375" style="1" customWidth="1"/>
    <col min="12806" max="12806" width="3.6328125" style="1" customWidth="1"/>
    <col min="12807" max="12807" width="5" style="1" customWidth="1"/>
    <col min="12808" max="12808" width="3.90625" style="1" customWidth="1"/>
    <col min="12809" max="12809" width="5.08984375" style="1" customWidth="1"/>
    <col min="12810" max="12811" width="6.6328125" style="1" customWidth="1"/>
    <col min="12812" max="12812" width="7.08984375" style="1" customWidth="1"/>
    <col min="12813" max="12813" width="2.08984375" style="1" customWidth="1"/>
    <col min="12814" max="12814" width="3.6328125" style="1" customWidth="1"/>
    <col min="12815" max="12815" width="6.08984375" style="1" customWidth="1"/>
    <col min="12816" max="12816" width="3.6328125" style="1" customWidth="1"/>
    <col min="12817" max="13056" width="9" style="1" customWidth="1"/>
    <col min="13057" max="13057" width="3.08984375" style="1" customWidth="1"/>
    <col min="13058" max="13058" width="5.08984375" style="1" customWidth="1"/>
    <col min="13059" max="13059" width="12.6328125" style="1" customWidth="1"/>
    <col min="13060" max="13060" width="14" style="1" customWidth="1"/>
    <col min="13061" max="13061" width="6.08984375" style="1" customWidth="1"/>
    <col min="13062" max="13062" width="3.6328125" style="1" customWidth="1"/>
    <col min="13063" max="13063" width="5" style="1" customWidth="1"/>
    <col min="13064" max="13064" width="3.90625" style="1" customWidth="1"/>
    <col min="13065" max="13065" width="5.08984375" style="1" customWidth="1"/>
    <col min="13066" max="13067" width="6.6328125" style="1" customWidth="1"/>
    <col min="13068" max="13068" width="7.08984375" style="1" customWidth="1"/>
    <col min="13069" max="13069" width="2.08984375" style="1" customWidth="1"/>
    <col min="13070" max="13070" width="3.6328125" style="1" customWidth="1"/>
    <col min="13071" max="13071" width="6.08984375" style="1" customWidth="1"/>
    <col min="13072" max="13072" width="3.6328125" style="1" customWidth="1"/>
    <col min="13073" max="13312" width="9" style="1" customWidth="1"/>
    <col min="13313" max="13313" width="3.08984375" style="1" customWidth="1"/>
    <col min="13314" max="13314" width="5.08984375" style="1" customWidth="1"/>
    <col min="13315" max="13315" width="12.6328125" style="1" customWidth="1"/>
    <col min="13316" max="13316" width="14" style="1" customWidth="1"/>
    <col min="13317" max="13317" width="6.08984375" style="1" customWidth="1"/>
    <col min="13318" max="13318" width="3.6328125" style="1" customWidth="1"/>
    <col min="13319" max="13319" width="5" style="1" customWidth="1"/>
    <col min="13320" max="13320" width="3.90625" style="1" customWidth="1"/>
    <col min="13321" max="13321" width="5.08984375" style="1" customWidth="1"/>
    <col min="13322" max="13323" width="6.6328125" style="1" customWidth="1"/>
    <col min="13324" max="13324" width="7.08984375" style="1" customWidth="1"/>
    <col min="13325" max="13325" width="2.08984375" style="1" customWidth="1"/>
    <col min="13326" max="13326" width="3.6328125" style="1" customWidth="1"/>
    <col min="13327" max="13327" width="6.08984375" style="1" customWidth="1"/>
    <col min="13328" max="13328" width="3.6328125" style="1" customWidth="1"/>
    <col min="13329" max="13568" width="9" style="1" customWidth="1"/>
    <col min="13569" max="13569" width="3.08984375" style="1" customWidth="1"/>
    <col min="13570" max="13570" width="5.08984375" style="1" customWidth="1"/>
    <col min="13571" max="13571" width="12.6328125" style="1" customWidth="1"/>
    <col min="13572" max="13572" width="14" style="1" customWidth="1"/>
    <col min="13573" max="13573" width="6.08984375" style="1" customWidth="1"/>
    <col min="13574" max="13574" width="3.6328125" style="1" customWidth="1"/>
    <col min="13575" max="13575" width="5" style="1" customWidth="1"/>
    <col min="13576" max="13576" width="3.90625" style="1" customWidth="1"/>
    <col min="13577" max="13577" width="5.08984375" style="1" customWidth="1"/>
    <col min="13578" max="13579" width="6.6328125" style="1" customWidth="1"/>
    <col min="13580" max="13580" width="7.08984375" style="1" customWidth="1"/>
    <col min="13581" max="13581" width="2.08984375" style="1" customWidth="1"/>
    <col min="13582" max="13582" width="3.6328125" style="1" customWidth="1"/>
    <col min="13583" max="13583" width="6.08984375" style="1" customWidth="1"/>
    <col min="13584" max="13584" width="3.6328125" style="1" customWidth="1"/>
    <col min="13585" max="13824" width="9" style="1" customWidth="1"/>
    <col min="13825" max="13825" width="3.08984375" style="1" customWidth="1"/>
    <col min="13826" max="13826" width="5.08984375" style="1" customWidth="1"/>
    <col min="13827" max="13827" width="12.6328125" style="1" customWidth="1"/>
    <col min="13828" max="13828" width="14" style="1" customWidth="1"/>
    <col min="13829" max="13829" width="6.08984375" style="1" customWidth="1"/>
    <col min="13830" max="13830" width="3.6328125" style="1" customWidth="1"/>
    <col min="13831" max="13831" width="5" style="1" customWidth="1"/>
    <col min="13832" max="13832" width="3.90625" style="1" customWidth="1"/>
    <col min="13833" max="13833" width="5.08984375" style="1" customWidth="1"/>
    <col min="13834" max="13835" width="6.6328125" style="1" customWidth="1"/>
    <col min="13836" max="13836" width="7.08984375" style="1" customWidth="1"/>
    <col min="13837" max="13837" width="2.08984375" style="1" customWidth="1"/>
    <col min="13838" max="13838" width="3.6328125" style="1" customWidth="1"/>
    <col min="13839" max="13839" width="6.08984375" style="1" customWidth="1"/>
    <col min="13840" max="13840" width="3.6328125" style="1" customWidth="1"/>
    <col min="13841" max="14080" width="9" style="1" customWidth="1"/>
    <col min="14081" max="14081" width="3.08984375" style="1" customWidth="1"/>
    <col min="14082" max="14082" width="5.08984375" style="1" customWidth="1"/>
    <col min="14083" max="14083" width="12.6328125" style="1" customWidth="1"/>
    <col min="14084" max="14084" width="14" style="1" customWidth="1"/>
    <col min="14085" max="14085" width="6.08984375" style="1" customWidth="1"/>
    <col min="14086" max="14086" width="3.6328125" style="1" customWidth="1"/>
    <col min="14087" max="14087" width="5" style="1" customWidth="1"/>
    <col min="14088" max="14088" width="3.90625" style="1" customWidth="1"/>
    <col min="14089" max="14089" width="5.08984375" style="1" customWidth="1"/>
    <col min="14090" max="14091" width="6.6328125" style="1" customWidth="1"/>
    <col min="14092" max="14092" width="7.08984375" style="1" customWidth="1"/>
    <col min="14093" max="14093" width="2.08984375" style="1" customWidth="1"/>
    <col min="14094" max="14094" width="3.6328125" style="1" customWidth="1"/>
    <col min="14095" max="14095" width="6.08984375" style="1" customWidth="1"/>
    <col min="14096" max="14096" width="3.6328125" style="1" customWidth="1"/>
    <col min="14097" max="14336" width="9" style="1" customWidth="1"/>
    <col min="14337" max="14337" width="3.08984375" style="1" customWidth="1"/>
    <col min="14338" max="14338" width="5.08984375" style="1" customWidth="1"/>
    <col min="14339" max="14339" width="12.6328125" style="1" customWidth="1"/>
    <col min="14340" max="14340" width="14" style="1" customWidth="1"/>
    <col min="14341" max="14341" width="6.08984375" style="1" customWidth="1"/>
    <col min="14342" max="14342" width="3.6328125" style="1" customWidth="1"/>
    <col min="14343" max="14343" width="5" style="1" customWidth="1"/>
    <col min="14344" max="14344" width="3.90625" style="1" customWidth="1"/>
    <col min="14345" max="14345" width="5.08984375" style="1" customWidth="1"/>
    <col min="14346" max="14347" width="6.6328125" style="1" customWidth="1"/>
    <col min="14348" max="14348" width="7.08984375" style="1" customWidth="1"/>
    <col min="14349" max="14349" width="2.08984375" style="1" customWidth="1"/>
    <col min="14350" max="14350" width="3.6328125" style="1" customWidth="1"/>
    <col min="14351" max="14351" width="6.08984375" style="1" customWidth="1"/>
    <col min="14352" max="14352" width="3.6328125" style="1" customWidth="1"/>
    <col min="14353" max="14592" width="9" style="1" customWidth="1"/>
    <col min="14593" max="14593" width="3.08984375" style="1" customWidth="1"/>
    <col min="14594" max="14594" width="5.08984375" style="1" customWidth="1"/>
    <col min="14595" max="14595" width="12.6328125" style="1" customWidth="1"/>
    <col min="14596" max="14596" width="14" style="1" customWidth="1"/>
    <col min="14597" max="14597" width="6.08984375" style="1" customWidth="1"/>
    <col min="14598" max="14598" width="3.6328125" style="1" customWidth="1"/>
    <col min="14599" max="14599" width="5" style="1" customWidth="1"/>
    <col min="14600" max="14600" width="3.90625" style="1" customWidth="1"/>
    <col min="14601" max="14601" width="5.08984375" style="1" customWidth="1"/>
    <col min="14602" max="14603" width="6.6328125" style="1" customWidth="1"/>
    <col min="14604" max="14604" width="7.08984375" style="1" customWidth="1"/>
    <col min="14605" max="14605" width="2.08984375" style="1" customWidth="1"/>
    <col min="14606" max="14606" width="3.6328125" style="1" customWidth="1"/>
    <col min="14607" max="14607" width="6.08984375" style="1" customWidth="1"/>
    <col min="14608" max="14608" width="3.6328125" style="1" customWidth="1"/>
    <col min="14609" max="14848" width="9" style="1" customWidth="1"/>
    <col min="14849" max="14849" width="3.08984375" style="1" customWidth="1"/>
    <col min="14850" max="14850" width="5.08984375" style="1" customWidth="1"/>
    <col min="14851" max="14851" width="12.6328125" style="1" customWidth="1"/>
    <col min="14852" max="14852" width="14" style="1" customWidth="1"/>
    <col min="14853" max="14853" width="6.08984375" style="1" customWidth="1"/>
    <col min="14854" max="14854" width="3.6328125" style="1" customWidth="1"/>
    <col min="14855" max="14855" width="5" style="1" customWidth="1"/>
    <col min="14856" max="14856" width="3.90625" style="1" customWidth="1"/>
    <col min="14857" max="14857" width="5.08984375" style="1" customWidth="1"/>
    <col min="14858" max="14859" width="6.6328125" style="1" customWidth="1"/>
    <col min="14860" max="14860" width="7.08984375" style="1" customWidth="1"/>
    <col min="14861" max="14861" width="2.08984375" style="1" customWidth="1"/>
    <col min="14862" max="14862" width="3.6328125" style="1" customWidth="1"/>
    <col min="14863" max="14863" width="6.08984375" style="1" customWidth="1"/>
    <col min="14864" max="14864" width="3.6328125" style="1" customWidth="1"/>
    <col min="14865" max="15104" width="9" style="1" customWidth="1"/>
    <col min="15105" max="15105" width="3.08984375" style="1" customWidth="1"/>
    <col min="15106" max="15106" width="5.08984375" style="1" customWidth="1"/>
    <col min="15107" max="15107" width="12.6328125" style="1" customWidth="1"/>
    <col min="15108" max="15108" width="14" style="1" customWidth="1"/>
    <col min="15109" max="15109" width="6.08984375" style="1" customWidth="1"/>
    <col min="15110" max="15110" width="3.6328125" style="1" customWidth="1"/>
    <col min="15111" max="15111" width="5" style="1" customWidth="1"/>
    <col min="15112" max="15112" width="3.90625" style="1" customWidth="1"/>
    <col min="15113" max="15113" width="5.08984375" style="1" customWidth="1"/>
    <col min="15114" max="15115" width="6.6328125" style="1" customWidth="1"/>
    <col min="15116" max="15116" width="7.08984375" style="1" customWidth="1"/>
    <col min="15117" max="15117" width="2.08984375" style="1" customWidth="1"/>
    <col min="15118" max="15118" width="3.6328125" style="1" customWidth="1"/>
    <col min="15119" max="15119" width="6.08984375" style="1" customWidth="1"/>
    <col min="15120" max="15120" width="3.6328125" style="1" customWidth="1"/>
    <col min="15121" max="15360" width="9" style="1" customWidth="1"/>
    <col min="15361" max="15361" width="3.08984375" style="1" customWidth="1"/>
    <col min="15362" max="15362" width="5.08984375" style="1" customWidth="1"/>
    <col min="15363" max="15363" width="12.6328125" style="1" customWidth="1"/>
    <col min="15364" max="15364" width="14" style="1" customWidth="1"/>
    <col min="15365" max="15365" width="6.08984375" style="1" customWidth="1"/>
    <col min="15366" max="15366" width="3.6328125" style="1" customWidth="1"/>
    <col min="15367" max="15367" width="5" style="1" customWidth="1"/>
    <col min="15368" max="15368" width="3.90625" style="1" customWidth="1"/>
    <col min="15369" max="15369" width="5.08984375" style="1" customWidth="1"/>
    <col min="15370" max="15371" width="6.6328125" style="1" customWidth="1"/>
    <col min="15372" max="15372" width="7.08984375" style="1" customWidth="1"/>
    <col min="15373" max="15373" width="2.08984375" style="1" customWidth="1"/>
    <col min="15374" max="15374" width="3.6328125" style="1" customWidth="1"/>
    <col min="15375" max="15375" width="6.08984375" style="1" customWidth="1"/>
    <col min="15376" max="15376" width="3.6328125" style="1" customWidth="1"/>
    <col min="15377" max="15616" width="9" style="1" customWidth="1"/>
    <col min="15617" max="15617" width="3.08984375" style="1" customWidth="1"/>
    <col min="15618" max="15618" width="5.08984375" style="1" customWidth="1"/>
    <col min="15619" max="15619" width="12.6328125" style="1" customWidth="1"/>
    <col min="15620" max="15620" width="14" style="1" customWidth="1"/>
    <col min="15621" max="15621" width="6.08984375" style="1" customWidth="1"/>
    <col min="15622" max="15622" width="3.6328125" style="1" customWidth="1"/>
    <col min="15623" max="15623" width="5" style="1" customWidth="1"/>
    <col min="15624" max="15624" width="3.90625" style="1" customWidth="1"/>
    <col min="15625" max="15625" width="5.08984375" style="1" customWidth="1"/>
    <col min="15626" max="15627" width="6.6328125" style="1" customWidth="1"/>
    <col min="15628" max="15628" width="7.08984375" style="1" customWidth="1"/>
    <col min="15629" max="15629" width="2.08984375" style="1" customWidth="1"/>
    <col min="15630" max="15630" width="3.6328125" style="1" customWidth="1"/>
    <col min="15631" max="15631" width="6.08984375" style="1" customWidth="1"/>
    <col min="15632" max="15632" width="3.6328125" style="1" customWidth="1"/>
    <col min="15633" max="15872" width="9" style="1" customWidth="1"/>
    <col min="15873" max="15873" width="3.08984375" style="1" customWidth="1"/>
    <col min="15874" max="15874" width="5.08984375" style="1" customWidth="1"/>
    <col min="15875" max="15875" width="12.6328125" style="1" customWidth="1"/>
    <col min="15876" max="15876" width="14" style="1" customWidth="1"/>
    <col min="15877" max="15877" width="6.08984375" style="1" customWidth="1"/>
    <col min="15878" max="15878" width="3.6328125" style="1" customWidth="1"/>
    <col min="15879" max="15879" width="5" style="1" customWidth="1"/>
    <col min="15880" max="15880" width="3.90625" style="1" customWidth="1"/>
    <col min="15881" max="15881" width="5.08984375" style="1" customWidth="1"/>
    <col min="15882" max="15883" width="6.6328125" style="1" customWidth="1"/>
    <col min="15884" max="15884" width="7.08984375" style="1" customWidth="1"/>
    <col min="15885" max="15885" width="2.08984375" style="1" customWidth="1"/>
    <col min="15886" max="15886" width="3.6328125" style="1" customWidth="1"/>
    <col min="15887" max="15887" width="6.08984375" style="1" customWidth="1"/>
    <col min="15888" max="15888" width="3.6328125" style="1" customWidth="1"/>
    <col min="15889" max="16128" width="9" style="1" customWidth="1"/>
    <col min="16129" max="16129" width="3.08984375" style="1" customWidth="1"/>
    <col min="16130" max="16130" width="5.08984375" style="1" customWidth="1"/>
    <col min="16131" max="16131" width="12.6328125" style="1" customWidth="1"/>
    <col min="16132" max="16132" width="14" style="1" customWidth="1"/>
    <col min="16133" max="16133" width="6.08984375" style="1" customWidth="1"/>
    <col min="16134" max="16134" width="3.6328125" style="1" customWidth="1"/>
    <col min="16135" max="16135" width="5" style="1" customWidth="1"/>
    <col min="16136" max="16136" width="3.90625" style="1" customWidth="1"/>
    <col min="16137" max="16137" width="5.08984375" style="1" customWidth="1"/>
    <col min="16138" max="16139" width="6.6328125" style="1" customWidth="1"/>
    <col min="16140" max="16140" width="7.08984375" style="1" customWidth="1"/>
    <col min="16141" max="16141" width="2.08984375" style="1" customWidth="1"/>
    <col min="16142" max="16142" width="3.6328125" style="1" customWidth="1"/>
    <col min="16143" max="16143" width="6.08984375" style="1" customWidth="1"/>
    <col min="16144" max="16144" width="3.6328125" style="1" customWidth="1"/>
    <col min="16145" max="16384" width="9" style="1" customWidth="1"/>
  </cols>
  <sheetData>
    <row r="1" spans="1:19" ht="20">
      <c r="A1" s="2" t="s">
        <v>412</v>
      </c>
      <c r="E1" s="20" t="s">
        <v>352</v>
      </c>
      <c r="G1" s="23" t="s">
        <v>738</v>
      </c>
    </row>
    <row r="2" spans="1:19" ht="14.5" customHeight="1">
      <c r="G2" s="6" t="s">
        <v>532</v>
      </c>
      <c r="H2" s="24"/>
      <c r="I2" s="24"/>
      <c r="K2" s="24"/>
    </row>
    <row r="3" spans="1:19" ht="14.5" customHeight="1">
      <c r="H3" s="23" t="s">
        <v>480</v>
      </c>
      <c r="S3" s="36"/>
    </row>
    <row r="4" spans="1:19" ht="14.5" customHeight="1">
      <c r="C4" s="13"/>
      <c r="J4" s="23"/>
    </row>
    <row r="5" spans="1:19" ht="20">
      <c r="C5" s="14" t="s">
        <v>723</v>
      </c>
    </row>
    <row r="6" spans="1:19" ht="15.65" customHeight="1">
      <c r="G6" s="3"/>
      <c r="P6" s="3"/>
    </row>
    <row r="7" spans="1:19" ht="15.65" customHeight="1">
      <c r="A7" s="1053" t="s">
        <v>7</v>
      </c>
      <c r="B7" s="1053"/>
      <c r="C7" s="1053"/>
      <c r="G7" s="3"/>
      <c r="P7" s="4" t="s">
        <v>605</v>
      </c>
      <c r="R7" s="34"/>
    </row>
    <row r="8" spans="1:19" ht="15.65" customHeight="1">
      <c r="A8" s="1054" t="s">
        <v>921</v>
      </c>
      <c r="B8" s="1054"/>
      <c r="C8" s="1075" t="s">
        <v>955</v>
      </c>
      <c r="D8" s="1075"/>
      <c r="E8" s="1075"/>
      <c r="F8" s="1075"/>
      <c r="G8" s="1075"/>
      <c r="H8" s="1075"/>
      <c r="I8" s="1075"/>
      <c r="J8" s="1075"/>
      <c r="K8" s="1075"/>
      <c r="L8" s="1075"/>
      <c r="M8" s="1075"/>
      <c r="N8" s="1075"/>
      <c r="P8" s="1076" t="s">
        <v>35</v>
      </c>
      <c r="S8" s="37"/>
    </row>
    <row r="9" spans="1:19" ht="13.75" customHeight="1">
      <c r="A9" s="1054"/>
      <c r="B9" s="1054"/>
      <c r="C9" s="1075"/>
      <c r="D9" s="1075"/>
      <c r="E9" s="1075"/>
      <c r="F9" s="1075"/>
      <c r="G9" s="1075"/>
      <c r="H9" s="1075"/>
      <c r="I9" s="1075"/>
      <c r="J9" s="1075"/>
      <c r="K9" s="1075"/>
      <c r="L9" s="1075"/>
      <c r="M9" s="1075"/>
      <c r="N9" s="1075"/>
      <c r="O9" s="3"/>
      <c r="P9" s="1076"/>
    </row>
    <row r="10" spans="1:19" ht="15.65" customHeight="1">
      <c r="A10" s="3"/>
      <c r="B10" s="3"/>
      <c r="C10" s="15"/>
      <c r="D10" s="15"/>
      <c r="E10" s="15"/>
      <c r="F10" s="15"/>
      <c r="G10" s="15"/>
      <c r="H10" s="15"/>
      <c r="I10" s="3"/>
      <c r="J10" s="3"/>
      <c r="K10" s="3"/>
      <c r="L10" s="3"/>
      <c r="M10" s="3"/>
      <c r="N10" s="3"/>
      <c r="O10" s="3"/>
      <c r="P10" s="7"/>
    </row>
    <row r="11" spans="1:19" ht="15.65" customHeight="1">
      <c r="A11" s="1054" t="s">
        <v>38</v>
      </c>
      <c r="B11" s="1054"/>
      <c r="C11" s="3"/>
      <c r="D11" s="3"/>
      <c r="E11" s="3"/>
      <c r="F11" s="3"/>
      <c r="G11" s="3"/>
      <c r="H11" s="1054" t="s">
        <v>927</v>
      </c>
      <c r="I11" s="1054"/>
      <c r="J11" s="3"/>
      <c r="K11" s="3"/>
      <c r="L11" s="3"/>
      <c r="M11" s="3"/>
      <c r="N11" s="3"/>
      <c r="O11" s="3"/>
      <c r="P11" s="3"/>
    </row>
    <row r="12" spans="1:19" ht="15.65" customHeight="1">
      <c r="A12" s="4" t="s">
        <v>605</v>
      </c>
      <c r="B12" s="1055" t="s">
        <v>925</v>
      </c>
      <c r="C12" s="1055"/>
      <c r="D12" s="3"/>
      <c r="E12" s="3"/>
      <c r="F12" s="4" t="s">
        <v>709</v>
      </c>
      <c r="G12" s="3"/>
      <c r="H12" s="22" t="s">
        <v>724</v>
      </c>
      <c r="I12" s="1056" t="s">
        <v>958</v>
      </c>
      <c r="J12" s="1057"/>
      <c r="K12" s="1057"/>
      <c r="L12" s="6" t="s">
        <v>962</v>
      </c>
      <c r="P12" s="4" t="s">
        <v>17</v>
      </c>
    </row>
    <row r="13" spans="1:19" ht="15.65" customHeight="1">
      <c r="A13" s="4" t="s">
        <v>35</v>
      </c>
      <c r="B13" s="1055" t="s">
        <v>53</v>
      </c>
      <c r="C13" s="1055"/>
      <c r="D13" s="3"/>
      <c r="E13" s="3"/>
      <c r="F13" s="4" t="s">
        <v>709</v>
      </c>
      <c r="G13" s="3"/>
      <c r="H13" s="21"/>
      <c r="I13" s="26"/>
      <c r="J13" s="26"/>
      <c r="K13" s="26"/>
      <c r="L13" s="3"/>
      <c r="M13" s="3"/>
      <c r="N13" s="3"/>
      <c r="O13" s="3"/>
      <c r="P13" s="21"/>
      <c r="R13" s="35"/>
    </row>
    <row r="14" spans="1:19" ht="15.65" customHeight="1">
      <c r="A14" s="3"/>
      <c r="B14" s="3"/>
      <c r="C14" s="3"/>
      <c r="D14" s="3"/>
      <c r="E14" s="3"/>
      <c r="F14" s="21"/>
      <c r="G14" s="3"/>
      <c r="H14" s="3"/>
      <c r="I14" s="3"/>
      <c r="J14" s="3"/>
      <c r="K14" s="3"/>
      <c r="L14" s="3"/>
      <c r="M14" s="3"/>
      <c r="N14" s="3"/>
      <c r="O14" s="3"/>
      <c r="P14" s="21"/>
    </row>
    <row r="15" spans="1:19" ht="15.65" customHeight="1">
      <c r="A15" s="3"/>
      <c r="B15" s="3"/>
      <c r="C15" s="3"/>
      <c r="D15" s="3"/>
      <c r="E15" s="3"/>
      <c r="F15" s="21"/>
      <c r="G15" s="3"/>
      <c r="H15" s="1054" t="s">
        <v>70</v>
      </c>
      <c r="I15" s="1054"/>
      <c r="J15" s="3"/>
      <c r="K15" s="3"/>
      <c r="L15" s="3"/>
      <c r="M15" s="3"/>
      <c r="N15" s="3"/>
      <c r="O15" s="3"/>
      <c r="P15" s="21"/>
    </row>
    <row r="16" spans="1:19" ht="15.65" customHeight="1">
      <c r="A16" s="1054" t="s">
        <v>922</v>
      </c>
      <c r="B16" s="1054"/>
      <c r="C16" s="3"/>
      <c r="D16" s="3"/>
      <c r="E16" s="3"/>
      <c r="F16" s="21"/>
      <c r="G16" s="3"/>
      <c r="H16" s="4" t="s">
        <v>107</v>
      </c>
      <c r="I16" s="1056" t="s">
        <v>169</v>
      </c>
      <c r="J16" s="1056"/>
      <c r="K16" s="1056"/>
      <c r="L16" s="6" t="s">
        <v>962</v>
      </c>
      <c r="P16" s="4" t="s">
        <v>177</v>
      </c>
    </row>
    <row r="17" spans="1:17" ht="15.65" customHeight="1">
      <c r="A17" s="4" t="s">
        <v>84</v>
      </c>
      <c r="B17" s="6" t="s">
        <v>944</v>
      </c>
      <c r="F17" s="22" t="s">
        <v>434</v>
      </c>
      <c r="G17" s="3"/>
      <c r="H17" s="4" t="s">
        <v>241</v>
      </c>
      <c r="I17" s="1056" t="s">
        <v>18</v>
      </c>
      <c r="J17" s="1056"/>
      <c r="K17" s="1056"/>
      <c r="L17" s="6" t="s">
        <v>962</v>
      </c>
      <c r="P17" s="4" t="s">
        <v>177</v>
      </c>
    </row>
    <row r="18" spans="1:17" ht="15.65" customHeight="1">
      <c r="A18" s="4" t="s">
        <v>93</v>
      </c>
      <c r="B18" s="7" t="s">
        <v>945</v>
      </c>
      <c r="C18" s="3"/>
      <c r="D18" s="3"/>
      <c r="E18" s="3"/>
      <c r="F18" s="4" t="s">
        <v>592</v>
      </c>
      <c r="G18" s="3"/>
      <c r="H18" s="4" t="s">
        <v>573</v>
      </c>
      <c r="I18" s="7" t="s">
        <v>515</v>
      </c>
      <c r="J18" s="7"/>
      <c r="L18" s="6"/>
      <c r="P18" s="4" t="s">
        <v>177</v>
      </c>
      <c r="Q18" s="33"/>
    </row>
    <row r="19" spans="1:17" ht="15.65" customHeight="1">
      <c r="A19" s="3"/>
      <c r="B19" s="3"/>
      <c r="C19" s="3"/>
      <c r="D19" s="3"/>
      <c r="E19" s="3"/>
      <c r="F19" s="21"/>
      <c r="G19" s="3"/>
      <c r="H19" s="4" t="s">
        <v>319</v>
      </c>
      <c r="I19" s="6" t="s">
        <v>959</v>
      </c>
      <c r="J19" s="29"/>
      <c r="K19" s="29"/>
      <c r="L19" s="6"/>
      <c r="P19" s="4" t="s">
        <v>177</v>
      </c>
    </row>
    <row r="20" spans="1:17" ht="15.65" customHeight="1">
      <c r="A20" s="3"/>
      <c r="B20" s="3"/>
      <c r="C20" s="3"/>
      <c r="D20" s="3"/>
      <c r="E20" s="3"/>
      <c r="F20" s="21"/>
      <c r="G20" s="3"/>
      <c r="H20" s="4" t="s">
        <v>17</v>
      </c>
      <c r="I20" s="1055" t="s">
        <v>636</v>
      </c>
      <c r="J20" s="1055"/>
      <c r="K20" s="1055"/>
      <c r="L20" s="6" t="s">
        <v>962</v>
      </c>
      <c r="P20" s="4" t="s">
        <v>506</v>
      </c>
    </row>
    <row r="21" spans="1:17" ht="15.65" customHeight="1">
      <c r="A21" s="1054" t="s">
        <v>923</v>
      </c>
      <c r="B21" s="1054"/>
      <c r="C21" s="3"/>
      <c r="D21" s="3"/>
      <c r="E21" s="3"/>
      <c r="F21" s="21"/>
      <c r="G21" s="3"/>
      <c r="H21" s="4" t="s">
        <v>957</v>
      </c>
      <c r="I21" s="1056" t="s">
        <v>706</v>
      </c>
      <c r="J21" s="1056"/>
      <c r="K21" s="1056"/>
      <c r="L21" s="6" t="s">
        <v>962</v>
      </c>
      <c r="P21" s="4" t="s">
        <v>506</v>
      </c>
    </row>
    <row r="22" spans="1:17" ht="15.65" customHeight="1">
      <c r="A22" s="4" t="s">
        <v>117</v>
      </c>
      <c r="B22" s="1058" t="s">
        <v>946</v>
      </c>
      <c r="C22" s="1059"/>
      <c r="D22" s="1059"/>
      <c r="E22" s="1059"/>
      <c r="F22" s="4" t="s">
        <v>157</v>
      </c>
      <c r="G22" s="3"/>
      <c r="H22" s="4" t="s">
        <v>177</v>
      </c>
      <c r="I22" s="1060" t="s">
        <v>960</v>
      </c>
      <c r="J22" s="1060"/>
      <c r="K22" s="1060"/>
      <c r="L22" s="1060"/>
      <c r="M22" s="1060"/>
      <c r="N22" s="3"/>
      <c r="O22" s="3"/>
      <c r="P22" s="4" t="s">
        <v>506</v>
      </c>
    </row>
    <row r="23" spans="1:17" ht="15.65" customHeight="1">
      <c r="A23" s="4" t="s">
        <v>6</v>
      </c>
      <c r="B23" s="1058" t="s">
        <v>498</v>
      </c>
      <c r="C23" s="1058"/>
      <c r="D23" s="1058"/>
      <c r="E23" s="1058"/>
      <c r="F23" s="4" t="s">
        <v>157</v>
      </c>
      <c r="G23" s="3"/>
      <c r="H23" s="3"/>
      <c r="I23" s="3"/>
      <c r="J23" s="3"/>
      <c r="L23" s="6"/>
      <c r="N23" s="11"/>
      <c r="O23" s="11"/>
    </row>
    <row r="24" spans="1:17" ht="15.65" customHeight="1">
      <c r="A24" s="4" t="s">
        <v>44</v>
      </c>
      <c r="B24" s="1058" t="s">
        <v>947</v>
      </c>
      <c r="C24" s="1058"/>
      <c r="D24" s="1058"/>
      <c r="E24" s="1058"/>
      <c r="F24" s="4" t="s">
        <v>157</v>
      </c>
      <c r="G24" s="3"/>
    </row>
    <row r="25" spans="1:17" ht="15.65" customHeight="1">
      <c r="A25" s="3"/>
      <c r="B25" s="3"/>
      <c r="C25" s="3"/>
      <c r="D25" s="3"/>
      <c r="E25" s="3"/>
      <c r="F25" s="21"/>
      <c r="G25" s="3"/>
      <c r="H25" s="1061" t="s">
        <v>141</v>
      </c>
      <c r="I25" s="1061"/>
    </row>
    <row r="26" spans="1:17" ht="15.65" customHeight="1">
      <c r="A26" s="3"/>
      <c r="B26" s="3"/>
      <c r="C26" s="3"/>
      <c r="D26" s="3"/>
      <c r="E26" s="3"/>
      <c r="F26" s="21"/>
      <c r="G26" s="3"/>
      <c r="H26" s="4" t="s">
        <v>506</v>
      </c>
      <c r="I26" s="1056" t="s">
        <v>929</v>
      </c>
      <c r="J26" s="1056"/>
      <c r="K26" s="1056"/>
      <c r="L26" s="6" t="s">
        <v>935</v>
      </c>
      <c r="P26" s="4" t="s">
        <v>130</v>
      </c>
    </row>
    <row r="27" spans="1:17" ht="15.65" customHeight="1">
      <c r="A27" s="1054" t="s">
        <v>92</v>
      </c>
      <c r="B27" s="1054"/>
      <c r="C27" s="3"/>
      <c r="D27" s="3"/>
      <c r="E27" s="3"/>
      <c r="F27" s="21"/>
      <c r="G27" s="3"/>
      <c r="H27" s="3"/>
      <c r="I27" s="3"/>
      <c r="J27" s="3"/>
      <c r="K27" s="3"/>
      <c r="L27" s="3"/>
      <c r="M27" s="3"/>
      <c r="N27" s="3"/>
      <c r="O27" s="3"/>
      <c r="P27" s="21"/>
    </row>
    <row r="28" spans="1:17" ht="15.65" customHeight="1">
      <c r="A28" s="4" t="s">
        <v>89</v>
      </c>
      <c r="B28" s="1056" t="s">
        <v>948</v>
      </c>
      <c r="C28" s="1056"/>
      <c r="D28" s="9" t="s">
        <v>956</v>
      </c>
      <c r="E28" s="3"/>
      <c r="F28" s="4" t="s">
        <v>86</v>
      </c>
      <c r="G28" s="3"/>
      <c r="H28" s="1061" t="s">
        <v>726</v>
      </c>
      <c r="I28" s="1061"/>
      <c r="J28" s="30"/>
      <c r="K28" s="3"/>
      <c r="L28" s="3"/>
      <c r="M28" s="3"/>
      <c r="N28" s="3"/>
      <c r="O28" s="3"/>
      <c r="P28" s="21"/>
    </row>
    <row r="29" spans="1:17" ht="15.65" customHeight="1">
      <c r="A29" s="4" t="s">
        <v>150</v>
      </c>
      <c r="B29" s="1058" t="s">
        <v>950</v>
      </c>
      <c r="C29" s="1058"/>
      <c r="D29" s="1058"/>
      <c r="E29" s="1058"/>
      <c r="F29" s="4" t="s">
        <v>446</v>
      </c>
      <c r="G29" s="3"/>
      <c r="H29" s="25" t="s">
        <v>130</v>
      </c>
      <c r="I29" s="1056" t="s">
        <v>918</v>
      </c>
      <c r="J29" s="1056"/>
      <c r="K29" s="1056"/>
      <c r="L29" s="6" t="s">
        <v>483</v>
      </c>
      <c r="P29" s="4" t="s">
        <v>387</v>
      </c>
    </row>
    <row r="30" spans="1:17" ht="15.65" customHeight="1">
      <c r="A30" s="4" t="s">
        <v>157</v>
      </c>
      <c r="B30" s="1062" t="s">
        <v>912</v>
      </c>
      <c r="C30" s="1062"/>
      <c r="D30" s="1062"/>
      <c r="E30" s="1062"/>
      <c r="F30" s="4" t="s">
        <v>599</v>
      </c>
      <c r="G30" s="3"/>
      <c r="M30" s="3"/>
      <c r="N30" s="3"/>
      <c r="O30" s="3"/>
    </row>
    <row r="31" spans="1:17" ht="15.65" customHeight="1">
      <c r="A31" s="4"/>
      <c r="B31" s="1056"/>
      <c r="C31" s="1056"/>
      <c r="D31" s="6"/>
      <c r="E31" s="3"/>
      <c r="F31" s="4"/>
      <c r="G31" s="3"/>
      <c r="H31" s="1061" t="s">
        <v>728</v>
      </c>
      <c r="I31" s="1061"/>
      <c r="J31" s="8"/>
      <c r="K31" s="8"/>
      <c r="L31" s="8"/>
      <c r="M31" s="8"/>
      <c r="P31" s="4"/>
    </row>
    <row r="32" spans="1:17" ht="15.65" customHeight="1">
      <c r="A32" s="4"/>
      <c r="B32" s="1056"/>
      <c r="C32" s="1056"/>
      <c r="D32" s="6"/>
      <c r="E32" s="3"/>
      <c r="F32" s="4"/>
      <c r="G32" s="3"/>
      <c r="H32" s="4" t="s">
        <v>387</v>
      </c>
      <c r="I32" s="1058" t="s">
        <v>961</v>
      </c>
      <c r="J32" s="1058"/>
      <c r="K32" s="1058"/>
      <c r="L32" s="1058"/>
      <c r="M32" s="1058"/>
      <c r="P32" s="4" t="s">
        <v>387</v>
      </c>
    </row>
    <row r="33" spans="1:16" ht="15.65" customHeight="1">
      <c r="A33" s="1054" t="s">
        <v>924</v>
      </c>
      <c r="B33" s="1063"/>
      <c r="C33" s="3"/>
      <c r="D33" s="3"/>
      <c r="E33" s="3"/>
      <c r="F33" s="21"/>
      <c r="G33" s="3"/>
    </row>
    <row r="34" spans="1:16" ht="15.65" customHeight="1">
      <c r="A34" s="4" t="s">
        <v>86</v>
      </c>
      <c r="B34" s="1064" t="s">
        <v>951</v>
      </c>
      <c r="C34" s="1064"/>
      <c r="D34" s="1064"/>
      <c r="E34" s="1064"/>
      <c r="F34" s="4" t="s">
        <v>172</v>
      </c>
      <c r="G34" s="3"/>
      <c r="H34" s="1054" t="s">
        <v>577</v>
      </c>
      <c r="I34" s="1054"/>
    </row>
    <row r="35" spans="1:16" ht="15.65" customHeight="1">
      <c r="A35" s="1054"/>
      <c r="B35" s="1054"/>
      <c r="C35" s="3"/>
      <c r="D35" s="3"/>
      <c r="E35" s="3"/>
      <c r="F35" s="21"/>
      <c r="G35" s="3"/>
      <c r="H35" s="4" t="s">
        <v>145</v>
      </c>
      <c r="I35" s="1055" t="s">
        <v>729</v>
      </c>
      <c r="J35" s="1055"/>
      <c r="K35" s="1055"/>
      <c r="L35" s="6" t="s">
        <v>963</v>
      </c>
      <c r="P35" s="4" t="s">
        <v>387</v>
      </c>
    </row>
    <row r="36" spans="1:16" ht="15.65" customHeight="1">
      <c r="A36" s="4"/>
      <c r="B36" s="1058"/>
      <c r="C36" s="1058"/>
      <c r="D36" s="1058"/>
      <c r="E36" s="3"/>
      <c r="F36" s="4"/>
      <c r="G36" s="3"/>
      <c r="H36" s="3"/>
      <c r="I36" s="3"/>
      <c r="J36" s="3"/>
      <c r="K36" s="3"/>
      <c r="L36" s="3"/>
      <c r="M36" s="3"/>
      <c r="N36" s="3"/>
      <c r="O36" s="3"/>
      <c r="P36" s="21"/>
    </row>
    <row r="37" spans="1:16" ht="15.65" customHeight="1">
      <c r="A37" s="1065" t="s">
        <v>731</v>
      </c>
      <c r="B37" s="1065"/>
      <c r="C37" s="1066"/>
      <c r="D37" s="3"/>
      <c r="E37" s="3"/>
      <c r="F37" s="21"/>
      <c r="G37" s="3"/>
      <c r="H37" s="24" t="s">
        <v>643</v>
      </c>
      <c r="J37" s="6"/>
      <c r="K37" s="6"/>
      <c r="P37" s="4" t="s">
        <v>69</v>
      </c>
    </row>
    <row r="38" spans="1:16" ht="15.65" customHeight="1">
      <c r="A38" s="4" t="s">
        <v>446</v>
      </c>
      <c r="B38" s="1067" t="s">
        <v>952</v>
      </c>
      <c r="C38" s="1067"/>
      <c r="D38" s="1067"/>
      <c r="E38" s="1067"/>
      <c r="F38" s="4" t="s">
        <v>107</v>
      </c>
      <c r="G38" s="3"/>
      <c r="H38" s="3"/>
      <c r="I38" s="3"/>
      <c r="J38" s="3"/>
      <c r="K38" s="3"/>
      <c r="L38" s="3"/>
      <c r="M38" s="3"/>
      <c r="N38" s="3"/>
      <c r="O38" s="3"/>
      <c r="P38" s="21"/>
    </row>
    <row r="39" spans="1:16" ht="15.65" customHeight="1">
      <c r="A39" s="4" t="s">
        <v>27</v>
      </c>
      <c r="B39" s="1067" t="s">
        <v>953</v>
      </c>
      <c r="C39" s="1068"/>
      <c r="D39" s="1068"/>
      <c r="E39" s="1068"/>
      <c r="F39" s="4" t="s">
        <v>319</v>
      </c>
      <c r="G39" s="3"/>
    </row>
    <row r="40" spans="1:16" ht="15.65" customHeight="1">
      <c r="A40" s="4" t="s">
        <v>599</v>
      </c>
      <c r="B40" s="1056" t="s">
        <v>926</v>
      </c>
      <c r="C40" s="1063"/>
      <c r="D40" s="17" t="s">
        <v>732</v>
      </c>
      <c r="F40" s="4" t="s">
        <v>319</v>
      </c>
      <c r="G40" s="3"/>
      <c r="H40" s="24"/>
      <c r="J40" s="6"/>
      <c r="K40" s="6"/>
      <c r="P40" s="4"/>
    </row>
    <row r="41" spans="1:16" ht="15.65" customHeight="1">
      <c r="A41" s="4"/>
      <c r="B41" s="6"/>
      <c r="C41"/>
      <c r="D41"/>
      <c r="F41" s="4"/>
      <c r="G41" s="3"/>
      <c r="H41" s="3"/>
      <c r="I41" s="7" t="s">
        <v>930</v>
      </c>
      <c r="K41" s="31"/>
      <c r="L41" s="31"/>
      <c r="M41" s="31"/>
      <c r="N41" s="3"/>
      <c r="O41" s="3"/>
      <c r="P41" s="3"/>
    </row>
    <row r="42" spans="1:16" ht="15.65" customHeight="1">
      <c r="A42" s="4"/>
      <c r="B42" s="1056"/>
      <c r="C42" s="1056"/>
      <c r="D42" s="6"/>
      <c r="F42" s="4"/>
      <c r="G42" s="3"/>
      <c r="H42" s="3"/>
      <c r="I42" s="27" t="s">
        <v>289</v>
      </c>
      <c r="K42" s="32" t="s">
        <v>474</v>
      </c>
      <c r="L42" s="32"/>
      <c r="N42" s="3"/>
      <c r="O42" s="3"/>
      <c r="P42" s="3"/>
    </row>
    <row r="43" spans="1:16" ht="15.65" customHeight="1">
      <c r="A43" s="1065" t="s">
        <v>518</v>
      </c>
      <c r="B43" s="1066"/>
      <c r="C43" s="1066"/>
      <c r="D43" s="3" t="s">
        <v>192</v>
      </c>
      <c r="E43" s="3"/>
      <c r="F43" s="4"/>
      <c r="G43" s="3"/>
      <c r="H43" s="3"/>
      <c r="I43" s="27" t="s">
        <v>171</v>
      </c>
      <c r="K43" s="32" t="s">
        <v>637</v>
      </c>
      <c r="L43" s="32"/>
      <c r="N43" s="3"/>
      <c r="O43" s="3"/>
      <c r="P43" s="3"/>
    </row>
    <row r="44" spans="1:16" ht="15.65" customHeight="1">
      <c r="A44" s="4" t="s">
        <v>639</v>
      </c>
      <c r="B44" s="1067" t="s">
        <v>623</v>
      </c>
      <c r="C44" s="1067"/>
      <c r="D44" s="1069"/>
      <c r="E44" s="1070"/>
      <c r="F44" s="4" t="s">
        <v>17</v>
      </c>
      <c r="G44" s="3"/>
      <c r="H44" s="3"/>
      <c r="I44" s="27" t="s">
        <v>153</v>
      </c>
      <c r="K44" s="32" t="s">
        <v>916</v>
      </c>
      <c r="L44" s="32"/>
      <c r="N44" s="3"/>
      <c r="O44" s="3"/>
      <c r="P44" s="3"/>
    </row>
    <row r="45" spans="1:16" ht="15.65" customHeight="1">
      <c r="A45" s="4" t="s">
        <v>172</v>
      </c>
      <c r="B45" s="1071" t="s">
        <v>954</v>
      </c>
      <c r="C45" s="1072"/>
      <c r="D45" s="1072"/>
      <c r="E45" s="1066"/>
      <c r="F45" s="4" t="s">
        <v>17</v>
      </c>
      <c r="G45" s="3"/>
      <c r="H45" s="3"/>
      <c r="I45" s="27" t="s">
        <v>62</v>
      </c>
      <c r="K45" s="32" t="s">
        <v>239</v>
      </c>
      <c r="L45" s="32"/>
      <c r="N45" s="3"/>
      <c r="O45" s="3"/>
      <c r="P45" s="3"/>
    </row>
    <row r="46" spans="1:16" ht="15.65" customHeight="1">
      <c r="A46" s="4"/>
      <c r="B46" s="6"/>
      <c r="C46" s="18"/>
      <c r="D46" s="18"/>
      <c r="E46" s="3"/>
      <c r="F46" s="4"/>
      <c r="G46" s="3"/>
      <c r="H46" s="3"/>
      <c r="I46" s="27" t="s">
        <v>49</v>
      </c>
      <c r="K46" s="32" t="s">
        <v>931</v>
      </c>
      <c r="L46" s="32"/>
      <c r="N46" s="3"/>
      <c r="O46" s="3"/>
      <c r="P46" s="3"/>
    </row>
    <row r="47" spans="1:16" ht="15.65" customHeight="1">
      <c r="A47" s="4"/>
      <c r="B47" s="1062"/>
      <c r="C47" s="1073"/>
      <c r="D47" s="1073"/>
      <c r="E47" s="1074"/>
      <c r="F47" s="4"/>
      <c r="G47" s="3"/>
      <c r="H47" s="3"/>
      <c r="I47" s="27" t="s">
        <v>733</v>
      </c>
      <c r="K47" s="32" t="s">
        <v>183</v>
      </c>
      <c r="L47" s="32"/>
      <c r="N47" s="3"/>
      <c r="O47" s="3"/>
      <c r="P47" s="3"/>
    </row>
    <row r="48" spans="1:16" ht="15.65" customHeight="1">
      <c r="A48" s="4"/>
      <c r="B48" s="12"/>
      <c r="C48" s="12"/>
      <c r="D48" s="12"/>
      <c r="E48" s="3"/>
      <c r="F48" s="4"/>
      <c r="G48" s="3"/>
      <c r="H48" s="3"/>
      <c r="I48" s="27" t="s">
        <v>43</v>
      </c>
      <c r="K48" s="27" t="s">
        <v>736</v>
      </c>
      <c r="L48" s="31"/>
      <c r="N48" s="3"/>
      <c r="O48" s="3"/>
      <c r="P48" s="3"/>
    </row>
    <row r="49" spans="1:16" ht="15.65" customHeight="1">
      <c r="A49" s="3"/>
      <c r="G49" s="3"/>
      <c r="H49" s="3"/>
      <c r="O49" s="3"/>
      <c r="P49" s="3"/>
    </row>
    <row r="50" spans="1:16" ht="15.65" customHeight="1">
      <c r="G50" s="3"/>
      <c r="H50" s="3"/>
      <c r="O50" s="3"/>
      <c r="P50" s="3"/>
    </row>
    <row r="51" spans="1:16" ht="15.65" customHeight="1">
      <c r="G51" s="3"/>
      <c r="H51" s="3"/>
      <c r="I51" s="3"/>
      <c r="J51" s="31"/>
      <c r="K51" s="31"/>
      <c r="L51" s="27"/>
      <c r="M51" s="31"/>
      <c r="N51" s="3"/>
      <c r="O51" s="3"/>
      <c r="P51" s="3"/>
    </row>
    <row r="52" spans="1:16" ht="15.65" customHeight="1">
      <c r="G52" s="3"/>
      <c r="H52" s="3"/>
      <c r="I52" s="3"/>
      <c r="J52" s="3"/>
      <c r="K52" s="3"/>
      <c r="L52" s="3"/>
      <c r="M52" s="3"/>
      <c r="N52" s="3"/>
      <c r="O52" s="3"/>
      <c r="P52" s="3"/>
    </row>
    <row r="53" spans="1:16" ht="15.65" customHeight="1"/>
  </sheetData>
  <mergeCells count="47">
    <mergeCell ref="P8:P9"/>
    <mergeCell ref="A43:C43"/>
    <mergeCell ref="B44:E44"/>
    <mergeCell ref="B45:E45"/>
    <mergeCell ref="B47:E47"/>
    <mergeCell ref="A8:B9"/>
    <mergeCell ref="C8:N9"/>
    <mergeCell ref="A37:C37"/>
    <mergeCell ref="B38:E38"/>
    <mergeCell ref="B39:E39"/>
    <mergeCell ref="B40:C40"/>
    <mergeCell ref="B42:C42"/>
    <mergeCell ref="B34:E34"/>
    <mergeCell ref="H34:I34"/>
    <mergeCell ref="A35:B35"/>
    <mergeCell ref="I35:K35"/>
    <mergeCell ref="B36:D36"/>
    <mergeCell ref="B31:C31"/>
    <mergeCell ref="H31:I31"/>
    <mergeCell ref="B32:C32"/>
    <mergeCell ref="I32:M32"/>
    <mergeCell ref="A33:B33"/>
    <mergeCell ref="B28:C28"/>
    <mergeCell ref="H28:I28"/>
    <mergeCell ref="B29:E29"/>
    <mergeCell ref="I29:K29"/>
    <mergeCell ref="B30:E30"/>
    <mergeCell ref="B23:E23"/>
    <mergeCell ref="B24:E24"/>
    <mergeCell ref="H25:I25"/>
    <mergeCell ref="I26:K26"/>
    <mergeCell ref="A27:B27"/>
    <mergeCell ref="I20:K20"/>
    <mergeCell ref="A21:B21"/>
    <mergeCell ref="I21:K21"/>
    <mergeCell ref="B22:E22"/>
    <mergeCell ref="I22:M22"/>
    <mergeCell ref="B13:C13"/>
    <mergeCell ref="H15:I15"/>
    <mergeCell ref="A16:B16"/>
    <mergeCell ref="I16:K16"/>
    <mergeCell ref="I17:K17"/>
    <mergeCell ref="A7:C7"/>
    <mergeCell ref="A11:B11"/>
    <mergeCell ref="H11:I11"/>
    <mergeCell ref="B12:C12"/>
    <mergeCell ref="I12:K12"/>
  </mergeCells>
  <phoneticPr fontId="39"/>
  <printOptions horizontalCentered="1"/>
  <pageMargins left="0.19685039370078741" right="0.59055118110236227" top="0.78740157480314965" bottom="0.39370078740157483" header="0.19685039370078741" footer="0.19685039370078741"/>
  <pageSetup paperSize="9" scale="97"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Z64"/>
  <sheetViews>
    <sheetView showGridLines="0" topLeftCell="A38" zoomScale="70" zoomScaleNormal="70" zoomScaleSheetLayoutView="100" workbookViewId="0">
      <selection sqref="A1:XFD1048576"/>
    </sheetView>
  </sheetViews>
  <sheetFormatPr defaultRowHeight="12"/>
  <cols>
    <col min="1" max="1" width="2" style="17" customWidth="1"/>
    <col min="2" max="2" width="2.453125" style="17" customWidth="1"/>
    <col min="3" max="3" width="5.26953125" style="17" customWidth="1"/>
    <col min="4" max="4" width="26" style="17" customWidth="1"/>
    <col min="5" max="6" width="5" style="17" customWidth="1"/>
    <col min="7" max="7" width="7.90625" style="17" customWidth="1"/>
    <col min="8" max="8" width="6.26953125" style="17" customWidth="1"/>
    <col min="9" max="9" width="7.90625" style="17" customWidth="1"/>
    <col min="10" max="10" width="8.90625" style="17" customWidth="1"/>
    <col min="11" max="11" width="6.6328125" style="17" customWidth="1"/>
    <col min="12" max="12" width="9.453125" style="17" customWidth="1"/>
    <col min="13" max="13" width="6.26953125" style="17" customWidth="1"/>
    <col min="14" max="256" width="9" style="17" bestFit="1" customWidth="1"/>
    <col min="257" max="257" width="2" style="17" customWidth="1"/>
    <col min="258" max="258" width="2.453125" style="17" customWidth="1"/>
    <col min="259" max="259" width="5.26953125" style="17" customWidth="1"/>
    <col min="260" max="260" width="26" style="17" customWidth="1"/>
    <col min="261" max="262" width="5" style="17" customWidth="1"/>
    <col min="263" max="263" width="7.90625" style="17" customWidth="1"/>
    <col min="264" max="264" width="6.26953125" style="17" customWidth="1"/>
    <col min="265" max="265" width="7.90625" style="17" customWidth="1"/>
    <col min="266" max="266" width="8.90625" style="17" customWidth="1"/>
    <col min="267" max="267" width="6.6328125" style="17" customWidth="1"/>
    <col min="268" max="268" width="9.453125" style="17" customWidth="1"/>
    <col min="269" max="269" width="6.26953125" style="17" customWidth="1"/>
    <col min="270" max="512" width="9" style="17" customWidth="1"/>
    <col min="513" max="513" width="2" style="17" customWidth="1"/>
    <col min="514" max="514" width="2.453125" style="17" customWidth="1"/>
    <col min="515" max="515" width="5.26953125" style="17" customWidth="1"/>
    <col min="516" max="516" width="26" style="17" customWidth="1"/>
    <col min="517" max="518" width="5" style="17" customWidth="1"/>
    <col min="519" max="519" width="7.90625" style="17" customWidth="1"/>
    <col min="520" max="520" width="6.26953125" style="17" customWidth="1"/>
    <col min="521" max="521" width="7.90625" style="17" customWidth="1"/>
    <col min="522" max="522" width="8.90625" style="17" customWidth="1"/>
    <col min="523" max="523" width="6.6328125" style="17" customWidth="1"/>
    <col min="524" max="524" width="9.453125" style="17" customWidth="1"/>
    <col min="525" max="525" width="6.26953125" style="17" customWidth="1"/>
    <col min="526" max="768" width="9" style="17" customWidth="1"/>
    <col min="769" max="769" width="2" style="17" customWidth="1"/>
    <col min="770" max="770" width="2.453125" style="17" customWidth="1"/>
    <col min="771" max="771" width="5.26953125" style="17" customWidth="1"/>
    <col min="772" max="772" width="26" style="17" customWidth="1"/>
    <col min="773" max="774" width="5" style="17" customWidth="1"/>
    <col min="775" max="775" width="7.90625" style="17" customWidth="1"/>
    <col min="776" max="776" width="6.26953125" style="17" customWidth="1"/>
    <col min="777" max="777" width="7.90625" style="17" customWidth="1"/>
    <col min="778" max="778" width="8.90625" style="17" customWidth="1"/>
    <col min="779" max="779" width="6.6328125" style="17" customWidth="1"/>
    <col min="780" max="780" width="9.453125" style="17" customWidth="1"/>
    <col min="781" max="781" width="6.26953125" style="17" customWidth="1"/>
    <col min="782" max="1024" width="9" style="17" customWidth="1"/>
    <col min="1025" max="1025" width="2" style="17" customWidth="1"/>
    <col min="1026" max="1026" width="2.453125" style="17" customWidth="1"/>
    <col min="1027" max="1027" width="5.26953125" style="17" customWidth="1"/>
    <col min="1028" max="1028" width="26" style="17" customWidth="1"/>
    <col min="1029" max="1030" width="5" style="17" customWidth="1"/>
    <col min="1031" max="1031" width="7.90625" style="17" customWidth="1"/>
    <col min="1032" max="1032" width="6.26953125" style="17" customWidth="1"/>
    <col min="1033" max="1033" width="7.90625" style="17" customWidth="1"/>
    <col min="1034" max="1034" width="8.90625" style="17" customWidth="1"/>
    <col min="1035" max="1035" width="6.6328125" style="17" customWidth="1"/>
    <col min="1036" max="1036" width="9.453125" style="17" customWidth="1"/>
    <col min="1037" max="1037" width="6.26953125" style="17" customWidth="1"/>
    <col min="1038" max="1280" width="9" style="17" customWidth="1"/>
    <col min="1281" max="1281" width="2" style="17" customWidth="1"/>
    <col min="1282" max="1282" width="2.453125" style="17" customWidth="1"/>
    <col min="1283" max="1283" width="5.26953125" style="17" customWidth="1"/>
    <col min="1284" max="1284" width="26" style="17" customWidth="1"/>
    <col min="1285" max="1286" width="5" style="17" customWidth="1"/>
    <col min="1287" max="1287" width="7.90625" style="17" customWidth="1"/>
    <col min="1288" max="1288" width="6.26953125" style="17" customWidth="1"/>
    <col min="1289" max="1289" width="7.90625" style="17" customWidth="1"/>
    <col min="1290" max="1290" width="8.90625" style="17" customWidth="1"/>
    <col min="1291" max="1291" width="6.6328125" style="17" customWidth="1"/>
    <col min="1292" max="1292" width="9.453125" style="17" customWidth="1"/>
    <col min="1293" max="1293" width="6.26953125" style="17" customWidth="1"/>
    <col min="1294" max="1536" width="9" style="17" customWidth="1"/>
    <col min="1537" max="1537" width="2" style="17" customWidth="1"/>
    <col min="1538" max="1538" width="2.453125" style="17" customWidth="1"/>
    <col min="1539" max="1539" width="5.26953125" style="17" customWidth="1"/>
    <col min="1540" max="1540" width="26" style="17" customWidth="1"/>
    <col min="1541" max="1542" width="5" style="17" customWidth="1"/>
    <col min="1543" max="1543" width="7.90625" style="17" customWidth="1"/>
    <col min="1544" max="1544" width="6.26953125" style="17" customWidth="1"/>
    <col min="1545" max="1545" width="7.90625" style="17" customWidth="1"/>
    <col min="1546" max="1546" width="8.90625" style="17" customWidth="1"/>
    <col min="1547" max="1547" width="6.6328125" style="17" customWidth="1"/>
    <col min="1548" max="1548" width="9.453125" style="17" customWidth="1"/>
    <col min="1549" max="1549" width="6.26953125" style="17" customWidth="1"/>
    <col min="1550" max="1792" width="9" style="17" customWidth="1"/>
    <col min="1793" max="1793" width="2" style="17" customWidth="1"/>
    <col min="1794" max="1794" width="2.453125" style="17" customWidth="1"/>
    <col min="1795" max="1795" width="5.26953125" style="17" customWidth="1"/>
    <col min="1796" max="1796" width="26" style="17" customWidth="1"/>
    <col min="1797" max="1798" width="5" style="17" customWidth="1"/>
    <col min="1799" max="1799" width="7.90625" style="17" customWidth="1"/>
    <col min="1800" max="1800" width="6.26953125" style="17" customWidth="1"/>
    <col min="1801" max="1801" width="7.90625" style="17" customWidth="1"/>
    <col min="1802" max="1802" width="8.90625" style="17" customWidth="1"/>
    <col min="1803" max="1803" width="6.6328125" style="17" customWidth="1"/>
    <col min="1804" max="1804" width="9.453125" style="17" customWidth="1"/>
    <col min="1805" max="1805" width="6.26953125" style="17" customWidth="1"/>
    <col min="1806" max="2048" width="9" style="17" customWidth="1"/>
    <col min="2049" max="2049" width="2" style="17" customWidth="1"/>
    <col min="2050" max="2050" width="2.453125" style="17" customWidth="1"/>
    <col min="2051" max="2051" width="5.26953125" style="17" customWidth="1"/>
    <col min="2052" max="2052" width="26" style="17" customWidth="1"/>
    <col min="2053" max="2054" width="5" style="17" customWidth="1"/>
    <col min="2055" max="2055" width="7.90625" style="17" customWidth="1"/>
    <col min="2056" max="2056" width="6.26953125" style="17" customWidth="1"/>
    <col min="2057" max="2057" width="7.90625" style="17" customWidth="1"/>
    <col min="2058" max="2058" width="8.90625" style="17" customWidth="1"/>
    <col min="2059" max="2059" width="6.6328125" style="17" customWidth="1"/>
    <col min="2060" max="2060" width="9.453125" style="17" customWidth="1"/>
    <col min="2061" max="2061" width="6.26953125" style="17" customWidth="1"/>
    <col min="2062" max="2304" width="9" style="17" customWidth="1"/>
    <col min="2305" max="2305" width="2" style="17" customWidth="1"/>
    <col min="2306" max="2306" width="2.453125" style="17" customWidth="1"/>
    <col min="2307" max="2307" width="5.26953125" style="17" customWidth="1"/>
    <col min="2308" max="2308" width="26" style="17" customWidth="1"/>
    <col min="2309" max="2310" width="5" style="17" customWidth="1"/>
    <col min="2311" max="2311" width="7.90625" style="17" customWidth="1"/>
    <col min="2312" max="2312" width="6.26953125" style="17" customWidth="1"/>
    <col min="2313" max="2313" width="7.90625" style="17" customWidth="1"/>
    <col min="2314" max="2314" width="8.90625" style="17" customWidth="1"/>
    <col min="2315" max="2315" width="6.6328125" style="17" customWidth="1"/>
    <col min="2316" max="2316" width="9.453125" style="17" customWidth="1"/>
    <col min="2317" max="2317" width="6.26953125" style="17" customWidth="1"/>
    <col min="2318" max="2560" width="9" style="17" customWidth="1"/>
    <col min="2561" max="2561" width="2" style="17" customWidth="1"/>
    <col min="2562" max="2562" width="2.453125" style="17" customWidth="1"/>
    <col min="2563" max="2563" width="5.26953125" style="17" customWidth="1"/>
    <col min="2564" max="2564" width="26" style="17" customWidth="1"/>
    <col min="2565" max="2566" width="5" style="17" customWidth="1"/>
    <col min="2567" max="2567" width="7.90625" style="17" customWidth="1"/>
    <col min="2568" max="2568" width="6.26953125" style="17" customWidth="1"/>
    <col min="2569" max="2569" width="7.90625" style="17" customWidth="1"/>
    <col min="2570" max="2570" width="8.90625" style="17" customWidth="1"/>
    <col min="2571" max="2571" width="6.6328125" style="17" customWidth="1"/>
    <col min="2572" max="2572" width="9.453125" style="17" customWidth="1"/>
    <col min="2573" max="2573" width="6.26953125" style="17" customWidth="1"/>
    <col min="2574" max="2816" width="9" style="17" customWidth="1"/>
    <col min="2817" max="2817" width="2" style="17" customWidth="1"/>
    <col min="2818" max="2818" width="2.453125" style="17" customWidth="1"/>
    <col min="2819" max="2819" width="5.26953125" style="17" customWidth="1"/>
    <col min="2820" max="2820" width="26" style="17" customWidth="1"/>
    <col min="2821" max="2822" width="5" style="17" customWidth="1"/>
    <col min="2823" max="2823" width="7.90625" style="17" customWidth="1"/>
    <col min="2824" max="2824" width="6.26953125" style="17" customWidth="1"/>
    <col min="2825" max="2825" width="7.90625" style="17" customWidth="1"/>
    <col min="2826" max="2826" width="8.90625" style="17" customWidth="1"/>
    <col min="2827" max="2827" width="6.6328125" style="17" customWidth="1"/>
    <col min="2828" max="2828" width="9.453125" style="17" customWidth="1"/>
    <col min="2829" max="2829" width="6.26953125" style="17" customWidth="1"/>
    <col min="2830" max="3072" width="9" style="17" customWidth="1"/>
    <col min="3073" max="3073" width="2" style="17" customWidth="1"/>
    <col min="3074" max="3074" width="2.453125" style="17" customWidth="1"/>
    <col min="3075" max="3075" width="5.26953125" style="17" customWidth="1"/>
    <col min="3076" max="3076" width="26" style="17" customWidth="1"/>
    <col min="3077" max="3078" width="5" style="17" customWidth="1"/>
    <col min="3079" max="3079" width="7.90625" style="17" customWidth="1"/>
    <col min="3080" max="3080" width="6.26953125" style="17" customWidth="1"/>
    <col min="3081" max="3081" width="7.90625" style="17" customWidth="1"/>
    <col min="3082" max="3082" width="8.90625" style="17" customWidth="1"/>
    <col min="3083" max="3083" width="6.6328125" style="17" customWidth="1"/>
    <col min="3084" max="3084" width="9.453125" style="17" customWidth="1"/>
    <col min="3085" max="3085" width="6.26953125" style="17" customWidth="1"/>
    <col min="3086" max="3328" width="9" style="17" customWidth="1"/>
    <col min="3329" max="3329" width="2" style="17" customWidth="1"/>
    <col min="3330" max="3330" width="2.453125" style="17" customWidth="1"/>
    <col min="3331" max="3331" width="5.26953125" style="17" customWidth="1"/>
    <col min="3332" max="3332" width="26" style="17" customWidth="1"/>
    <col min="3333" max="3334" width="5" style="17" customWidth="1"/>
    <col min="3335" max="3335" width="7.90625" style="17" customWidth="1"/>
    <col min="3336" max="3336" width="6.26953125" style="17" customWidth="1"/>
    <col min="3337" max="3337" width="7.90625" style="17" customWidth="1"/>
    <col min="3338" max="3338" width="8.90625" style="17" customWidth="1"/>
    <col min="3339" max="3339" width="6.6328125" style="17" customWidth="1"/>
    <col min="3340" max="3340" width="9.453125" style="17" customWidth="1"/>
    <col min="3341" max="3341" width="6.26953125" style="17" customWidth="1"/>
    <col min="3342" max="3584" width="9" style="17" customWidth="1"/>
    <col min="3585" max="3585" width="2" style="17" customWidth="1"/>
    <col min="3586" max="3586" width="2.453125" style="17" customWidth="1"/>
    <col min="3587" max="3587" width="5.26953125" style="17" customWidth="1"/>
    <col min="3588" max="3588" width="26" style="17" customWidth="1"/>
    <col min="3589" max="3590" width="5" style="17" customWidth="1"/>
    <col min="3591" max="3591" width="7.90625" style="17" customWidth="1"/>
    <col min="3592" max="3592" width="6.26953125" style="17" customWidth="1"/>
    <col min="3593" max="3593" width="7.90625" style="17" customWidth="1"/>
    <col min="3594" max="3594" width="8.90625" style="17" customWidth="1"/>
    <col min="3595" max="3595" width="6.6328125" style="17" customWidth="1"/>
    <col min="3596" max="3596" width="9.453125" style="17" customWidth="1"/>
    <col min="3597" max="3597" width="6.26953125" style="17" customWidth="1"/>
    <col min="3598" max="3840" width="9" style="17" customWidth="1"/>
    <col min="3841" max="3841" width="2" style="17" customWidth="1"/>
    <col min="3842" max="3842" width="2.453125" style="17" customWidth="1"/>
    <col min="3843" max="3843" width="5.26953125" style="17" customWidth="1"/>
    <col min="3844" max="3844" width="26" style="17" customWidth="1"/>
    <col min="3845" max="3846" width="5" style="17" customWidth="1"/>
    <col min="3847" max="3847" width="7.90625" style="17" customWidth="1"/>
    <col min="3848" max="3848" width="6.26953125" style="17" customWidth="1"/>
    <col min="3849" max="3849" width="7.90625" style="17" customWidth="1"/>
    <col min="3850" max="3850" width="8.90625" style="17" customWidth="1"/>
    <col min="3851" max="3851" width="6.6328125" style="17" customWidth="1"/>
    <col min="3852" max="3852" width="9.453125" style="17" customWidth="1"/>
    <col min="3853" max="3853" width="6.26953125" style="17" customWidth="1"/>
    <col min="3854" max="4096" width="9" style="17" customWidth="1"/>
    <col min="4097" max="4097" width="2" style="17" customWidth="1"/>
    <col min="4098" max="4098" width="2.453125" style="17" customWidth="1"/>
    <col min="4099" max="4099" width="5.26953125" style="17" customWidth="1"/>
    <col min="4100" max="4100" width="26" style="17" customWidth="1"/>
    <col min="4101" max="4102" width="5" style="17" customWidth="1"/>
    <col min="4103" max="4103" width="7.90625" style="17" customWidth="1"/>
    <col min="4104" max="4104" width="6.26953125" style="17" customWidth="1"/>
    <col min="4105" max="4105" width="7.90625" style="17" customWidth="1"/>
    <col min="4106" max="4106" width="8.90625" style="17" customWidth="1"/>
    <col min="4107" max="4107" width="6.6328125" style="17" customWidth="1"/>
    <col min="4108" max="4108" width="9.453125" style="17" customWidth="1"/>
    <col min="4109" max="4109" width="6.26953125" style="17" customWidth="1"/>
    <col min="4110" max="4352" width="9" style="17" customWidth="1"/>
    <col min="4353" max="4353" width="2" style="17" customWidth="1"/>
    <col min="4354" max="4354" width="2.453125" style="17" customWidth="1"/>
    <col min="4355" max="4355" width="5.26953125" style="17" customWidth="1"/>
    <col min="4356" max="4356" width="26" style="17" customWidth="1"/>
    <col min="4357" max="4358" width="5" style="17" customWidth="1"/>
    <col min="4359" max="4359" width="7.90625" style="17" customWidth="1"/>
    <col min="4360" max="4360" width="6.26953125" style="17" customWidth="1"/>
    <col min="4361" max="4361" width="7.90625" style="17" customWidth="1"/>
    <col min="4362" max="4362" width="8.90625" style="17" customWidth="1"/>
    <col min="4363" max="4363" width="6.6328125" style="17" customWidth="1"/>
    <col min="4364" max="4364" width="9.453125" style="17" customWidth="1"/>
    <col min="4365" max="4365" width="6.26953125" style="17" customWidth="1"/>
    <col min="4366" max="4608" width="9" style="17" customWidth="1"/>
    <col min="4609" max="4609" width="2" style="17" customWidth="1"/>
    <col min="4610" max="4610" width="2.453125" style="17" customWidth="1"/>
    <col min="4611" max="4611" width="5.26953125" style="17" customWidth="1"/>
    <col min="4612" max="4612" width="26" style="17" customWidth="1"/>
    <col min="4613" max="4614" width="5" style="17" customWidth="1"/>
    <col min="4615" max="4615" width="7.90625" style="17" customWidth="1"/>
    <col min="4616" max="4616" width="6.26953125" style="17" customWidth="1"/>
    <col min="4617" max="4617" width="7.90625" style="17" customWidth="1"/>
    <col min="4618" max="4618" width="8.90625" style="17" customWidth="1"/>
    <col min="4619" max="4619" width="6.6328125" style="17" customWidth="1"/>
    <col min="4620" max="4620" width="9.453125" style="17" customWidth="1"/>
    <col min="4621" max="4621" width="6.26953125" style="17" customWidth="1"/>
    <col min="4622" max="4864" width="9" style="17" customWidth="1"/>
    <col min="4865" max="4865" width="2" style="17" customWidth="1"/>
    <col min="4866" max="4866" width="2.453125" style="17" customWidth="1"/>
    <col min="4867" max="4867" width="5.26953125" style="17" customWidth="1"/>
    <col min="4868" max="4868" width="26" style="17" customWidth="1"/>
    <col min="4869" max="4870" width="5" style="17" customWidth="1"/>
    <col min="4871" max="4871" width="7.90625" style="17" customWidth="1"/>
    <col min="4872" max="4872" width="6.26953125" style="17" customWidth="1"/>
    <col min="4873" max="4873" width="7.90625" style="17" customWidth="1"/>
    <col min="4874" max="4874" width="8.90625" style="17" customWidth="1"/>
    <col min="4875" max="4875" width="6.6328125" style="17" customWidth="1"/>
    <col min="4876" max="4876" width="9.453125" style="17" customWidth="1"/>
    <col min="4877" max="4877" width="6.26953125" style="17" customWidth="1"/>
    <col min="4878" max="5120" width="9" style="17" customWidth="1"/>
    <col min="5121" max="5121" width="2" style="17" customWidth="1"/>
    <col min="5122" max="5122" width="2.453125" style="17" customWidth="1"/>
    <col min="5123" max="5123" width="5.26953125" style="17" customWidth="1"/>
    <col min="5124" max="5124" width="26" style="17" customWidth="1"/>
    <col min="5125" max="5126" width="5" style="17" customWidth="1"/>
    <col min="5127" max="5127" width="7.90625" style="17" customWidth="1"/>
    <col min="5128" max="5128" width="6.26953125" style="17" customWidth="1"/>
    <col min="5129" max="5129" width="7.90625" style="17" customWidth="1"/>
    <col min="5130" max="5130" width="8.90625" style="17" customWidth="1"/>
    <col min="5131" max="5131" width="6.6328125" style="17" customWidth="1"/>
    <col min="5132" max="5132" width="9.453125" style="17" customWidth="1"/>
    <col min="5133" max="5133" width="6.26953125" style="17" customWidth="1"/>
    <col min="5134" max="5376" width="9" style="17" customWidth="1"/>
    <col min="5377" max="5377" width="2" style="17" customWidth="1"/>
    <col min="5378" max="5378" width="2.453125" style="17" customWidth="1"/>
    <col min="5379" max="5379" width="5.26953125" style="17" customWidth="1"/>
    <col min="5380" max="5380" width="26" style="17" customWidth="1"/>
    <col min="5381" max="5382" width="5" style="17" customWidth="1"/>
    <col min="5383" max="5383" width="7.90625" style="17" customWidth="1"/>
    <col min="5384" max="5384" width="6.26953125" style="17" customWidth="1"/>
    <col min="5385" max="5385" width="7.90625" style="17" customWidth="1"/>
    <col min="5386" max="5386" width="8.90625" style="17" customWidth="1"/>
    <col min="5387" max="5387" width="6.6328125" style="17" customWidth="1"/>
    <col min="5388" max="5388" width="9.453125" style="17" customWidth="1"/>
    <col min="5389" max="5389" width="6.26953125" style="17" customWidth="1"/>
    <col min="5390" max="5632" width="9" style="17" customWidth="1"/>
    <col min="5633" max="5633" width="2" style="17" customWidth="1"/>
    <col min="5634" max="5634" width="2.453125" style="17" customWidth="1"/>
    <col min="5635" max="5635" width="5.26953125" style="17" customWidth="1"/>
    <col min="5636" max="5636" width="26" style="17" customWidth="1"/>
    <col min="5637" max="5638" width="5" style="17" customWidth="1"/>
    <col min="5639" max="5639" width="7.90625" style="17" customWidth="1"/>
    <col min="5640" max="5640" width="6.26953125" style="17" customWidth="1"/>
    <col min="5641" max="5641" width="7.90625" style="17" customWidth="1"/>
    <col min="5642" max="5642" width="8.90625" style="17" customWidth="1"/>
    <col min="5643" max="5643" width="6.6328125" style="17" customWidth="1"/>
    <col min="5644" max="5644" width="9.453125" style="17" customWidth="1"/>
    <col min="5645" max="5645" width="6.26953125" style="17" customWidth="1"/>
    <col min="5646" max="5888" width="9" style="17" customWidth="1"/>
    <col min="5889" max="5889" width="2" style="17" customWidth="1"/>
    <col min="5890" max="5890" width="2.453125" style="17" customWidth="1"/>
    <col min="5891" max="5891" width="5.26953125" style="17" customWidth="1"/>
    <col min="5892" max="5892" width="26" style="17" customWidth="1"/>
    <col min="5893" max="5894" width="5" style="17" customWidth="1"/>
    <col min="5895" max="5895" width="7.90625" style="17" customWidth="1"/>
    <col min="5896" max="5896" width="6.26953125" style="17" customWidth="1"/>
    <col min="5897" max="5897" width="7.90625" style="17" customWidth="1"/>
    <col min="5898" max="5898" width="8.90625" style="17" customWidth="1"/>
    <col min="5899" max="5899" width="6.6328125" style="17" customWidth="1"/>
    <col min="5900" max="5900" width="9.453125" style="17" customWidth="1"/>
    <col min="5901" max="5901" width="6.26953125" style="17" customWidth="1"/>
    <col min="5902" max="6144" width="9" style="17" customWidth="1"/>
    <col min="6145" max="6145" width="2" style="17" customWidth="1"/>
    <col min="6146" max="6146" width="2.453125" style="17" customWidth="1"/>
    <col min="6147" max="6147" width="5.26953125" style="17" customWidth="1"/>
    <col min="6148" max="6148" width="26" style="17" customWidth="1"/>
    <col min="6149" max="6150" width="5" style="17" customWidth="1"/>
    <col min="6151" max="6151" width="7.90625" style="17" customWidth="1"/>
    <col min="6152" max="6152" width="6.26953125" style="17" customWidth="1"/>
    <col min="6153" max="6153" width="7.90625" style="17" customWidth="1"/>
    <col min="6154" max="6154" width="8.90625" style="17" customWidth="1"/>
    <col min="6155" max="6155" width="6.6328125" style="17" customWidth="1"/>
    <col min="6156" max="6156" width="9.453125" style="17" customWidth="1"/>
    <col min="6157" max="6157" width="6.26953125" style="17" customWidth="1"/>
    <col min="6158" max="6400" width="9" style="17" customWidth="1"/>
    <col min="6401" max="6401" width="2" style="17" customWidth="1"/>
    <col min="6402" max="6402" width="2.453125" style="17" customWidth="1"/>
    <col min="6403" max="6403" width="5.26953125" style="17" customWidth="1"/>
    <col min="6404" max="6404" width="26" style="17" customWidth="1"/>
    <col min="6405" max="6406" width="5" style="17" customWidth="1"/>
    <col min="6407" max="6407" width="7.90625" style="17" customWidth="1"/>
    <col min="6408" max="6408" width="6.26953125" style="17" customWidth="1"/>
    <col min="6409" max="6409" width="7.90625" style="17" customWidth="1"/>
    <col min="6410" max="6410" width="8.90625" style="17" customWidth="1"/>
    <col min="6411" max="6411" width="6.6328125" style="17" customWidth="1"/>
    <col min="6412" max="6412" width="9.453125" style="17" customWidth="1"/>
    <col min="6413" max="6413" width="6.26953125" style="17" customWidth="1"/>
    <col min="6414" max="6656" width="9" style="17" customWidth="1"/>
    <col min="6657" max="6657" width="2" style="17" customWidth="1"/>
    <col min="6658" max="6658" width="2.453125" style="17" customWidth="1"/>
    <col min="6659" max="6659" width="5.26953125" style="17" customWidth="1"/>
    <col min="6660" max="6660" width="26" style="17" customWidth="1"/>
    <col min="6661" max="6662" width="5" style="17" customWidth="1"/>
    <col min="6663" max="6663" width="7.90625" style="17" customWidth="1"/>
    <col min="6664" max="6664" width="6.26953125" style="17" customWidth="1"/>
    <col min="6665" max="6665" width="7.90625" style="17" customWidth="1"/>
    <col min="6666" max="6666" width="8.90625" style="17" customWidth="1"/>
    <col min="6667" max="6667" width="6.6328125" style="17" customWidth="1"/>
    <col min="6668" max="6668" width="9.453125" style="17" customWidth="1"/>
    <col min="6669" max="6669" width="6.26953125" style="17" customWidth="1"/>
    <col min="6670" max="6912" width="9" style="17" customWidth="1"/>
    <col min="6913" max="6913" width="2" style="17" customWidth="1"/>
    <col min="6914" max="6914" width="2.453125" style="17" customWidth="1"/>
    <col min="6915" max="6915" width="5.26953125" style="17" customWidth="1"/>
    <col min="6916" max="6916" width="26" style="17" customWidth="1"/>
    <col min="6917" max="6918" width="5" style="17" customWidth="1"/>
    <col min="6919" max="6919" width="7.90625" style="17" customWidth="1"/>
    <col min="6920" max="6920" width="6.26953125" style="17" customWidth="1"/>
    <col min="6921" max="6921" width="7.90625" style="17" customWidth="1"/>
    <col min="6922" max="6922" width="8.90625" style="17" customWidth="1"/>
    <col min="6923" max="6923" width="6.6328125" style="17" customWidth="1"/>
    <col min="6924" max="6924" width="9.453125" style="17" customWidth="1"/>
    <col min="6925" max="6925" width="6.26953125" style="17" customWidth="1"/>
    <col min="6926" max="7168" width="9" style="17" customWidth="1"/>
    <col min="7169" max="7169" width="2" style="17" customWidth="1"/>
    <col min="7170" max="7170" width="2.453125" style="17" customWidth="1"/>
    <col min="7171" max="7171" width="5.26953125" style="17" customWidth="1"/>
    <col min="7172" max="7172" width="26" style="17" customWidth="1"/>
    <col min="7173" max="7174" width="5" style="17" customWidth="1"/>
    <col min="7175" max="7175" width="7.90625" style="17" customWidth="1"/>
    <col min="7176" max="7176" width="6.26953125" style="17" customWidth="1"/>
    <col min="7177" max="7177" width="7.90625" style="17" customWidth="1"/>
    <col min="7178" max="7178" width="8.90625" style="17" customWidth="1"/>
    <col min="7179" max="7179" width="6.6328125" style="17" customWidth="1"/>
    <col min="7180" max="7180" width="9.453125" style="17" customWidth="1"/>
    <col min="7181" max="7181" width="6.26953125" style="17" customWidth="1"/>
    <col min="7182" max="7424" width="9" style="17" customWidth="1"/>
    <col min="7425" max="7425" width="2" style="17" customWidth="1"/>
    <col min="7426" max="7426" width="2.453125" style="17" customWidth="1"/>
    <col min="7427" max="7427" width="5.26953125" style="17" customWidth="1"/>
    <col min="7428" max="7428" width="26" style="17" customWidth="1"/>
    <col min="7429" max="7430" width="5" style="17" customWidth="1"/>
    <col min="7431" max="7431" width="7.90625" style="17" customWidth="1"/>
    <col min="7432" max="7432" width="6.26953125" style="17" customWidth="1"/>
    <col min="7433" max="7433" width="7.90625" style="17" customWidth="1"/>
    <col min="7434" max="7434" width="8.90625" style="17" customWidth="1"/>
    <col min="7435" max="7435" width="6.6328125" style="17" customWidth="1"/>
    <col min="7436" max="7436" width="9.453125" style="17" customWidth="1"/>
    <col min="7437" max="7437" width="6.26953125" style="17" customWidth="1"/>
    <col min="7438" max="7680" width="9" style="17" customWidth="1"/>
    <col min="7681" max="7681" width="2" style="17" customWidth="1"/>
    <col min="7682" max="7682" width="2.453125" style="17" customWidth="1"/>
    <col min="7683" max="7683" width="5.26953125" style="17" customWidth="1"/>
    <col min="7684" max="7684" width="26" style="17" customWidth="1"/>
    <col min="7685" max="7686" width="5" style="17" customWidth="1"/>
    <col min="7687" max="7687" width="7.90625" style="17" customWidth="1"/>
    <col min="7688" max="7688" width="6.26953125" style="17" customWidth="1"/>
    <col min="7689" max="7689" width="7.90625" style="17" customWidth="1"/>
    <col min="7690" max="7690" width="8.90625" style="17" customWidth="1"/>
    <col min="7691" max="7691" width="6.6328125" style="17" customWidth="1"/>
    <col min="7692" max="7692" width="9.453125" style="17" customWidth="1"/>
    <col min="7693" max="7693" width="6.26953125" style="17" customWidth="1"/>
    <col min="7694" max="7936" width="9" style="17" customWidth="1"/>
    <col min="7937" max="7937" width="2" style="17" customWidth="1"/>
    <col min="7938" max="7938" width="2.453125" style="17" customWidth="1"/>
    <col min="7939" max="7939" width="5.26953125" style="17" customWidth="1"/>
    <col min="7940" max="7940" width="26" style="17" customWidth="1"/>
    <col min="7941" max="7942" width="5" style="17" customWidth="1"/>
    <col min="7943" max="7943" width="7.90625" style="17" customWidth="1"/>
    <col min="7944" max="7944" width="6.26953125" style="17" customWidth="1"/>
    <col min="7945" max="7945" width="7.90625" style="17" customWidth="1"/>
    <col min="7946" max="7946" width="8.90625" style="17" customWidth="1"/>
    <col min="7947" max="7947" width="6.6328125" style="17" customWidth="1"/>
    <col min="7948" max="7948" width="9.453125" style="17" customWidth="1"/>
    <col min="7949" max="7949" width="6.26953125" style="17" customWidth="1"/>
    <col min="7950" max="8192" width="9" style="17" customWidth="1"/>
    <col min="8193" max="8193" width="2" style="17" customWidth="1"/>
    <col min="8194" max="8194" width="2.453125" style="17" customWidth="1"/>
    <col min="8195" max="8195" width="5.26953125" style="17" customWidth="1"/>
    <col min="8196" max="8196" width="26" style="17" customWidth="1"/>
    <col min="8197" max="8198" width="5" style="17" customWidth="1"/>
    <col min="8199" max="8199" width="7.90625" style="17" customWidth="1"/>
    <col min="8200" max="8200" width="6.26953125" style="17" customWidth="1"/>
    <col min="8201" max="8201" width="7.90625" style="17" customWidth="1"/>
    <col min="8202" max="8202" width="8.90625" style="17" customWidth="1"/>
    <col min="8203" max="8203" width="6.6328125" style="17" customWidth="1"/>
    <col min="8204" max="8204" width="9.453125" style="17" customWidth="1"/>
    <col min="8205" max="8205" width="6.26953125" style="17" customWidth="1"/>
    <col min="8206" max="8448" width="9" style="17" customWidth="1"/>
    <col min="8449" max="8449" width="2" style="17" customWidth="1"/>
    <col min="8450" max="8450" width="2.453125" style="17" customWidth="1"/>
    <col min="8451" max="8451" width="5.26953125" style="17" customWidth="1"/>
    <col min="8452" max="8452" width="26" style="17" customWidth="1"/>
    <col min="8453" max="8454" width="5" style="17" customWidth="1"/>
    <col min="8455" max="8455" width="7.90625" style="17" customWidth="1"/>
    <col min="8456" max="8456" width="6.26953125" style="17" customWidth="1"/>
    <col min="8457" max="8457" width="7.90625" style="17" customWidth="1"/>
    <col min="8458" max="8458" width="8.90625" style="17" customWidth="1"/>
    <col min="8459" max="8459" width="6.6328125" style="17" customWidth="1"/>
    <col min="8460" max="8460" width="9.453125" style="17" customWidth="1"/>
    <col min="8461" max="8461" width="6.26953125" style="17" customWidth="1"/>
    <col min="8462" max="8704" width="9" style="17" customWidth="1"/>
    <col min="8705" max="8705" width="2" style="17" customWidth="1"/>
    <col min="8706" max="8706" width="2.453125" style="17" customWidth="1"/>
    <col min="8707" max="8707" width="5.26953125" style="17" customWidth="1"/>
    <col min="8708" max="8708" width="26" style="17" customWidth="1"/>
    <col min="8709" max="8710" width="5" style="17" customWidth="1"/>
    <col min="8711" max="8711" width="7.90625" style="17" customWidth="1"/>
    <col min="8712" max="8712" width="6.26953125" style="17" customWidth="1"/>
    <col min="8713" max="8713" width="7.90625" style="17" customWidth="1"/>
    <col min="8714" max="8714" width="8.90625" style="17" customWidth="1"/>
    <col min="8715" max="8715" width="6.6328125" style="17" customWidth="1"/>
    <col min="8716" max="8716" width="9.453125" style="17" customWidth="1"/>
    <col min="8717" max="8717" width="6.26953125" style="17" customWidth="1"/>
    <col min="8718" max="8960" width="9" style="17" customWidth="1"/>
    <col min="8961" max="8961" width="2" style="17" customWidth="1"/>
    <col min="8962" max="8962" width="2.453125" style="17" customWidth="1"/>
    <col min="8963" max="8963" width="5.26953125" style="17" customWidth="1"/>
    <col min="8964" max="8964" width="26" style="17" customWidth="1"/>
    <col min="8965" max="8966" width="5" style="17" customWidth="1"/>
    <col min="8967" max="8967" width="7.90625" style="17" customWidth="1"/>
    <col min="8968" max="8968" width="6.26953125" style="17" customWidth="1"/>
    <col min="8969" max="8969" width="7.90625" style="17" customWidth="1"/>
    <col min="8970" max="8970" width="8.90625" style="17" customWidth="1"/>
    <col min="8971" max="8971" width="6.6328125" style="17" customWidth="1"/>
    <col min="8972" max="8972" width="9.453125" style="17" customWidth="1"/>
    <col min="8973" max="8973" width="6.26953125" style="17" customWidth="1"/>
    <col min="8974" max="9216" width="9" style="17" customWidth="1"/>
    <col min="9217" max="9217" width="2" style="17" customWidth="1"/>
    <col min="9218" max="9218" width="2.453125" style="17" customWidth="1"/>
    <col min="9219" max="9219" width="5.26953125" style="17" customWidth="1"/>
    <col min="9220" max="9220" width="26" style="17" customWidth="1"/>
    <col min="9221" max="9222" width="5" style="17" customWidth="1"/>
    <col min="9223" max="9223" width="7.90625" style="17" customWidth="1"/>
    <col min="9224" max="9224" width="6.26953125" style="17" customWidth="1"/>
    <col min="9225" max="9225" width="7.90625" style="17" customWidth="1"/>
    <col min="9226" max="9226" width="8.90625" style="17" customWidth="1"/>
    <col min="9227" max="9227" width="6.6328125" style="17" customWidth="1"/>
    <col min="9228" max="9228" width="9.453125" style="17" customWidth="1"/>
    <col min="9229" max="9229" width="6.26953125" style="17" customWidth="1"/>
    <col min="9230" max="9472" width="9" style="17" customWidth="1"/>
    <col min="9473" max="9473" width="2" style="17" customWidth="1"/>
    <col min="9474" max="9474" width="2.453125" style="17" customWidth="1"/>
    <col min="9475" max="9475" width="5.26953125" style="17" customWidth="1"/>
    <col min="9476" max="9476" width="26" style="17" customWidth="1"/>
    <col min="9477" max="9478" width="5" style="17" customWidth="1"/>
    <col min="9479" max="9479" width="7.90625" style="17" customWidth="1"/>
    <col min="9480" max="9480" width="6.26953125" style="17" customWidth="1"/>
    <col min="9481" max="9481" width="7.90625" style="17" customWidth="1"/>
    <col min="9482" max="9482" width="8.90625" style="17" customWidth="1"/>
    <col min="9483" max="9483" width="6.6328125" style="17" customWidth="1"/>
    <col min="9484" max="9484" width="9.453125" style="17" customWidth="1"/>
    <col min="9485" max="9485" width="6.26953125" style="17" customWidth="1"/>
    <col min="9486" max="9728" width="9" style="17" customWidth="1"/>
    <col min="9729" max="9729" width="2" style="17" customWidth="1"/>
    <col min="9730" max="9730" width="2.453125" style="17" customWidth="1"/>
    <col min="9731" max="9731" width="5.26953125" style="17" customWidth="1"/>
    <col min="9732" max="9732" width="26" style="17" customWidth="1"/>
    <col min="9733" max="9734" width="5" style="17" customWidth="1"/>
    <col min="9735" max="9735" width="7.90625" style="17" customWidth="1"/>
    <col min="9736" max="9736" width="6.26953125" style="17" customWidth="1"/>
    <col min="9737" max="9737" width="7.90625" style="17" customWidth="1"/>
    <col min="9738" max="9738" width="8.90625" style="17" customWidth="1"/>
    <col min="9739" max="9739" width="6.6328125" style="17" customWidth="1"/>
    <col min="9740" max="9740" width="9.453125" style="17" customWidth="1"/>
    <col min="9741" max="9741" width="6.26953125" style="17" customWidth="1"/>
    <col min="9742" max="9984" width="9" style="17" customWidth="1"/>
    <col min="9985" max="9985" width="2" style="17" customWidth="1"/>
    <col min="9986" max="9986" width="2.453125" style="17" customWidth="1"/>
    <col min="9987" max="9987" width="5.26953125" style="17" customWidth="1"/>
    <col min="9988" max="9988" width="26" style="17" customWidth="1"/>
    <col min="9989" max="9990" width="5" style="17" customWidth="1"/>
    <col min="9991" max="9991" width="7.90625" style="17" customWidth="1"/>
    <col min="9992" max="9992" width="6.26953125" style="17" customWidth="1"/>
    <col min="9993" max="9993" width="7.90625" style="17" customWidth="1"/>
    <col min="9994" max="9994" width="8.90625" style="17" customWidth="1"/>
    <col min="9995" max="9995" width="6.6328125" style="17" customWidth="1"/>
    <col min="9996" max="9996" width="9.453125" style="17" customWidth="1"/>
    <col min="9997" max="9997" width="6.26953125" style="17" customWidth="1"/>
    <col min="9998" max="10240" width="9" style="17" customWidth="1"/>
    <col min="10241" max="10241" width="2" style="17" customWidth="1"/>
    <col min="10242" max="10242" width="2.453125" style="17" customWidth="1"/>
    <col min="10243" max="10243" width="5.26953125" style="17" customWidth="1"/>
    <col min="10244" max="10244" width="26" style="17" customWidth="1"/>
    <col min="10245" max="10246" width="5" style="17" customWidth="1"/>
    <col min="10247" max="10247" width="7.90625" style="17" customWidth="1"/>
    <col min="10248" max="10248" width="6.26953125" style="17" customWidth="1"/>
    <col min="10249" max="10249" width="7.90625" style="17" customWidth="1"/>
    <col min="10250" max="10250" width="8.90625" style="17" customWidth="1"/>
    <col min="10251" max="10251" width="6.6328125" style="17" customWidth="1"/>
    <col min="10252" max="10252" width="9.453125" style="17" customWidth="1"/>
    <col min="10253" max="10253" width="6.26953125" style="17" customWidth="1"/>
    <col min="10254" max="10496" width="9" style="17" customWidth="1"/>
    <col min="10497" max="10497" width="2" style="17" customWidth="1"/>
    <col min="10498" max="10498" width="2.453125" style="17" customWidth="1"/>
    <col min="10499" max="10499" width="5.26953125" style="17" customWidth="1"/>
    <col min="10500" max="10500" width="26" style="17" customWidth="1"/>
    <col min="10501" max="10502" width="5" style="17" customWidth="1"/>
    <col min="10503" max="10503" width="7.90625" style="17" customWidth="1"/>
    <col min="10504" max="10504" width="6.26953125" style="17" customWidth="1"/>
    <col min="10505" max="10505" width="7.90625" style="17" customWidth="1"/>
    <col min="10506" max="10506" width="8.90625" style="17" customWidth="1"/>
    <col min="10507" max="10507" width="6.6328125" style="17" customWidth="1"/>
    <col min="10508" max="10508" width="9.453125" style="17" customWidth="1"/>
    <col min="10509" max="10509" width="6.26953125" style="17" customWidth="1"/>
    <col min="10510" max="10752" width="9" style="17" customWidth="1"/>
    <col min="10753" max="10753" width="2" style="17" customWidth="1"/>
    <col min="10754" max="10754" width="2.453125" style="17" customWidth="1"/>
    <col min="10755" max="10755" width="5.26953125" style="17" customWidth="1"/>
    <col min="10756" max="10756" width="26" style="17" customWidth="1"/>
    <col min="10757" max="10758" width="5" style="17" customWidth="1"/>
    <col min="10759" max="10759" width="7.90625" style="17" customWidth="1"/>
    <col min="10760" max="10760" width="6.26953125" style="17" customWidth="1"/>
    <col min="10761" max="10761" width="7.90625" style="17" customWidth="1"/>
    <col min="10762" max="10762" width="8.90625" style="17" customWidth="1"/>
    <col min="10763" max="10763" width="6.6328125" style="17" customWidth="1"/>
    <col min="10764" max="10764" width="9.453125" style="17" customWidth="1"/>
    <col min="10765" max="10765" width="6.26953125" style="17" customWidth="1"/>
    <col min="10766" max="11008" width="9" style="17" customWidth="1"/>
    <col min="11009" max="11009" width="2" style="17" customWidth="1"/>
    <col min="11010" max="11010" width="2.453125" style="17" customWidth="1"/>
    <col min="11011" max="11011" width="5.26953125" style="17" customWidth="1"/>
    <col min="11012" max="11012" width="26" style="17" customWidth="1"/>
    <col min="11013" max="11014" width="5" style="17" customWidth="1"/>
    <col min="11015" max="11015" width="7.90625" style="17" customWidth="1"/>
    <col min="11016" max="11016" width="6.26953125" style="17" customWidth="1"/>
    <col min="11017" max="11017" width="7.90625" style="17" customWidth="1"/>
    <col min="11018" max="11018" width="8.90625" style="17" customWidth="1"/>
    <col min="11019" max="11019" width="6.6328125" style="17" customWidth="1"/>
    <col min="11020" max="11020" width="9.453125" style="17" customWidth="1"/>
    <col min="11021" max="11021" width="6.26953125" style="17" customWidth="1"/>
    <col min="11022" max="11264" width="9" style="17" customWidth="1"/>
    <col min="11265" max="11265" width="2" style="17" customWidth="1"/>
    <col min="11266" max="11266" width="2.453125" style="17" customWidth="1"/>
    <col min="11267" max="11267" width="5.26953125" style="17" customWidth="1"/>
    <col min="11268" max="11268" width="26" style="17" customWidth="1"/>
    <col min="11269" max="11270" width="5" style="17" customWidth="1"/>
    <col min="11271" max="11271" width="7.90625" style="17" customWidth="1"/>
    <col min="11272" max="11272" width="6.26953125" style="17" customWidth="1"/>
    <col min="11273" max="11273" width="7.90625" style="17" customWidth="1"/>
    <col min="11274" max="11274" width="8.90625" style="17" customWidth="1"/>
    <col min="11275" max="11275" width="6.6328125" style="17" customWidth="1"/>
    <col min="11276" max="11276" width="9.453125" style="17" customWidth="1"/>
    <col min="11277" max="11277" width="6.26953125" style="17" customWidth="1"/>
    <col min="11278" max="11520" width="9" style="17" customWidth="1"/>
    <col min="11521" max="11521" width="2" style="17" customWidth="1"/>
    <col min="11522" max="11522" width="2.453125" style="17" customWidth="1"/>
    <col min="11523" max="11523" width="5.26953125" style="17" customWidth="1"/>
    <col min="11524" max="11524" width="26" style="17" customWidth="1"/>
    <col min="11525" max="11526" width="5" style="17" customWidth="1"/>
    <col min="11527" max="11527" width="7.90625" style="17" customWidth="1"/>
    <col min="11528" max="11528" width="6.26953125" style="17" customWidth="1"/>
    <col min="11529" max="11529" width="7.90625" style="17" customWidth="1"/>
    <col min="11530" max="11530" width="8.90625" style="17" customWidth="1"/>
    <col min="11531" max="11531" width="6.6328125" style="17" customWidth="1"/>
    <col min="11532" max="11532" width="9.453125" style="17" customWidth="1"/>
    <col min="11533" max="11533" width="6.26953125" style="17" customWidth="1"/>
    <col min="11534" max="11776" width="9" style="17" customWidth="1"/>
    <col min="11777" max="11777" width="2" style="17" customWidth="1"/>
    <col min="11778" max="11778" width="2.453125" style="17" customWidth="1"/>
    <col min="11779" max="11779" width="5.26953125" style="17" customWidth="1"/>
    <col min="11780" max="11780" width="26" style="17" customWidth="1"/>
    <col min="11781" max="11782" width="5" style="17" customWidth="1"/>
    <col min="11783" max="11783" width="7.90625" style="17" customWidth="1"/>
    <col min="11784" max="11784" width="6.26953125" style="17" customWidth="1"/>
    <col min="11785" max="11785" width="7.90625" style="17" customWidth="1"/>
    <col min="11786" max="11786" width="8.90625" style="17" customWidth="1"/>
    <col min="11787" max="11787" width="6.6328125" style="17" customWidth="1"/>
    <col min="11788" max="11788" width="9.453125" style="17" customWidth="1"/>
    <col min="11789" max="11789" width="6.26953125" style="17" customWidth="1"/>
    <col min="11790" max="12032" width="9" style="17" customWidth="1"/>
    <col min="12033" max="12033" width="2" style="17" customWidth="1"/>
    <col min="12034" max="12034" width="2.453125" style="17" customWidth="1"/>
    <col min="12035" max="12035" width="5.26953125" style="17" customWidth="1"/>
    <col min="12036" max="12036" width="26" style="17" customWidth="1"/>
    <col min="12037" max="12038" width="5" style="17" customWidth="1"/>
    <col min="12039" max="12039" width="7.90625" style="17" customWidth="1"/>
    <col min="12040" max="12040" width="6.26953125" style="17" customWidth="1"/>
    <col min="12041" max="12041" width="7.90625" style="17" customWidth="1"/>
    <col min="12042" max="12042" width="8.90625" style="17" customWidth="1"/>
    <col min="12043" max="12043" width="6.6328125" style="17" customWidth="1"/>
    <col min="12044" max="12044" width="9.453125" style="17" customWidth="1"/>
    <col min="12045" max="12045" width="6.26953125" style="17" customWidth="1"/>
    <col min="12046" max="12288" width="9" style="17" customWidth="1"/>
    <col min="12289" max="12289" width="2" style="17" customWidth="1"/>
    <col min="12290" max="12290" width="2.453125" style="17" customWidth="1"/>
    <col min="12291" max="12291" width="5.26953125" style="17" customWidth="1"/>
    <col min="12292" max="12292" width="26" style="17" customWidth="1"/>
    <col min="12293" max="12294" width="5" style="17" customWidth="1"/>
    <col min="12295" max="12295" width="7.90625" style="17" customWidth="1"/>
    <col min="12296" max="12296" width="6.26953125" style="17" customWidth="1"/>
    <col min="12297" max="12297" width="7.90625" style="17" customWidth="1"/>
    <col min="12298" max="12298" width="8.90625" style="17" customWidth="1"/>
    <col min="12299" max="12299" width="6.6328125" style="17" customWidth="1"/>
    <col min="12300" max="12300" width="9.453125" style="17" customWidth="1"/>
    <col min="12301" max="12301" width="6.26953125" style="17" customWidth="1"/>
    <col min="12302" max="12544" width="9" style="17" customWidth="1"/>
    <col min="12545" max="12545" width="2" style="17" customWidth="1"/>
    <col min="12546" max="12546" width="2.453125" style="17" customWidth="1"/>
    <col min="12547" max="12547" width="5.26953125" style="17" customWidth="1"/>
    <col min="12548" max="12548" width="26" style="17" customWidth="1"/>
    <col min="12549" max="12550" width="5" style="17" customWidth="1"/>
    <col min="12551" max="12551" width="7.90625" style="17" customWidth="1"/>
    <col min="12552" max="12552" width="6.26953125" style="17" customWidth="1"/>
    <col min="12553" max="12553" width="7.90625" style="17" customWidth="1"/>
    <col min="12554" max="12554" width="8.90625" style="17" customWidth="1"/>
    <col min="12555" max="12555" width="6.6328125" style="17" customWidth="1"/>
    <col min="12556" max="12556" width="9.453125" style="17" customWidth="1"/>
    <col min="12557" max="12557" width="6.26953125" style="17" customWidth="1"/>
    <col min="12558" max="12800" width="9" style="17" customWidth="1"/>
    <col min="12801" max="12801" width="2" style="17" customWidth="1"/>
    <col min="12802" max="12802" width="2.453125" style="17" customWidth="1"/>
    <col min="12803" max="12803" width="5.26953125" style="17" customWidth="1"/>
    <col min="12804" max="12804" width="26" style="17" customWidth="1"/>
    <col min="12805" max="12806" width="5" style="17" customWidth="1"/>
    <col min="12807" max="12807" width="7.90625" style="17" customWidth="1"/>
    <col min="12808" max="12808" width="6.26953125" style="17" customWidth="1"/>
    <col min="12809" max="12809" width="7.90625" style="17" customWidth="1"/>
    <col min="12810" max="12810" width="8.90625" style="17" customWidth="1"/>
    <col min="12811" max="12811" width="6.6328125" style="17" customWidth="1"/>
    <col min="12812" max="12812" width="9.453125" style="17" customWidth="1"/>
    <col min="12813" max="12813" width="6.26953125" style="17" customWidth="1"/>
    <col min="12814" max="13056" width="9" style="17" customWidth="1"/>
    <col min="13057" max="13057" width="2" style="17" customWidth="1"/>
    <col min="13058" max="13058" width="2.453125" style="17" customWidth="1"/>
    <col min="13059" max="13059" width="5.26953125" style="17" customWidth="1"/>
    <col min="13060" max="13060" width="26" style="17" customWidth="1"/>
    <col min="13061" max="13062" width="5" style="17" customWidth="1"/>
    <col min="13063" max="13063" width="7.90625" style="17" customWidth="1"/>
    <col min="13064" max="13064" width="6.26953125" style="17" customWidth="1"/>
    <col min="13065" max="13065" width="7.90625" style="17" customWidth="1"/>
    <col min="13066" max="13066" width="8.90625" style="17" customWidth="1"/>
    <col min="13067" max="13067" width="6.6328125" style="17" customWidth="1"/>
    <col min="13068" max="13068" width="9.453125" style="17" customWidth="1"/>
    <col min="13069" max="13069" width="6.26953125" style="17" customWidth="1"/>
    <col min="13070" max="13312" width="9" style="17" customWidth="1"/>
    <col min="13313" max="13313" width="2" style="17" customWidth="1"/>
    <col min="13314" max="13314" width="2.453125" style="17" customWidth="1"/>
    <col min="13315" max="13315" width="5.26953125" style="17" customWidth="1"/>
    <col min="13316" max="13316" width="26" style="17" customWidth="1"/>
    <col min="13317" max="13318" width="5" style="17" customWidth="1"/>
    <col min="13319" max="13319" width="7.90625" style="17" customWidth="1"/>
    <col min="13320" max="13320" width="6.26953125" style="17" customWidth="1"/>
    <col min="13321" max="13321" width="7.90625" style="17" customWidth="1"/>
    <col min="13322" max="13322" width="8.90625" style="17" customWidth="1"/>
    <col min="13323" max="13323" width="6.6328125" style="17" customWidth="1"/>
    <col min="13324" max="13324" width="9.453125" style="17" customWidth="1"/>
    <col min="13325" max="13325" width="6.26953125" style="17" customWidth="1"/>
    <col min="13326" max="13568" width="9" style="17" customWidth="1"/>
    <col min="13569" max="13569" width="2" style="17" customWidth="1"/>
    <col min="13570" max="13570" width="2.453125" style="17" customWidth="1"/>
    <col min="13571" max="13571" width="5.26953125" style="17" customWidth="1"/>
    <col min="13572" max="13572" width="26" style="17" customWidth="1"/>
    <col min="13573" max="13574" width="5" style="17" customWidth="1"/>
    <col min="13575" max="13575" width="7.90625" style="17" customWidth="1"/>
    <col min="13576" max="13576" width="6.26953125" style="17" customWidth="1"/>
    <col min="13577" max="13577" width="7.90625" style="17" customWidth="1"/>
    <col min="13578" max="13578" width="8.90625" style="17" customWidth="1"/>
    <col min="13579" max="13579" width="6.6328125" style="17" customWidth="1"/>
    <col min="13580" max="13580" width="9.453125" style="17" customWidth="1"/>
    <col min="13581" max="13581" width="6.26953125" style="17" customWidth="1"/>
    <col min="13582" max="13824" width="9" style="17" customWidth="1"/>
    <col min="13825" max="13825" width="2" style="17" customWidth="1"/>
    <col min="13826" max="13826" width="2.453125" style="17" customWidth="1"/>
    <col min="13827" max="13827" width="5.26953125" style="17" customWidth="1"/>
    <col min="13828" max="13828" width="26" style="17" customWidth="1"/>
    <col min="13829" max="13830" width="5" style="17" customWidth="1"/>
    <col min="13831" max="13831" width="7.90625" style="17" customWidth="1"/>
    <col min="13832" max="13832" width="6.26953125" style="17" customWidth="1"/>
    <col min="13833" max="13833" width="7.90625" style="17" customWidth="1"/>
    <col min="13834" max="13834" width="8.90625" style="17" customWidth="1"/>
    <col min="13835" max="13835" width="6.6328125" style="17" customWidth="1"/>
    <col min="13836" max="13836" width="9.453125" style="17" customWidth="1"/>
    <col min="13837" max="13837" width="6.26953125" style="17" customWidth="1"/>
    <col min="13838" max="14080" width="9" style="17" customWidth="1"/>
    <col min="14081" max="14081" width="2" style="17" customWidth="1"/>
    <col min="14082" max="14082" width="2.453125" style="17" customWidth="1"/>
    <col min="14083" max="14083" width="5.26953125" style="17" customWidth="1"/>
    <col min="14084" max="14084" width="26" style="17" customWidth="1"/>
    <col min="14085" max="14086" width="5" style="17" customWidth="1"/>
    <col min="14087" max="14087" width="7.90625" style="17" customWidth="1"/>
    <col min="14088" max="14088" width="6.26953125" style="17" customWidth="1"/>
    <col min="14089" max="14089" width="7.90625" style="17" customWidth="1"/>
    <col min="14090" max="14090" width="8.90625" style="17" customWidth="1"/>
    <col min="14091" max="14091" width="6.6328125" style="17" customWidth="1"/>
    <col min="14092" max="14092" width="9.453125" style="17" customWidth="1"/>
    <col min="14093" max="14093" width="6.26953125" style="17" customWidth="1"/>
    <col min="14094" max="14336" width="9" style="17" customWidth="1"/>
    <col min="14337" max="14337" width="2" style="17" customWidth="1"/>
    <col min="14338" max="14338" width="2.453125" style="17" customWidth="1"/>
    <col min="14339" max="14339" width="5.26953125" style="17" customWidth="1"/>
    <col min="14340" max="14340" width="26" style="17" customWidth="1"/>
    <col min="14341" max="14342" width="5" style="17" customWidth="1"/>
    <col min="14343" max="14343" width="7.90625" style="17" customWidth="1"/>
    <col min="14344" max="14344" width="6.26953125" style="17" customWidth="1"/>
    <col min="14345" max="14345" width="7.90625" style="17" customWidth="1"/>
    <col min="14346" max="14346" width="8.90625" style="17" customWidth="1"/>
    <col min="14347" max="14347" width="6.6328125" style="17" customWidth="1"/>
    <col min="14348" max="14348" width="9.453125" style="17" customWidth="1"/>
    <col min="14349" max="14349" width="6.26953125" style="17" customWidth="1"/>
    <col min="14350" max="14592" width="9" style="17" customWidth="1"/>
    <col min="14593" max="14593" width="2" style="17" customWidth="1"/>
    <col min="14594" max="14594" width="2.453125" style="17" customWidth="1"/>
    <col min="14595" max="14595" width="5.26953125" style="17" customWidth="1"/>
    <col min="14596" max="14596" width="26" style="17" customWidth="1"/>
    <col min="14597" max="14598" width="5" style="17" customWidth="1"/>
    <col min="14599" max="14599" width="7.90625" style="17" customWidth="1"/>
    <col min="14600" max="14600" width="6.26953125" style="17" customWidth="1"/>
    <col min="14601" max="14601" width="7.90625" style="17" customWidth="1"/>
    <col min="14602" max="14602" width="8.90625" style="17" customWidth="1"/>
    <col min="14603" max="14603" width="6.6328125" style="17" customWidth="1"/>
    <col min="14604" max="14604" width="9.453125" style="17" customWidth="1"/>
    <col min="14605" max="14605" width="6.26953125" style="17" customWidth="1"/>
    <col min="14606" max="14848" width="9" style="17" customWidth="1"/>
    <col min="14849" max="14849" width="2" style="17" customWidth="1"/>
    <col min="14850" max="14850" width="2.453125" style="17" customWidth="1"/>
    <col min="14851" max="14851" width="5.26953125" style="17" customWidth="1"/>
    <col min="14852" max="14852" width="26" style="17" customWidth="1"/>
    <col min="14853" max="14854" width="5" style="17" customWidth="1"/>
    <col min="14855" max="14855" width="7.90625" style="17" customWidth="1"/>
    <col min="14856" max="14856" width="6.26953125" style="17" customWidth="1"/>
    <col min="14857" max="14857" width="7.90625" style="17" customWidth="1"/>
    <col min="14858" max="14858" width="8.90625" style="17" customWidth="1"/>
    <col min="14859" max="14859" width="6.6328125" style="17" customWidth="1"/>
    <col min="14860" max="14860" width="9.453125" style="17" customWidth="1"/>
    <col min="14861" max="14861" width="6.26953125" style="17" customWidth="1"/>
    <col min="14862" max="15104" width="9" style="17" customWidth="1"/>
    <col min="15105" max="15105" width="2" style="17" customWidth="1"/>
    <col min="15106" max="15106" width="2.453125" style="17" customWidth="1"/>
    <col min="15107" max="15107" width="5.26953125" style="17" customWidth="1"/>
    <col min="15108" max="15108" width="26" style="17" customWidth="1"/>
    <col min="15109" max="15110" width="5" style="17" customWidth="1"/>
    <col min="15111" max="15111" width="7.90625" style="17" customWidth="1"/>
    <col min="15112" max="15112" width="6.26953125" style="17" customWidth="1"/>
    <col min="15113" max="15113" width="7.90625" style="17" customWidth="1"/>
    <col min="15114" max="15114" width="8.90625" style="17" customWidth="1"/>
    <col min="15115" max="15115" width="6.6328125" style="17" customWidth="1"/>
    <col min="15116" max="15116" width="9.453125" style="17" customWidth="1"/>
    <col min="15117" max="15117" width="6.26953125" style="17" customWidth="1"/>
    <col min="15118" max="15360" width="9" style="17" customWidth="1"/>
    <col min="15361" max="15361" width="2" style="17" customWidth="1"/>
    <col min="15362" max="15362" width="2.453125" style="17" customWidth="1"/>
    <col min="15363" max="15363" width="5.26953125" style="17" customWidth="1"/>
    <col min="15364" max="15364" width="26" style="17" customWidth="1"/>
    <col min="15365" max="15366" width="5" style="17" customWidth="1"/>
    <col min="15367" max="15367" width="7.90625" style="17" customWidth="1"/>
    <col min="15368" max="15368" width="6.26953125" style="17" customWidth="1"/>
    <col min="15369" max="15369" width="7.90625" style="17" customWidth="1"/>
    <col min="15370" max="15370" width="8.90625" style="17" customWidth="1"/>
    <col min="15371" max="15371" width="6.6328125" style="17" customWidth="1"/>
    <col min="15372" max="15372" width="9.453125" style="17" customWidth="1"/>
    <col min="15373" max="15373" width="6.26953125" style="17" customWidth="1"/>
    <col min="15374" max="15616" width="9" style="17" customWidth="1"/>
    <col min="15617" max="15617" width="2" style="17" customWidth="1"/>
    <col min="15618" max="15618" width="2.453125" style="17" customWidth="1"/>
    <col min="15619" max="15619" width="5.26953125" style="17" customWidth="1"/>
    <col min="15620" max="15620" width="26" style="17" customWidth="1"/>
    <col min="15621" max="15622" width="5" style="17" customWidth="1"/>
    <col min="15623" max="15623" width="7.90625" style="17" customWidth="1"/>
    <col min="15624" max="15624" width="6.26953125" style="17" customWidth="1"/>
    <col min="15625" max="15625" width="7.90625" style="17" customWidth="1"/>
    <col min="15626" max="15626" width="8.90625" style="17" customWidth="1"/>
    <col min="15627" max="15627" width="6.6328125" style="17" customWidth="1"/>
    <col min="15628" max="15628" width="9.453125" style="17" customWidth="1"/>
    <col min="15629" max="15629" width="6.26953125" style="17" customWidth="1"/>
    <col min="15630" max="15872" width="9" style="17" customWidth="1"/>
    <col min="15873" max="15873" width="2" style="17" customWidth="1"/>
    <col min="15874" max="15874" width="2.453125" style="17" customWidth="1"/>
    <col min="15875" max="15875" width="5.26953125" style="17" customWidth="1"/>
    <col min="15876" max="15876" width="26" style="17" customWidth="1"/>
    <col min="15877" max="15878" width="5" style="17" customWidth="1"/>
    <col min="15879" max="15879" width="7.90625" style="17" customWidth="1"/>
    <col min="15880" max="15880" width="6.26953125" style="17" customWidth="1"/>
    <col min="15881" max="15881" width="7.90625" style="17" customWidth="1"/>
    <col min="15882" max="15882" width="8.90625" style="17" customWidth="1"/>
    <col min="15883" max="15883" width="6.6328125" style="17" customWidth="1"/>
    <col min="15884" max="15884" width="9.453125" style="17" customWidth="1"/>
    <col min="15885" max="15885" width="6.26953125" style="17" customWidth="1"/>
    <col min="15886" max="16128" width="9" style="17" customWidth="1"/>
    <col min="16129" max="16129" width="2" style="17" customWidth="1"/>
    <col min="16130" max="16130" width="2.453125" style="17" customWidth="1"/>
    <col min="16131" max="16131" width="5.26953125" style="17" customWidth="1"/>
    <col min="16132" max="16132" width="26" style="17" customWidth="1"/>
    <col min="16133" max="16134" width="5" style="17" customWidth="1"/>
    <col min="16135" max="16135" width="7.90625" style="17" customWidth="1"/>
    <col min="16136" max="16136" width="6.26953125" style="17" customWidth="1"/>
    <col min="16137" max="16137" width="7.90625" style="17" customWidth="1"/>
    <col min="16138" max="16138" width="8.90625" style="17" customWidth="1"/>
    <col min="16139" max="16139" width="6.6328125" style="17" customWidth="1"/>
    <col min="16140" max="16140" width="9.453125" style="17" customWidth="1"/>
    <col min="16141" max="16141" width="6.26953125" style="17" customWidth="1"/>
    <col min="16142" max="16384" width="9" style="17" customWidth="1"/>
  </cols>
  <sheetData>
    <row r="1" spans="1:13" ht="29.25" customHeight="1">
      <c r="A1" s="423"/>
      <c r="B1" s="423"/>
      <c r="C1" s="423"/>
      <c r="D1" s="423"/>
      <c r="E1" s="423"/>
      <c r="F1" s="423"/>
      <c r="G1" s="423"/>
      <c r="H1" s="423"/>
      <c r="I1" s="423"/>
      <c r="J1" s="423"/>
      <c r="K1" s="423"/>
      <c r="L1" s="423"/>
      <c r="M1" s="423"/>
    </row>
    <row r="2" spans="1:13" ht="29.25" customHeight="1">
      <c r="A2" s="1357" t="s">
        <v>949</v>
      </c>
      <c r="B2" s="1357"/>
      <c r="C2" s="1357"/>
      <c r="D2" s="1357"/>
      <c r="E2" s="1357"/>
      <c r="F2" s="1357"/>
      <c r="G2" s="1357"/>
      <c r="H2" s="1357"/>
      <c r="I2" s="1357"/>
      <c r="J2" s="1357"/>
      <c r="K2" s="1357"/>
      <c r="L2" s="1357"/>
      <c r="M2" s="1357"/>
    </row>
    <row r="3" spans="1:13" ht="17.5" customHeight="1">
      <c r="A3" s="424" t="s">
        <v>616</v>
      </c>
      <c r="B3" s="424"/>
      <c r="C3" s="424"/>
      <c r="D3" s="11"/>
      <c r="E3" s="11"/>
      <c r="F3" s="11"/>
      <c r="G3" s="11"/>
      <c r="H3" s="11"/>
      <c r="K3" s="1358" t="s">
        <v>219</v>
      </c>
      <c r="L3" s="1358"/>
      <c r="M3" s="104"/>
    </row>
    <row r="4" spans="1:13" ht="13.75" customHeight="1">
      <c r="A4" s="424"/>
      <c r="B4" s="424"/>
      <c r="C4" s="424"/>
      <c r="D4" s="363"/>
      <c r="E4" s="430"/>
      <c r="F4" s="430"/>
      <c r="G4" s="46"/>
      <c r="H4" s="1359"/>
      <c r="I4" s="1359"/>
      <c r="J4" s="46"/>
      <c r="K4" s="46"/>
      <c r="L4" s="39"/>
      <c r="M4" s="39"/>
    </row>
    <row r="5" spans="1:13" ht="13.75" customHeight="1">
      <c r="A5" s="46"/>
      <c r="B5" s="424"/>
      <c r="C5" s="46"/>
      <c r="D5" s="363"/>
      <c r="E5" s="430"/>
      <c r="F5" s="430"/>
      <c r="G5" s="46"/>
      <c r="H5" s="46"/>
      <c r="I5" s="46"/>
      <c r="J5" s="46"/>
      <c r="K5" s="39"/>
      <c r="L5" s="39"/>
    </row>
    <row r="6" spans="1:13" ht="13.75" customHeight="1">
      <c r="A6" s="46"/>
      <c r="B6" s="424"/>
      <c r="C6" s="46"/>
      <c r="D6" s="363"/>
      <c r="E6" s="430"/>
      <c r="F6" s="430"/>
      <c r="G6" s="46"/>
      <c r="H6" s="46"/>
      <c r="I6" s="46"/>
      <c r="J6" s="46"/>
      <c r="K6" s="39"/>
      <c r="L6" s="39"/>
    </row>
    <row r="7" spans="1:13" ht="13.75" customHeight="1">
      <c r="A7" s="46"/>
      <c r="B7" s="424"/>
      <c r="C7" s="46"/>
      <c r="D7" s="363"/>
      <c r="E7" s="430"/>
      <c r="F7" s="430"/>
      <c r="G7" s="46"/>
      <c r="H7" s="46"/>
      <c r="I7" s="46"/>
      <c r="J7" s="46"/>
      <c r="K7" s="39"/>
      <c r="L7" s="39"/>
    </row>
    <row r="8" spans="1:13" ht="13.75" customHeight="1">
      <c r="A8" s="46"/>
      <c r="B8" s="424"/>
      <c r="C8" s="46"/>
      <c r="D8" s="363"/>
      <c r="E8" s="430"/>
      <c r="F8" s="430"/>
      <c r="G8" s="46"/>
      <c r="H8" s="46"/>
      <c r="I8" s="46"/>
      <c r="J8" s="46"/>
      <c r="K8" s="39"/>
      <c r="L8" s="39"/>
    </row>
    <row r="9" spans="1:13" ht="13.75" customHeight="1">
      <c r="A9" s="46"/>
      <c r="B9" s="424"/>
      <c r="C9" s="46"/>
      <c r="D9" s="363"/>
      <c r="E9" s="430"/>
      <c r="F9" s="430"/>
      <c r="G9" s="46"/>
      <c r="H9" s="46"/>
      <c r="I9" s="46"/>
      <c r="J9" s="46"/>
      <c r="K9" s="39"/>
      <c r="L9" s="39"/>
    </row>
    <row r="10" spans="1:13" ht="13.75" customHeight="1">
      <c r="A10" s="46"/>
      <c r="B10" s="424"/>
      <c r="C10" s="46"/>
      <c r="D10" s="363"/>
      <c r="E10" s="430"/>
      <c r="F10" s="430"/>
      <c r="G10" s="46"/>
      <c r="H10" s="46"/>
      <c r="I10" s="46"/>
      <c r="J10" s="46"/>
      <c r="K10" s="39"/>
      <c r="L10" s="39"/>
    </row>
    <row r="11" spans="1:13" ht="13.75" customHeight="1">
      <c r="A11" s="46"/>
      <c r="B11" s="424"/>
      <c r="C11" s="46"/>
      <c r="D11" s="363"/>
      <c r="E11" s="430"/>
      <c r="F11" s="430"/>
      <c r="G11" s="46"/>
      <c r="H11" s="46"/>
      <c r="I11" s="46"/>
      <c r="J11" s="46"/>
      <c r="K11" s="39"/>
      <c r="L11" s="39"/>
    </row>
    <row r="12" spans="1:13" ht="13.75" customHeight="1">
      <c r="A12" s="46"/>
      <c r="B12" s="424"/>
      <c r="C12" s="46"/>
      <c r="D12" s="363"/>
      <c r="E12" s="430"/>
      <c r="F12" s="430"/>
      <c r="G12" s="46"/>
      <c r="H12" s="46"/>
      <c r="I12" s="46"/>
      <c r="J12" s="46"/>
      <c r="K12" s="39"/>
      <c r="L12" s="39"/>
    </row>
    <row r="13" spans="1:13" ht="13.75" customHeight="1">
      <c r="A13" s="46"/>
      <c r="B13" s="424"/>
      <c r="C13" s="46"/>
      <c r="D13" s="363"/>
      <c r="E13" s="430"/>
      <c r="F13" s="430"/>
      <c r="G13" s="46"/>
      <c r="H13" s="46"/>
      <c r="I13" s="46"/>
      <c r="J13" s="46"/>
      <c r="K13" s="39"/>
      <c r="L13" s="39"/>
    </row>
    <row r="14" spans="1:13" ht="13.75" customHeight="1">
      <c r="A14" s="46"/>
      <c r="B14" s="424"/>
      <c r="C14" s="46"/>
      <c r="D14" s="363"/>
      <c r="E14" s="430"/>
      <c r="F14" s="430"/>
      <c r="G14" s="46"/>
      <c r="H14" s="46"/>
      <c r="I14" s="46"/>
      <c r="J14" s="46"/>
      <c r="K14" s="39"/>
      <c r="L14" s="39"/>
    </row>
    <row r="15" spans="1:13" ht="13.75" customHeight="1">
      <c r="A15" s="46"/>
      <c r="B15" s="424"/>
      <c r="C15" s="46"/>
      <c r="D15" s="363"/>
      <c r="E15" s="430"/>
      <c r="F15" s="430"/>
      <c r="G15" s="46"/>
      <c r="H15" s="46"/>
      <c r="I15" s="46"/>
      <c r="J15" s="46"/>
      <c r="K15" s="39"/>
      <c r="L15" s="39"/>
    </row>
    <row r="16" spans="1:13" ht="13.75" customHeight="1">
      <c r="A16" s="46"/>
      <c r="B16" s="424"/>
      <c r="C16" s="46"/>
      <c r="D16" s="363"/>
      <c r="E16" s="430"/>
      <c r="F16" s="430"/>
      <c r="G16" s="46"/>
      <c r="H16" s="46"/>
      <c r="I16" s="46"/>
      <c r="J16" s="46"/>
      <c r="K16" s="39"/>
      <c r="L16" s="39"/>
    </row>
    <row r="17" spans="1:13" ht="13.75" customHeight="1">
      <c r="A17" s="46"/>
      <c r="B17" s="46"/>
      <c r="C17" s="46"/>
      <c r="D17" s="363"/>
      <c r="E17" s="430"/>
      <c r="F17" s="430"/>
      <c r="G17" s="46"/>
      <c r="H17" s="432"/>
      <c r="I17" s="432"/>
      <c r="J17" s="432"/>
      <c r="K17" s="39"/>
      <c r="L17" s="39"/>
    </row>
    <row r="18" spans="1:13" ht="13.75" customHeight="1">
      <c r="A18" s="425" t="s">
        <v>621</v>
      </c>
      <c r="B18" s="259"/>
      <c r="C18" s="259"/>
      <c r="D18" s="428"/>
      <c r="E18" s="428"/>
      <c r="F18" s="428"/>
      <c r="G18" s="431"/>
      <c r="H18" s="431"/>
      <c r="I18" s="431"/>
      <c r="J18" s="431"/>
      <c r="K18" s="431"/>
      <c r="L18" s="431"/>
      <c r="M18" s="436"/>
    </row>
    <row r="19" spans="1:13" ht="13.75" customHeight="1">
      <c r="A19" s="259"/>
      <c r="B19" s="259"/>
      <c r="C19" s="259"/>
      <c r="D19" s="428"/>
      <c r="E19" s="428"/>
      <c r="F19" s="428"/>
      <c r="G19" s="102"/>
      <c r="H19" s="431"/>
      <c r="I19" s="102"/>
      <c r="J19" s="102"/>
      <c r="K19" s="102"/>
      <c r="L19" s="431"/>
      <c r="M19" s="436"/>
    </row>
    <row r="20" spans="1:13" ht="13.75" customHeight="1">
      <c r="A20" s="259"/>
      <c r="B20" s="259"/>
      <c r="C20" s="259"/>
      <c r="D20" s="428"/>
      <c r="E20" s="428"/>
      <c r="F20" s="428"/>
      <c r="G20" s="102"/>
      <c r="H20" s="102"/>
      <c r="I20" s="102"/>
      <c r="J20" s="431"/>
      <c r="K20" s="431"/>
      <c r="L20" s="431"/>
      <c r="M20" s="436"/>
    </row>
    <row r="21" spans="1:13" ht="13.75" customHeight="1">
      <c r="A21" s="259"/>
      <c r="B21" s="259"/>
      <c r="C21" s="259"/>
      <c r="D21" s="428"/>
      <c r="E21" s="428"/>
      <c r="F21" s="428"/>
      <c r="G21" s="102"/>
      <c r="H21" s="102"/>
      <c r="I21" s="102"/>
      <c r="J21" s="431"/>
      <c r="K21" s="431"/>
      <c r="L21" s="431"/>
      <c r="M21" s="436"/>
    </row>
    <row r="22" spans="1:13" ht="13.75" customHeight="1">
      <c r="A22" s="259"/>
      <c r="B22" s="259"/>
      <c r="C22" s="259"/>
      <c r="D22" s="428"/>
      <c r="E22" s="428"/>
      <c r="F22" s="428"/>
      <c r="G22" s="102"/>
      <c r="H22" s="102"/>
      <c r="I22" s="102"/>
      <c r="J22" s="431"/>
      <c r="K22" s="431"/>
      <c r="L22" s="431"/>
      <c r="M22" s="436"/>
    </row>
    <row r="23" spans="1:13" ht="13.75" customHeight="1">
      <c r="A23" s="259"/>
      <c r="B23" s="259"/>
      <c r="C23" s="259"/>
      <c r="D23" s="428"/>
      <c r="E23" s="428"/>
      <c r="F23" s="428"/>
      <c r="G23" s="102"/>
      <c r="H23" s="102"/>
      <c r="I23" s="102"/>
      <c r="J23" s="431"/>
      <c r="K23" s="431"/>
      <c r="L23" s="431"/>
      <c r="M23" s="436"/>
    </row>
    <row r="24" spans="1:13" ht="13.75" customHeight="1">
      <c r="A24" s="259"/>
      <c r="B24" s="259"/>
      <c r="C24" s="259"/>
      <c r="D24" s="428"/>
      <c r="E24" s="428"/>
      <c r="F24" s="428"/>
      <c r="G24" s="102"/>
      <c r="H24" s="102"/>
      <c r="I24" s="102"/>
      <c r="J24" s="431"/>
      <c r="K24" s="431"/>
      <c r="L24" s="431"/>
      <c r="M24" s="436"/>
    </row>
    <row r="25" spans="1:13" ht="13.5" customHeight="1">
      <c r="A25" s="259"/>
      <c r="B25" s="259"/>
      <c r="C25" s="259"/>
      <c r="D25" s="428"/>
      <c r="E25" s="428"/>
      <c r="F25" s="428"/>
      <c r="G25" s="102"/>
      <c r="H25" s="102"/>
      <c r="I25" s="102"/>
      <c r="J25" s="431"/>
      <c r="K25" s="431"/>
      <c r="L25" s="431"/>
      <c r="M25" s="436"/>
    </row>
    <row r="26" spans="1:13" ht="13.75" customHeight="1">
      <c r="A26" s="259"/>
      <c r="B26" s="259"/>
      <c r="C26" s="259"/>
      <c r="D26" s="428"/>
      <c r="E26" s="428"/>
      <c r="F26" s="428"/>
      <c r="G26" s="102"/>
      <c r="H26" s="102"/>
      <c r="I26" s="102"/>
      <c r="J26" s="431"/>
      <c r="K26" s="431"/>
      <c r="L26" s="431"/>
      <c r="M26" s="436"/>
    </row>
    <row r="27" spans="1:13" ht="13.75" customHeight="1">
      <c r="A27" s="259"/>
      <c r="B27" s="259"/>
      <c r="C27" s="259"/>
      <c r="D27" s="428"/>
      <c r="E27" s="428"/>
      <c r="F27" s="428"/>
      <c r="G27" s="102"/>
      <c r="H27" s="102"/>
      <c r="I27" s="102"/>
      <c r="J27" s="431"/>
      <c r="K27" s="431"/>
      <c r="L27" s="431"/>
      <c r="M27" s="436"/>
    </row>
    <row r="28" spans="1:13" ht="13.75" customHeight="1">
      <c r="A28" s="259"/>
      <c r="B28" s="259"/>
      <c r="C28" s="259"/>
      <c r="D28" s="428"/>
      <c r="E28" s="428"/>
      <c r="F28" s="428"/>
      <c r="G28" s="102"/>
      <c r="H28" s="102"/>
      <c r="I28" s="102"/>
      <c r="J28" s="431"/>
      <c r="K28" s="431"/>
      <c r="L28" s="431"/>
      <c r="M28" s="436"/>
    </row>
    <row r="29" spans="1:13" ht="13.75" customHeight="1">
      <c r="A29" s="259"/>
      <c r="B29" s="259"/>
      <c r="C29" s="259"/>
      <c r="D29" s="428"/>
      <c r="E29" s="428"/>
      <c r="F29" s="428"/>
      <c r="G29" s="102"/>
      <c r="H29" s="102"/>
      <c r="I29" s="102"/>
      <c r="J29" s="431"/>
      <c r="K29" s="431"/>
      <c r="L29" s="431"/>
      <c r="M29" s="436"/>
    </row>
    <row r="30" spans="1:13" ht="13.75" customHeight="1">
      <c r="A30" s="259"/>
      <c r="B30" s="259"/>
      <c r="C30" s="259"/>
      <c r="D30" s="428"/>
      <c r="E30" s="428"/>
      <c r="F30" s="428"/>
      <c r="G30" s="102"/>
      <c r="H30" s="102"/>
      <c r="I30" s="102"/>
      <c r="J30" s="431"/>
      <c r="K30" s="431"/>
      <c r="L30" s="431"/>
      <c r="M30" s="436"/>
    </row>
    <row r="31" spans="1:13" ht="13.75" customHeight="1">
      <c r="A31" s="259"/>
      <c r="B31" s="259"/>
      <c r="C31" s="259"/>
      <c r="D31" s="428"/>
      <c r="E31" s="428"/>
      <c r="F31" s="428"/>
      <c r="G31" s="102"/>
      <c r="H31" s="102"/>
      <c r="I31" s="102"/>
      <c r="J31" s="431"/>
      <c r="K31" s="431"/>
      <c r="L31" s="431"/>
      <c r="M31" s="436"/>
    </row>
    <row r="32" spans="1:13" ht="13.75" customHeight="1">
      <c r="A32" s="259"/>
      <c r="B32" s="259"/>
      <c r="C32" s="259"/>
      <c r="D32" s="428"/>
      <c r="E32" s="428"/>
      <c r="F32" s="428"/>
      <c r="G32" s="102"/>
      <c r="H32" s="102"/>
      <c r="I32" s="102"/>
      <c r="J32" s="431"/>
      <c r="K32" s="431"/>
      <c r="L32" s="431"/>
      <c r="M32" s="436"/>
    </row>
    <row r="33" spans="1:13" ht="13.75" customHeight="1">
      <c r="A33" s="425" t="s">
        <v>624</v>
      </c>
      <c r="B33" s="426"/>
      <c r="C33" s="426"/>
      <c r="D33" s="428"/>
      <c r="E33" s="428"/>
      <c r="F33" s="428"/>
      <c r="G33" s="102"/>
      <c r="H33" s="102"/>
      <c r="I33" s="102"/>
      <c r="J33" s="431"/>
      <c r="K33" s="431"/>
      <c r="L33" s="431"/>
      <c r="M33" s="436"/>
    </row>
    <row r="34" spans="1:13" ht="13.75" customHeight="1">
      <c r="A34" s="426"/>
      <c r="B34" s="426"/>
      <c r="C34" s="426"/>
      <c r="D34" s="428"/>
      <c r="E34" s="428"/>
      <c r="F34" s="428"/>
      <c r="G34" s="102"/>
      <c r="H34" s="431"/>
      <c r="I34" s="102"/>
      <c r="J34" s="431"/>
      <c r="K34" s="431"/>
      <c r="L34" s="431"/>
      <c r="M34" s="436"/>
    </row>
    <row r="35" spans="1:13" ht="13.75" customHeight="1">
      <c r="A35" s="259"/>
      <c r="B35" s="259"/>
      <c r="C35" s="259"/>
      <c r="D35" s="428"/>
      <c r="E35" s="428"/>
      <c r="F35" s="428"/>
      <c r="G35" s="102"/>
      <c r="H35" s="431"/>
      <c r="I35" s="102"/>
      <c r="J35" s="102"/>
      <c r="K35" s="102"/>
      <c r="L35" s="102"/>
      <c r="M35" s="436"/>
    </row>
    <row r="36" spans="1:13" ht="13.75" customHeight="1">
      <c r="A36" s="259"/>
      <c r="B36" s="259"/>
      <c r="C36" s="259"/>
      <c r="D36" s="428"/>
      <c r="E36" s="428"/>
      <c r="F36" s="428"/>
      <c r="G36" s="102"/>
      <c r="H36" s="431"/>
      <c r="I36" s="102"/>
      <c r="J36" s="431"/>
      <c r="K36" s="431"/>
      <c r="L36" s="431"/>
      <c r="M36" s="436"/>
    </row>
    <row r="37" spans="1:13" ht="13.75" customHeight="1">
      <c r="A37" s="259"/>
      <c r="B37" s="259"/>
      <c r="C37" s="259"/>
      <c r="D37" s="428"/>
      <c r="E37" s="428"/>
      <c r="F37" s="428"/>
      <c r="G37" s="431"/>
      <c r="H37" s="102"/>
      <c r="I37" s="102"/>
      <c r="J37" s="431"/>
      <c r="K37" s="431"/>
      <c r="L37" s="431"/>
      <c r="M37" s="436"/>
    </row>
    <row r="38" spans="1:13" ht="13.75" customHeight="1">
      <c r="B38" s="425"/>
      <c r="C38" s="425"/>
      <c r="D38" s="428"/>
      <c r="E38" s="428"/>
      <c r="F38" s="428"/>
      <c r="G38" s="431"/>
      <c r="H38" s="102"/>
      <c r="I38" s="102"/>
      <c r="J38" s="431"/>
      <c r="K38" s="431"/>
      <c r="L38" s="431"/>
      <c r="M38" s="436"/>
    </row>
    <row r="39" spans="1:13" ht="13.75" customHeight="1">
      <c r="A39" s="427"/>
      <c r="B39" s="427"/>
      <c r="C39" s="427"/>
      <c r="D39" s="428"/>
      <c r="E39" s="428"/>
      <c r="F39" s="428"/>
      <c r="G39" s="431"/>
      <c r="H39" s="431"/>
      <c r="I39" s="434"/>
      <c r="J39" s="431"/>
      <c r="K39" s="431"/>
      <c r="L39" s="431"/>
      <c r="M39" s="436"/>
    </row>
    <row r="40" spans="1:13" ht="13.75" customHeight="1">
      <c r="A40" s="425"/>
      <c r="B40" s="425"/>
      <c r="C40" s="425"/>
      <c r="D40" s="428"/>
      <c r="E40" s="428"/>
      <c r="F40" s="428"/>
      <c r="G40" s="431"/>
      <c r="H40" s="431"/>
      <c r="I40" s="431"/>
      <c r="J40" s="431"/>
      <c r="K40" s="431"/>
      <c r="L40" s="431"/>
    </row>
    <row r="41" spans="1:13" ht="13.75" customHeight="1">
      <c r="A41" s="259"/>
      <c r="B41" s="259"/>
      <c r="C41" s="259"/>
      <c r="D41" s="428"/>
      <c r="E41" s="428"/>
      <c r="F41" s="428"/>
      <c r="G41" s="102"/>
      <c r="H41" s="431"/>
      <c r="I41" s="102"/>
      <c r="J41" s="431"/>
      <c r="K41" s="431"/>
      <c r="L41" s="431"/>
    </row>
    <row r="42" spans="1:13" ht="13.75" customHeight="1">
      <c r="A42" s="425"/>
      <c r="B42" s="425"/>
      <c r="C42" s="425"/>
      <c r="D42" s="428"/>
      <c r="E42" s="428"/>
      <c r="F42" s="428"/>
      <c r="G42" s="431"/>
      <c r="H42" s="433"/>
      <c r="I42" s="102"/>
      <c r="J42" s="431"/>
      <c r="K42" s="431"/>
      <c r="L42" s="431"/>
    </row>
    <row r="43" spans="1:13" ht="13.75" customHeight="1">
      <c r="A43" s="259"/>
      <c r="B43" s="259"/>
      <c r="C43" s="259"/>
      <c r="D43" s="428"/>
      <c r="E43" s="428"/>
      <c r="F43" s="428"/>
      <c r="G43" s="102"/>
      <c r="H43" s="102"/>
      <c r="I43" s="102"/>
      <c r="J43" s="102"/>
      <c r="K43" s="102"/>
      <c r="L43" s="102"/>
    </row>
    <row r="44" spans="1:13" ht="13.75" customHeight="1">
      <c r="A44" s="258"/>
      <c r="B44" s="258"/>
      <c r="C44" s="258"/>
      <c r="D44" s="428"/>
      <c r="E44" s="428"/>
      <c r="F44" s="428"/>
      <c r="G44" s="102"/>
      <c r="H44" s="431"/>
      <c r="I44" s="102"/>
      <c r="J44" s="102"/>
      <c r="K44" s="102"/>
      <c r="L44" s="102"/>
    </row>
    <row r="45" spans="1:13" ht="13.75" customHeight="1">
      <c r="A45" s="426"/>
      <c r="B45" s="426"/>
      <c r="C45" s="426"/>
      <c r="D45" s="428"/>
      <c r="E45" s="428"/>
      <c r="F45" s="428"/>
      <c r="G45" s="102"/>
      <c r="H45" s="431"/>
      <c r="I45" s="102"/>
      <c r="J45" s="102"/>
      <c r="K45" s="102"/>
      <c r="L45" s="102"/>
    </row>
    <row r="46" spans="1:13" ht="13.75" customHeight="1">
      <c r="A46" s="259"/>
      <c r="B46" s="259"/>
      <c r="C46" s="259"/>
      <c r="D46" s="428"/>
      <c r="E46" s="428"/>
      <c r="F46" s="428"/>
      <c r="G46" s="431"/>
      <c r="H46" s="431"/>
      <c r="I46" s="431"/>
      <c r="J46" s="431"/>
      <c r="K46" s="431"/>
      <c r="L46" s="435"/>
    </row>
    <row r="47" spans="1:13" ht="13.75" customHeight="1">
      <c r="A47" s="259"/>
      <c r="B47" s="259"/>
      <c r="C47" s="259"/>
      <c r="D47" s="428"/>
      <c r="E47" s="428"/>
      <c r="F47" s="428"/>
      <c r="G47" s="102"/>
      <c r="H47" s="431"/>
      <c r="I47" s="102"/>
      <c r="J47" s="102"/>
      <c r="K47" s="102"/>
      <c r="L47" s="102"/>
    </row>
    <row r="48" spans="1:13" ht="13.75" customHeight="1">
      <c r="A48" s="425" t="s">
        <v>285</v>
      </c>
      <c r="B48" s="259"/>
      <c r="C48" s="259"/>
      <c r="D48" s="428"/>
      <c r="E48" s="428"/>
      <c r="F48" s="428"/>
      <c r="G48" s="102"/>
      <c r="H48" s="102"/>
      <c r="I48" s="102"/>
      <c r="J48" s="102"/>
      <c r="K48" s="102"/>
      <c r="L48" s="102"/>
    </row>
    <row r="49" spans="1:26" ht="13.75" customHeight="1">
      <c r="A49" s="426"/>
      <c r="B49" s="426"/>
      <c r="C49" s="426"/>
      <c r="D49" s="428"/>
      <c r="E49" s="428"/>
      <c r="F49" s="428"/>
      <c r="G49" s="431"/>
      <c r="H49" s="431"/>
      <c r="I49" s="434"/>
      <c r="J49" s="431"/>
      <c r="K49" s="431"/>
      <c r="L49" s="431"/>
    </row>
    <row r="50" spans="1:26" ht="13.75" customHeight="1">
      <c r="A50" s="259"/>
      <c r="B50" s="259"/>
      <c r="C50" s="259"/>
      <c r="D50" s="428"/>
      <c r="E50" s="428"/>
      <c r="F50" s="428"/>
      <c r="G50" s="431"/>
      <c r="H50" s="431"/>
      <c r="I50" s="431"/>
      <c r="J50" s="431"/>
      <c r="K50" s="431"/>
      <c r="L50" s="431"/>
      <c r="N50" s="436"/>
    </row>
    <row r="51" spans="1:26" ht="13.75" customHeight="1">
      <c r="A51" s="259"/>
      <c r="B51" s="259"/>
      <c r="C51" s="259"/>
      <c r="D51" s="429"/>
      <c r="E51" s="429"/>
      <c r="F51" s="429"/>
      <c r="G51" s="102"/>
      <c r="H51" s="431"/>
      <c r="I51" s="102"/>
      <c r="J51" s="102"/>
      <c r="K51" s="102"/>
      <c r="L51" s="102"/>
      <c r="M51" s="436"/>
      <c r="N51" s="436"/>
    </row>
    <row r="52" spans="1:26" ht="13.75" customHeight="1">
      <c r="A52" s="259"/>
      <c r="B52" s="259"/>
      <c r="C52" s="259"/>
      <c r="D52" s="429"/>
      <c r="E52" s="429"/>
      <c r="F52" s="429"/>
      <c r="G52" s="102"/>
      <c r="H52" s="102"/>
      <c r="I52" s="102"/>
      <c r="J52" s="102"/>
      <c r="K52" s="102"/>
      <c r="L52" s="102"/>
      <c r="M52" s="436"/>
      <c r="N52" s="436"/>
    </row>
    <row r="53" spans="1:26" ht="13.75" customHeight="1">
      <c r="B53" s="425"/>
      <c r="C53" s="425"/>
      <c r="D53" s="428"/>
      <c r="E53" s="428"/>
      <c r="F53" s="428"/>
      <c r="G53" s="431"/>
      <c r="H53" s="431"/>
      <c r="I53" s="431"/>
      <c r="J53" s="431"/>
      <c r="K53" s="431"/>
      <c r="L53" s="431"/>
      <c r="M53" s="436"/>
      <c r="N53" s="436"/>
    </row>
    <row r="54" spans="1:26" ht="13.75" customHeight="1">
      <c r="A54" s="425"/>
      <c r="B54" s="425"/>
      <c r="C54" s="425"/>
      <c r="D54" s="428"/>
      <c r="E54" s="428"/>
      <c r="F54" s="428"/>
      <c r="G54" s="431"/>
      <c r="H54" s="431"/>
      <c r="I54" s="434"/>
      <c r="J54" s="431"/>
      <c r="K54" s="431"/>
      <c r="L54" s="431"/>
      <c r="M54" s="436"/>
      <c r="N54" s="436"/>
    </row>
    <row r="55" spans="1:26" ht="13.75" customHeight="1">
      <c r="A55" s="259"/>
      <c r="B55" s="259"/>
      <c r="C55" s="259"/>
      <c r="D55" s="429"/>
      <c r="E55" s="429"/>
      <c r="F55" s="429"/>
      <c r="G55" s="431"/>
      <c r="H55" s="431"/>
      <c r="I55" s="431"/>
      <c r="J55" s="431"/>
      <c r="K55" s="431"/>
      <c r="L55" s="431"/>
      <c r="M55" s="436"/>
      <c r="N55" s="436"/>
    </row>
    <row r="56" spans="1:26" ht="13.75" customHeight="1">
      <c r="A56" s="259"/>
      <c r="B56" s="259"/>
      <c r="C56" s="259"/>
      <c r="D56" s="428"/>
      <c r="E56" s="428"/>
      <c r="F56" s="428"/>
      <c r="G56" s="431"/>
      <c r="H56" s="431"/>
      <c r="I56" s="431"/>
      <c r="J56" s="431"/>
      <c r="K56" s="431"/>
      <c r="L56" s="431"/>
      <c r="M56" s="436"/>
      <c r="N56" s="436"/>
    </row>
    <row r="57" spans="1:26" ht="13.75" customHeight="1">
      <c r="A57" s="425"/>
      <c r="B57" s="425"/>
      <c r="C57" s="425"/>
      <c r="D57" s="428"/>
      <c r="E57" s="428"/>
      <c r="F57" s="428"/>
      <c r="G57" s="431"/>
      <c r="H57" s="431"/>
      <c r="I57" s="431"/>
      <c r="J57" s="431"/>
      <c r="K57" s="431"/>
      <c r="L57" s="431"/>
      <c r="M57" s="436"/>
      <c r="N57" s="436"/>
    </row>
    <row r="58" spans="1:26" ht="13.75" customHeight="1">
      <c r="A58" s="259"/>
      <c r="B58" s="259"/>
      <c r="C58" s="259"/>
      <c r="D58" s="428"/>
      <c r="E58" s="428"/>
      <c r="F58" s="428"/>
      <c r="G58" s="431"/>
      <c r="H58" s="431"/>
      <c r="I58" s="431"/>
      <c r="J58" s="431"/>
      <c r="K58" s="431"/>
      <c r="L58" s="431"/>
      <c r="M58" s="436"/>
      <c r="N58" s="436"/>
    </row>
    <row r="59" spans="1:26" ht="13.75" customHeight="1">
      <c r="A59" s="426"/>
      <c r="B59" s="426"/>
      <c r="C59" s="426"/>
      <c r="D59" s="429"/>
      <c r="E59" s="429"/>
      <c r="F59" s="429"/>
      <c r="G59" s="431"/>
      <c r="H59" s="431"/>
      <c r="I59" s="434"/>
      <c r="J59" s="431"/>
      <c r="K59" s="431"/>
      <c r="L59" s="431"/>
      <c r="M59" s="436"/>
      <c r="N59" s="436"/>
    </row>
    <row r="60" spans="1:26" ht="13.75" customHeight="1">
      <c r="A60" s="259"/>
      <c r="B60" s="259"/>
      <c r="C60" s="259"/>
      <c r="D60" s="428"/>
      <c r="E60" s="428"/>
      <c r="F60" s="428"/>
      <c r="G60" s="431"/>
      <c r="H60" s="431"/>
      <c r="I60" s="431"/>
      <c r="J60" s="431"/>
      <c r="K60" s="431"/>
      <c r="L60" s="431"/>
      <c r="M60" s="436"/>
      <c r="N60" s="436"/>
    </row>
    <row r="61" spans="1:26" ht="13.75" customHeight="1">
      <c r="A61" s="425"/>
      <c r="B61" s="425"/>
      <c r="C61" s="425"/>
      <c r="D61" s="428"/>
      <c r="E61" s="428"/>
      <c r="F61" s="428"/>
      <c r="G61" s="431"/>
      <c r="H61" s="433"/>
      <c r="I61" s="102"/>
      <c r="J61" s="102"/>
      <c r="K61" s="431"/>
      <c r="L61" s="431"/>
      <c r="M61" s="436"/>
    </row>
    <row r="62" spans="1:26" ht="13.75" customHeight="1">
      <c r="A62" s="259"/>
      <c r="B62" s="259"/>
      <c r="C62" s="259"/>
      <c r="D62" s="428"/>
      <c r="E62" s="428"/>
      <c r="F62" s="428"/>
      <c r="G62" s="431"/>
      <c r="H62" s="431"/>
      <c r="I62" s="102"/>
      <c r="J62" s="431"/>
      <c r="K62" s="431"/>
      <c r="L62" s="431"/>
      <c r="M62" s="436"/>
      <c r="O62" s="281"/>
      <c r="P62" s="281"/>
      <c r="Q62" s="281"/>
      <c r="R62" s="281"/>
      <c r="S62" s="281"/>
      <c r="T62" s="281"/>
      <c r="U62" s="281"/>
      <c r="V62" s="281"/>
      <c r="W62" s="281"/>
      <c r="X62" s="281"/>
      <c r="Y62" s="281"/>
      <c r="Z62" s="281"/>
    </row>
    <row r="63" spans="1:26" ht="13.75" customHeight="1">
      <c r="A63" s="426"/>
      <c r="B63" s="426"/>
      <c r="C63" s="426"/>
      <c r="D63" s="428"/>
      <c r="E63" s="428"/>
      <c r="F63" s="428"/>
      <c r="G63" s="431"/>
      <c r="H63" s="431"/>
      <c r="I63" s="431"/>
      <c r="J63" s="431"/>
      <c r="K63" s="431"/>
      <c r="L63" s="431"/>
      <c r="M63" s="436"/>
    </row>
    <row r="64" spans="1:26" ht="13.75" customHeight="1">
      <c r="A64" s="259"/>
      <c r="B64" s="259"/>
      <c r="C64" s="259"/>
      <c r="D64" s="428"/>
      <c r="E64" s="428"/>
      <c r="F64" s="428"/>
      <c r="G64" s="102"/>
      <c r="H64" s="431"/>
      <c r="I64" s="431"/>
      <c r="J64" s="431"/>
      <c r="K64" s="431"/>
      <c r="L64" s="431"/>
      <c r="M64" s="436"/>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dimension ref="A1:BR239"/>
  <sheetViews>
    <sheetView showGridLines="0" zoomScale="70" zoomScaleNormal="70" zoomScaleSheetLayoutView="100" workbookViewId="0">
      <selection sqref="A1:XFD1048576"/>
    </sheetView>
  </sheetViews>
  <sheetFormatPr defaultRowHeight="12"/>
  <cols>
    <col min="1" max="1" width="2" style="437" customWidth="1"/>
    <col min="2" max="2" width="4.453125" style="17" customWidth="1"/>
    <col min="3" max="3" width="0.6328125" style="17" customWidth="1"/>
    <col min="4" max="4" width="2.6328125" style="17" customWidth="1"/>
    <col min="5" max="5" width="3.90625" style="17" customWidth="1"/>
    <col min="6" max="6" width="26.90625" style="17" customWidth="1"/>
    <col min="7" max="7" width="17.90625" style="17" customWidth="1"/>
    <col min="8" max="10" width="10.6328125" style="17" customWidth="1"/>
    <col min="11" max="11" width="12.36328125" style="17" customWidth="1"/>
    <col min="12" max="12" width="3.6328125" style="17" customWidth="1"/>
    <col min="13" max="13" width="3.6328125" style="437" customWidth="1"/>
    <col min="14" max="14" width="3.6328125" style="17" customWidth="1"/>
    <col min="15" max="15" width="0.6328125" style="17" customWidth="1"/>
    <col min="16" max="16" width="3.7265625" style="17" customWidth="1"/>
    <col min="17" max="17" width="3" style="17" customWidth="1"/>
    <col min="18" max="18" width="3.36328125" style="17" customWidth="1"/>
    <col min="19" max="22" width="3" style="17" customWidth="1"/>
    <col min="23" max="23" width="1.453125" style="437" customWidth="1"/>
    <col min="24" max="24" width="3.6328125" style="17" customWidth="1"/>
    <col min="25" max="25" width="4.26953125" style="17" customWidth="1"/>
    <col min="26" max="26" width="2.6328125" style="17" customWidth="1"/>
    <col min="27" max="27" width="3.90625" style="17" customWidth="1"/>
    <col min="28" max="28" width="14.90625" style="17" customWidth="1"/>
    <col min="29" max="29" width="6.36328125" style="17" customWidth="1"/>
    <col min="30" max="30" width="23.90625" style="17" customWidth="1"/>
    <col min="31" max="33" width="15.08984375" style="17" customWidth="1"/>
    <col min="34" max="34" width="3.90625" style="17" customWidth="1"/>
    <col min="35" max="35" width="3.6328125" style="17" customWidth="1"/>
    <col min="36" max="36" width="3.6328125" style="437" customWidth="1"/>
    <col min="37" max="37" width="3.6328125" style="17" customWidth="1"/>
    <col min="38" max="38" width="2" style="17" customWidth="1"/>
    <col min="39" max="256" width="9" style="17" bestFit="1" customWidth="1"/>
    <col min="257" max="257" width="2" style="17" customWidth="1"/>
    <col min="258" max="258" width="4.453125" style="17" customWidth="1"/>
    <col min="259" max="259" width="0.6328125" style="17" customWidth="1"/>
    <col min="260" max="260" width="2.6328125" style="17" customWidth="1"/>
    <col min="261" max="261" width="3.90625" style="17" customWidth="1"/>
    <col min="262" max="262" width="26.90625" style="17" customWidth="1"/>
    <col min="263" max="263" width="17.90625" style="17" customWidth="1"/>
    <col min="264" max="266" width="10.6328125" style="17" customWidth="1"/>
    <col min="267" max="267" width="12.36328125" style="17" customWidth="1"/>
    <col min="268" max="270" width="3.6328125" style="17" customWidth="1"/>
    <col min="271" max="271" width="0.6328125" style="17" customWidth="1"/>
    <col min="272" max="272" width="3.7265625" style="17" customWidth="1"/>
    <col min="273" max="273" width="3" style="17" customWidth="1"/>
    <col min="274" max="274" width="3.36328125" style="17" customWidth="1"/>
    <col min="275" max="278" width="3" style="17" customWidth="1"/>
    <col min="279" max="279" width="1.453125" style="17" customWidth="1"/>
    <col min="280" max="280" width="3.6328125" style="17" customWidth="1"/>
    <col min="281" max="281" width="4.26953125" style="17" customWidth="1"/>
    <col min="282" max="282" width="2.6328125" style="17" customWidth="1"/>
    <col min="283" max="283" width="3.90625" style="17" customWidth="1"/>
    <col min="284" max="284" width="14.90625" style="17" customWidth="1"/>
    <col min="285" max="285" width="6.36328125" style="17" customWidth="1"/>
    <col min="286" max="286" width="23.90625" style="17" customWidth="1"/>
    <col min="287" max="289" width="15.08984375" style="17" customWidth="1"/>
    <col min="290" max="290" width="3.90625" style="17" customWidth="1"/>
    <col min="291" max="293" width="3.6328125" style="17" customWidth="1"/>
    <col min="294" max="294" width="2" style="17" customWidth="1"/>
    <col min="295" max="512" width="9" style="17" customWidth="1"/>
    <col min="513" max="513" width="2" style="17" customWidth="1"/>
    <col min="514" max="514" width="4.453125" style="17" customWidth="1"/>
    <col min="515" max="515" width="0.6328125" style="17" customWidth="1"/>
    <col min="516" max="516" width="2.6328125" style="17" customWidth="1"/>
    <col min="517" max="517" width="3.90625" style="17" customWidth="1"/>
    <col min="518" max="518" width="26.90625" style="17" customWidth="1"/>
    <col min="519" max="519" width="17.90625" style="17" customWidth="1"/>
    <col min="520" max="522" width="10.6328125" style="17" customWidth="1"/>
    <col min="523" max="523" width="12.36328125" style="17" customWidth="1"/>
    <col min="524" max="526" width="3.6328125" style="17" customWidth="1"/>
    <col min="527" max="527" width="0.6328125" style="17" customWidth="1"/>
    <col min="528" max="528" width="3.7265625" style="17" customWidth="1"/>
    <col min="529" max="529" width="3" style="17" customWidth="1"/>
    <col min="530" max="530" width="3.36328125" style="17" customWidth="1"/>
    <col min="531" max="534" width="3" style="17" customWidth="1"/>
    <col min="535" max="535" width="1.453125" style="17" customWidth="1"/>
    <col min="536" max="536" width="3.6328125" style="17" customWidth="1"/>
    <col min="537" max="537" width="4.26953125" style="17" customWidth="1"/>
    <col min="538" max="538" width="2.6328125" style="17" customWidth="1"/>
    <col min="539" max="539" width="3.90625" style="17" customWidth="1"/>
    <col min="540" max="540" width="14.90625" style="17" customWidth="1"/>
    <col min="541" max="541" width="6.36328125" style="17" customWidth="1"/>
    <col min="542" max="542" width="23.90625" style="17" customWidth="1"/>
    <col min="543" max="545" width="15.08984375" style="17" customWidth="1"/>
    <col min="546" max="546" width="3.90625" style="17" customWidth="1"/>
    <col min="547" max="549" width="3.6328125" style="17" customWidth="1"/>
    <col min="550" max="550" width="2" style="17" customWidth="1"/>
    <col min="551" max="768" width="9" style="17" customWidth="1"/>
    <col min="769" max="769" width="2" style="17" customWidth="1"/>
    <col min="770" max="770" width="4.453125" style="17" customWidth="1"/>
    <col min="771" max="771" width="0.6328125" style="17" customWidth="1"/>
    <col min="772" max="772" width="2.6328125" style="17" customWidth="1"/>
    <col min="773" max="773" width="3.90625" style="17" customWidth="1"/>
    <col min="774" max="774" width="26.90625" style="17" customWidth="1"/>
    <col min="775" max="775" width="17.90625" style="17" customWidth="1"/>
    <col min="776" max="778" width="10.6328125" style="17" customWidth="1"/>
    <col min="779" max="779" width="12.36328125" style="17" customWidth="1"/>
    <col min="780" max="782" width="3.6328125" style="17" customWidth="1"/>
    <col min="783" max="783" width="0.6328125" style="17" customWidth="1"/>
    <col min="784" max="784" width="3.7265625" style="17" customWidth="1"/>
    <col min="785" max="785" width="3" style="17" customWidth="1"/>
    <col min="786" max="786" width="3.36328125" style="17" customWidth="1"/>
    <col min="787" max="790" width="3" style="17" customWidth="1"/>
    <col min="791" max="791" width="1.453125" style="17" customWidth="1"/>
    <col min="792" max="792" width="3.6328125" style="17" customWidth="1"/>
    <col min="793" max="793" width="4.26953125" style="17" customWidth="1"/>
    <col min="794" max="794" width="2.6328125" style="17" customWidth="1"/>
    <col min="795" max="795" width="3.90625" style="17" customWidth="1"/>
    <col min="796" max="796" width="14.90625" style="17" customWidth="1"/>
    <col min="797" max="797" width="6.36328125" style="17" customWidth="1"/>
    <col min="798" max="798" width="23.90625" style="17" customWidth="1"/>
    <col min="799" max="801" width="15.08984375" style="17" customWidth="1"/>
    <col min="802" max="802" width="3.90625" style="17" customWidth="1"/>
    <col min="803" max="805" width="3.6328125" style="17" customWidth="1"/>
    <col min="806" max="806" width="2" style="17" customWidth="1"/>
    <col min="807" max="1024" width="9" style="17" customWidth="1"/>
    <col min="1025" max="1025" width="2" style="17" customWidth="1"/>
    <col min="1026" max="1026" width="4.453125" style="17" customWidth="1"/>
    <col min="1027" max="1027" width="0.6328125" style="17" customWidth="1"/>
    <col min="1028" max="1028" width="2.6328125" style="17" customWidth="1"/>
    <col min="1029" max="1029" width="3.90625" style="17" customWidth="1"/>
    <col min="1030" max="1030" width="26.90625" style="17" customWidth="1"/>
    <col min="1031" max="1031" width="17.90625" style="17" customWidth="1"/>
    <col min="1032" max="1034" width="10.6328125" style="17" customWidth="1"/>
    <col min="1035" max="1035" width="12.36328125" style="17" customWidth="1"/>
    <col min="1036" max="1038" width="3.6328125" style="17" customWidth="1"/>
    <col min="1039" max="1039" width="0.6328125" style="17" customWidth="1"/>
    <col min="1040" max="1040" width="3.7265625" style="17" customWidth="1"/>
    <col min="1041" max="1041" width="3" style="17" customWidth="1"/>
    <col min="1042" max="1042" width="3.36328125" style="17" customWidth="1"/>
    <col min="1043" max="1046" width="3" style="17" customWidth="1"/>
    <col min="1047" max="1047" width="1.453125" style="17" customWidth="1"/>
    <col min="1048" max="1048" width="3.6328125" style="17" customWidth="1"/>
    <col min="1049" max="1049" width="4.26953125" style="17" customWidth="1"/>
    <col min="1050" max="1050" width="2.6328125" style="17" customWidth="1"/>
    <col min="1051" max="1051" width="3.90625" style="17" customWidth="1"/>
    <col min="1052" max="1052" width="14.90625" style="17" customWidth="1"/>
    <col min="1053" max="1053" width="6.36328125" style="17" customWidth="1"/>
    <col min="1054" max="1054" width="23.90625" style="17" customWidth="1"/>
    <col min="1055" max="1057" width="15.08984375" style="17" customWidth="1"/>
    <col min="1058" max="1058" width="3.90625" style="17" customWidth="1"/>
    <col min="1059" max="1061" width="3.6328125" style="17" customWidth="1"/>
    <col min="1062" max="1062" width="2" style="17" customWidth="1"/>
    <col min="1063" max="1280" width="9" style="17" customWidth="1"/>
    <col min="1281" max="1281" width="2" style="17" customWidth="1"/>
    <col min="1282" max="1282" width="4.453125" style="17" customWidth="1"/>
    <col min="1283" max="1283" width="0.6328125" style="17" customWidth="1"/>
    <col min="1284" max="1284" width="2.6328125" style="17" customWidth="1"/>
    <col min="1285" max="1285" width="3.90625" style="17" customWidth="1"/>
    <col min="1286" max="1286" width="26.90625" style="17" customWidth="1"/>
    <col min="1287" max="1287" width="17.90625" style="17" customWidth="1"/>
    <col min="1288" max="1290" width="10.6328125" style="17" customWidth="1"/>
    <col min="1291" max="1291" width="12.36328125" style="17" customWidth="1"/>
    <col min="1292" max="1294" width="3.6328125" style="17" customWidth="1"/>
    <col min="1295" max="1295" width="0.6328125" style="17" customWidth="1"/>
    <col min="1296" max="1296" width="3.7265625" style="17" customWidth="1"/>
    <col min="1297" max="1297" width="3" style="17" customWidth="1"/>
    <col min="1298" max="1298" width="3.36328125" style="17" customWidth="1"/>
    <col min="1299" max="1302" width="3" style="17" customWidth="1"/>
    <col min="1303" max="1303" width="1.453125" style="17" customWidth="1"/>
    <col min="1304" max="1304" width="3.6328125" style="17" customWidth="1"/>
    <col min="1305" max="1305" width="4.26953125" style="17" customWidth="1"/>
    <col min="1306" max="1306" width="2.6328125" style="17" customWidth="1"/>
    <col min="1307" max="1307" width="3.90625" style="17" customWidth="1"/>
    <col min="1308" max="1308" width="14.90625" style="17" customWidth="1"/>
    <col min="1309" max="1309" width="6.36328125" style="17" customWidth="1"/>
    <col min="1310" max="1310" width="23.90625" style="17" customWidth="1"/>
    <col min="1311" max="1313" width="15.08984375" style="17" customWidth="1"/>
    <col min="1314" max="1314" width="3.90625" style="17" customWidth="1"/>
    <col min="1315" max="1317" width="3.6328125" style="17" customWidth="1"/>
    <col min="1318" max="1318" width="2" style="17" customWidth="1"/>
    <col min="1319" max="1536" width="9" style="17" customWidth="1"/>
    <col min="1537" max="1537" width="2" style="17" customWidth="1"/>
    <col min="1538" max="1538" width="4.453125" style="17" customWidth="1"/>
    <col min="1539" max="1539" width="0.6328125" style="17" customWidth="1"/>
    <col min="1540" max="1540" width="2.6328125" style="17" customWidth="1"/>
    <col min="1541" max="1541" width="3.90625" style="17" customWidth="1"/>
    <col min="1542" max="1542" width="26.90625" style="17" customWidth="1"/>
    <col min="1543" max="1543" width="17.90625" style="17" customWidth="1"/>
    <col min="1544" max="1546" width="10.6328125" style="17" customWidth="1"/>
    <col min="1547" max="1547" width="12.36328125" style="17" customWidth="1"/>
    <col min="1548" max="1550" width="3.6328125" style="17" customWidth="1"/>
    <col min="1551" max="1551" width="0.6328125" style="17" customWidth="1"/>
    <col min="1552" max="1552" width="3.7265625" style="17" customWidth="1"/>
    <col min="1553" max="1553" width="3" style="17" customWidth="1"/>
    <col min="1554" max="1554" width="3.36328125" style="17" customWidth="1"/>
    <col min="1555" max="1558" width="3" style="17" customWidth="1"/>
    <col min="1559" max="1559" width="1.453125" style="17" customWidth="1"/>
    <col min="1560" max="1560" width="3.6328125" style="17" customWidth="1"/>
    <col min="1561" max="1561" width="4.26953125" style="17" customWidth="1"/>
    <col min="1562" max="1562" width="2.6328125" style="17" customWidth="1"/>
    <col min="1563" max="1563" width="3.90625" style="17" customWidth="1"/>
    <col min="1564" max="1564" width="14.90625" style="17" customWidth="1"/>
    <col min="1565" max="1565" width="6.36328125" style="17" customWidth="1"/>
    <col min="1566" max="1566" width="23.90625" style="17" customWidth="1"/>
    <col min="1567" max="1569" width="15.08984375" style="17" customWidth="1"/>
    <col min="1570" max="1570" width="3.90625" style="17" customWidth="1"/>
    <col min="1571" max="1573" width="3.6328125" style="17" customWidth="1"/>
    <col min="1574" max="1574" width="2" style="17" customWidth="1"/>
    <col min="1575" max="1792" width="9" style="17" customWidth="1"/>
    <col min="1793" max="1793" width="2" style="17" customWidth="1"/>
    <col min="1794" max="1794" width="4.453125" style="17" customWidth="1"/>
    <col min="1795" max="1795" width="0.6328125" style="17" customWidth="1"/>
    <col min="1796" max="1796" width="2.6328125" style="17" customWidth="1"/>
    <col min="1797" max="1797" width="3.90625" style="17" customWidth="1"/>
    <col min="1798" max="1798" width="26.90625" style="17" customWidth="1"/>
    <col min="1799" max="1799" width="17.90625" style="17" customWidth="1"/>
    <col min="1800" max="1802" width="10.6328125" style="17" customWidth="1"/>
    <col min="1803" max="1803" width="12.36328125" style="17" customWidth="1"/>
    <col min="1804" max="1806" width="3.6328125" style="17" customWidth="1"/>
    <col min="1807" max="1807" width="0.6328125" style="17" customWidth="1"/>
    <col min="1808" max="1808" width="3.7265625" style="17" customWidth="1"/>
    <col min="1809" max="1809" width="3" style="17" customWidth="1"/>
    <col min="1810" max="1810" width="3.36328125" style="17" customWidth="1"/>
    <col min="1811" max="1814" width="3" style="17" customWidth="1"/>
    <col min="1815" max="1815" width="1.453125" style="17" customWidth="1"/>
    <col min="1816" max="1816" width="3.6328125" style="17" customWidth="1"/>
    <col min="1817" max="1817" width="4.26953125" style="17" customWidth="1"/>
    <col min="1818" max="1818" width="2.6328125" style="17" customWidth="1"/>
    <col min="1819" max="1819" width="3.90625" style="17" customWidth="1"/>
    <col min="1820" max="1820" width="14.90625" style="17" customWidth="1"/>
    <col min="1821" max="1821" width="6.36328125" style="17" customWidth="1"/>
    <col min="1822" max="1822" width="23.90625" style="17" customWidth="1"/>
    <col min="1823" max="1825" width="15.08984375" style="17" customWidth="1"/>
    <col min="1826" max="1826" width="3.90625" style="17" customWidth="1"/>
    <col min="1827" max="1829" width="3.6328125" style="17" customWidth="1"/>
    <col min="1830" max="1830" width="2" style="17" customWidth="1"/>
    <col min="1831" max="2048" width="9" style="17" customWidth="1"/>
    <col min="2049" max="2049" width="2" style="17" customWidth="1"/>
    <col min="2050" max="2050" width="4.453125" style="17" customWidth="1"/>
    <col min="2051" max="2051" width="0.6328125" style="17" customWidth="1"/>
    <col min="2052" max="2052" width="2.6328125" style="17" customWidth="1"/>
    <col min="2053" max="2053" width="3.90625" style="17" customWidth="1"/>
    <col min="2054" max="2054" width="26.90625" style="17" customWidth="1"/>
    <col min="2055" max="2055" width="17.90625" style="17" customWidth="1"/>
    <col min="2056" max="2058" width="10.6328125" style="17" customWidth="1"/>
    <col min="2059" max="2059" width="12.36328125" style="17" customWidth="1"/>
    <col min="2060" max="2062" width="3.6328125" style="17" customWidth="1"/>
    <col min="2063" max="2063" width="0.6328125" style="17" customWidth="1"/>
    <col min="2064" max="2064" width="3.7265625" style="17" customWidth="1"/>
    <col min="2065" max="2065" width="3" style="17" customWidth="1"/>
    <col min="2066" max="2066" width="3.36328125" style="17" customWidth="1"/>
    <col min="2067" max="2070" width="3" style="17" customWidth="1"/>
    <col min="2071" max="2071" width="1.453125" style="17" customWidth="1"/>
    <col min="2072" max="2072" width="3.6328125" style="17" customWidth="1"/>
    <col min="2073" max="2073" width="4.26953125" style="17" customWidth="1"/>
    <col min="2074" max="2074" width="2.6328125" style="17" customWidth="1"/>
    <col min="2075" max="2075" width="3.90625" style="17" customWidth="1"/>
    <col min="2076" max="2076" width="14.90625" style="17" customWidth="1"/>
    <col min="2077" max="2077" width="6.36328125" style="17" customWidth="1"/>
    <col min="2078" max="2078" width="23.90625" style="17" customWidth="1"/>
    <col min="2079" max="2081" width="15.08984375" style="17" customWidth="1"/>
    <col min="2082" max="2082" width="3.90625" style="17" customWidth="1"/>
    <col min="2083" max="2085" width="3.6328125" style="17" customWidth="1"/>
    <col min="2086" max="2086" width="2" style="17" customWidth="1"/>
    <col min="2087" max="2304" width="9" style="17" customWidth="1"/>
    <col min="2305" max="2305" width="2" style="17" customWidth="1"/>
    <col min="2306" max="2306" width="4.453125" style="17" customWidth="1"/>
    <col min="2307" max="2307" width="0.6328125" style="17" customWidth="1"/>
    <col min="2308" max="2308" width="2.6328125" style="17" customWidth="1"/>
    <col min="2309" max="2309" width="3.90625" style="17" customWidth="1"/>
    <col min="2310" max="2310" width="26.90625" style="17" customWidth="1"/>
    <col min="2311" max="2311" width="17.90625" style="17" customWidth="1"/>
    <col min="2312" max="2314" width="10.6328125" style="17" customWidth="1"/>
    <col min="2315" max="2315" width="12.36328125" style="17" customWidth="1"/>
    <col min="2316" max="2318" width="3.6328125" style="17" customWidth="1"/>
    <col min="2319" max="2319" width="0.6328125" style="17" customWidth="1"/>
    <col min="2320" max="2320" width="3.7265625" style="17" customWidth="1"/>
    <col min="2321" max="2321" width="3" style="17" customWidth="1"/>
    <col min="2322" max="2322" width="3.36328125" style="17" customWidth="1"/>
    <col min="2323" max="2326" width="3" style="17" customWidth="1"/>
    <col min="2327" max="2327" width="1.453125" style="17" customWidth="1"/>
    <col min="2328" max="2328" width="3.6328125" style="17" customWidth="1"/>
    <col min="2329" max="2329" width="4.26953125" style="17" customWidth="1"/>
    <col min="2330" max="2330" width="2.6328125" style="17" customWidth="1"/>
    <col min="2331" max="2331" width="3.90625" style="17" customWidth="1"/>
    <col min="2332" max="2332" width="14.90625" style="17" customWidth="1"/>
    <col min="2333" max="2333" width="6.36328125" style="17" customWidth="1"/>
    <col min="2334" max="2334" width="23.90625" style="17" customWidth="1"/>
    <col min="2335" max="2337" width="15.08984375" style="17" customWidth="1"/>
    <col min="2338" max="2338" width="3.90625" style="17" customWidth="1"/>
    <col min="2339" max="2341" width="3.6328125" style="17" customWidth="1"/>
    <col min="2342" max="2342" width="2" style="17" customWidth="1"/>
    <col min="2343" max="2560" width="9" style="17" customWidth="1"/>
    <col min="2561" max="2561" width="2" style="17" customWidth="1"/>
    <col min="2562" max="2562" width="4.453125" style="17" customWidth="1"/>
    <col min="2563" max="2563" width="0.6328125" style="17" customWidth="1"/>
    <col min="2564" max="2564" width="2.6328125" style="17" customWidth="1"/>
    <col min="2565" max="2565" width="3.90625" style="17" customWidth="1"/>
    <col min="2566" max="2566" width="26.90625" style="17" customWidth="1"/>
    <col min="2567" max="2567" width="17.90625" style="17" customWidth="1"/>
    <col min="2568" max="2570" width="10.6328125" style="17" customWidth="1"/>
    <col min="2571" max="2571" width="12.36328125" style="17" customWidth="1"/>
    <col min="2572" max="2574" width="3.6328125" style="17" customWidth="1"/>
    <col min="2575" max="2575" width="0.6328125" style="17" customWidth="1"/>
    <col min="2576" max="2576" width="3.7265625" style="17" customWidth="1"/>
    <col min="2577" max="2577" width="3" style="17" customWidth="1"/>
    <col min="2578" max="2578" width="3.36328125" style="17" customWidth="1"/>
    <col min="2579" max="2582" width="3" style="17" customWidth="1"/>
    <col min="2583" max="2583" width="1.453125" style="17" customWidth="1"/>
    <col min="2584" max="2584" width="3.6328125" style="17" customWidth="1"/>
    <col min="2585" max="2585" width="4.26953125" style="17" customWidth="1"/>
    <col min="2586" max="2586" width="2.6328125" style="17" customWidth="1"/>
    <col min="2587" max="2587" width="3.90625" style="17" customWidth="1"/>
    <col min="2588" max="2588" width="14.90625" style="17" customWidth="1"/>
    <col min="2589" max="2589" width="6.36328125" style="17" customWidth="1"/>
    <col min="2590" max="2590" width="23.90625" style="17" customWidth="1"/>
    <col min="2591" max="2593" width="15.08984375" style="17" customWidth="1"/>
    <col min="2594" max="2594" width="3.90625" style="17" customWidth="1"/>
    <col min="2595" max="2597" width="3.6328125" style="17" customWidth="1"/>
    <col min="2598" max="2598" width="2" style="17" customWidth="1"/>
    <col min="2599" max="2816" width="9" style="17" customWidth="1"/>
    <col min="2817" max="2817" width="2" style="17" customWidth="1"/>
    <col min="2818" max="2818" width="4.453125" style="17" customWidth="1"/>
    <col min="2819" max="2819" width="0.6328125" style="17" customWidth="1"/>
    <col min="2820" max="2820" width="2.6328125" style="17" customWidth="1"/>
    <col min="2821" max="2821" width="3.90625" style="17" customWidth="1"/>
    <col min="2822" max="2822" width="26.90625" style="17" customWidth="1"/>
    <col min="2823" max="2823" width="17.90625" style="17" customWidth="1"/>
    <col min="2824" max="2826" width="10.6328125" style="17" customWidth="1"/>
    <col min="2827" max="2827" width="12.36328125" style="17" customWidth="1"/>
    <col min="2828" max="2830" width="3.6328125" style="17" customWidth="1"/>
    <col min="2831" max="2831" width="0.6328125" style="17" customWidth="1"/>
    <col min="2832" max="2832" width="3.7265625" style="17" customWidth="1"/>
    <col min="2833" max="2833" width="3" style="17" customWidth="1"/>
    <col min="2834" max="2834" width="3.36328125" style="17" customWidth="1"/>
    <col min="2835" max="2838" width="3" style="17" customWidth="1"/>
    <col min="2839" max="2839" width="1.453125" style="17" customWidth="1"/>
    <col min="2840" max="2840" width="3.6328125" style="17" customWidth="1"/>
    <col min="2841" max="2841" width="4.26953125" style="17" customWidth="1"/>
    <col min="2842" max="2842" width="2.6328125" style="17" customWidth="1"/>
    <col min="2843" max="2843" width="3.90625" style="17" customWidth="1"/>
    <col min="2844" max="2844" width="14.90625" style="17" customWidth="1"/>
    <col min="2845" max="2845" width="6.36328125" style="17" customWidth="1"/>
    <col min="2846" max="2846" width="23.90625" style="17" customWidth="1"/>
    <col min="2847" max="2849" width="15.08984375" style="17" customWidth="1"/>
    <col min="2850" max="2850" width="3.90625" style="17" customWidth="1"/>
    <col min="2851" max="2853" width="3.6328125" style="17" customWidth="1"/>
    <col min="2854" max="2854" width="2" style="17" customWidth="1"/>
    <col min="2855" max="3072" width="9" style="17" customWidth="1"/>
    <col min="3073" max="3073" width="2" style="17" customWidth="1"/>
    <col min="3074" max="3074" width="4.453125" style="17" customWidth="1"/>
    <col min="3075" max="3075" width="0.6328125" style="17" customWidth="1"/>
    <col min="3076" max="3076" width="2.6328125" style="17" customWidth="1"/>
    <col min="3077" max="3077" width="3.90625" style="17" customWidth="1"/>
    <col min="3078" max="3078" width="26.90625" style="17" customWidth="1"/>
    <col min="3079" max="3079" width="17.90625" style="17" customWidth="1"/>
    <col min="3080" max="3082" width="10.6328125" style="17" customWidth="1"/>
    <col min="3083" max="3083" width="12.36328125" style="17" customWidth="1"/>
    <col min="3084" max="3086" width="3.6328125" style="17" customWidth="1"/>
    <col min="3087" max="3087" width="0.6328125" style="17" customWidth="1"/>
    <col min="3088" max="3088" width="3.7265625" style="17" customWidth="1"/>
    <col min="3089" max="3089" width="3" style="17" customWidth="1"/>
    <col min="3090" max="3090" width="3.36328125" style="17" customWidth="1"/>
    <col min="3091" max="3094" width="3" style="17" customWidth="1"/>
    <col min="3095" max="3095" width="1.453125" style="17" customWidth="1"/>
    <col min="3096" max="3096" width="3.6328125" style="17" customWidth="1"/>
    <col min="3097" max="3097" width="4.26953125" style="17" customWidth="1"/>
    <col min="3098" max="3098" width="2.6328125" style="17" customWidth="1"/>
    <col min="3099" max="3099" width="3.90625" style="17" customWidth="1"/>
    <col min="3100" max="3100" width="14.90625" style="17" customWidth="1"/>
    <col min="3101" max="3101" width="6.36328125" style="17" customWidth="1"/>
    <col min="3102" max="3102" width="23.90625" style="17" customWidth="1"/>
    <col min="3103" max="3105" width="15.08984375" style="17" customWidth="1"/>
    <col min="3106" max="3106" width="3.90625" style="17" customWidth="1"/>
    <col min="3107" max="3109" width="3.6328125" style="17" customWidth="1"/>
    <col min="3110" max="3110" width="2" style="17" customWidth="1"/>
    <col min="3111" max="3328" width="9" style="17" customWidth="1"/>
    <col min="3329" max="3329" width="2" style="17" customWidth="1"/>
    <col min="3330" max="3330" width="4.453125" style="17" customWidth="1"/>
    <col min="3331" max="3331" width="0.6328125" style="17" customWidth="1"/>
    <col min="3332" max="3332" width="2.6328125" style="17" customWidth="1"/>
    <col min="3333" max="3333" width="3.90625" style="17" customWidth="1"/>
    <col min="3334" max="3334" width="26.90625" style="17" customWidth="1"/>
    <col min="3335" max="3335" width="17.90625" style="17" customWidth="1"/>
    <col min="3336" max="3338" width="10.6328125" style="17" customWidth="1"/>
    <col min="3339" max="3339" width="12.36328125" style="17" customWidth="1"/>
    <col min="3340" max="3342" width="3.6328125" style="17" customWidth="1"/>
    <col min="3343" max="3343" width="0.6328125" style="17" customWidth="1"/>
    <col min="3344" max="3344" width="3.7265625" style="17" customWidth="1"/>
    <col min="3345" max="3345" width="3" style="17" customWidth="1"/>
    <col min="3346" max="3346" width="3.36328125" style="17" customWidth="1"/>
    <col min="3347" max="3350" width="3" style="17" customWidth="1"/>
    <col min="3351" max="3351" width="1.453125" style="17" customWidth="1"/>
    <col min="3352" max="3352" width="3.6328125" style="17" customWidth="1"/>
    <col min="3353" max="3353" width="4.26953125" style="17" customWidth="1"/>
    <col min="3354" max="3354" width="2.6328125" style="17" customWidth="1"/>
    <col min="3355" max="3355" width="3.90625" style="17" customWidth="1"/>
    <col min="3356" max="3356" width="14.90625" style="17" customWidth="1"/>
    <col min="3357" max="3357" width="6.36328125" style="17" customWidth="1"/>
    <col min="3358" max="3358" width="23.90625" style="17" customWidth="1"/>
    <col min="3359" max="3361" width="15.08984375" style="17" customWidth="1"/>
    <col min="3362" max="3362" width="3.90625" style="17" customWidth="1"/>
    <col min="3363" max="3365" width="3.6328125" style="17" customWidth="1"/>
    <col min="3366" max="3366" width="2" style="17" customWidth="1"/>
    <col min="3367" max="3584" width="9" style="17" customWidth="1"/>
    <col min="3585" max="3585" width="2" style="17" customWidth="1"/>
    <col min="3586" max="3586" width="4.453125" style="17" customWidth="1"/>
    <col min="3587" max="3587" width="0.6328125" style="17" customWidth="1"/>
    <col min="3588" max="3588" width="2.6328125" style="17" customWidth="1"/>
    <col min="3589" max="3589" width="3.90625" style="17" customWidth="1"/>
    <col min="3590" max="3590" width="26.90625" style="17" customWidth="1"/>
    <col min="3591" max="3591" width="17.90625" style="17" customWidth="1"/>
    <col min="3592" max="3594" width="10.6328125" style="17" customWidth="1"/>
    <col min="3595" max="3595" width="12.36328125" style="17" customWidth="1"/>
    <col min="3596" max="3598" width="3.6328125" style="17" customWidth="1"/>
    <col min="3599" max="3599" width="0.6328125" style="17" customWidth="1"/>
    <col min="3600" max="3600" width="3.7265625" style="17" customWidth="1"/>
    <col min="3601" max="3601" width="3" style="17" customWidth="1"/>
    <col min="3602" max="3602" width="3.36328125" style="17" customWidth="1"/>
    <col min="3603" max="3606" width="3" style="17" customWidth="1"/>
    <col min="3607" max="3607" width="1.453125" style="17" customWidth="1"/>
    <col min="3608" max="3608" width="3.6328125" style="17" customWidth="1"/>
    <col min="3609" max="3609" width="4.26953125" style="17" customWidth="1"/>
    <col min="3610" max="3610" width="2.6328125" style="17" customWidth="1"/>
    <col min="3611" max="3611" width="3.90625" style="17" customWidth="1"/>
    <col min="3612" max="3612" width="14.90625" style="17" customWidth="1"/>
    <col min="3613" max="3613" width="6.36328125" style="17" customWidth="1"/>
    <col min="3614" max="3614" width="23.90625" style="17" customWidth="1"/>
    <col min="3615" max="3617" width="15.08984375" style="17" customWidth="1"/>
    <col min="3618" max="3618" width="3.90625" style="17" customWidth="1"/>
    <col min="3619" max="3621" width="3.6328125" style="17" customWidth="1"/>
    <col min="3622" max="3622" width="2" style="17" customWidth="1"/>
    <col min="3623" max="3840" width="9" style="17" customWidth="1"/>
    <col min="3841" max="3841" width="2" style="17" customWidth="1"/>
    <col min="3842" max="3842" width="4.453125" style="17" customWidth="1"/>
    <col min="3843" max="3843" width="0.6328125" style="17" customWidth="1"/>
    <col min="3844" max="3844" width="2.6328125" style="17" customWidth="1"/>
    <col min="3845" max="3845" width="3.90625" style="17" customWidth="1"/>
    <col min="3846" max="3846" width="26.90625" style="17" customWidth="1"/>
    <col min="3847" max="3847" width="17.90625" style="17" customWidth="1"/>
    <col min="3848" max="3850" width="10.6328125" style="17" customWidth="1"/>
    <col min="3851" max="3851" width="12.36328125" style="17" customWidth="1"/>
    <col min="3852" max="3854" width="3.6328125" style="17" customWidth="1"/>
    <col min="3855" max="3855" width="0.6328125" style="17" customWidth="1"/>
    <col min="3856" max="3856" width="3.7265625" style="17" customWidth="1"/>
    <col min="3857" max="3857" width="3" style="17" customWidth="1"/>
    <col min="3858" max="3858" width="3.36328125" style="17" customWidth="1"/>
    <col min="3859" max="3862" width="3" style="17" customWidth="1"/>
    <col min="3863" max="3863" width="1.453125" style="17" customWidth="1"/>
    <col min="3864" max="3864" width="3.6328125" style="17" customWidth="1"/>
    <col min="3865" max="3865" width="4.26953125" style="17" customWidth="1"/>
    <col min="3866" max="3866" width="2.6328125" style="17" customWidth="1"/>
    <col min="3867" max="3867" width="3.90625" style="17" customWidth="1"/>
    <col min="3868" max="3868" width="14.90625" style="17" customWidth="1"/>
    <col min="3869" max="3869" width="6.36328125" style="17" customWidth="1"/>
    <col min="3870" max="3870" width="23.90625" style="17" customWidth="1"/>
    <col min="3871" max="3873" width="15.08984375" style="17" customWidth="1"/>
    <col min="3874" max="3874" width="3.90625" style="17" customWidth="1"/>
    <col min="3875" max="3877" width="3.6328125" style="17" customWidth="1"/>
    <col min="3878" max="3878" width="2" style="17" customWidth="1"/>
    <col min="3879" max="4096" width="9" style="17" customWidth="1"/>
    <col min="4097" max="4097" width="2" style="17" customWidth="1"/>
    <col min="4098" max="4098" width="4.453125" style="17" customWidth="1"/>
    <col min="4099" max="4099" width="0.6328125" style="17" customWidth="1"/>
    <col min="4100" max="4100" width="2.6328125" style="17" customWidth="1"/>
    <col min="4101" max="4101" width="3.90625" style="17" customWidth="1"/>
    <col min="4102" max="4102" width="26.90625" style="17" customWidth="1"/>
    <col min="4103" max="4103" width="17.90625" style="17" customWidth="1"/>
    <col min="4104" max="4106" width="10.6328125" style="17" customWidth="1"/>
    <col min="4107" max="4107" width="12.36328125" style="17" customWidth="1"/>
    <col min="4108" max="4110" width="3.6328125" style="17" customWidth="1"/>
    <col min="4111" max="4111" width="0.6328125" style="17" customWidth="1"/>
    <col min="4112" max="4112" width="3.7265625" style="17" customWidth="1"/>
    <col min="4113" max="4113" width="3" style="17" customWidth="1"/>
    <col min="4114" max="4114" width="3.36328125" style="17" customWidth="1"/>
    <col min="4115" max="4118" width="3" style="17" customWidth="1"/>
    <col min="4119" max="4119" width="1.453125" style="17" customWidth="1"/>
    <col min="4120" max="4120" width="3.6328125" style="17" customWidth="1"/>
    <col min="4121" max="4121" width="4.26953125" style="17" customWidth="1"/>
    <col min="4122" max="4122" width="2.6328125" style="17" customWidth="1"/>
    <col min="4123" max="4123" width="3.90625" style="17" customWidth="1"/>
    <col min="4124" max="4124" width="14.90625" style="17" customWidth="1"/>
    <col min="4125" max="4125" width="6.36328125" style="17" customWidth="1"/>
    <col min="4126" max="4126" width="23.90625" style="17" customWidth="1"/>
    <col min="4127" max="4129" width="15.08984375" style="17" customWidth="1"/>
    <col min="4130" max="4130" width="3.90625" style="17" customWidth="1"/>
    <col min="4131" max="4133" width="3.6328125" style="17" customWidth="1"/>
    <col min="4134" max="4134" width="2" style="17" customWidth="1"/>
    <col min="4135" max="4352" width="9" style="17" customWidth="1"/>
    <col min="4353" max="4353" width="2" style="17" customWidth="1"/>
    <col min="4354" max="4354" width="4.453125" style="17" customWidth="1"/>
    <col min="4355" max="4355" width="0.6328125" style="17" customWidth="1"/>
    <col min="4356" max="4356" width="2.6328125" style="17" customWidth="1"/>
    <col min="4357" max="4357" width="3.90625" style="17" customWidth="1"/>
    <col min="4358" max="4358" width="26.90625" style="17" customWidth="1"/>
    <col min="4359" max="4359" width="17.90625" style="17" customWidth="1"/>
    <col min="4360" max="4362" width="10.6328125" style="17" customWidth="1"/>
    <col min="4363" max="4363" width="12.36328125" style="17" customWidth="1"/>
    <col min="4364" max="4366" width="3.6328125" style="17" customWidth="1"/>
    <col min="4367" max="4367" width="0.6328125" style="17" customWidth="1"/>
    <col min="4368" max="4368" width="3.7265625" style="17" customWidth="1"/>
    <col min="4369" max="4369" width="3" style="17" customWidth="1"/>
    <col min="4370" max="4370" width="3.36328125" style="17" customWidth="1"/>
    <col min="4371" max="4374" width="3" style="17" customWidth="1"/>
    <col min="4375" max="4375" width="1.453125" style="17" customWidth="1"/>
    <col min="4376" max="4376" width="3.6328125" style="17" customWidth="1"/>
    <col min="4377" max="4377" width="4.26953125" style="17" customWidth="1"/>
    <col min="4378" max="4378" width="2.6328125" style="17" customWidth="1"/>
    <col min="4379" max="4379" width="3.90625" style="17" customWidth="1"/>
    <col min="4380" max="4380" width="14.90625" style="17" customWidth="1"/>
    <col min="4381" max="4381" width="6.36328125" style="17" customWidth="1"/>
    <col min="4382" max="4382" width="23.90625" style="17" customWidth="1"/>
    <col min="4383" max="4385" width="15.08984375" style="17" customWidth="1"/>
    <col min="4386" max="4386" width="3.90625" style="17" customWidth="1"/>
    <col min="4387" max="4389" width="3.6328125" style="17" customWidth="1"/>
    <col min="4390" max="4390" width="2" style="17" customWidth="1"/>
    <col min="4391" max="4608" width="9" style="17" customWidth="1"/>
    <col min="4609" max="4609" width="2" style="17" customWidth="1"/>
    <col min="4610" max="4610" width="4.453125" style="17" customWidth="1"/>
    <col min="4611" max="4611" width="0.6328125" style="17" customWidth="1"/>
    <col min="4612" max="4612" width="2.6328125" style="17" customWidth="1"/>
    <col min="4613" max="4613" width="3.90625" style="17" customWidth="1"/>
    <col min="4614" max="4614" width="26.90625" style="17" customWidth="1"/>
    <col min="4615" max="4615" width="17.90625" style="17" customWidth="1"/>
    <col min="4616" max="4618" width="10.6328125" style="17" customWidth="1"/>
    <col min="4619" max="4619" width="12.36328125" style="17" customWidth="1"/>
    <col min="4620" max="4622" width="3.6328125" style="17" customWidth="1"/>
    <col min="4623" max="4623" width="0.6328125" style="17" customWidth="1"/>
    <col min="4624" max="4624" width="3.7265625" style="17" customWidth="1"/>
    <col min="4625" max="4625" width="3" style="17" customWidth="1"/>
    <col min="4626" max="4626" width="3.36328125" style="17" customWidth="1"/>
    <col min="4627" max="4630" width="3" style="17" customWidth="1"/>
    <col min="4631" max="4631" width="1.453125" style="17" customWidth="1"/>
    <col min="4632" max="4632" width="3.6328125" style="17" customWidth="1"/>
    <col min="4633" max="4633" width="4.26953125" style="17" customWidth="1"/>
    <col min="4634" max="4634" width="2.6328125" style="17" customWidth="1"/>
    <col min="4635" max="4635" width="3.90625" style="17" customWidth="1"/>
    <col min="4636" max="4636" width="14.90625" style="17" customWidth="1"/>
    <col min="4637" max="4637" width="6.36328125" style="17" customWidth="1"/>
    <col min="4638" max="4638" width="23.90625" style="17" customWidth="1"/>
    <col min="4639" max="4641" width="15.08984375" style="17" customWidth="1"/>
    <col min="4642" max="4642" width="3.90625" style="17" customWidth="1"/>
    <col min="4643" max="4645" width="3.6328125" style="17" customWidth="1"/>
    <col min="4646" max="4646" width="2" style="17" customWidth="1"/>
    <col min="4647" max="4864" width="9" style="17" customWidth="1"/>
    <col min="4865" max="4865" width="2" style="17" customWidth="1"/>
    <col min="4866" max="4866" width="4.453125" style="17" customWidth="1"/>
    <col min="4867" max="4867" width="0.6328125" style="17" customWidth="1"/>
    <col min="4868" max="4868" width="2.6328125" style="17" customWidth="1"/>
    <col min="4869" max="4869" width="3.90625" style="17" customWidth="1"/>
    <col min="4870" max="4870" width="26.90625" style="17" customWidth="1"/>
    <col min="4871" max="4871" width="17.90625" style="17" customWidth="1"/>
    <col min="4872" max="4874" width="10.6328125" style="17" customWidth="1"/>
    <col min="4875" max="4875" width="12.36328125" style="17" customWidth="1"/>
    <col min="4876" max="4878" width="3.6328125" style="17" customWidth="1"/>
    <col min="4879" max="4879" width="0.6328125" style="17" customWidth="1"/>
    <col min="4880" max="4880" width="3.7265625" style="17" customWidth="1"/>
    <col min="4881" max="4881" width="3" style="17" customWidth="1"/>
    <col min="4882" max="4882" width="3.36328125" style="17" customWidth="1"/>
    <col min="4883" max="4886" width="3" style="17" customWidth="1"/>
    <col min="4887" max="4887" width="1.453125" style="17" customWidth="1"/>
    <col min="4888" max="4888" width="3.6328125" style="17" customWidth="1"/>
    <col min="4889" max="4889" width="4.26953125" style="17" customWidth="1"/>
    <col min="4890" max="4890" width="2.6328125" style="17" customWidth="1"/>
    <col min="4891" max="4891" width="3.90625" style="17" customWidth="1"/>
    <col min="4892" max="4892" width="14.90625" style="17" customWidth="1"/>
    <col min="4893" max="4893" width="6.36328125" style="17" customWidth="1"/>
    <col min="4894" max="4894" width="23.90625" style="17" customWidth="1"/>
    <col min="4895" max="4897" width="15.08984375" style="17" customWidth="1"/>
    <col min="4898" max="4898" width="3.90625" style="17" customWidth="1"/>
    <col min="4899" max="4901" width="3.6328125" style="17" customWidth="1"/>
    <col min="4902" max="4902" width="2" style="17" customWidth="1"/>
    <col min="4903" max="5120" width="9" style="17" customWidth="1"/>
    <col min="5121" max="5121" width="2" style="17" customWidth="1"/>
    <col min="5122" max="5122" width="4.453125" style="17" customWidth="1"/>
    <col min="5123" max="5123" width="0.6328125" style="17" customWidth="1"/>
    <col min="5124" max="5124" width="2.6328125" style="17" customWidth="1"/>
    <col min="5125" max="5125" width="3.90625" style="17" customWidth="1"/>
    <col min="5126" max="5126" width="26.90625" style="17" customWidth="1"/>
    <col min="5127" max="5127" width="17.90625" style="17" customWidth="1"/>
    <col min="5128" max="5130" width="10.6328125" style="17" customWidth="1"/>
    <col min="5131" max="5131" width="12.36328125" style="17" customWidth="1"/>
    <col min="5132" max="5134" width="3.6328125" style="17" customWidth="1"/>
    <col min="5135" max="5135" width="0.6328125" style="17" customWidth="1"/>
    <col min="5136" max="5136" width="3.7265625" style="17" customWidth="1"/>
    <col min="5137" max="5137" width="3" style="17" customWidth="1"/>
    <col min="5138" max="5138" width="3.36328125" style="17" customWidth="1"/>
    <col min="5139" max="5142" width="3" style="17" customWidth="1"/>
    <col min="5143" max="5143" width="1.453125" style="17" customWidth="1"/>
    <col min="5144" max="5144" width="3.6328125" style="17" customWidth="1"/>
    <col min="5145" max="5145" width="4.26953125" style="17" customWidth="1"/>
    <col min="5146" max="5146" width="2.6328125" style="17" customWidth="1"/>
    <col min="5147" max="5147" width="3.90625" style="17" customWidth="1"/>
    <col min="5148" max="5148" width="14.90625" style="17" customWidth="1"/>
    <col min="5149" max="5149" width="6.36328125" style="17" customWidth="1"/>
    <col min="5150" max="5150" width="23.90625" style="17" customWidth="1"/>
    <col min="5151" max="5153" width="15.08984375" style="17" customWidth="1"/>
    <col min="5154" max="5154" width="3.90625" style="17" customWidth="1"/>
    <col min="5155" max="5157" width="3.6328125" style="17" customWidth="1"/>
    <col min="5158" max="5158" width="2" style="17" customWidth="1"/>
    <col min="5159" max="5376" width="9" style="17" customWidth="1"/>
    <col min="5377" max="5377" width="2" style="17" customWidth="1"/>
    <col min="5378" max="5378" width="4.453125" style="17" customWidth="1"/>
    <col min="5379" max="5379" width="0.6328125" style="17" customWidth="1"/>
    <col min="5380" max="5380" width="2.6328125" style="17" customWidth="1"/>
    <col min="5381" max="5381" width="3.90625" style="17" customWidth="1"/>
    <col min="5382" max="5382" width="26.90625" style="17" customWidth="1"/>
    <col min="5383" max="5383" width="17.90625" style="17" customWidth="1"/>
    <col min="5384" max="5386" width="10.6328125" style="17" customWidth="1"/>
    <col min="5387" max="5387" width="12.36328125" style="17" customWidth="1"/>
    <col min="5388" max="5390" width="3.6328125" style="17" customWidth="1"/>
    <col min="5391" max="5391" width="0.6328125" style="17" customWidth="1"/>
    <col min="5392" max="5392" width="3.7265625" style="17" customWidth="1"/>
    <col min="5393" max="5393" width="3" style="17" customWidth="1"/>
    <col min="5394" max="5394" width="3.36328125" style="17" customWidth="1"/>
    <col min="5395" max="5398" width="3" style="17" customWidth="1"/>
    <col min="5399" max="5399" width="1.453125" style="17" customWidth="1"/>
    <col min="5400" max="5400" width="3.6328125" style="17" customWidth="1"/>
    <col min="5401" max="5401" width="4.26953125" style="17" customWidth="1"/>
    <col min="5402" max="5402" width="2.6328125" style="17" customWidth="1"/>
    <col min="5403" max="5403" width="3.90625" style="17" customWidth="1"/>
    <col min="5404" max="5404" width="14.90625" style="17" customWidth="1"/>
    <col min="5405" max="5405" width="6.36328125" style="17" customWidth="1"/>
    <col min="5406" max="5406" width="23.90625" style="17" customWidth="1"/>
    <col min="5407" max="5409" width="15.08984375" style="17" customWidth="1"/>
    <col min="5410" max="5410" width="3.90625" style="17" customWidth="1"/>
    <col min="5411" max="5413" width="3.6328125" style="17" customWidth="1"/>
    <col min="5414" max="5414" width="2" style="17" customWidth="1"/>
    <col min="5415" max="5632" width="9" style="17" customWidth="1"/>
    <col min="5633" max="5633" width="2" style="17" customWidth="1"/>
    <col min="5634" max="5634" width="4.453125" style="17" customWidth="1"/>
    <col min="5635" max="5635" width="0.6328125" style="17" customWidth="1"/>
    <col min="5636" max="5636" width="2.6328125" style="17" customWidth="1"/>
    <col min="5637" max="5637" width="3.90625" style="17" customWidth="1"/>
    <col min="5638" max="5638" width="26.90625" style="17" customWidth="1"/>
    <col min="5639" max="5639" width="17.90625" style="17" customWidth="1"/>
    <col min="5640" max="5642" width="10.6328125" style="17" customWidth="1"/>
    <col min="5643" max="5643" width="12.36328125" style="17" customWidth="1"/>
    <col min="5644" max="5646" width="3.6328125" style="17" customWidth="1"/>
    <col min="5647" max="5647" width="0.6328125" style="17" customWidth="1"/>
    <col min="5648" max="5648" width="3.7265625" style="17" customWidth="1"/>
    <col min="5649" max="5649" width="3" style="17" customWidth="1"/>
    <col min="5650" max="5650" width="3.36328125" style="17" customWidth="1"/>
    <col min="5651" max="5654" width="3" style="17" customWidth="1"/>
    <col min="5655" max="5655" width="1.453125" style="17" customWidth="1"/>
    <col min="5656" max="5656" width="3.6328125" style="17" customWidth="1"/>
    <col min="5657" max="5657" width="4.26953125" style="17" customWidth="1"/>
    <col min="5658" max="5658" width="2.6328125" style="17" customWidth="1"/>
    <col min="5659" max="5659" width="3.90625" style="17" customWidth="1"/>
    <col min="5660" max="5660" width="14.90625" style="17" customWidth="1"/>
    <col min="5661" max="5661" width="6.36328125" style="17" customWidth="1"/>
    <col min="5662" max="5662" width="23.90625" style="17" customWidth="1"/>
    <col min="5663" max="5665" width="15.08984375" style="17" customWidth="1"/>
    <col min="5666" max="5666" width="3.90625" style="17" customWidth="1"/>
    <col min="5667" max="5669" width="3.6328125" style="17" customWidth="1"/>
    <col min="5670" max="5670" width="2" style="17" customWidth="1"/>
    <col min="5671" max="5888" width="9" style="17" customWidth="1"/>
    <col min="5889" max="5889" width="2" style="17" customWidth="1"/>
    <col min="5890" max="5890" width="4.453125" style="17" customWidth="1"/>
    <col min="5891" max="5891" width="0.6328125" style="17" customWidth="1"/>
    <col min="5892" max="5892" width="2.6328125" style="17" customWidth="1"/>
    <col min="5893" max="5893" width="3.90625" style="17" customWidth="1"/>
    <col min="5894" max="5894" width="26.90625" style="17" customWidth="1"/>
    <col min="5895" max="5895" width="17.90625" style="17" customWidth="1"/>
    <col min="5896" max="5898" width="10.6328125" style="17" customWidth="1"/>
    <col min="5899" max="5899" width="12.36328125" style="17" customWidth="1"/>
    <col min="5900" max="5902" width="3.6328125" style="17" customWidth="1"/>
    <col min="5903" max="5903" width="0.6328125" style="17" customWidth="1"/>
    <col min="5904" max="5904" width="3.7265625" style="17" customWidth="1"/>
    <col min="5905" max="5905" width="3" style="17" customWidth="1"/>
    <col min="5906" max="5906" width="3.36328125" style="17" customWidth="1"/>
    <col min="5907" max="5910" width="3" style="17" customWidth="1"/>
    <col min="5911" max="5911" width="1.453125" style="17" customWidth="1"/>
    <col min="5912" max="5912" width="3.6328125" style="17" customWidth="1"/>
    <col min="5913" max="5913" width="4.26953125" style="17" customWidth="1"/>
    <col min="5914" max="5914" width="2.6328125" style="17" customWidth="1"/>
    <col min="5915" max="5915" width="3.90625" style="17" customWidth="1"/>
    <col min="5916" max="5916" width="14.90625" style="17" customWidth="1"/>
    <col min="5917" max="5917" width="6.36328125" style="17" customWidth="1"/>
    <col min="5918" max="5918" width="23.90625" style="17" customWidth="1"/>
    <col min="5919" max="5921" width="15.08984375" style="17" customWidth="1"/>
    <col min="5922" max="5922" width="3.90625" style="17" customWidth="1"/>
    <col min="5923" max="5925" width="3.6328125" style="17" customWidth="1"/>
    <col min="5926" max="5926" width="2" style="17" customWidth="1"/>
    <col min="5927" max="6144" width="9" style="17" customWidth="1"/>
    <col min="6145" max="6145" width="2" style="17" customWidth="1"/>
    <col min="6146" max="6146" width="4.453125" style="17" customWidth="1"/>
    <col min="6147" max="6147" width="0.6328125" style="17" customWidth="1"/>
    <col min="6148" max="6148" width="2.6328125" style="17" customWidth="1"/>
    <col min="6149" max="6149" width="3.90625" style="17" customWidth="1"/>
    <col min="6150" max="6150" width="26.90625" style="17" customWidth="1"/>
    <col min="6151" max="6151" width="17.90625" style="17" customWidth="1"/>
    <col min="6152" max="6154" width="10.6328125" style="17" customWidth="1"/>
    <col min="6155" max="6155" width="12.36328125" style="17" customWidth="1"/>
    <col min="6156" max="6158" width="3.6328125" style="17" customWidth="1"/>
    <col min="6159" max="6159" width="0.6328125" style="17" customWidth="1"/>
    <col min="6160" max="6160" width="3.7265625" style="17" customWidth="1"/>
    <col min="6161" max="6161" width="3" style="17" customWidth="1"/>
    <col min="6162" max="6162" width="3.36328125" style="17" customWidth="1"/>
    <col min="6163" max="6166" width="3" style="17" customWidth="1"/>
    <col min="6167" max="6167" width="1.453125" style="17" customWidth="1"/>
    <col min="6168" max="6168" width="3.6328125" style="17" customWidth="1"/>
    <col min="6169" max="6169" width="4.26953125" style="17" customWidth="1"/>
    <col min="6170" max="6170" width="2.6328125" style="17" customWidth="1"/>
    <col min="6171" max="6171" width="3.90625" style="17" customWidth="1"/>
    <col min="6172" max="6172" width="14.90625" style="17" customWidth="1"/>
    <col min="6173" max="6173" width="6.36328125" style="17" customWidth="1"/>
    <col min="6174" max="6174" width="23.90625" style="17" customWidth="1"/>
    <col min="6175" max="6177" width="15.08984375" style="17" customWidth="1"/>
    <col min="6178" max="6178" width="3.90625" style="17" customWidth="1"/>
    <col min="6179" max="6181" width="3.6328125" style="17" customWidth="1"/>
    <col min="6182" max="6182" width="2" style="17" customWidth="1"/>
    <col min="6183" max="6400" width="9" style="17" customWidth="1"/>
    <col min="6401" max="6401" width="2" style="17" customWidth="1"/>
    <col min="6402" max="6402" width="4.453125" style="17" customWidth="1"/>
    <col min="6403" max="6403" width="0.6328125" style="17" customWidth="1"/>
    <col min="6404" max="6404" width="2.6328125" style="17" customWidth="1"/>
    <col min="6405" max="6405" width="3.90625" style="17" customWidth="1"/>
    <col min="6406" max="6406" width="26.90625" style="17" customWidth="1"/>
    <col min="6407" max="6407" width="17.90625" style="17" customWidth="1"/>
    <col min="6408" max="6410" width="10.6328125" style="17" customWidth="1"/>
    <col min="6411" max="6411" width="12.36328125" style="17" customWidth="1"/>
    <col min="6412" max="6414" width="3.6328125" style="17" customWidth="1"/>
    <col min="6415" max="6415" width="0.6328125" style="17" customWidth="1"/>
    <col min="6416" max="6416" width="3.7265625" style="17" customWidth="1"/>
    <col min="6417" max="6417" width="3" style="17" customWidth="1"/>
    <col min="6418" max="6418" width="3.36328125" style="17" customWidth="1"/>
    <col min="6419" max="6422" width="3" style="17" customWidth="1"/>
    <col min="6423" max="6423" width="1.453125" style="17" customWidth="1"/>
    <col min="6424" max="6424" width="3.6328125" style="17" customWidth="1"/>
    <col min="6425" max="6425" width="4.26953125" style="17" customWidth="1"/>
    <col min="6426" max="6426" width="2.6328125" style="17" customWidth="1"/>
    <col min="6427" max="6427" width="3.90625" style="17" customWidth="1"/>
    <col min="6428" max="6428" width="14.90625" style="17" customWidth="1"/>
    <col min="6429" max="6429" width="6.36328125" style="17" customWidth="1"/>
    <col min="6430" max="6430" width="23.90625" style="17" customWidth="1"/>
    <col min="6431" max="6433" width="15.08984375" style="17" customWidth="1"/>
    <col min="6434" max="6434" width="3.90625" style="17" customWidth="1"/>
    <col min="6435" max="6437" width="3.6328125" style="17" customWidth="1"/>
    <col min="6438" max="6438" width="2" style="17" customWidth="1"/>
    <col min="6439" max="6656" width="9" style="17" customWidth="1"/>
    <col min="6657" max="6657" width="2" style="17" customWidth="1"/>
    <col min="6658" max="6658" width="4.453125" style="17" customWidth="1"/>
    <col min="6659" max="6659" width="0.6328125" style="17" customWidth="1"/>
    <col min="6660" max="6660" width="2.6328125" style="17" customWidth="1"/>
    <col min="6661" max="6661" width="3.90625" style="17" customWidth="1"/>
    <col min="6662" max="6662" width="26.90625" style="17" customWidth="1"/>
    <col min="6663" max="6663" width="17.90625" style="17" customWidth="1"/>
    <col min="6664" max="6666" width="10.6328125" style="17" customWidth="1"/>
    <col min="6667" max="6667" width="12.36328125" style="17" customWidth="1"/>
    <col min="6668" max="6670" width="3.6328125" style="17" customWidth="1"/>
    <col min="6671" max="6671" width="0.6328125" style="17" customWidth="1"/>
    <col min="6672" max="6672" width="3.7265625" style="17" customWidth="1"/>
    <col min="6673" max="6673" width="3" style="17" customWidth="1"/>
    <col min="6674" max="6674" width="3.36328125" style="17" customWidth="1"/>
    <col min="6675" max="6678" width="3" style="17" customWidth="1"/>
    <col min="6679" max="6679" width="1.453125" style="17" customWidth="1"/>
    <col min="6680" max="6680" width="3.6328125" style="17" customWidth="1"/>
    <col min="6681" max="6681" width="4.26953125" style="17" customWidth="1"/>
    <col min="6682" max="6682" width="2.6328125" style="17" customWidth="1"/>
    <col min="6683" max="6683" width="3.90625" style="17" customWidth="1"/>
    <col min="6684" max="6684" width="14.90625" style="17" customWidth="1"/>
    <col min="6685" max="6685" width="6.36328125" style="17" customWidth="1"/>
    <col min="6686" max="6686" width="23.90625" style="17" customWidth="1"/>
    <col min="6687" max="6689" width="15.08984375" style="17" customWidth="1"/>
    <col min="6690" max="6690" width="3.90625" style="17" customWidth="1"/>
    <col min="6691" max="6693" width="3.6328125" style="17" customWidth="1"/>
    <col min="6694" max="6694" width="2" style="17" customWidth="1"/>
    <col min="6695" max="6912" width="9" style="17" customWidth="1"/>
    <col min="6913" max="6913" width="2" style="17" customWidth="1"/>
    <col min="6914" max="6914" width="4.453125" style="17" customWidth="1"/>
    <col min="6915" max="6915" width="0.6328125" style="17" customWidth="1"/>
    <col min="6916" max="6916" width="2.6328125" style="17" customWidth="1"/>
    <col min="6917" max="6917" width="3.90625" style="17" customWidth="1"/>
    <col min="6918" max="6918" width="26.90625" style="17" customWidth="1"/>
    <col min="6919" max="6919" width="17.90625" style="17" customWidth="1"/>
    <col min="6920" max="6922" width="10.6328125" style="17" customWidth="1"/>
    <col min="6923" max="6923" width="12.36328125" style="17" customWidth="1"/>
    <col min="6924" max="6926" width="3.6328125" style="17" customWidth="1"/>
    <col min="6927" max="6927" width="0.6328125" style="17" customWidth="1"/>
    <col min="6928" max="6928" width="3.7265625" style="17" customWidth="1"/>
    <col min="6929" max="6929" width="3" style="17" customWidth="1"/>
    <col min="6930" max="6930" width="3.36328125" style="17" customWidth="1"/>
    <col min="6931" max="6934" width="3" style="17" customWidth="1"/>
    <col min="6935" max="6935" width="1.453125" style="17" customWidth="1"/>
    <col min="6936" max="6936" width="3.6328125" style="17" customWidth="1"/>
    <col min="6937" max="6937" width="4.26953125" style="17" customWidth="1"/>
    <col min="6938" max="6938" width="2.6328125" style="17" customWidth="1"/>
    <col min="6939" max="6939" width="3.90625" style="17" customWidth="1"/>
    <col min="6940" max="6940" width="14.90625" style="17" customWidth="1"/>
    <col min="6941" max="6941" width="6.36328125" style="17" customWidth="1"/>
    <col min="6942" max="6942" width="23.90625" style="17" customWidth="1"/>
    <col min="6943" max="6945" width="15.08984375" style="17" customWidth="1"/>
    <col min="6946" max="6946" width="3.90625" style="17" customWidth="1"/>
    <col min="6947" max="6949" width="3.6328125" style="17" customWidth="1"/>
    <col min="6950" max="6950" width="2" style="17" customWidth="1"/>
    <col min="6951" max="7168" width="9" style="17" customWidth="1"/>
    <col min="7169" max="7169" width="2" style="17" customWidth="1"/>
    <col min="7170" max="7170" width="4.453125" style="17" customWidth="1"/>
    <col min="7171" max="7171" width="0.6328125" style="17" customWidth="1"/>
    <col min="7172" max="7172" width="2.6328125" style="17" customWidth="1"/>
    <col min="7173" max="7173" width="3.90625" style="17" customWidth="1"/>
    <col min="7174" max="7174" width="26.90625" style="17" customWidth="1"/>
    <col min="7175" max="7175" width="17.90625" style="17" customWidth="1"/>
    <col min="7176" max="7178" width="10.6328125" style="17" customWidth="1"/>
    <col min="7179" max="7179" width="12.36328125" style="17" customWidth="1"/>
    <col min="7180" max="7182" width="3.6328125" style="17" customWidth="1"/>
    <col min="7183" max="7183" width="0.6328125" style="17" customWidth="1"/>
    <col min="7184" max="7184" width="3.7265625" style="17" customWidth="1"/>
    <col min="7185" max="7185" width="3" style="17" customWidth="1"/>
    <col min="7186" max="7186" width="3.36328125" style="17" customWidth="1"/>
    <col min="7187" max="7190" width="3" style="17" customWidth="1"/>
    <col min="7191" max="7191" width="1.453125" style="17" customWidth="1"/>
    <col min="7192" max="7192" width="3.6328125" style="17" customWidth="1"/>
    <col min="7193" max="7193" width="4.26953125" style="17" customWidth="1"/>
    <col min="7194" max="7194" width="2.6328125" style="17" customWidth="1"/>
    <col min="7195" max="7195" width="3.90625" style="17" customWidth="1"/>
    <col min="7196" max="7196" width="14.90625" style="17" customWidth="1"/>
    <col min="7197" max="7197" width="6.36328125" style="17" customWidth="1"/>
    <col min="7198" max="7198" width="23.90625" style="17" customWidth="1"/>
    <col min="7199" max="7201" width="15.08984375" style="17" customWidth="1"/>
    <col min="7202" max="7202" width="3.90625" style="17" customWidth="1"/>
    <col min="7203" max="7205" width="3.6328125" style="17" customWidth="1"/>
    <col min="7206" max="7206" width="2" style="17" customWidth="1"/>
    <col min="7207" max="7424" width="9" style="17" customWidth="1"/>
    <col min="7425" max="7425" width="2" style="17" customWidth="1"/>
    <col min="7426" max="7426" width="4.453125" style="17" customWidth="1"/>
    <col min="7427" max="7427" width="0.6328125" style="17" customWidth="1"/>
    <col min="7428" max="7428" width="2.6328125" style="17" customWidth="1"/>
    <col min="7429" max="7429" width="3.90625" style="17" customWidth="1"/>
    <col min="7430" max="7430" width="26.90625" style="17" customWidth="1"/>
    <col min="7431" max="7431" width="17.90625" style="17" customWidth="1"/>
    <col min="7432" max="7434" width="10.6328125" style="17" customWidth="1"/>
    <col min="7435" max="7435" width="12.36328125" style="17" customWidth="1"/>
    <col min="7436" max="7438" width="3.6328125" style="17" customWidth="1"/>
    <col min="7439" max="7439" width="0.6328125" style="17" customWidth="1"/>
    <col min="7440" max="7440" width="3.7265625" style="17" customWidth="1"/>
    <col min="7441" max="7441" width="3" style="17" customWidth="1"/>
    <col min="7442" max="7442" width="3.36328125" style="17" customWidth="1"/>
    <col min="7443" max="7446" width="3" style="17" customWidth="1"/>
    <col min="7447" max="7447" width="1.453125" style="17" customWidth="1"/>
    <col min="7448" max="7448" width="3.6328125" style="17" customWidth="1"/>
    <col min="7449" max="7449" width="4.26953125" style="17" customWidth="1"/>
    <col min="7450" max="7450" width="2.6328125" style="17" customWidth="1"/>
    <col min="7451" max="7451" width="3.90625" style="17" customWidth="1"/>
    <col min="7452" max="7452" width="14.90625" style="17" customWidth="1"/>
    <col min="7453" max="7453" width="6.36328125" style="17" customWidth="1"/>
    <col min="7454" max="7454" width="23.90625" style="17" customWidth="1"/>
    <col min="7455" max="7457" width="15.08984375" style="17" customWidth="1"/>
    <col min="7458" max="7458" width="3.90625" style="17" customWidth="1"/>
    <col min="7459" max="7461" width="3.6328125" style="17" customWidth="1"/>
    <col min="7462" max="7462" width="2" style="17" customWidth="1"/>
    <col min="7463" max="7680" width="9" style="17" customWidth="1"/>
    <col min="7681" max="7681" width="2" style="17" customWidth="1"/>
    <col min="7682" max="7682" width="4.453125" style="17" customWidth="1"/>
    <col min="7683" max="7683" width="0.6328125" style="17" customWidth="1"/>
    <col min="7684" max="7684" width="2.6328125" style="17" customWidth="1"/>
    <col min="7685" max="7685" width="3.90625" style="17" customWidth="1"/>
    <col min="7686" max="7686" width="26.90625" style="17" customWidth="1"/>
    <col min="7687" max="7687" width="17.90625" style="17" customWidth="1"/>
    <col min="7688" max="7690" width="10.6328125" style="17" customWidth="1"/>
    <col min="7691" max="7691" width="12.36328125" style="17" customWidth="1"/>
    <col min="7692" max="7694" width="3.6328125" style="17" customWidth="1"/>
    <col min="7695" max="7695" width="0.6328125" style="17" customWidth="1"/>
    <col min="7696" max="7696" width="3.7265625" style="17" customWidth="1"/>
    <col min="7697" max="7697" width="3" style="17" customWidth="1"/>
    <col min="7698" max="7698" width="3.36328125" style="17" customWidth="1"/>
    <col min="7699" max="7702" width="3" style="17" customWidth="1"/>
    <col min="7703" max="7703" width="1.453125" style="17" customWidth="1"/>
    <col min="7704" max="7704" width="3.6328125" style="17" customWidth="1"/>
    <col min="7705" max="7705" width="4.26953125" style="17" customWidth="1"/>
    <col min="7706" max="7706" width="2.6328125" style="17" customWidth="1"/>
    <col min="7707" max="7707" width="3.90625" style="17" customWidth="1"/>
    <col min="7708" max="7708" width="14.90625" style="17" customWidth="1"/>
    <col min="7709" max="7709" width="6.36328125" style="17" customWidth="1"/>
    <col min="7710" max="7710" width="23.90625" style="17" customWidth="1"/>
    <col min="7711" max="7713" width="15.08984375" style="17" customWidth="1"/>
    <col min="7714" max="7714" width="3.90625" style="17" customWidth="1"/>
    <col min="7715" max="7717" width="3.6328125" style="17" customWidth="1"/>
    <col min="7718" max="7718" width="2" style="17" customWidth="1"/>
    <col min="7719" max="7936" width="9" style="17" customWidth="1"/>
    <col min="7937" max="7937" width="2" style="17" customWidth="1"/>
    <col min="7938" max="7938" width="4.453125" style="17" customWidth="1"/>
    <col min="7939" max="7939" width="0.6328125" style="17" customWidth="1"/>
    <col min="7940" max="7940" width="2.6328125" style="17" customWidth="1"/>
    <col min="7941" max="7941" width="3.90625" style="17" customWidth="1"/>
    <col min="7942" max="7942" width="26.90625" style="17" customWidth="1"/>
    <col min="7943" max="7943" width="17.90625" style="17" customWidth="1"/>
    <col min="7944" max="7946" width="10.6328125" style="17" customWidth="1"/>
    <col min="7947" max="7947" width="12.36328125" style="17" customWidth="1"/>
    <col min="7948" max="7950" width="3.6328125" style="17" customWidth="1"/>
    <col min="7951" max="7951" width="0.6328125" style="17" customWidth="1"/>
    <col min="7952" max="7952" width="3.7265625" style="17" customWidth="1"/>
    <col min="7953" max="7953" width="3" style="17" customWidth="1"/>
    <col min="7954" max="7954" width="3.36328125" style="17" customWidth="1"/>
    <col min="7955" max="7958" width="3" style="17" customWidth="1"/>
    <col min="7959" max="7959" width="1.453125" style="17" customWidth="1"/>
    <col min="7960" max="7960" width="3.6328125" style="17" customWidth="1"/>
    <col min="7961" max="7961" width="4.26953125" style="17" customWidth="1"/>
    <col min="7962" max="7962" width="2.6328125" style="17" customWidth="1"/>
    <col min="7963" max="7963" width="3.90625" style="17" customWidth="1"/>
    <col min="7964" max="7964" width="14.90625" style="17" customWidth="1"/>
    <col min="7965" max="7965" width="6.36328125" style="17" customWidth="1"/>
    <col min="7966" max="7966" width="23.90625" style="17" customWidth="1"/>
    <col min="7967" max="7969" width="15.08984375" style="17" customWidth="1"/>
    <col min="7970" max="7970" width="3.90625" style="17" customWidth="1"/>
    <col min="7971" max="7973" width="3.6328125" style="17" customWidth="1"/>
    <col min="7974" max="7974" width="2" style="17" customWidth="1"/>
    <col min="7975" max="8192" width="9" style="17" customWidth="1"/>
    <col min="8193" max="8193" width="2" style="17" customWidth="1"/>
    <col min="8194" max="8194" width="4.453125" style="17" customWidth="1"/>
    <col min="8195" max="8195" width="0.6328125" style="17" customWidth="1"/>
    <col min="8196" max="8196" width="2.6328125" style="17" customWidth="1"/>
    <col min="8197" max="8197" width="3.90625" style="17" customWidth="1"/>
    <col min="8198" max="8198" width="26.90625" style="17" customWidth="1"/>
    <col min="8199" max="8199" width="17.90625" style="17" customWidth="1"/>
    <col min="8200" max="8202" width="10.6328125" style="17" customWidth="1"/>
    <col min="8203" max="8203" width="12.36328125" style="17" customWidth="1"/>
    <col min="8204" max="8206" width="3.6328125" style="17" customWidth="1"/>
    <col min="8207" max="8207" width="0.6328125" style="17" customWidth="1"/>
    <col min="8208" max="8208" width="3.7265625" style="17" customWidth="1"/>
    <col min="8209" max="8209" width="3" style="17" customWidth="1"/>
    <col min="8210" max="8210" width="3.36328125" style="17" customWidth="1"/>
    <col min="8211" max="8214" width="3" style="17" customWidth="1"/>
    <col min="8215" max="8215" width="1.453125" style="17" customWidth="1"/>
    <col min="8216" max="8216" width="3.6328125" style="17" customWidth="1"/>
    <col min="8217" max="8217" width="4.26953125" style="17" customWidth="1"/>
    <col min="8218" max="8218" width="2.6328125" style="17" customWidth="1"/>
    <col min="8219" max="8219" width="3.90625" style="17" customWidth="1"/>
    <col min="8220" max="8220" width="14.90625" style="17" customWidth="1"/>
    <col min="8221" max="8221" width="6.36328125" style="17" customWidth="1"/>
    <col min="8222" max="8222" width="23.90625" style="17" customWidth="1"/>
    <col min="8223" max="8225" width="15.08984375" style="17" customWidth="1"/>
    <col min="8226" max="8226" width="3.90625" style="17" customWidth="1"/>
    <col min="8227" max="8229" width="3.6328125" style="17" customWidth="1"/>
    <col min="8230" max="8230" width="2" style="17" customWidth="1"/>
    <col min="8231" max="8448" width="9" style="17" customWidth="1"/>
    <col min="8449" max="8449" width="2" style="17" customWidth="1"/>
    <col min="8450" max="8450" width="4.453125" style="17" customWidth="1"/>
    <col min="8451" max="8451" width="0.6328125" style="17" customWidth="1"/>
    <col min="8452" max="8452" width="2.6328125" style="17" customWidth="1"/>
    <col min="8453" max="8453" width="3.90625" style="17" customWidth="1"/>
    <col min="8454" max="8454" width="26.90625" style="17" customWidth="1"/>
    <col min="8455" max="8455" width="17.90625" style="17" customWidth="1"/>
    <col min="8456" max="8458" width="10.6328125" style="17" customWidth="1"/>
    <col min="8459" max="8459" width="12.36328125" style="17" customWidth="1"/>
    <col min="8460" max="8462" width="3.6328125" style="17" customWidth="1"/>
    <col min="8463" max="8463" width="0.6328125" style="17" customWidth="1"/>
    <col min="8464" max="8464" width="3.7265625" style="17" customWidth="1"/>
    <col min="8465" max="8465" width="3" style="17" customWidth="1"/>
    <col min="8466" max="8466" width="3.36328125" style="17" customWidth="1"/>
    <col min="8467" max="8470" width="3" style="17" customWidth="1"/>
    <col min="8471" max="8471" width="1.453125" style="17" customWidth="1"/>
    <col min="8472" max="8472" width="3.6328125" style="17" customWidth="1"/>
    <col min="8473" max="8473" width="4.26953125" style="17" customWidth="1"/>
    <col min="8474" max="8474" width="2.6328125" style="17" customWidth="1"/>
    <col min="8475" max="8475" width="3.90625" style="17" customWidth="1"/>
    <col min="8476" max="8476" width="14.90625" style="17" customWidth="1"/>
    <col min="8477" max="8477" width="6.36328125" style="17" customWidth="1"/>
    <col min="8478" max="8478" width="23.90625" style="17" customWidth="1"/>
    <col min="8479" max="8481" width="15.08984375" style="17" customWidth="1"/>
    <col min="8482" max="8482" width="3.90625" style="17" customWidth="1"/>
    <col min="8483" max="8485" width="3.6328125" style="17" customWidth="1"/>
    <col min="8486" max="8486" width="2" style="17" customWidth="1"/>
    <col min="8487" max="8704" width="9" style="17" customWidth="1"/>
    <col min="8705" max="8705" width="2" style="17" customWidth="1"/>
    <col min="8706" max="8706" width="4.453125" style="17" customWidth="1"/>
    <col min="8707" max="8707" width="0.6328125" style="17" customWidth="1"/>
    <col min="8708" max="8708" width="2.6328125" style="17" customWidth="1"/>
    <col min="8709" max="8709" width="3.90625" style="17" customWidth="1"/>
    <col min="8710" max="8710" width="26.90625" style="17" customWidth="1"/>
    <col min="8711" max="8711" width="17.90625" style="17" customWidth="1"/>
    <col min="8712" max="8714" width="10.6328125" style="17" customWidth="1"/>
    <col min="8715" max="8715" width="12.36328125" style="17" customWidth="1"/>
    <col min="8716" max="8718" width="3.6328125" style="17" customWidth="1"/>
    <col min="8719" max="8719" width="0.6328125" style="17" customWidth="1"/>
    <col min="8720" max="8720" width="3.7265625" style="17" customWidth="1"/>
    <col min="8721" max="8721" width="3" style="17" customWidth="1"/>
    <col min="8722" max="8722" width="3.36328125" style="17" customWidth="1"/>
    <col min="8723" max="8726" width="3" style="17" customWidth="1"/>
    <col min="8727" max="8727" width="1.453125" style="17" customWidth="1"/>
    <col min="8728" max="8728" width="3.6328125" style="17" customWidth="1"/>
    <col min="8729" max="8729" width="4.26953125" style="17" customWidth="1"/>
    <col min="8730" max="8730" width="2.6328125" style="17" customWidth="1"/>
    <col min="8731" max="8731" width="3.90625" style="17" customWidth="1"/>
    <col min="8732" max="8732" width="14.90625" style="17" customWidth="1"/>
    <col min="8733" max="8733" width="6.36328125" style="17" customWidth="1"/>
    <col min="8734" max="8734" width="23.90625" style="17" customWidth="1"/>
    <col min="8735" max="8737" width="15.08984375" style="17" customWidth="1"/>
    <col min="8738" max="8738" width="3.90625" style="17" customWidth="1"/>
    <col min="8739" max="8741" width="3.6328125" style="17" customWidth="1"/>
    <col min="8742" max="8742" width="2" style="17" customWidth="1"/>
    <col min="8743" max="8960" width="9" style="17" customWidth="1"/>
    <col min="8961" max="8961" width="2" style="17" customWidth="1"/>
    <col min="8962" max="8962" width="4.453125" style="17" customWidth="1"/>
    <col min="8963" max="8963" width="0.6328125" style="17" customWidth="1"/>
    <col min="8964" max="8964" width="2.6328125" style="17" customWidth="1"/>
    <col min="8965" max="8965" width="3.90625" style="17" customWidth="1"/>
    <col min="8966" max="8966" width="26.90625" style="17" customWidth="1"/>
    <col min="8967" max="8967" width="17.90625" style="17" customWidth="1"/>
    <col min="8968" max="8970" width="10.6328125" style="17" customWidth="1"/>
    <col min="8971" max="8971" width="12.36328125" style="17" customWidth="1"/>
    <col min="8972" max="8974" width="3.6328125" style="17" customWidth="1"/>
    <col min="8975" max="8975" width="0.6328125" style="17" customWidth="1"/>
    <col min="8976" max="8976" width="3.7265625" style="17" customWidth="1"/>
    <col min="8977" max="8977" width="3" style="17" customWidth="1"/>
    <col min="8978" max="8978" width="3.36328125" style="17" customWidth="1"/>
    <col min="8979" max="8982" width="3" style="17" customWidth="1"/>
    <col min="8983" max="8983" width="1.453125" style="17" customWidth="1"/>
    <col min="8984" max="8984" width="3.6328125" style="17" customWidth="1"/>
    <col min="8985" max="8985" width="4.26953125" style="17" customWidth="1"/>
    <col min="8986" max="8986" width="2.6328125" style="17" customWidth="1"/>
    <col min="8987" max="8987" width="3.90625" style="17" customWidth="1"/>
    <col min="8988" max="8988" width="14.90625" style="17" customWidth="1"/>
    <col min="8989" max="8989" width="6.36328125" style="17" customWidth="1"/>
    <col min="8990" max="8990" width="23.90625" style="17" customWidth="1"/>
    <col min="8991" max="8993" width="15.08984375" style="17" customWidth="1"/>
    <col min="8994" max="8994" width="3.90625" style="17" customWidth="1"/>
    <col min="8995" max="8997" width="3.6328125" style="17" customWidth="1"/>
    <col min="8998" max="8998" width="2" style="17" customWidth="1"/>
    <col min="8999" max="9216" width="9" style="17" customWidth="1"/>
    <col min="9217" max="9217" width="2" style="17" customWidth="1"/>
    <col min="9218" max="9218" width="4.453125" style="17" customWidth="1"/>
    <col min="9219" max="9219" width="0.6328125" style="17" customWidth="1"/>
    <col min="9220" max="9220" width="2.6328125" style="17" customWidth="1"/>
    <col min="9221" max="9221" width="3.90625" style="17" customWidth="1"/>
    <col min="9222" max="9222" width="26.90625" style="17" customWidth="1"/>
    <col min="9223" max="9223" width="17.90625" style="17" customWidth="1"/>
    <col min="9224" max="9226" width="10.6328125" style="17" customWidth="1"/>
    <col min="9227" max="9227" width="12.36328125" style="17" customWidth="1"/>
    <col min="9228" max="9230" width="3.6328125" style="17" customWidth="1"/>
    <col min="9231" max="9231" width="0.6328125" style="17" customWidth="1"/>
    <col min="9232" max="9232" width="3.7265625" style="17" customWidth="1"/>
    <col min="9233" max="9233" width="3" style="17" customWidth="1"/>
    <col min="9234" max="9234" width="3.36328125" style="17" customWidth="1"/>
    <col min="9235" max="9238" width="3" style="17" customWidth="1"/>
    <col min="9239" max="9239" width="1.453125" style="17" customWidth="1"/>
    <col min="9240" max="9240" width="3.6328125" style="17" customWidth="1"/>
    <col min="9241" max="9241" width="4.26953125" style="17" customWidth="1"/>
    <col min="9242" max="9242" width="2.6328125" style="17" customWidth="1"/>
    <col min="9243" max="9243" width="3.90625" style="17" customWidth="1"/>
    <col min="9244" max="9244" width="14.90625" style="17" customWidth="1"/>
    <col min="9245" max="9245" width="6.36328125" style="17" customWidth="1"/>
    <col min="9246" max="9246" width="23.90625" style="17" customWidth="1"/>
    <col min="9247" max="9249" width="15.08984375" style="17" customWidth="1"/>
    <col min="9250" max="9250" width="3.90625" style="17" customWidth="1"/>
    <col min="9251" max="9253" width="3.6328125" style="17" customWidth="1"/>
    <col min="9254" max="9254" width="2" style="17" customWidth="1"/>
    <col min="9255" max="9472" width="9" style="17" customWidth="1"/>
    <col min="9473" max="9473" width="2" style="17" customWidth="1"/>
    <col min="9474" max="9474" width="4.453125" style="17" customWidth="1"/>
    <col min="9475" max="9475" width="0.6328125" style="17" customWidth="1"/>
    <col min="9476" max="9476" width="2.6328125" style="17" customWidth="1"/>
    <col min="9477" max="9477" width="3.90625" style="17" customWidth="1"/>
    <col min="9478" max="9478" width="26.90625" style="17" customWidth="1"/>
    <col min="9479" max="9479" width="17.90625" style="17" customWidth="1"/>
    <col min="9480" max="9482" width="10.6328125" style="17" customWidth="1"/>
    <col min="9483" max="9483" width="12.36328125" style="17" customWidth="1"/>
    <col min="9484" max="9486" width="3.6328125" style="17" customWidth="1"/>
    <col min="9487" max="9487" width="0.6328125" style="17" customWidth="1"/>
    <col min="9488" max="9488" width="3.7265625" style="17" customWidth="1"/>
    <col min="9489" max="9489" width="3" style="17" customWidth="1"/>
    <col min="9490" max="9490" width="3.36328125" style="17" customWidth="1"/>
    <col min="9491" max="9494" width="3" style="17" customWidth="1"/>
    <col min="9495" max="9495" width="1.453125" style="17" customWidth="1"/>
    <col min="9496" max="9496" width="3.6328125" style="17" customWidth="1"/>
    <col min="9497" max="9497" width="4.26953125" style="17" customWidth="1"/>
    <col min="9498" max="9498" width="2.6328125" style="17" customWidth="1"/>
    <col min="9499" max="9499" width="3.90625" style="17" customWidth="1"/>
    <col min="9500" max="9500" width="14.90625" style="17" customWidth="1"/>
    <col min="9501" max="9501" width="6.36328125" style="17" customWidth="1"/>
    <col min="9502" max="9502" width="23.90625" style="17" customWidth="1"/>
    <col min="9503" max="9505" width="15.08984375" style="17" customWidth="1"/>
    <col min="9506" max="9506" width="3.90625" style="17" customWidth="1"/>
    <col min="9507" max="9509" width="3.6328125" style="17" customWidth="1"/>
    <col min="9510" max="9510" width="2" style="17" customWidth="1"/>
    <col min="9511" max="9728" width="9" style="17" customWidth="1"/>
    <col min="9729" max="9729" width="2" style="17" customWidth="1"/>
    <col min="9730" max="9730" width="4.453125" style="17" customWidth="1"/>
    <col min="9731" max="9731" width="0.6328125" style="17" customWidth="1"/>
    <col min="9732" max="9732" width="2.6328125" style="17" customWidth="1"/>
    <col min="9733" max="9733" width="3.90625" style="17" customWidth="1"/>
    <col min="9734" max="9734" width="26.90625" style="17" customWidth="1"/>
    <col min="9735" max="9735" width="17.90625" style="17" customWidth="1"/>
    <col min="9736" max="9738" width="10.6328125" style="17" customWidth="1"/>
    <col min="9739" max="9739" width="12.36328125" style="17" customWidth="1"/>
    <col min="9740" max="9742" width="3.6328125" style="17" customWidth="1"/>
    <col min="9743" max="9743" width="0.6328125" style="17" customWidth="1"/>
    <col min="9744" max="9744" width="3.7265625" style="17" customWidth="1"/>
    <col min="9745" max="9745" width="3" style="17" customWidth="1"/>
    <col min="9746" max="9746" width="3.36328125" style="17" customWidth="1"/>
    <col min="9747" max="9750" width="3" style="17" customWidth="1"/>
    <col min="9751" max="9751" width="1.453125" style="17" customWidth="1"/>
    <col min="9752" max="9752" width="3.6328125" style="17" customWidth="1"/>
    <col min="9753" max="9753" width="4.26953125" style="17" customWidth="1"/>
    <col min="9754" max="9754" width="2.6328125" style="17" customWidth="1"/>
    <col min="9755" max="9755" width="3.90625" style="17" customWidth="1"/>
    <col min="9756" max="9756" width="14.90625" style="17" customWidth="1"/>
    <col min="9757" max="9757" width="6.36328125" style="17" customWidth="1"/>
    <col min="9758" max="9758" width="23.90625" style="17" customWidth="1"/>
    <col min="9759" max="9761" width="15.08984375" style="17" customWidth="1"/>
    <col min="9762" max="9762" width="3.90625" style="17" customWidth="1"/>
    <col min="9763" max="9765" width="3.6328125" style="17" customWidth="1"/>
    <col min="9766" max="9766" width="2" style="17" customWidth="1"/>
    <col min="9767" max="9984" width="9" style="17" customWidth="1"/>
    <col min="9985" max="9985" width="2" style="17" customWidth="1"/>
    <col min="9986" max="9986" width="4.453125" style="17" customWidth="1"/>
    <col min="9987" max="9987" width="0.6328125" style="17" customWidth="1"/>
    <col min="9988" max="9988" width="2.6328125" style="17" customWidth="1"/>
    <col min="9989" max="9989" width="3.90625" style="17" customWidth="1"/>
    <col min="9990" max="9990" width="26.90625" style="17" customWidth="1"/>
    <col min="9991" max="9991" width="17.90625" style="17" customWidth="1"/>
    <col min="9992" max="9994" width="10.6328125" style="17" customWidth="1"/>
    <col min="9995" max="9995" width="12.36328125" style="17" customWidth="1"/>
    <col min="9996" max="9998" width="3.6328125" style="17" customWidth="1"/>
    <col min="9999" max="9999" width="0.6328125" style="17" customWidth="1"/>
    <col min="10000" max="10000" width="3.7265625" style="17" customWidth="1"/>
    <col min="10001" max="10001" width="3" style="17" customWidth="1"/>
    <col min="10002" max="10002" width="3.36328125" style="17" customWidth="1"/>
    <col min="10003" max="10006" width="3" style="17" customWidth="1"/>
    <col min="10007" max="10007" width="1.453125" style="17" customWidth="1"/>
    <col min="10008" max="10008" width="3.6328125" style="17" customWidth="1"/>
    <col min="10009" max="10009" width="4.26953125" style="17" customWidth="1"/>
    <col min="10010" max="10010" width="2.6328125" style="17" customWidth="1"/>
    <col min="10011" max="10011" width="3.90625" style="17" customWidth="1"/>
    <col min="10012" max="10012" width="14.90625" style="17" customWidth="1"/>
    <col min="10013" max="10013" width="6.36328125" style="17" customWidth="1"/>
    <col min="10014" max="10014" width="23.90625" style="17" customWidth="1"/>
    <col min="10015" max="10017" width="15.08984375" style="17" customWidth="1"/>
    <col min="10018" max="10018" width="3.90625" style="17" customWidth="1"/>
    <col min="10019" max="10021" width="3.6328125" style="17" customWidth="1"/>
    <col min="10022" max="10022" width="2" style="17" customWidth="1"/>
    <col min="10023" max="10240" width="9" style="17" customWidth="1"/>
    <col min="10241" max="10241" width="2" style="17" customWidth="1"/>
    <col min="10242" max="10242" width="4.453125" style="17" customWidth="1"/>
    <col min="10243" max="10243" width="0.6328125" style="17" customWidth="1"/>
    <col min="10244" max="10244" width="2.6328125" style="17" customWidth="1"/>
    <col min="10245" max="10245" width="3.90625" style="17" customWidth="1"/>
    <col min="10246" max="10246" width="26.90625" style="17" customWidth="1"/>
    <col min="10247" max="10247" width="17.90625" style="17" customWidth="1"/>
    <col min="10248" max="10250" width="10.6328125" style="17" customWidth="1"/>
    <col min="10251" max="10251" width="12.36328125" style="17" customWidth="1"/>
    <col min="10252" max="10254" width="3.6328125" style="17" customWidth="1"/>
    <col min="10255" max="10255" width="0.6328125" style="17" customWidth="1"/>
    <col min="10256" max="10256" width="3.7265625" style="17" customWidth="1"/>
    <col min="10257" max="10257" width="3" style="17" customWidth="1"/>
    <col min="10258" max="10258" width="3.36328125" style="17" customWidth="1"/>
    <col min="10259" max="10262" width="3" style="17" customWidth="1"/>
    <col min="10263" max="10263" width="1.453125" style="17" customWidth="1"/>
    <col min="10264" max="10264" width="3.6328125" style="17" customWidth="1"/>
    <col min="10265" max="10265" width="4.26953125" style="17" customWidth="1"/>
    <col min="10266" max="10266" width="2.6328125" style="17" customWidth="1"/>
    <col min="10267" max="10267" width="3.90625" style="17" customWidth="1"/>
    <col min="10268" max="10268" width="14.90625" style="17" customWidth="1"/>
    <col min="10269" max="10269" width="6.36328125" style="17" customWidth="1"/>
    <col min="10270" max="10270" width="23.90625" style="17" customWidth="1"/>
    <col min="10271" max="10273" width="15.08984375" style="17" customWidth="1"/>
    <col min="10274" max="10274" width="3.90625" style="17" customWidth="1"/>
    <col min="10275" max="10277" width="3.6328125" style="17" customWidth="1"/>
    <col min="10278" max="10278" width="2" style="17" customWidth="1"/>
    <col min="10279" max="10496" width="9" style="17" customWidth="1"/>
    <col min="10497" max="10497" width="2" style="17" customWidth="1"/>
    <col min="10498" max="10498" width="4.453125" style="17" customWidth="1"/>
    <col min="10499" max="10499" width="0.6328125" style="17" customWidth="1"/>
    <col min="10500" max="10500" width="2.6328125" style="17" customWidth="1"/>
    <col min="10501" max="10501" width="3.90625" style="17" customWidth="1"/>
    <col min="10502" max="10502" width="26.90625" style="17" customWidth="1"/>
    <col min="10503" max="10503" width="17.90625" style="17" customWidth="1"/>
    <col min="10504" max="10506" width="10.6328125" style="17" customWidth="1"/>
    <col min="10507" max="10507" width="12.36328125" style="17" customWidth="1"/>
    <col min="10508" max="10510" width="3.6328125" style="17" customWidth="1"/>
    <col min="10511" max="10511" width="0.6328125" style="17" customWidth="1"/>
    <col min="10512" max="10512" width="3.7265625" style="17" customWidth="1"/>
    <col min="10513" max="10513" width="3" style="17" customWidth="1"/>
    <col min="10514" max="10514" width="3.36328125" style="17" customWidth="1"/>
    <col min="10515" max="10518" width="3" style="17" customWidth="1"/>
    <col min="10519" max="10519" width="1.453125" style="17" customWidth="1"/>
    <col min="10520" max="10520" width="3.6328125" style="17" customWidth="1"/>
    <col min="10521" max="10521" width="4.26953125" style="17" customWidth="1"/>
    <col min="10522" max="10522" width="2.6328125" style="17" customWidth="1"/>
    <col min="10523" max="10523" width="3.90625" style="17" customWidth="1"/>
    <col min="10524" max="10524" width="14.90625" style="17" customWidth="1"/>
    <col min="10525" max="10525" width="6.36328125" style="17" customWidth="1"/>
    <col min="10526" max="10526" width="23.90625" style="17" customWidth="1"/>
    <col min="10527" max="10529" width="15.08984375" style="17" customWidth="1"/>
    <col min="10530" max="10530" width="3.90625" style="17" customWidth="1"/>
    <col min="10531" max="10533" width="3.6328125" style="17" customWidth="1"/>
    <col min="10534" max="10534" width="2" style="17" customWidth="1"/>
    <col min="10535" max="10752" width="9" style="17" customWidth="1"/>
    <col min="10753" max="10753" width="2" style="17" customWidth="1"/>
    <col min="10754" max="10754" width="4.453125" style="17" customWidth="1"/>
    <col min="10755" max="10755" width="0.6328125" style="17" customWidth="1"/>
    <col min="10756" max="10756" width="2.6328125" style="17" customWidth="1"/>
    <col min="10757" max="10757" width="3.90625" style="17" customWidth="1"/>
    <col min="10758" max="10758" width="26.90625" style="17" customWidth="1"/>
    <col min="10759" max="10759" width="17.90625" style="17" customWidth="1"/>
    <col min="10760" max="10762" width="10.6328125" style="17" customWidth="1"/>
    <col min="10763" max="10763" width="12.36328125" style="17" customWidth="1"/>
    <col min="10764" max="10766" width="3.6328125" style="17" customWidth="1"/>
    <col min="10767" max="10767" width="0.6328125" style="17" customWidth="1"/>
    <col min="10768" max="10768" width="3.7265625" style="17" customWidth="1"/>
    <col min="10769" max="10769" width="3" style="17" customWidth="1"/>
    <col min="10770" max="10770" width="3.36328125" style="17" customWidth="1"/>
    <col min="10771" max="10774" width="3" style="17" customWidth="1"/>
    <col min="10775" max="10775" width="1.453125" style="17" customWidth="1"/>
    <col min="10776" max="10776" width="3.6328125" style="17" customWidth="1"/>
    <col min="10777" max="10777" width="4.26953125" style="17" customWidth="1"/>
    <col min="10778" max="10778" width="2.6328125" style="17" customWidth="1"/>
    <col min="10779" max="10779" width="3.90625" style="17" customWidth="1"/>
    <col min="10780" max="10780" width="14.90625" style="17" customWidth="1"/>
    <col min="10781" max="10781" width="6.36328125" style="17" customWidth="1"/>
    <col min="10782" max="10782" width="23.90625" style="17" customWidth="1"/>
    <col min="10783" max="10785" width="15.08984375" style="17" customWidth="1"/>
    <col min="10786" max="10786" width="3.90625" style="17" customWidth="1"/>
    <col min="10787" max="10789" width="3.6328125" style="17" customWidth="1"/>
    <col min="10790" max="10790" width="2" style="17" customWidth="1"/>
    <col min="10791" max="11008" width="9" style="17" customWidth="1"/>
    <col min="11009" max="11009" width="2" style="17" customWidth="1"/>
    <col min="11010" max="11010" width="4.453125" style="17" customWidth="1"/>
    <col min="11011" max="11011" width="0.6328125" style="17" customWidth="1"/>
    <col min="11012" max="11012" width="2.6328125" style="17" customWidth="1"/>
    <col min="11013" max="11013" width="3.90625" style="17" customWidth="1"/>
    <col min="11014" max="11014" width="26.90625" style="17" customWidth="1"/>
    <col min="11015" max="11015" width="17.90625" style="17" customWidth="1"/>
    <col min="11016" max="11018" width="10.6328125" style="17" customWidth="1"/>
    <col min="11019" max="11019" width="12.36328125" style="17" customWidth="1"/>
    <col min="11020" max="11022" width="3.6328125" style="17" customWidth="1"/>
    <col min="11023" max="11023" width="0.6328125" style="17" customWidth="1"/>
    <col min="11024" max="11024" width="3.7265625" style="17" customWidth="1"/>
    <col min="11025" max="11025" width="3" style="17" customWidth="1"/>
    <col min="11026" max="11026" width="3.36328125" style="17" customWidth="1"/>
    <col min="11027" max="11030" width="3" style="17" customWidth="1"/>
    <col min="11031" max="11031" width="1.453125" style="17" customWidth="1"/>
    <col min="11032" max="11032" width="3.6328125" style="17" customWidth="1"/>
    <col min="11033" max="11033" width="4.26953125" style="17" customWidth="1"/>
    <col min="11034" max="11034" width="2.6328125" style="17" customWidth="1"/>
    <col min="11035" max="11035" width="3.90625" style="17" customWidth="1"/>
    <col min="11036" max="11036" width="14.90625" style="17" customWidth="1"/>
    <col min="11037" max="11037" width="6.36328125" style="17" customWidth="1"/>
    <col min="11038" max="11038" width="23.90625" style="17" customWidth="1"/>
    <col min="11039" max="11041" width="15.08984375" style="17" customWidth="1"/>
    <col min="11042" max="11042" width="3.90625" style="17" customWidth="1"/>
    <col min="11043" max="11045" width="3.6328125" style="17" customWidth="1"/>
    <col min="11046" max="11046" width="2" style="17" customWidth="1"/>
    <col min="11047" max="11264" width="9" style="17" customWidth="1"/>
    <col min="11265" max="11265" width="2" style="17" customWidth="1"/>
    <col min="11266" max="11266" width="4.453125" style="17" customWidth="1"/>
    <col min="11267" max="11267" width="0.6328125" style="17" customWidth="1"/>
    <col min="11268" max="11268" width="2.6328125" style="17" customWidth="1"/>
    <col min="11269" max="11269" width="3.90625" style="17" customWidth="1"/>
    <col min="11270" max="11270" width="26.90625" style="17" customWidth="1"/>
    <col min="11271" max="11271" width="17.90625" style="17" customWidth="1"/>
    <col min="11272" max="11274" width="10.6328125" style="17" customWidth="1"/>
    <col min="11275" max="11275" width="12.36328125" style="17" customWidth="1"/>
    <col min="11276" max="11278" width="3.6328125" style="17" customWidth="1"/>
    <col min="11279" max="11279" width="0.6328125" style="17" customWidth="1"/>
    <col min="11280" max="11280" width="3.7265625" style="17" customWidth="1"/>
    <col min="11281" max="11281" width="3" style="17" customWidth="1"/>
    <col min="11282" max="11282" width="3.36328125" style="17" customWidth="1"/>
    <col min="11283" max="11286" width="3" style="17" customWidth="1"/>
    <col min="11287" max="11287" width="1.453125" style="17" customWidth="1"/>
    <col min="11288" max="11288" width="3.6328125" style="17" customWidth="1"/>
    <col min="11289" max="11289" width="4.26953125" style="17" customWidth="1"/>
    <col min="11290" max="11290" width="2.6328125" style="17" customWidth="1"/>
    <col min="11291" max="11291" width="3.90625" style="17" customWidth="1"/>
    <col min="11292" max="11292" width="14.90625" style="17" customWidth="1"/>
    <col min="11293" max="11293" width="6.36328125" style="17" customWidth="1"/>
    <col min="11294" max="11294" width="23.90625" style="17" customWidth="1"/>
    <col min="11295" max="11297" width="15.08984375" style="17" customWidth="1"/>
    <col min="11298" max="11298" width="3.90625" style="17" customWidth="1"/>
    <col min="11299" max="11301" width="3.6328125" style="17" customWidth="1"/>
    <col min="11302" max="11302" width="2" style="17" customWidth="1"/>
    <col min="11303" max="11520" width="9" style="17" customWidth="1"/>
    <col min="11521" max="11521" width="2" style="17" customWidth="1"/>
    <col min="11522" max="11522" width="4.453125" style="17" customWidth="1"/>
    <col min="11523" max="11523" width="0.6328125" style="17" customWidth="1"/>
    <col min="11524" max="11524" width="2.6328125" style="17" customWidth="1"/>
    <col min="11525" max="11525" width="3.90625" style="17" customWidth="1"/>
    <col min="11526" max="11526" width="26.90625" style="17" customWidth="1"/>
    <col min="11527" max="11527" width="17.90625" style="17" customWidth="1"/>
    <col min="11528" max="11530" width="10.6328125" style="17" customWidth="1"/>
    <col min="11531" max="11531" width="12.36328125" style="17" customWidth="1"/>
    <col min="11532" max="11534" width="3.6328125" style="17" customWidth="1"/>
    <col min="11535" max="11535" width="0.6328125" style="17" customWidth="1"/>
    <col min="11536" max="11536" width="3.7265625" style="17" customWidth="1"/>
    <col min="11537" max="11537" width="3" style="17" customWidth="1"/>
    <col min="11538" max="11538" width="3.36328125" style="17" customWidth="1"/>
    <col min="11539" max="11542" width="3" style="17" customWidth="1"/>
    <col min="11543" max="11543" width="1.453125" style="17" customWidth="1"/>
    <col min="11544" max="11544" width="3.6328125" style="17" customWidth="1"/>
    <col min="11545" max="11545" width="4.26953125" style="17" customWidth="1"/>
    <col min="11546" max="11546" width="2.6328125" style="17" customWidth="1"/>
    <col min="11547" max="11547" width="3.90625" style="17" customWidth="1"/>
    <col min="11548" max="11548" width="14.90625" style="17" customWidth="1"/>
    <col min="11549" max="11549" width="6.36328125" style="17" customWidth="1"/>
    <col min="11550" max="11550" width="23.90625" style="17" customWidth="1"/>
    <col min="11551" max="11553" width="15.08984375" style="17" customWidth="1"/>
    <col min="11554" max="11554" width="3.90625" style="17" customWidth="1"/>
    <col min="11555" max="11557" width="3.6328125" style="17" customWidth="1"/>
    <col min="11558" max="11558" width="2" style="17" customWidth="1"/>
    <col min="11559" max="11776" width="9" style="17" customWidth="1"/>
    <col min="11777" max="11777" width="2" style="17" customWidth="1"/>
    <col min="11778" max="11778" width="4.453125" style="17" customWidth="1"/>
    <col min="11779" max="11779" width="0.6328125" style="17" customWidth="1"/>
    <col min="11780" max="11780" width="2.6328125" style="17" customWidth="1"/>
    <col min="11781" max="11781" width="3.90625" style="17" customWidth="1"/>
    <col min="11782" max="11782" width="26.90625" style="17" customWidth="1"/>
    <col min="11783" max="11783" width="17.90625" style="17" customWidth="1"/>
    <col min="11784" max="11786" width="10.6328125" style="17" customWidth="1"/>
    <col min="11787" max="11787" width="12.36328125" style="17" customWidth="1"/>
    <col min="11788" max="11790" width="3.6328125" style="17" customWidth="1"/>
    <col min="11791" max="11791" width="0.6328125" style="17" customWidth="1"/>
    <col min="11792" max="11792" width="3.7265625" style="17" customWidth="1"/>
    <col min="11793" max="11793" width="3" style="17" customWidth="1"/>
    <col min="11794" max="11794" width="3.36328125" style="17" customWidth="1"/>
    <col min="11795" max="11798" width="3" style="17" customWidth="1"/>
    <col min="11799" max="11799" width="1.453125" style="17" customWidth="1"/>
    <col min="11800" max="11800" width="3.6328125" style="17" customWidth="1"/>
    <col min="11801" max="11801" width="4.26953125" style="17" customWidth="1"/>
    <col min="11802" max="11802" width="2.6328125" style="17" customWidth="1"/>
    <col min="11803" max="11803" width="3.90625" style="17" customWidth="1"/>
    <col min="11804" max="11804" width="14.90625" style="17" customWidth="1"/>
    <col min="11805" max="11805" width="6.36328125" style="17" customWidth="1"/>
    <col min="11806" max="11806" width="23.90625" style="17" customWidth="1"/>
    <col min="11807" max="11809" width="15.08984375" style="17" customWidth="1"/>
    <col min="11810" max="11810" width="3.90625" style="17" customWidth="1"/>
    <col min="11811" max="11813" width="3.6328125" style="17" customWidth="1"/>
    <col min="11814" max="11814" width="2" style="17" customWidth="1"/>
    <col min="11815" max="12032" width="9" style="17" customWidth="1"/>
    <col min="12033" max="12033" width="2" style="17" customWidth="1"/>
    <col min="12034" max="12034" width="4.453125" style="17" customWidth="1"/>
    <col min="12035" max="12035" width="0.6328125" style="17" customWidth="1"/>
    <col min="12036" max="12036" width="2.6328125" style="17" customWidth="1"/>
    <col min="12037" max="12037" width="3.90625" style="17" customWidth="1"/>
    <col min="12038" max="12038" width="26.90625" style="17" customWidth="1"/>
    <col min="12039" max="12039" width="17.90625" style="17" customWidth="1"/>
    <col min="12040" max="12042" width="10.6328125" style="17" customWidth="1"/>
    <col min="12043" max="12043" width="12.36328125" style="17" customWidth="1"/>
    <col min="12044" max="12046" width="3.6328125" style="17" customWidth="1"/>
    <col min="12047" max="12047" width="0.6328125" style="17" customWidth="1"/>
    <col min="12048" max="12048" width="3.7265625" style="17" customWidth="1"/>
    <col min="12049" max="12049" width="3" style="17" customWidth="1"/>
    <col min="12050" max="12050" width="3.36328125" style="17" customWidth="1"/>
    <col min="12051" max="12054" width="3" style="17" customWidth="1"/>
    <col min="12055" max="12055" width="1.453125" style="17" customWidth="1"/>
    <col min="12056" max="12056" width="3.6328125" style="17" customWidth="1"/>
    <col min="12057" max="12057" width="4.26953125" style="17" customWidth="1"/>
    <col min="12058" max="12058" width="2.6328125" style="17" customWidth="1"/>
    <col min="12059" max="12059" width="3.90625" style="17" customWidth="1"/>
    <col min="12060" max="12060" width="14.90625" style="17" customWidth="1"/>
    <col min="12061" max="12061" width="6.36328125" style="17" customWidth="1"/>
    <col min="12062" max="12062" width="23.90625" style="17" customWidth="1"/>
    <col min="12063" max="12065" width="15.08984375" style="17" customWidth="1"/>
    <col min="12066" max="12066" width="3.90625" style="17" customWidth="1"/>
    <col min="12067" max="12069" width="3.6328125" style="17" customWidth="1"/>
    <col min="12070" max="12070" width="2" style="17" customWidth="1"/>
    <col min="12071" max="12288" width="9" style="17" customWidth="1"/>
    <col min="12289" max="12289" width="2" style="17" customWidth="1"/>
    <col min="12290" max="12290" width="4.453125" style="17" customWidth="1"/>
    <col min="12291" max="12291" width="0.6328125" style="17" customWidth="1"/>
    <col min="12292" max="12292" width="2.6328125" style="17" customWidth="1"/>
    <col min="12293" max="12293" width="3.90625" style="17" customWidth="1"/>
    <col min="12294" max="12294" width="26.90625" style="17" customWidth="1"/>
    <col min="12295" max="12295" width="17.90625" style="17" customWidth="1"/>
    <col min="12296" max="12298" width="10.6328125" style="17" customWidth="1"/>
    <col min="12299" max="12299" width="12.36328125" style="17" customWidth="1"/>
    <col min="12300" max="12302" width="3.6328125" style="17" customWidth="1"/>
    <col min="12303" max="12303" width="0.6328125" style="17" customWidth="1"/>
    <col min="12304" max="12304" width="3.7265625" style="17" customWidth="1"/>
    <col min="12305" max="12305" width="3" style="17" customWidth="1"/>
    <col min="12306" max="12306" width="3.36328125" style="17" customWidth="1"/>
    <col min="12307" max="12310" width="3" style="17" customWidth="1"/>
    <col min="12311" max="12311" width="1.453125" style="17" customWidth="1"/>
    <col min="12312" max="12312" width="3.6328125" style="17" customWidth="1"/>
    <col min="12313" max="12313" width="4.26953125" style="17" customWidth="1"/>
    <col min="12314" max="12314" width="2.6328125" style="17" customWidth="1"/>
    <col min="12315" max="12315" width="3.90625" style="17" customWidth="1"/>
    <col min="12316" max="12316" width="14.90625" style="17" customWidth="1"/>
    <col min="12317" max="12317" width="6.36328125" style="17" customWidth="1"/>
    <col min="12318" max="12318" width="23.90625" style="17" customWidth="1"/>
    <col min="12319" max="12321" width="15.08984375" style="17" customWidth="1"/>
    <col min="12322" max="12322" width="3.90625" style="17" customWidth="1"/>
    <col min="12323" max="12325" width="3.6328125" style="17" customWidth="1"/>
    <col min="12326" max="12326" width="2" style="17" customWidth="1"/>
    <col min="12327" max="12544" width="9" style="17" customWidth="1"/>
    <col min="12545" max="12545" width="2" style="17" customWidth="1"/>
    <col min="12546" max="12546" width="4.453125" style="17" customWidth="1"/>
    <col min="12547" max="12547" width="0.6328125" style="17" customWidth="1"/>
    <col min="12548" max="12548" width="2.6328125" style="17" customWidth="1"/>
    <col min="12549" max="12549" width="3.90625" style="17" customWidth="1"/>
    <col min="12550" max="12550" width="26.90625" style="17" customWidth="1"/>
    <col min="12551" max="12551" width="17.90625" style="17" customWidth="1"/>
    <col min="12552" max="12554" width="10.6328125" style="17" customWidth="1"/>
    <col min="12555" max="12555" width="12.36328125" style="17" customWidth="1"/>
    <col min="12556" max="12558" width="3.6328125" style="17" customWidth="1"/>
    <col min="12559" max="12559" width="0.6328125" style="17" customWidth="1"/>
    <col min="12560" max="12560" width="3.7265625" style="17" customWidth="1"/>
    <col min="12561" max="12561" width="3" style="17" customWidth="1"/>
    <col min="12562" max="12562" width="3.36328125" style="17" customWidth="1"/>
    <col min="12563" max="12566" width="3" style="17" customWidth="1"/>
    <col min="12567" max="12567" width="1.453125" style="17" customWidth="1"/>
    <col min="12568" max="12568" width="3.6328125" style="17" customWidth="1"/>
    <col min="12569" max="12569" width="4.26953125" style="17" customWidth="1"/>
    <col min="12570" max="12570" width="2.6328125" style="17" customWidth="1"/>
    <col min="12571" max="12571" width="3.90625" style="17" customWidth="1"/>
    <col min="12572" max="12572" width="14.90625" style="17" customWidth="1"/>
    <col min="12573" max="12573" width="6.36328125" style="17" customWidth="1"/>
    <col min="12574" max="12574" width="23.90625" style="17" customWidth="1"/>
    <col min="12575" max="12577" width="15.08984375" style="17" customWidth="1"/>
    <col min="12578" max="12578" width="3.90625" style="17" customWidth="1"/>
    <col min="12579" max="12581" width="3.6328125" style="17" customWidth="1"/>
    <col min="12582" max="12582" width="2" style="17" customWidth="1"/>
    <col min="12583" max="12800" width="9" style="17" customWidth="1"/>
    <col min="12801" max="12801" width="2" style="17" customWidth="1"/>
    <col min="12802" max="12802" width="4.453125" style="17" customWidth="1"/>
    <col min="12803" max="12803" width="0.6328125" style="17" customWidth="1"/>
    <col min="12804" max="12804" width="2.6328125" style="17" customWidth="1"/>
    <col min="12805" max="12805" width="3.90625" style="17" customWidth="1"/>
    <col min="12806" max="12806" width="26.90625" style="17" customWidth="1"/>
    <col min="12807" max="12807" width="17.90625" style="17" customWidth="1"/>
    <col min="12808" max="12810" width="10.6328125" style="17" customWidth="1"/>
    <col min="12811" max="12811" width="12.36328125" style="17" customWidth="1"/>
    <col min="12812" max="12814" width="3.6328125" style="17" customWidth="1"/>
    <col min="12815" max="12815" width="0.6328125" style="17" customWidth="1"/>
    <col min="12816" max="12816" width="3.7265625" style="17" customWidth="1"/>
    <col min="12817" max="12817" width="3" style="17" customWidth="1"/>
    <col min="12818" max="12818" width="3.36328125" style="17" customWidth="1"/>
    <col min="12819" max="12822" width="3" style="17" customWidth="1"/>
    <col min="12823" max="12823" width="1.453125" style="17" customWidth="1"/>
    <col min="12824" max="12824" width="3.6328125" style="17" customWidth="1"/>
    <col min="12825" max="12825" width="4.26953125" style="17" customWidth="1"/>
    <col min="12826" max="12826" width="2.6328125" style="17" customWidth="1"/>
    <col min="12827" max="12827" width="3.90625" style="17" customWidth="1"/>
    <col min="12828" max="12828" width="14.90625" style="17" customWidth="1"/>
    <col min="12829" max="12829" width="6.36328125" style="17" customWidth="1"/>
    <col min="12830" max="12830" width="23.90625" style="17" customWidth="1"/>
    <col min="12831" max="12833" width="15.08984375" style="17" customWidth="1"/>
    <col min="12834" max="12834" width="3.90625" style="17" customWidth="1"/>
    <col min="12835" max="12837" width="3.6328125" style="17" customWidth="1"/>
    <col min="12838" max="12838" width="2" style="17" customWidth="1"/>
    <col min="12839" max="13056" width="9" style="17" customWidth="1"/>
    <col min="13057" max="13057" width="2" style="17" customWidth="1"/>
    <col min="13058" max="13058" width="4.453125" style="17" customWidth="1"/>
    <col min="13059" max="13059" width="0.6328125" style="17" customWidth="1"/>
    <col min="13060" max="13060" width="2.6328125" style="17" customWidth="1"/>
    <col min="13061" max="13061" width="3.90625" style="17" customWidth="1"/>
    <col min="13062" max="13062" width="26.90625" style="17" customWidth="1"/>
    <col min="13063" max="13063" width="17.90625" style="17" customWidth="1"/>
    <col min="13064" max="13066" width="10.6328125" style="17" customWidth="1"/>
    <col min="13067" max="13067" width="12.36328125" style="17" customWidth="1"/>
    <col min="13068" max="13070" width="3.6328125" style="17" customWidth="1"/>
    <col min="13071" max="13071" width="0.6328125" style="17" customWidth="1"/>
    <col min="13072" max="13072" width="3.7265625" style="17" customWidth="1"/>
    <col min="13073" max="13073" width="3" style="17" customWidth="1"/>
    <col min="13074" max="13074" width="3.36328125" style="17" customWidth="1"/>
    <col min="13075" max="13078" width="3" style="17" customWidth="1"/>
    <col min="13079" max="13079" width="1.453125" style="17" customWidth="1"/>
    <col min="13080" max="13080" width="3.6328125" style="17" customWidth="1"/>
    <col min="13081" max="13081" width="4.26953125" style="17" customWidth="1"/>
    <col min="13082" max="13082" width="2.6328125" style="17" customWidth="1"/>
    <col min="13083" max="13083" width="3.90625" style="17" customWidth="1"/>
    <col min="13084" max="13084" width="14.90625" style="17" customWidth="1"/>
    <col min="13085" max="13085" width="6.36328125" style="17" customWidth="1"/>
    <col min="13086" max="13086" width="23.90625" style="17" customWidth="1"/>
    <col min="13087" max="13089" width="15.08984375" style="17" customWidth="1"/>
    <col min="13090" max="13090" width="3.90625" style="17" customWidth="1"/>
    <col min="13091" max="13093" width="3.6328125" style="17" customWidth="1"/>
    <col min="13094" max="13094" width="2" style="17" customWidth="1"/>
    <col min="13095" max="13312" width="9" style="17" customWidth="1"/>
    <col min="13313" max="13313" width="2" style="17" customWidth="1"/>
    <col min="13314" max="13314" width="4.453125" style="17" customWidth="1"/>
    <col min="13315" max="13315" width="0.6328125" style="17" customWidth="1"/>
    <col min="13316" max="13316" width="2.6328125" style="17" customWidth="1"/>
    <col min="13317" max="13317" width="3.90625" style="17" customWidth="1"/>
    <col min="13318" max="13318" width="26.90625" style="17" customWidth="1"/>
    <col min="13319" max="13319" width="17.90625" style="17" customWidth="1"/>
    <col min="13320" max="13322" width="10.6328125" style="17" customWidth="1"/>
    <col min="13323" max="13323" width="12.36328125" style="17" customWidth="1"/>
    <col min="13324" max="13326" width="3.6328125" style="17" customWidth="1"/>
    <col min="13327" max="13327" width="0.6328125" style="17" customWidth="1"/>
    <col min="13328" max="13328" width="3.7265625" style="17" customWidth="1"/>
    <col min="13329" max="13329" width="3" style="17" customWidth="1"/>
    <col min="13330" max="13330" width="3.36328125" style="17" customWidth="1"/>
    <col min="13331" max="13334" width="3" style="17" customWidth="1"/>
    <col min="13335" max="13335" width="1.453125" style="17" customWidth="1"/>
    <col min="13336" max="13336" width="3.6328125" style="17" customWidth="1"/>
    <col min="13337" max="13337" width="4.26953125" style="17" customWidth="1"/>
    <col min="13338" max="13338" width="2.6328125" style="17" customWidth="1"/>
    <col min="13339" max="13339" width="3.90625" style="17" customWidth="1"/>
    <col min="13340" max="13340" width="14.90625" style="17" customWidth="1"/>
    <col min="13341" max="13341" width="6.36328125" style="17" customWidth="1"/>
    <col min="13342" max="13342" width="23.90625" style="17" customWidth="1"/>
    <col min="13343" max="13345" width="15.08984375" style="17" customWidth="1"/>
    <col min="13346" max="13346" width="3.90625" style="17" customWidth="1"/>
    <col min="13347" max="13349" width="3.6328125" style="17" customWidth="1"/>
    <col min="13350" max="13350" width="2" style="17" customWidth="1"/>
    <col min="13351" max="13568" width="9" style="17" customWidth="1"/>
    <col min="13569" max="13569" width="2" style="17" customWidth="1"/>
    <col min="13570" max="13570" width="4.453125" style="17" customWidth="1"/>
    <col min="13571" max="13571" width="0.6328125" style="17" customWidth="1"/>
    <col min="13572" max="13572" width="2.6328125" style="17" customWidth="1"/>
    <col min="13573" max="13573" width="3.90625" style="17" customWidth="1"/>
    <col min="13574" max="13574" width="26.90625" style="17" customWidth="1"/>
    <col min="13575" max="13575" width="17.90625" style="17" customWidth="1"/>
    <col min="13576" max="13578" width="10.6328125" style="17" customWidth="1"/>
    <col min="13579" max="13579" width="12.36328125" style="17" customWidth="1"/>
    <col min="13580" max="13582" width="3.6328125" style="17" customWidth="1"/>
    <col min="13583" max="13583" width="0.6328125" style="17" customWidth="1"/>
    <col min="13584" max="13584" width="3.7265625" style="17" customWidth="1"/>
    <col min="13585" max="13585" width="3" style="17" customWidth="1"/>
    <col min="13586" max="13586" width="3.36328125" style="17" customWidth="1"/>
    <col min="13587" max="13590" width="3" style="17" customWidth="1"/>
    <col min="13591" max="13591" width="1.453125" style="17" customWidth="1"/>
    <col min="13592" max="13592" width="3.6328125" style="17" customWidth="1"/>
    <col min="13593" max="13593" width="4.26953125" style="17" customWidth="1"/>
    <col min="13594" max="13594" width="2.6328125" style="17" customWidth="1"/>
    <col min="13595" max="13595" width="3.90625" style="17" customWidth="1"/>
    <col min="13596" max="13596" width="14.90625" style="17" customWidth="1"/>
    <col min="13597" max="13597" width="6.36328125" style="17" customWidth="1"/>
    <col min="13598" max="13598" width="23.90625" style="17" customWidth="1"/>
    <col min="13599" max="13601" width="15.08984375" style="17" customWidth="1"/>
    <col min="13602" max="13602" width="3.90625" style="17" customWidth="1"/>
    <col min="13603" max="13605" width="3.6328125" style="17" customWidth="1"/>
    <col min="13606" max="13606" width="2" style="17" customWidth="1"/>
    <col min="13607" max="13824" width="9" style="17" customWidth="1"/>
    <col min="13825" max="13825" width="2" style="17" customWidth="1"/>
    <col min="13826" max="13826" width="4.453125" style="17" customWidth="1"/>
    <col min="13827" max="13827" width="0.6328125" style="17" customWidth="1"/>
    <col min="13828" max="13828" width="2.6328125" style="17" customWidth="1"/>
    <col min="13829" max="13829" width="3.90625" style="17" customWidth="1"/>
    <col min="13830" max="13830" width="26.90625" style="17" customWidth="1"/>
    <col min="13831" max="13831" width="17.90625" style="17" customWidth="1"/>
    <col min="13832" max="13834" width="10.6328125" style="17" customWidth="1"/>
    <col min="13835" max="13835" width="12.36328125" style="17" customWidth="1"/>
    <col min="13836" max="13838" width="3.6328125" style="17" customWidth="1"/>
    <col min="13839" max="13839" width="0.6328125" style="17" customWidth="1"/>
    <col min="13840" max="13840" width="3.7265625" style="17" customWidth="1"/>
    <col min="13841" max="13841" width="3" style="17" customWidth="1"/>
    <col min="13842" max="13842" width="3.36328125" style="17" customWidth="1"/>
    <col min="13843" max="13846" width="3" style="17" customWidth="1"/>
    <col min="13847" max="13847" width="1.453125" style="17" customWidth="1"/>
    <col min="13848" max="13848" width="3.6328125" style="17" customWidth="1"/>
    <col min="13849" max="13849" width="4.26953125" style="17" customWidth="1"/>
    <col min="13850" max="13850" width="2.6328125" style="17" customWidth="1"/>
    <col min="13851" max="13851" width="3.90625" style="17" customWidth="1"/>
    <col min="13852" max="13852" width="14.90625" style="17" customWidth="1"/>
    <col min="13853" max="13853" width="6.36328125" style="17" customWidth="1"/>
    <col min="13854" max="13854" width="23.90625" style="17" customWidth="1"/>
    <col min="13855" max="13857" width="15.08984375" style="17" customWidth="1"/>
    <col min="13858" max="13858" width="3.90625" style="17" customWidth="1"/>
    <col min="13859" max="13861" width="3.6328125" style="17" customWidth="1"/>
    <col min="13862" max="13862" width="2" style="17" customWidth="1"/>
    <col min="13863" max="14080" width="9" style="17" customWidth="1"/>
    <col min="14081" max="14081" width="2" style="17" customWidth="1"/>
    <col min="14082" max="14082" width="4.453125" style="17" customWidth="1"/>
    <col min="14083" max="14083" width="0.6328125" style="17" customWidth="1"/>
    <col min="14084" max="14084" width="2.6328125" style="17" customWidth="1"/>
    <col min="14085" max="14085" width="3.90625" style="17" customWidth="1"/>
    <col min="14086" max="14086" width="26.90625" style="17" customWidth="1"/>
    <col min="14087" max="14087" width="17.90625" style="17" customWidth="1"/>
    <col min="14088" max="14090" width="10.6328125" style="17" customWidth="1"/>
    <col min="14091" max="14091" width="12.36328125" style="17" customWidth="1"/>
    <col min="14092" max="14094" width="3.6328125" style="17" customWidth="1"/>
    <col min="14095" max="14095" width="0.6328125" style="17" customWidth="1"/>
    <col min="14096" max="14096" width="3.7265625" style="17" customWidth="1"/>
    <col min="14097" max="14097" width="3" style="17" customWidth="1"/>
    <col min="14098" max="14098" width="3.36328125" style="17" customWidth="1"/>
    <col min="14099" max="14102" width="3" style="17" customWidth="1"/>
    <col min="14103" max="14103" width="1.453125" style="17" customWidth="1"/>
    <col min="14104" max="14104" width="3.6328125" style="17" customWidth="1"/>
    <col min="14105" max="14105" width="4.26953125" style="17" customWidth="1"/>
    <col min="14106" max="14106" width="2.6328125" style="17" customWidth="1"/>
    <col min="14107" max="14107" width="3.90625" style="17" customWidth="1"/>
    <col min="14108" max="14108" width="14.90625" style="17" customWidth="1"/>
    <col min="14109" max="14109" width="6.36328125" style="17" customWidth="1"/>
    <col min="14110" max="14110" width="23.90625" style="17" customWidth="1"/>
    <col min="14111" max="14113" width="15.08984375" style="17" customWidth="1"/>
    <col min="14114" max="14114" width="3.90625" style="17" customWidth="1"/>
    <col min="14115" max="14117" width="3.6328125" style="17" customWidth="1"/>
    <col min="14118" max="14118" width="2" style="17" customWidth="1"/>
    <col min="14119" max="14336" width="9" style="17" customWidth="1"/>
    <col min="14337" max="14337" width="2" style="17" customWidth="1"/>
    <col min="14338" max="14338" width="4.453125" style="17" customWidth="1"/>
    <col min="14339" max="14339" width="0.6328125" style="17" customWidth="1"/>
    <col min="14340" max="14340" width="2.6328125" style="17" customWidth="1"/>
    <col min="14341" max="14341" width="3.90625" style="17" customWidth="1"/>
    <col min="14342" max="14342" width="26.90625" style="17" customWidth="1"/>
    <col min="14343" max="14343" width="17.90625" style="17" customWidth="1"/>
    <col min="14344" max="14346" width="10.6328125" style="17" customWidth="1"/>
    <col min="14347" max="14347" width="12.36328125" style="17" customWidth="1"/>
    <col min="14348" max="14350" width="3.6328125" style="17" customWidth="1"/>
    <col min="14351" max="14351" width="0.6328125" style="17" customWidth="1"/>
    <col min="14352" max="14352" width="3.7265625" style="17" customWidth="1"/>
    <col min="14353" max="14353" width="3" style="17" customWidth="1"/>
    <col min="14354" max="14354" width="3.36328125" style="17" customWidth="1"/>
    <col min="14355" max="14358" width="3" style="17" customWidth="1"/>
    <col min="14359" max="14359" width="1.453125" style="17" customWidth="1"/>
    <col min="14360" max="14360" width="3.6328125" style="17" customWidth="1"/>
    <col min="14361" max="14361" width="4.26953125" style="17" customWidth="1"/>
    <col min="14362" max="14362" width="2.6328125" style="17" customWidth="1"/>
    <col min="14363" max="14363" width="3.90625" style="17" customWidth="1"/>
    <col min="14364" max="14364" width="14.90625" style="17" customWidth="1"/>
    <col min="14365" max="14365" width="6.36328125" style="17" customWidth="1"/>
    <col min="14366" max="14366" width="23.90625" style="17" customWidth="1"/>
    <col min="14367" max="14369" width="15.08984375" style="17" customWidth="1"/>
    <col min="14370" max="14370" width="3.90625" style="17" customWidth="1"/>
    <col min="14371" max="14373" width="3.6328125" style="17" customWidth="1"/>
    <col min="14374" max="14374" width="2" style="17" customWidth="1"/>
    <col min="14375" max="14592" width="9" style="17" customWidth="1"/>
    <col min="14593" max="14593" width="2" style="17" customWidth="1"/>
    <col min="14594" max="14594" width="4.453125" style="17" customWidth="1"/>
    <col min="14595" max="14595" width="0.6328125" style="17" customWidth="1"/>
    <col min="14596" max="14596" width="2.6328125" style="17" customWidth="1"/>
    <col min="14597" max="14597" width="3.90625" style="17" customWidth="1"/>
    <col min="14598" max="14598" width="26.90625" style="17" customWidth="1"/>
    <col min="14599" max="14599" width="17.90625" style="17" customWidth="1"/>
    <col min="14600" max="14602" width="10.6328125" style="17" customWidth="1"/>
    <col min="14603" max="14603" width="12.36328125" style="17" customWidth="1"/>
    <col min="14604" max="14606" width="3.6328125" style="17" customWidth="1"/>
    <col min="14607" max="14607" width="0.6328125" style="17" customWidth="1"/>
    <col min="14608" max="14608" width="3.7265625" style="17" customWidth="1"/>
    <col min="14609" max="14609" width="3" style="17" customWidth="1"/>
    <col min="14610" max="14610" width="3.36328125" style="17" customWidth="1"/>
    <col min="14611" max="14614" width="3" style="17" customWidth="1"/>
    <col min="14615" max="14615" width="1.453125" style="17" customWidth="1"/>
    <col min="14616" max="14616" width="3.6328125" style="17" customWidth="1"/>
    <col min="14617" max="14617" width="4.26953125" style="17" customWidth="1"/>
    <col min="14618" max="14618" width="2.6328125" style="17" customWidth="1"/>
    <col min="14619" max="14619" width="3.90625" style="17" customWidth="1"/>
    <col min="14620" max="14620" width="14.90625" style="17" customWidth="1"/>
    <col min="14621" max="14621" width="6.36328125" style="17" customWidth="1"/>
    <col min="14622" max="14622" width="23.90625" style="17" customWidth="1"/>
    <col min="14623" max="14625" width="15.08984375" style="17" customWidth="1"/>
    <col min="14626" max="14626" width="3.90625" style="17" customWidth="1"/>
    <col min="14627" max="14629" width="3.6328125" style="17" customWidth="1"/>
    <col min="14630" max="14630" width="2" style="17" customWidth="1"/>
    <col min="14631" max="14848" width="9" style="17" customWidth="1"/>
    <col min="14849" max="14849" width="2" style="17" customWidth="1"/>
    <col min="14850" max="14850" width="4.453125" style="17" customWidth="1"/>
    <col min="14851" max="14851" width="0.6328125" style="17" customWidth="1"/>
    <col min="14852" max="14852" width="2.6328125" style="17" customWidth="1"/>
    <col min="14853" max="14853" width="3.90625" style="17" customWidth="1"/>
    <col min="14854" max="14854" width="26.90625" style="17" customWidth="1"/>
    <col min="14855" max="14855" width="17.90625" style="17" customWidth="1"/>
    <col min="14856" max="14858" width="10.6328125" style="17" customWidth="1"/>
    <col min="14859" max="14859" width="12.36328125" style="17" customWidth="1"/>
    <col min="14860" max="14862" width="3.6328125" style="17" customWidth="1"/>
    <col min="14863" max="14863" width="0.6328125" style="17" customWidth="1"/>
    <col min="14864" max="14864" width="3.7265625" style="17" customWidth="1"/>
    <col min="14865" max="14865" width="3" style="17" customWidth="1"/>
    <col min="14866" max="14866" width="3.36328125" style="17" customWidth="1"/>
    <col min="14867" max="14870" width="3" style="17" customWidth="1"/>
    <col min="14871" max="14871" width="1.453125" style="17" customWidth="1"/>
    <col min="14872" max="14872" width="3.6328125" style="17" customWidth="1"/>
    <col min="14873" max="14873" width="4.26953125" style="17" customWidth="1"/>
    <col min="14874" max="14874" width="2.6328125" style="17" customWidth="1"/>
    <col min="14875" max="14875" width="3.90625" style="17" customWidth="1"/>
    <col min="14876" max="14876" width="14.90625" style="17" customWidth="1"/>
    <col min="14877" max="14877" width="6.36328125" style="17" customWidth="1"/>
    <col min="14878" max="14878" width="23.90625" style="17" customWidth="1"/>
    <col min="14879" max="14881" width="15.08984375" style="17" customWidth="1"/>
    <col min="14882" max="14882" width="3.90625" style="17" customWidth="1"/>
    <col min="14883" max="14885" width="3.6328125" style="17" customWidth="1"/>
    <col min="14886" max="14886" width="2" style="17" customWidth="1"/>
    <col min="14887" max="15104" width="9" style="17" customWidth="1"/>
    <col min="15105" max="15105" width="2" style="17" customWidth="1"/>
    <col min="15106" max="15106" width="4.453125" style="17" customWidth="1"/>
    <col min="15107" max="15107" width="0.6328125" style="17" customWidth="1"/>
    <col min="15108" max="15108" width="2.6328125" style="17" customWidth="1"/>
    <col min="15109" max="15109" width="3.90625" style="17" customWidth="1"/>
    <col min="15110" max="15110" width="26.90625" style="17" customWidth="1"/>
    <col min="15111" max="15111" width="17.90625" style="17" customWidth="1"/>
    <col min="15112" max="15114" width="10.6328125" style="17" customWidth="1"/>
    <col min="15115" max="15115" width="12.36328125" style="17" customWidth="1"/>
    <col min="15116" max="15118" width="3.6328125" style="17" customWidth="1"/>
    <col min="15119" max="15119" width="0.6328125" style="17" customWidth="1"/>
    <col min="15120" max="15120" width="3.7265625" style="17" customWidth="1"/>
    <col min="15121" max="15121" width="3" style="17" customWidth="1"/>
    <col min="15122" max="15122" width="3.36328125" style="17" customWidth="1"/>
    <col min="15123" max="15126" width="3" style="17" customWidth="1"/>
    <col min="15127" max="15127" width="1.453125" style="17" customWidth="1"/>
    <col min="15128" max="15128" width="3.6328125" style="17" customWidth="1"/>
    <col min="15129" max="15129" width="4.26953125" style="17" customWidth="1"/>
    <col min="15130" max="15130" width="2.6328125" style="17" customWidth="1"/>
    <col min="15131" max="15131" width="3.90625" style="17" customWidth="1"/>
    <col min="15132" max="15132" width="14.90625" style="17" customWidth="1"/>
    <col min="15133" max="15133" width="6.36328125" style="17" customWidth="1"/>
    <col min="15134" max="15134" width="23.90625" style="17" customWidth="1"/>
    <col min="15135" max="15137" width="15.08984375" style="17" customWidth="1"/>
    <col min="15138" max="15138" width="3.90625" style="17" customWidth="1"/>
    <col min="15139" max="15141" width="3.6328125" style="17" customWidth="1"/>
    <col min="15142" max="15142" width="2" style="17" customWidth="1"/>
    <col min="15143" max="15360" width="9" style="17" customWidth="1"/>
    <col min="15361" max="15361" width="2" style="17" customWidth="1"/>
    <col min="15362" max="15362" width="4.453125" style="17" customWidth="1"/>
    <col min="15363" max="15363" width="0.6328125" style="17" customWidth="1"/>
    <col min="15364" max="15364" width="2.6328125" style="17" customWidth="1"/>
    <col min="15365" max="15365" width="3.90625" style="17" customWidth="1"/>
    <col min="15366" max="15366" width="26.90625" style="17" customWidth="1"/>
    <col min="15367" max="15367" width="17.90625" style="17" customWidth="1"/>
    <col min="15368" max="15370" width="10.6328125" style="17" customWidth="1"/>
    <col min="15371" max="15371" width="12.36328125" style="17" customWidth="1"/>
    <col min="15372" max="15374" width="3.6328125" style="17" customWidth="1"/>
    <col min="15375" max="15375" width="0.6328125" style="17" customWidth="1"/>
    <col min="15376" max="15376" width="3.7265625" style="17" customWidth="1"/>
    <col min="15377" max="15377" width="3" style="17" customWidth="1"/>
    <col min="15378" max="15378" width="3.36328125" style="17" customWidth="1"/>
    <col min="15379" max="15382" width="3" style="17" customWidth="1"/>
    <col min="15383" max="15383" width="1.453125" style="17" customWidth="1"/>
    <col min="15384" max="15384" width="3.6328125" style="17" customWidth="1"/>
    <col min="15385" max="15385" width="4.26953125" style="17" customWidth="1"/>
    <col min="15386" max="15386" width="2.6328125" style="17" customWidth="1"/>
    <col min="15387" max="15387" width="3.90625" style="17" customWidth="1"/>
    <col min="15388" max="15388" width="14.90625" style="17" customWidth="1"/>
    <col min="15389" max="15389" width="6.36328125" style="17" customWidth="1"/>
    <col min="15390" max="15390" width="23.90625" style="17" customWidth="1"/>
    <col min="15391" max="15393" width="15.08984375" style="17" customWidth="1"/>
    <col min="15394" max="15394" width="3.90625" style="17" customWidth="1"/>
    <col min="15395" max="15397" width="3.6328125" style="17" customWidth="1"/>
    <col min="15398" max="15398" width="2" style="17" customWidth="1"/>
    <col min="15399" max="15616" width="9" style="17" customWidth="1"/>
    <col min="15617" max="15617" width="2" style="17" customWidth="1"/>
    <col min="15618" max="15618" width="4.453125" style="17" customWidth="1"/>
    <col min="15619" max="15619" width="0.6328125" style="17" customWidth="1"/>
    <col min="15620" max="15620" width="2.6328125" style="17" customWidth="1"/>
    <col min="15621" max="15621" width="3.90625" style="17" customWidth="1"/>
    <col min="15622" max="15622" width="26.90625" style="17" customWidth="1"/>
    <col min="15623" max="15623" width="17.90625" style="17" customWidth="1"/>
    <col min="15624" max="15626" width="10.6328125" style="17" customWidth="1"/>
    <col min="15627" max="15627" width="12.36328125" style="17" customWidth="1"/>
    <col min="15628" max="15630" width="3.6328125" style="17" customWidth="1"/>
    <col min="15631" max="15631" width="0.6328125" style="17" customWidth="1"/>
    <col min="15632" max="15632" width="3.7265625" style="17" customWidth="1"/>
    <col min="15633" max="15633" width="3" style="17" customWidth="1"/>
    <col min="15634" max="15634" width="3.36328125" style="17" customWidth="1"/>
    <col min="15635" max="15638" width="3" style="17" customWidth="1"/>
    <col min="15639" max="15639" width="1.453125" style="17" customWidth="1"/>
    <col min="15640" max="15640" width="3.6328125" style="17" customWidth="1"/>
    <col min="15641" max="15641" width="4.26953125" style="17" customWidth="1"/>
    <col min="15642" max="15642" width="2.6328125" style="17" customWidth="1"/>
    <col min="15643" max="15643" width="3.90625" style="17" customWidth="1"/>
    <col min="15644" max="15644" width="14.90625" style="17" customWidth="1"/>
    <col min="15645" max="15645" width="6.36328125" style="17" customWidth="1"/>
    <col min="15646" max="15646" width="23.90625" style="17" customWidth="1"/>
    <col min="15647" max="15649" width="15.08984375" style="17" customWidth="1"/>
    <col min="15650" max="15650" width="3.90625" style="17" customWidth="1"/>
    <col min="15651" max="15653" width="3.6328125" style="17" customWidth="1"/>
    <col min="15654" max="15654" width="2" style="17" customWidth="1"/>
    <col min="15655" max="15872" width="9" style="17" customWidth="1"/>
    <col min="15873" max="15873" width="2" style="17" customWidth="1"/>
    <col min="15874" max="15874" width="4.453125" style="17" customWidth="1"/>
    <col min="15875" max="15875" width="0.6328125" style="17" customWidth="1"/>
    <col min="15876" max="15876" width="2.6328125" style="17" customWidth="1"/>
    <col min="15877" max="15877" width="3.90625" style="17" customWidth="1"/>
    <col min="15878" max="15878" width="26.90625" style="17" customWidth="1"/>
    <col min="15879" max="15879" width="17.90625" style="17" customWidth="1"/>
    <col min="15880" max="15882" width="10.6328125" style="17" customWidth="1"/>
    <col min="15883" max="15883" width="12.36328125" style="17" customWidth="1"/>
    <col min="15884" max="15886" width="3.6328125" style="17" customWidth="1"/>
    <col min="15887" max="15887" width="0.6328125" style="17" customWidth="1"/>
    <col min="15888" max="15888" width="3.7265625" style="17" customWidth="1"/>
    <col min="15889" max="15889" width="3" style="17" customWidth="1"/>
    <col min="15890" max="15890" width="3.36328125" style="17" customWidth="1"/>
    <col min="15891" max="15894" width="3" style="17" customWidth="1"/>
    <col min="15895" max="15895" width="1.453125" style="17" customWidth="1"/>
    <col min="15896" max="15896" width="3.6328125" style="17" customWidth="1"/>
    <col min="15897" max="15897" width="4.26953125" style="17" customWidth="1"/>
    <col min="15898" max="15898" width="2.6328125" style="17" customWidth="1"/>
    <col min="15899" max="15899" width="3.90625" style="17" customWidth="1"/>
    <col min="15900" max="15900" width="14.90625" style="17" customWidth="1"/>
    <col min="15901" max="15901" width="6.36328125" style="17" customWidth="1"/>
    <col min="15902" max="15902" width="23.90625" style="17" customWidth="1"/>
    <col min="15903" max="15905" width="15.08984375" style="17" customWidth="1"/>
    <col min="15906" max="15906" width="3.90625" style="17" customWidth="1"/>
    <col min="15907" max="15909" width="3.6328125" style="17" customWidth="1"/>
    <col min="15910" max="15910" width="2" style="17" customWidth="1"/>
    <col min="15911" max="16128" width="9" style="17" customWidth="1"/>
    <col min="16129" max="16129" width="2" style="17" customWidth="1"/>
    <col min="16130" max="16130" width="4.453125" style="17" customWidth="1"/>
    <col min="16131" max="16131" width="0.6328125" style="17" customWidth="1"/>
    <col min="16132" max="16132" width="2.6328125" style="17" customWidth="1"/>
    <col min="16133" max="16133" width="3.90625" style="17" customWidth="1"/>
    <col min="16134" max="16134" width="26.90625" style="17" customWidth="1"/>
    <col min="16135" max="16135" width="17.90625" style="17" customWidth="1"/>
    <col min="16136" max="16138" width="10.6328125" style="17" customWidth="1"/>
    <col min="16139" max="16139" width="12.36328125" style="17" customWidth="1"/>
    <col min="16140" max="16142" width="3.6328125" style="17" customWidth="1"/>
    <col min="16143" max="16143" width="0.6328125" style="17" customWidth="1"/>
    <col min="16144" max="16144" width="3.7265625" style="17" customWidth="1"/>
    <col min="16145" max="16145" width="3" style="17" customWidth="1"/>
    <col min="16146" max="16146" width="3.36328125" style="17" customWidth="1"/>
    <col min="16147" max="16150" width="3" style="17" customWidth="1"/>
    <col min="16151" max="16151" width="1.453125" style="17" customWidth="1"/>
    <col min="16152" max="16152" width="3.6328125" style="17" customWidth="1"/>
    <col min="16153" max="16153" width="4.26953125" style="17" customWidth="1"/>
    <col min="16154" max="16154" width="2.6328125" style="17" customWidth="1"/>
    <col min="16155" max="16155" width="3.90625" style="17" customWidth="1"/>
    <col min="16156" max="16156" width="14.90625" style="17" customWidth="1"/>
    <col min="16157" max="16157" width="6.36328125" style="17" customWidth="1"/>
    <col min="16158" max="16158" width="23.90625" style="17" customWidth="1"/>
    <col min="16159" max="16161" width="15.08984375" style="17" customWidth="1"/>
    <col min="16162" max="16162" width="3.90625" style="17" customWidth="1"/>
    <col min="16163" max="16165" width="3.6328125" style="17" customWidth="1"/>
    <col min="16166" max="16166" width="2" style="17" customWidth="1"/>
    <col min="16167" max="16384" width="9" style="17" customWidth="1"/>
  </cols>
  <sheetData>
    <row r="1" spans="1:46" ht="16.5" customHeight="1">
      <c r="A1" s="17"/>
      <c r="B1" s="152"/>
      <c r="C1" s="152"/>
      <c r="D1" s="152"/>
      <c r="E1" s="152"/>
      <c r="F1" s="152"/>
      <c r="G1" s="152"/>
      <c r="H1" s="152"/>
      <c r="I1" s="152"/>
      <c r="J1" s="152"/>
      <c r="K1" s="152"/>
      <c r="L1" s="152"/>
      <c r="M1" s="152"/>
      <c r="N1" s="152"/>
      <c r="O1" s="152"/>
      <c r="P1" s="152"/>
      <c r="Q1" s="152"/>
      <c r="R1" s="152"/>
      <c r="S1" s="152"/>
      <c r="T1" s="152"/>
      <c r="U1" s="152"/>
      <c r="V1" s="152"/>
      <c r="W1" s="17"/>
      <c r="AJ1" s="17"/>
    </row>
    <row r="2" spans="1:46" ht="16.5" customHeight="1">
      <c r="A2" s="17"/>
      <c r="B2" s="416" t="s">
        <v>619</v>
      </c>
      <c r="C2" s="441"/>
      <c r="D2" s="441"/>
      <c r="M2" s="17"/>
      <c r="V2" s="104"/>
      <c r="W2" s="17"/>
      <c r="AJ2" s="17"/>
    </row>
    <row r="3" spans="1:46" ht="13.75" customHeight="1">
      <c r="A3" s="17"/>
      <c r="H3"/>
      <c r="I3"/>
      <c r="J3"/>
      <c r="K3"/>
      <c r="L3"/>
      <c r="M3"/>
      <c r="N3"/>
      <c r="O3"/>
      <c r="P3"/>
      <c r="Q3"/>
      <c r="R3"/>
      <c r="S3"/>
      <c r="T3"/>
      <c r="U3"/>
      <c r="V3"/>
      <c r="W3" s="17"/>
      <c r="Y3" s="460"/>
      <c r="Z3" s="460"/>
      <c r="AJ3" s="17"/>
    </row>
    <row r="4" spans="1:46" ht="13.75" customHeight="1">
      <c r="A4" s="17"/>
      <c r="C4" s="11"/>
      <c r="D4" s="11"/>
      <c r="M4" s="17"/>
      <c r="W4" s="17"/>
      <c r="AJ4" s="17"/>
      <c r="AQ4" s="460"/>
      <c r="AR4" s="460"/>
      <c r="AS4" s="460"/>
      <c r="AT4" s="460"/>
    </row>
    <row r="5" spans="1:46" s="235" customFormat="1" ht="13.75" customHeight="1">
      <c r="B5" s="439"/>
      <c r="C5"/>
      <c r="D5"/>
      <c r="E5" s="446"/>
      <c r="F5" s="446"/>
      <c r="G5" s="446"/>
      <c r="H5" s="11"/>
      <c r="I5" s="11"/>
      <c r="J5" s="11"/>
      <c r="K5" s="446"/>
      <c r="L5" s="446"/>
      <c r="M5" s="446"/>
      <c r="N5" s="446"/>
      <c r="O5" s="446"/>
      <c r="P5" s="446"/>
      <c r="Q5" s="446"/>
      <c r="R5" s="446"/>
      <c r="S5" s="446"/>
      <c r="T5" s="446"/>
      <c r="U5" s="446"/>
      <c r="V5" s="446"/>
    </row>
    <row r="6" spans="1:46" s="235" customFormat="1" ht="13.75" customHeight="1">
      <c r="D6" s="439"/>
      <c r="E6" s="167"/>
      <c r="F6" s="167"/>
      <c r="G6" s="167"/>
      <c r="J6" s="11"/>
      <c r="K6" s="449"/>
      <c r="L6" s="449"/>
      <c r="M6" s="449"/>
      <c r="N6" s="449"/>
      <c r="O6" s="449"/>
      <c r="P6" s="449"/>
      <c r="Q6" s="449"/>
      <c r="R6" s="449"/>
      <c r="S6" s="449"/>
      <c r="T6" s="449"/>
      <c r="U6" s="449"/>
      <c r="V6" s="449"/>
    </row>
    <row r="7" spans="1:46" ht="13.75" customHeight="1">
      <c r="A7" s="17"/>
      <c r="D7" s="7"/>
      <c r="E7" s="447"/>
      <c r="F7" s="447"/>
      <c r="G7" s="447"/>
      <c r="H7" s="446"/>
      <c r="I7" s="446"/>
      <c r="J7" s="7"/>
      <c r="K7" s="447"/>
      <c r="L7" s="446"/>
      <c r="M7" s="446"/>
      <c r="N7" s="446"/>
      <c r="O7" s="447"/>
      <c r="P7" s="447"/>
      <c r="Q7" s="447"/>
      <c r="R7" s="447"/>
      <c r="S7" s="447"/>
      <c r="T7" s="447"/>
      <c r="U7" s="447"/>
      <c r="V7" s="447"/>
      <c r="W7" s="17"/>
      <c r="AJ7" s="17"/>
    </row>
    <row r="8" spans="1:46" ht="13.75" customHeight="1">
      <c r="A8" s="17"/>
      <c r="B8" s="46"/>
      <c r="C8" s="46"/>
      <c r="D8" s="7"/>
      <c r="E8" s="448"/>
      <c r="F8" s="448"/>
      <c r="G8" s="448"/>
      <c r="H8" s="46"/>
      <c r="I8" s="46"/>
      <c r="J8" s="7"/>
      <c r="K8" s="128"/>
      <c r="L8" s="128"/>
      <c r="M8" s="128"/>
      <c r="N8" s="128"/>
      <c r="O8" s="128"/>
      <c r="P8" s="128"/>
      <c r="Q8" s="128"/>
      <c r="R8" s="128"/>
      <c r="S8" s="128"/>
      <c r="T8" s="128"/>
      <c r="U8" s="128"/>
      <c r="V8" s="128"/>
      <c r="W8" s="17"/>
      <c r="AJ8" s="17"/>
    </row>
    <row r="9" spans="1:46" ht="13.75" customHeight="1">
      <c r="A9" s="17"/>
      <c r="B9" s="46"/>
      <c r="C9" s="46"/>
      <c r="D9" s="7"/>
      <c r="E9" s="448"/>
      <c r="F9" s="448"/>
      <c r="G9" s="448"/>
      <c r="H9" s="46"/>
      <c r="I9" s="46"/>
      <c r="K9" s="128"/>
      <c r="L9" s="128"/>
      <c r="M9" s="128"/>
      <c r="N9" s="128"/>
      <c r="O9" s="128"/>
      <c r="P9" s="128"/>
      <c r="Q9" s="128"/>
      <c r="R9" s="128"/>
      <c r="S9" s="128"/>
      <c r="T9" s="128"/>
      <c r="U9" s="128"/>
      <c r="V9" s="128"/>
      <c r="W9" s="17"/>
      <c r="AJ9" s="17"/>
    </row>
    <row r="10" spans="1:46" ht="13.75" customHeight="1">
      <c r="A10" s="17"/>
      <c r="C10" s="46"/>
      <c r="E10" s="448"/>
      <c r="F10" s="448"/>
      <c r="G10" s="448"/>
      <c r="H10" s="46"/>
      <c r="I10" s="46"/>
      <c r="K10" s="128"/>
      <c r="L10" s="128"/>
      <c r="M10" s="128"/>
      <c r="N10" s="128"/>
      <c r="O10" s="128"/>
      <c r="P10" s="128"/>
      <c r="Q10" s="128"/>
      <c r="R10" s="128"/>
      <c r="S10" s="128"/>
      <c r="T10" s="128"/>
      <c r="U10" s="128"/>
      <c r="V10" s="128"/>
      <c r="W10" s="17"/>
      <c r="AJ10" s="17"/>
    </row>
    <row r="11" spans="1:46" s="235" customFormat="1" ht="13.75" customHeight="1">
      <c r="B11" s="440"/>
      <c r="C11" s="440"/>
      <c r="D11" s="439"/>
      <c r="E11" s="449"/>
      <c r="F11" s="449"/>
      <c r="G11" s="449"/>
      <c r="H11" s="440"/>
      <c r="I11" s="440"/>
      <c r="J11" s="439"/>
      <c r="K11" s="450"/>
      <c r="L11" s="450"/>
      <c r="M11" s="450"/>
      <c r="N11" s="450"/>
      <c r="O11" s="450"/>
      <c r="P11" s="450"/>
      <c r="Q11" s="450"/>
      <c r="R11" s="450"/>
      <c r="S11" s="450"/>
      <c r="T11" s="450"/>
      <c r="U11" s="450"/>
      <c r="V11" s="450"/>
    </row>
    <row r="12" spans="1:46" ht="13.75" customHeight="1">
      <c r="A12" s="17"/>
      <c r="M12" s="17"/>
      <c r="W12" s="17"/>
      <c r="AJ12" s="17"/>
    </row>
    <row r="13" spans="1:46" ht="13.75" customHeight="1">
      <c r="A13" s="17"/>
      <c r="B13" s="152"/>
      <c r="C13" s="152"/>
      <c r="D13" s="152"/>
      <c r="E13" s="152"/>
      <c r="F13" s="152"/>
      <c r="G13" s="152"/>
      <c r="H13" s="152"/>
      <c r="I13" s="152"/>
      <c r="J13" s="152"/>
      <c r="K13" s="152"/>
      <c r="L13" s="152"/>
      <c r="M13" s="152"/>
      <c r="N13" s="152"/>
      <c r="O13" s="152"/>
      <c r="P13" s="152"/>
      <c r="Q13" s="152"/>
      <c r="R13" s="152"/>
      <c r="S13" s="152"/>
      <c r="T13" s="152"/>
      <c r="U13" s="152"/>
      <c r="V13" s="152"/>
      <c r="W13" s="17"/>
      <c r="AJ13" s="17"/>
    </row>
    <row r="14" spans="1:46" ht="13.75" customHeight="1">
      <c r="A14" s="17"/>
      <c r="M14" s="17"/>
      <c r="V14" s="104"/>
      <c r="W14" s="17"/>
      <c r="AJ14" s="17"/>
    </row>
    <row r="15" spans="1:46" ht="13.75" customHeight="1">
      <c r="A15" s="17"/>
      <c r="M15" s="17"/>
      <c r="W15" s="17"/>
      <c r="AJ15" s="17"/>
    </row>
    <row r="16" spans="1:46" ht="13.75" customHeight="1">
      <c r="A16" s="17"/>
      <c r="M16" s="17"/>
      <c r="W16" s="17"/>
      <c r="AJ16" s="17"/>
    </row>
    <row r="17" spans="1:46" ht="13.75" customHeight="1">
      <c r="A17" s="17"/>
      <c r="M17" s="17"/>
      <c r="W17" s="17"/>
      <c r="AJ17" s="17"/>
    </row>
    <row r="18" spans="1:46" ht="17.5" customHeight="1">
      <c r="A18" s="17"/>
      <c r="B18" s="416" t="s">
        <v>727</v>
      </c>
      <c r="C18" s="442"/>
      <c r="D18" s="442"/>
      <c r="E18" s="442"/>
      <c r="F18" s="442"/>
      <c r="G18" s="442"/>
      <c r="H18"/>
      <c r="I18"/>
      <c r="J18"/>
      <c r="K18"/>
      <c r="L18"/>
      <c r="M18"/>
      <c r="N18"/>
      <c r="O18"/>
      <c r="P18"/>
      <c r="Q18"/>
      <c r="R18"/>
      <c r="S18"/>
      <c r="T18"/>
      <c r="U18"/>
      <c r="V18"/>
      <c r="W18" s="17"/>
      <c r="AJ18" s="17"/>
    </row>
    <row r="19" spans="1:46" ht="13.75" customHeight="1">
      <c r="A19" s="17"/>
      <c r="H19"/>
      <c r="I19"/>
      <c r="J19"/>
      <c r="K19"/>
      <c r="L19"/>
      <c r="M19"/>
      <c r="N19"/>
      <c r="O19"/>
      <c r="P19"/>
      <c r="Q19"/>
      <c r="R19"/>
      <c r="S19"/>
      <c r="T19"/>
      <c r="U19"/>
      <c r="V19"/>
      <c r="W19" s="17"/>
      <c r="Y19" s="460"/>
      <c r="Z19" s="460"/>
      <c r="AJ19" s="17"/>
    </row>
    <row r="20" spans="1:46" ht="13.75" customHeight="1">
      <c r="A20" s="17"/>
      <c r="C20" s="11"/>
      <c r="D20" s="11"/>
      <c r="M20" s="17"/>
      <c r="W20" s="17"/>
      <c r="AJ20" s="17"/>
      <c r="AQ20" s="460"/>
      <c r="AR20" s="460"/>
      <c r="AS20" s="460"/>
      <c r="AT20" s="460"/>
    </row>
    <row r="21" spans="1:46" s="235" customFormat="1" ht="13.75" customHeight="1">
      <c r="B21" s="439"/>
      <c r="C21"/>
      <c r="D21"/>
      <c r="E21" s="446"/>
      <c r="F21" s="446"/>
      <c r="G21" s="446"/>
      <c r="H21" s="11"/>
      <c r="I21" s="11"/>
      <c r="J21" s="11"/>
      <c r="K21" s="446"/>
      <c r="L21" s="446"/>
      <c r="M21" s="446"/>
      <c r="N21" s="446"/>
      <c r="O21" s="446"/>
      <c r="P21" s="446"/>
      <c r="Q21" s="446"/>
      <c r="R21" s="446"/>
      <c r="S21" s="446"/>
      <c r="T21" s="446"/>
      <c r="U21" s="446"/>
      <c r="V21" s="446"/>
    </row>
    <row r="22" spans="1:46" s="235" customFormat="1" ht="13.75" customHeight="1">
      <c r="D22" s="439"/>
      <c r="E22" s="167"/>
      <c r="F22" s="167"/>
      <c r="G22" s="167"/>
      <c r="J22" s="11"/>
      <c r="K22" s="449"/>
      <c r="L22" s="449"/>
      <c r="M22" s="449"/>
      <c r="N22" s="449"/>
      <c r="O22" s="449"/>
      <c r="P22" s="449"/>
      <c r="Q22" s="449"/>
      <c r="R22" s="449"/>
      <c r="S22" s="449"/>
      <c r="T22" s="449"/>
      <c r="U22" s="449"/>
      <c r="V22" s="449"/>
    </row>
    <row r="23" spans="1:46" ht="13.75" customHeight="1">
      <c r="A23" s="17"/>
      <c r="D23" s="7"/>
      <c r="E23" s="447"/>
      <c r="F23" s="447"/>
      <c r="G23" s="447"/>
      <c r="H23" s="446"/>
      <c r="I23" s="446"/>
      <c r="J23" s="7"/>
      <c r="K23" s="447"/>
      <c r="L23" s="446"/>
      <c r="M23" s="446"/>
      <c r="N23" s="446"/>
      <c r="O23" s="447"/>
      <c r="P23" s="447"/>
      <c r="Q23" s="447"/>
      <c r="R23" s="447"/>
      <c r="S23" s="447"/>
      <c r="T23" s="447"/>
      <c r="U23" s="447"/>
      <c r="V23" s="447"/>
      <c r="W23" s="17"/>
      <c r="AJ23" s="17"/>
    </row>
    <row r="24" spans="1:46" ht="13.75" customHeight="1">
      <c r="A24" s="17"/>
      <c r="B24" s="46"/>
      <c r="C24" s="46"/>
      <c r="D24" s="7"/>
      <c r="E24" s="448"/>
      <c r="F24" s="448"/>
      <c r="G24" s="448"/>
      <c r="H24" s="46"/>
      <c r="I24" s="46"/>
      <c r="J24" s="7"/>
      <c r="K24" s="128"/>
      <c r="L24" s="128"/>
      <c r="M24" s="128"/>
      <c r="N24" s="128"/>
      <c r="O24" s="128"/>
      <c r="P24" s="128"/>
      <c r="Q24" s="128"/>
      <c r="R24" s="128"/>
      <c r="S24" s="128"/>
      <c r="T24" s="128"/>
      <c r="U24" s="128"/>
      <c r="V24" s="128"/>
      <c r="W24" s="17"/>
      <c r="AJ24" s="17"/>
    </row>
    <row r="25" spans="1:46" ht="13.75" customHeight="1">
      <c r="A25" s="17"/>
      <c r="B25" s="46"/>
      <c r="C25" s="46"/>
      <c r="D25" s="7"/>
      <c r="E25" s="448"/>
      <c r="F25" s="448"/>
      <c r="G25" s="448"/>
      <c r="H25" s="46"/>
      <c r="I25" s="46"/>
      <c r="K25" s="128"/>
      <c r="L25" s="128"/>
      <c r="M25" s="128"/>
      <c r="N25" s="128"/>
      <c r="O25" s="128"/>
      <c r="P25" s="128"/>
      <c r="Q25" s="128"/>
      <c r="R25" s="128"/>
      <c r="S25" s="128"/>
      <c r="T25" s="128"/>
      <c r="U25" s="128"/>
      <c r="V25" s="128"/>
      <c r="W25" s="17"/>
      <c r="AJ25" s="17"/>
    </row>
    <row r="26" spans="1:46" ht="13.75" customHeight="1">
      <c r="A26" s="17"/>
      <c r="C26" s="46"/>
      <c r="E26" s="448"/>
      <c r="F26" s="448"/>
      <c r="G26" s="448"/>
      <c r="H26" s="46"/>
      <c r="I26" s="46"/>
      <c r="K26" s="128"/>
      <c r="L26" s="128"/>
      <c r="M26" s="128"/>
      <c r="N26" s="128"/>
      <c r="O26" s="128"/>
      <c r="P26" s="128"/>
      <c r="Q26" s="128"/>
      <c r="R26" s="128"/>
      <c r="S26" s="128"/>
      <c r="T26" s="128"/>
      <c r="U26" s="128"/>
      <c r="V26" s="128"/>
      <c r="W26" s="17"/>
      <c r="AJ26" s="17"/>
    </row>
    <row r="27" spans="1:46" s="235" customFormat="1" ht="13.75" customHeight="1">
      <c r="B27" s="440"/>
      <c r="C27" s="440"/>
      <c r="D27" s="439"/>
      <c r="E27" s="449"/>
      <c r="F27" s="449"/>
      <c r="G27" s="449"/>
      <c r="H27" s="440"/>
      <c r="I27" s="440"/>
      <c r="J27" s="439"/>
      <c r="K27" s="450"/>
      <c r="L27" s="450"/>
      <c r="M27" s="450"/>
      <c r="N27" s="450"/>
      <c r="O27" s="450"/>
      <c r="P27" s="450"/>
      <c r="Q27" s="450"/>
      <c r="R27" s="450"/>
      <c r="S27" s="450"/>
      <c r="T27" s="450"/>
      <c r="U27" s="450"/>
      <c r="V27" s="450"/>
    </row>
    <row r="28" spans="1:46" ht="13.75" customHeight="1">
      <c r="A28" s="17"/>
      <c r="M28" s="17"/>
      <c r="W28" s="17"/>
      <c r="AJ28" s="17"/>
    </row>
    <row r="29" spans="1:46" ht="13.75" customHeight="1">
      <c r="A29" s="17"/>
      <c r="B29" s="152"/>
      <c r="C29" s="152"/>
      <c r="D29" s="152"/>
      <c r="E29" s="152"/>
      <c r="F29" s="152"/>
      <c r="G29" s="152"/>
      <c r="H29" s="152"/>
      <c r="I29" s="152"/>
      <c r="J29" s="152"/>
      <c r="K29" s="152"/>
      <c r="L29" s="152"/>
      <c r="M29" s="152"/>
      <c r="N29" s="152"/>
      <c r="O29" s="152"/>
      <c r="P29" s="152"/>
      <c r="Q29" s="152"/>
      <c r="R29" s="152"/>
      <c r="S29" s="152"/>
      <c r="T29" s="152"/>
      <c r="U29" s="152"/>
      <c r="V29" s="152"/>
      <c r="W29" s="17"/>
      <c r="AJ29" s="17"/>
    </row>
    <row r="30" spans="1:46" ht="13.75" customHeight="1">
      <c r="A30" s="17"/>
      <c r="M30" s="17"/>
      <c r="V30" s="104"/>
      <c r="W30" s="17"/>
      <c r="AJ30" s="17"/>
    </row>
    <row r="31" spans="1:46" ht="13.75" customHeight="1">
      <c r="A31" s="17"/>
      <c r="M31" s="17"/>
      <c r="V31" s="104"/>
      <c r="W31" s="17"/>
      <c r="AJ31" s="17"/>
    </row>
    <row r="32" spans="1:46" ht="27" customHeight="1">
      <c r="A32" s="17"/>
      <c r="M32" s="17"/>
      <c r="W32" s="17"/>
      <c r="AJ32" s="17"/>
    </row>
    <row r="33" spans="1:70" ht="15" customHeight="1">
      <c r="A33" s="17"/>
      <c r="M33" s="17"/>
      <c r="W33" s="17"/>
      <c r="AJ33" s="17"/>
    </row>
    <row r="34" spans="1:70" ht="24" customHeight="1">
      <c r="A34" s="17"/>
      <c r="D34" s="443"/>
      <c r="E34" s="443"/>
      <c r="F34" s="443"/>
      <c r="G34" s="443"/>
      <c r="H34" s="443"/>
      <c r="I34" s="443"/>
      <c r="J34" s="443"/>
      <c r="K34" s="443"/>
      <c r="M34" s="17"/>
      <c r="W34" s="17"/>
      <c r="AJ34" s="17"/>
    </row>
    <row r="35" spans="1:70" ht="4.75" customHeight="1">
      <c r="A35" s="17"/>
      <c r="M35" s="17"/>
      <c r="W35" s="17"/>
      <c r="AJ35" s="17"/>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row>
    <row r="36" spans="1:70" ht="25.5" customHeight="1">
      <c r="A36" s="17"/>
      <c r="D36" s="444"/>
      <c r="E36" s="444"/>
      <c r="F36" s="444"/>
      <c r="G36" s="444"/>
      <c r="H36" s="444"/>
      <c r="I36" s="444"/>
      <c r="J36" s="444"/>
      <c r="K36" s="444"/>
      <c r="M36" s="17"/>
      <c r="W36" s="17"/>
      <c r="AJ36" s="17"/>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row>
    <row r="37" spans="1:70" ht="20.25" customHeight="1">
      <c r="A37" s="17"/>
      <c r="L37" s="451"/>
      <c r="M37" s="451"/>
      <c r="N37" s="451"/>
      <c r="O37" s="451"/>
      <c r="P37" s="451"/>
      <c r="Q37" s="451"/>
      <c r="R37" s="451"/>
      <c r="S37" s="451"/>
      <c r="T37" s="451"/>
      <c r="W37" s="438"/>
      <c r="X37" s="438"/>
      <c r="Y37" s="438"/>
      <c r="Z37" s="438"/>
      <c r="AA37" s="438"/>
      <c r="AB37" s="438"/>
      <c r="AC37" s="438"/>
      <c r="AD37" s="438"/>
      <c r="AE37" s="438"/>
      <c r="AF37" s="438"/>
      <c r="AG37" s="438"/>
      <c r="AH37" s="438"/>
      <c r="AI37" s="451"/>
      <c r="AJ37" s="451"/>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row>
    <row r="38" spans="1:70" ht="95.25" customHeight="1">
      <c r="A38" s="438"/>
      <c r="D38" s="445"/>
      <c r="E38" s="445"/>
      <c r="F38" s="445"/>
      <c r="G38" s="445"/>
      <c r="H38" s="445"/>
      <c r="I38" s="445"/>
      <c r="J38" s="445"/>
      <c r="K38" s="445"/>
      <c r="L38" s="451"/>
      <c r="M38" s="451"/>
      <c r="O38" s="451"/>
      <c r="P38" s="451"/>
      <c r="Q38" s="451"/>
      <c r="R38" s="451"/>
      <c r="S38" s="451"/>
      <c r="T38" s="451"/>
      <c r="V38" s="438"/>
      <c r="W38" s="438"/>
      <c r="X38" s="438"/>
      <c r="Y38" s="438"/>
      <c r="Z38" s="438"/>
      <c r="AA38" s="438"/>
      <c r="AB38" s="438"/>
      <c r="AC38" s="438"/>
      <c r="AD38" s="438"/>
      <c r="AE38" s="438"/>
      <c r="AF38" s="438"/>
      <c r="AG38" s="438"/>
      <c r="AH38" s="438"/>
      <c r="AI38" s="451"/>
      <c r="AJ38" s="451"/>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row>
    <row r="39" spans="1:70" ht="6.75" customHeight="1">
      <c r="A39" s="17"/>
      <c r="G39" s="445"/>
      <c r="H39" s="445"/>
      <c r="I39" s="445"/>
      <c r="J39" s="445"/>
      <c r="K39" s="445"/>
      <c r="M39" s="451"/>
      <c r="N39" s="451"/>
      <c r="O39" s="451"/>
      <c r="P39" s="451"/>
      <c r="Q39" s="451"/>
      <c r="R39" s="451"/>
      <c r="S39" s="451"/>
      <c r="T39" s="451"/>
      <c r="U39" s="451"/>
      <c r="W39" s="17"/>
      <c r="X39" s="451"/>
      <c r="Y39" s="451"/>
      <c r="Z39" s="451"/>
      <c r="AA39" s="467"/>
      <c r="AB39" s="467"/>
      <c r="AC39" s="467"/>
      <c r="AD39" s="467"/>
      <c r="AE39" s="467"/>
      <c r="AF39" s="467"/>
      <c r="AG39" s="451"/>
      <c r="AH39" s="451"/>
      <c r="AI39" s="451"/>
      <c r="AJ39" s="451"/>
      <c r="AK39" s="451"/>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row>
    <row r="40" spans="1:70" ht="21.25" customHeight="1">
      <c r="A40" s="17"/>
      <c r="G40" s="445"/>
      <c r="H40" s="445"/>
      <c r="I40" s="445"/>
      <c r="J40" s="445"/>
      <c r="K40" s="445"/>
      <c r="M40" s="452"/>
      <c r="N40" s="452"/>
      <c r="O40" s="452"/>
      <c r="P40" s="452"/>
      <c r="Q40" s="452"/>
      <c r="R40" s="452"/>
      <c r="S40" s="455"/>
      <c r="T40" s="452"/>
      <c r="U40" s="452"/>
      <c r="W40" s="17"/>
      <c r="X40" s="457"/>
      <c r="Y40" s="457"/>
      <c r="Z40" s="457"/>
      <c r="AA40" s="457"/>
      <c r="AB40" s="457"/>
      <c r="AC40" s="457"/>
      <c r="AD40" s="457"/>
      <c r="AE40" s="457"/>
      <c r="AF40" s="457"/>
      <c r="AG40" s="457"/>
      <c r="AH40" s="457"/>
      <c r="AI40" s="457"/>
      <c r="AJ40" s="452"/>
      <c r="AK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row>
    <row r="41" spans="1:70" ht="21.75" customHeight="1">
      <c r="A41" s="17"/>
      <c r="G41" s="445"/>
      <c r="H41" s="445"/>
      <c r="I41" s="445"/>
      <c r="J41" s="445"/>
      <c r="K41" s="445"/>
      <c r="M41" s="452"/>
      <c r="N41" s="452"/>
      <c r="O41" s="452"/>
      <c r="P41" s="453"/>
      <c r="Q41" s="452"/>
      <c r="R41" s="452"/>
      <c r="S41" s="452"/>
      <c r="T41" s="452"/>
      <c r="U41" s="452"/>
      <c r="W41" s="17"/>
      <c r="X41" s="458"/>
      <c r="Y41" s="461"/>
      <c r="Z41" s="461"/>
      <c r="AA41" s="461"/>
      <c r="AB41" s="461"/>
      <c r="AC41" s="461"/>
      <c r="AD41" s="461"/>
      <c r="AE41" s="461"/>
      <c r="AF41" s="461"/>
      <c r="AG41" s="461"/>
      <c r="AH41" s="463"/>
      <c r="AI41" s="458"/>
      <c r="AJ41" s="452"/>
      <c r="AK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row>
    <row r="42" spans="1:70" ht="21.75" customHeight="1">
      <c r="A42" s="17"/>
      <c r="G42" s="445"/>
      <c r="H42" s="445"/>
      <c r="I42" s="445"/>
      <c r="J42" s="445"/>
      <c r="K42" s="445"/>
      <c r="M42" s="452"/>
      <c r="N42" s="452"/>
      <c r="O42" s="452"/>
      <c r="P42" s="452"/>
      <c r="Q42" s="452"/>
      <c r="R42" s="452"/>
      <c r="S42" s="452"/>
      <c r="T42" s="452"/>
      <c r="U42" s="452"/>
      <c r="W42" s="17"/>
      <c r="X42" s="458"/>
      <c r="Y42" s="461"/>
      <c r="Z42" s="461"/>
      <c r="AA42" s="461"/>
      <c r="AB42" s="461"/>
      <c r="AC42" s="461"/>
      <c r="AD42" s="461"/>
      <c r="AE42" s="461"/>
      <c r="AF42" s="461"/>
      <c r="AG42" s="461"/>
      <c r="AH42" s="463"/>
      <c r="AI42" s="458"/>
      <c r="AJ42" s="452"/>
      <c r="AK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row>
    <row r="43" spans="1:70" ht="21.75" customHeight="1">
      <c r="A43" s="17"/>
      <c r="G43" s="445"/>
      <c r="H43" s="445"/>
      <c r="I43" s="445"/>
      <c r="J43" s="445"/>
      <c r="K43" s="445"/>
      <c r="M43" s="453"/>
      <c r="N43" s="453"/>
      <c r="O43" s="453"/>
      <c r="P43" s="453"/>
      <c r="Q43" s="453"/>
      <c r="R43" s="453"/>
      <c r="S43" s="453"/>
      <c r="T43" s="453"/>
      <c r="U43" s="453"/>
      <c r="W43" s="17"/>
      <c r="X43" s="458"/>
      <c r="Y43" s="461"/>
      <c r="Z43" s="461"/>
      <c r="AA43" s="461"/>
      <c r="AB43" s="461"/>
      <c r="AC43" s="461"/>
      <c r="AD43" s="461"/>
      <c r="AE43" s="461"/>
      <c r="AF43" s="461"/>
      <c r="AG43" s="461"/>
      <c r="AH43" s="463"/>
      <c r="AI43" s="458"/>
      <c r="AJ43" s="453"/>
      <c r="AK43" s="453"/>
      <c r="AN43" s="481"/>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row>
    <row r="44" spans="1:70" ht="21.75" customHeight="1">
      <c r="A44" s="17"/>
      <c r="G44" s="445"/>
      <c r="H44" s="445"/>
      <c r="I44" s="445"/>
      <c r="J44" s="445"/>
      <c r="K44" s="445"/>
      <c r="M44" s="453"/>
      <c r="N44" s="453"/>
      <c r="O44" s="453"/>
      <c r="P44" s="453"/>
      <c r="Q44" s="453"/>
      <c r="R44" s="453"/>
      <c r="S44" s="453"/>
      <c r="T44" s="453"/>
      <c r="U44" s="453"/>
      <c r="W44" s="17"/>
      <c r="X44" s="458"/>
      <c r="Y44" s="462"/>
      <c r="Z44" s="462"/>
      <c r="AA44" s="462"/>
      <c r="AB44" s="462"/>
      <c r="AC44" s="462"/>
      <c r="AD44" s="462"/>
      <c r="AE44" s="462"/>
      <c r="AF44" s="462"/>
      <c r="AG44" s="462"/>
      <c r="AH44" s="463"/>
      <c r="AI44" s="458"/>
      <c r="AJ44" s="453"/>
      <c r="AK44" s="453"/>
      <c r="AN44" s="481"/>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row>
    <row r="45" spans="1:70" ht="22.75" customHeight="1">
      <c r="A45" s="17"/>
      <c r="G45" s="445"/>
      <c r="H45" s="445"/>
      <c r="I45" s="445"/>
      <c r="J45" s="445"/>
      <c r="K45" s="445"/>
      <c r="M45" s="453"/>
      <c r="N45" s="453"/>
      <c r="O45" s="453"/>
      <c r="Q45" s="453"/>
      <c r="R45" s="453"/>
      <c r="S45" s="453"/>
      <c r="T45" s="453"/>
      <c r="U45" s="453"/>
      <c r="W45" s="17"/>
      <c r="X45" s="458"/>
      <c r="Y45" s="462"/>
      <c r="Z45" s="462"/>
      <c r="AA45" s="462"/>
      <c r="AB45" s="462"/>
      <c r="AC45" s="462"/>
      <c r="AD45" s="462"/>
      <c r="AE45" s="462"/>
      <c r="AF45" s="462"/>
      <c r="AG45" s="462"/>
      <c r="AH45" s="463"/>
      <c r="AI45" s="458"/>
      <c r="AJ45" s="453"/>
      <c r="AK45" s="453"/>
      <c r="AN45" s="481"/>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row>
    <row r="46" spans="1:70" ht="22.75" customHeight="1">
      <c r="A46" s="17"/>
      <c r="G46" s="445"/>
      <c r="H46" s="445"/>
      <c r="I46" s="445"/>
      <c r="J46" s="445"/>
      <c r="K46" s="445"/>
      <c r="M46" s="454"/>
      <c r="N46" s="453"/>
      <c r="O46" s="453"/>
      <c r="P46" s="453"/>
      <c r="Q46" s="453"/>
      <c r="R46" s="453"/>
      <c r="S46" s="453"/>
      <c r="T46" s="453"/>
      <c r="W46" s="17"/>
      <c r="X46" s="458"/>
      <c r="Y46" s="463"/>
      <c r="Z46" s="463"/>
      <c r="AA46" s="463"/>
      <c r="AB46" s="463"/>
      <c r="AC46" s="463"/>
      <c r="AD46" s="1360"/>
      <c r="AE46" s="1361"/>
      <c r="AF46" s="1361"/>
      <c r="AG46" s="1361"/>
      <c r="AH46" s="458"/>
      <c r="AI46" s="453"/>
      <c r="AJ46" s="453"/>
      <c r="AK46" s="453"/>
      <c r="AM46" s="456"/>
      <c r="AN46" s="456"/>
      <c r="AO46" s="483"/>
      <c r="AP46" s="483"/>
      <c r="AQ46" s="483"/>
      <c r="AR46" s="483"/>
      <c r="AS46" s="483"/>
      <c r="AT46" s="483"/>
      <c r="AU46" s="483"/>
      <c r="AV46" s="483"/>
      <c r="AW46" s="483"/>
      <c r="AX46" s="483"/>
      <c r="AY46" s="483"/>
      <c r="AZ46" s="483"/>
      <c r="BA46" s="483"/>
      <c r="BB46" s="483"/>
      <c r="BC46" s="483"/>
      <c r="BQ46" s="456"/>
    </row>
    <row r="47" spans="1:70" ht="22.75" customHeight="1">
      <c r="A47" s="17"/>
      <c r="G47" s="445"/>
      <c r="H47" s="445"/>
      <c r="I47" s="445"/>
      <c r="J47" s="445"/>
      <c r="K47" s="445"/>
      <c r="M47" s="454"/>
      <c r="N47" s="453"/>
      <c r="O47" s="453"/>
      <c r="P47" s="453"/>
      <c r="Q47" s="453"/>
      <c r="R47" s="453"/>
      <c r="S47" s="453"/>
      <c r="T47" s="453"/>
      <c r="W47" s="17"/>
      <c r="X47" s="458"/>
      <c r="Y47" s="463"/>
      <c r="Z47" s="463"/>
      <c r="AA47" s="463"/>
      <c r="AB47" s="463"/>
      <c r="AC47" s="463"/>
      <c r="AD47" s="470"/>
      <c r="AE47"/>
      <c r="AF47"/>
      <c r="AG47"/>
      <c r="AH47" s="458"/>
      <c r="AI47" s="453"/>
      <c r="AJ47" s="453"/>
      <c r="AK47" s="453"/>
      <c r="AM47" s="456"/>
      <c r="AN47" s="456"/>
      <c r="AO47" s="483"/>
      <c r="AP47" s="483"/>
      <c r="AQ47" s="483"/>
      <c r="AR47" s="483"/>
      <c r="AS47" s="483"/>
      <c r="AT47" s="483"/>
      <c r="AU47" s="483"/>
      <c r="AV47" s="483"/>
      <c r="AW47" s="483"/>
      <c r="AX47" s="483"/>
      <c r="AY47" s="483"/>
      <c r="AZ47" s="483"/>
      <c r="BA47" s="483"/>
      <c r="BB47" s="483"/>
      <c r="BC47" s="483"/>
      <c r="BQ47" s="456"/>
    </row>
    <row r="48" spans="1:70" ht="35.5" customHeight="1">
      <c r="A48" s="17"/>
      <c r="G48" s="445"/>
      <c r="H48" s="445"/>
      <c r="I48" s="445"/>
      <c r="J48" s="445"/>
      <c r="K48" s="445"/>
      <c r="M48" s="454"/>
      <c r="N48" s="453"/>
      <c r="O48" s="453"/>
      <c r="P48" s="453"/>
      <c r="Q48" s="453"/>
      <c r="S48" s="453"/>
      <c r="T48" s="453"/>
      <c r="W48" s="17"/>
      <c r="X48" s="453"/>
      <c r="Y48" s="458"/>
      <c r="Z48" s="458"/>
      <c r="AA48" s="458"/>
      <c r="AB48" s="458"/>
      <c r="AC48" s="458"/>
      <c r="AD48" s="471"/>
      <c r="AE48" s="471"/>
      <c r="AF48" s="471"/>
      <c r="AG48" s="471"/>
      <c r="AH48" s="458"/>
      <c r="AI48" s="453"/>
      <c r="AJ48" s="453"/>
      <c r="AK48" s="453"/>
      <c r="AL48" s="479"/>
      <c r="AM48" s="456"/>
      <c r="AN48" s="456"/>
      <c r="AO48" s="483"/>
      <c r="AP48" s="483"/>
      <c r="AQ48" s="483"/>
      <c r="AR48" s="483"/>
      <c r="AS48" s="483"/>
      <c r="AT48" s="483"/>
      <c r="AU48" s="483"/>
      <c r="AV48" s="483"/>
      <c r="AW48" s="483"/>
      <c r="AX48" s="483"/>
      <c r="AY48" s="483"/>
      <c r="AZ48" s="483"/>
      <c r="BA48" s="483"/>
      <c r="BB48" s="483"/>
      <c r="BC48" s="483"/>
      <c r="BQ48" s="456"/>
    </row>
    <row r="49" spans="1:70" ht="31.75" customHeight="1">
      <c r="A49" s="17"/>
      <c r="M49" s="454"/>
      <c r="N49" s="453"/>
      <c r="O49" s="453"/>
      <c r="P49" s="453"/>
      <c r="Q49" s="453"/>
      <c r="S49" s="453"/>
      <c r="T49" s="453"/>
      <c r="W49" s="17"/>
      <c r="X49" s="453"/>
      <c r="Y49" s="458"/>
      <c r="Z49" s="458"/>
      <c r="AA49" s="458"/>
      <c r="AB49" s="458"/>
      <c r="AC49" s="458"/>
      <c r="AD49" s="471"/>
      <c r="AE49" s="472"/>
      <c r="AF49" s="472"/>
      <c r="AG49" s="472"/>
      <c r="AH49" s="458"/>
      <c r="AI49" s="453"/>
      <c r="AJ49" s="453"/>
      <c r="AK49" s="453"/>
      <c r="AL49" s="479"/>
      <c r="AM49" s="456"/>
      <c r="AN49" s="456"/>
      <c r="AO49" s="483"/>
      <c r="AP49" s="483"/>
      <c r="AQ49" s="483"/>
      <c r="AR49" s="483"/>
      <c r="AS49" s="483"/>
      <c r="AT49" s="483"/>
      <c r="AU49" s="483"/>
      <c r="AV49" s="483"/>
      <c r="AW49" s="483"/>
      <c r="AX49" s="483"/>
      <c r="AY49" s="483"/>
      <c r="AZ49" s="483"/>
      <c r="BA49" s="483"/>
      <c r="BB49" s="483"/>
      <c r="BC49" s="483"/>
      <c r="BQ49" s="456"/>
    </row>
    <row r="50" spans="1:70" ht="31.75" customHeight="1">
      <c r="A50" s="17"/>
      <c r="M50" s="454"/>
      <c r="N50" s="454"/>
      <c r="O50" s="454"/>
      <c r="P50" s="454"/>
      <c r="Q50" s="454"/>
      <c r="R50" s="454"/>
      <c r="S50" s="454"/>
      <c r="T50" s="454"/>
      <c r="U50" s="456"/>
      <c r="W50" s="17"/>
      <c r="X50" s="459"/>
      <c r="Z50" s="464"/>
      <c r="AA50" s="464"/>
      <c r="AB50" s="464"/>
      <c r="AC50" s="464"/>
      <c r="AD50" s="471"/>
      <c r="AE50" s="472"/>
      <c r="AF50" s="472"/>
      <c r="AG50" s="472"/>
      <c r="AH50" s="461"/>
      <c r="AI50" s="478"/>
      <c r="AJ50" s="454"/>
      <c r="AK50" s="454"/>
      <c r="AO50" s="459"/>
      <c r="AY50" s="484"/>
      <c r="AZ50" s="484"/>
      <c r="BA50" s="485"/>
      <c r="BB50" s="486"/>
      <c r="BC50" s="486"/>
      <c r="BD50" s="486"/>
      <c r="BE50" s="486"/>
      <c r="BF50"/>
      <c r="BG50"/>
      <c r="BH50"/>
      <c r="BI50"/>
      <c r="BJ50"/>
      <c r="BK50"/>
      <c r="BL50"/>
      <c r="BM50"/>
      <c r="BN50"/>
      <c r="BO50"/>
      <c r="BP50"/>
      <c r="BQ50"/>
      <c r="BR50" s="456"/>
    </row>
    <row r="51" spans="1:70" ht="63" customHeight="1">
      <c r="A51" s="17"/>
      <c r="M51" s="454"/>
      <c r="N51" s="454"/>
      <c r="O51" s="454"/>
      <c r="P51" s="454"/>
      <c r="Q51" s="454"/>
      <c r="R51" s="454"/>
      <c r="S51" s="454"/>
      <c r="T51" s="454"/>
      <c r="U51" s="456"/>
      <c r="W51" s="17"/>
      <c r="X51" s="459"/>
      <c r="Z51" s="465"/>
      <c r="AA51" s="465"/>
      <c r="AB51" s="469"/>
      <c r="AC51" s="465"/>
      <c r="AD51" s="1362"/>
      <c r="AE51" s="1362"/>
      <c r="AF51" s="1362"/>
      <c r="AG51" s="1362"/>
      <c r="AH51" s="475"/>
      <c r="AI51" s="478"/>
      <c r="AJ51" s="454"/>
      <c r="AK51" s="454"/>
      <c r="AO51" s="459"/>
      <c r="AY51" s="484"/>
      <c r="AZ51" s="484"/>
      <c r="BA51" s="485"/>
      <c r="BB51" s="486"/>
      <c r="BC51" s="486"/>
      <c r="BD51" s="486"/>
      <c r="BE51" s="486"/>
      <c r="BF51"/>
      <c r="BG51"/>
      <c r="BH51"/>
      <c r="BI51"/>
      <c r="BJ51"/>
      <c r="BK51"/>
      <c r="BL51"/>
      <c r="BM51"/>
      <c r="BN51"/>
      <c r="BO51"/>
      <c r="BP51"/>
      <c r="BQ51"/>
      <c r="BR51" s="456"/>
    </row>
    <row r="52" spans="1:70" ht="20.25" customHeight="1">
      <c r="A52" s="17"/>
      <c r="M52" s="454"/>
      <c r="N52" s="454"/>
      <c r="O52" s="454"/>
      <c r="P52" s="454"/>
      <c r="Q52" s="454"/>
      <c r="R52" s="454"/>
      <c r="S52" s="454"/>
      <c r="T52" s="454"/>
      <c r="U52" s="456"/>
      <c r="W52" s="17"/>
      <c r="X52" s="459"/>
      <c r="Z52" s="466"/>
      <c r="AA52" s="468"/>
      <c r="AB52" s="468"/>
      <c r="AC52" s="468"/>
      <c r="AD52" s="464"/>
      <c r="AE52" s="473"/>
      <c r="AF52" s="473"/>
      <c r="AG52" s="473"/>
      <c r="AH52" s="476"/>
      <c r="AI52" s="478"/>
      <c r="AJ52" s="454"/>
      <c r="AK52" s="454"/>
      <c r="AO52" s="459"/>
      <c r="AY52" s="484"/>
      <c r="AZ52" s="484"/>
      <c r="BA52" s="485"/>
      <c r="BB52" s="486"/>
      <c r="BC52" s="486"/>
      <c r="BD52" s="486"/>
      <c r="BE52" s="486"/>
      <c r="BF52"/>
      <c r="BG52"/>
      <c r="BH52"/>
      <c r="BI52"/>
      <c r="BJ52"/>
      <c r="BK52"/>
      <c r="BL52"/>
      <c r="BM52"/>
      <c r="BN52"/>
      <c r="BO52"/>
      <c r="BP52"/>
      <c r="BQ52"/>
      <c r="BR52" s="456"/>
    </row>
    <row r="53" spans="1:70" ht="59.25" customHeight="1">
      <c r="A53" s="17"/>
      <c r="M53" s="17"/>
      <c r="N53" s="454"/>
      <c r="O53" s="454"/>
      <c r="P53" s="454"/>
      <c r="Q53" s="454"/>
      <c r="R53" s="454"/>
      <c r="S53" s="454"/>
      <c r="T53" s="454"/>
      <c r="U53" s="456"/>
      <c r="W53" s="17"/>
      <c r="X53" s="459"/>
      <c r="Z53" s="464"/>
      <c r="AA53" s="464"/>
      <c r="AB53" s="464"/>
      <c r="AC53" s="464"/>
      <c r="AD53" s="464"/>
      <c r="AE53" s="474"/>
      <c r="AF53" s="474"/>
      <c r="AG53" s="474"/>
      <c r="AH53" s="473"/>
      <c r="AI53" s="478"/>
      <c r="AJ53" s="454"/>
      <c r="AK53" s="454"/>
      <c r="AO53" s="459"/>
      <c r="AY53" s="484"/>
      <c r="AZ53" s="484"/>
      <c r="BA53" s="485"/>
      <c r="BB53" s="486"/>
      <c r="BC53" s="486"/>
      <c r="BD53" s="486"/>
      <c r="BE53" s="486"/>
      <c r="BF53"/>
      <c r="BG53"/>
      <c r="BH53"/>
      <c r="BI53"/>
      <c r="BJ53"/>
      <c r="BK53"/>
      <c r="BL53"/>
      <c r="BM53"/>
      <c r="BN53"/>
      <c r="BO53"/>
      <c r="BP53"/>
      <c r="BQ53"/>
      <c r="BR53" s="456"/>
    </row>
    <row r="54" spans="1:70" ht="24.75" customHeight="1">
      <c r="A54" s="17"/>
      <c r="M54" s="17"/>
      <c r="N54" s="454"/>
      <c r="O54" s="454"/>
      <c r="P54" s="454"/>
      <c r="Q54" s="454"/>
      <c r="R54" s="454"/>
      <c r="S54" s="454"/>
      <c r="T54" s="454"/>
      <c r="U54" s="456"/>
      <c r="W54" s="17"/>
      <c r="X54" s="459"/>
      <c r="Z54" s="464"/>
      <c r="AA54" s="464"/>
      <c r="AB54" s="464"/>
      <c r="AC54" s="464"/>
      <c r="AH54" s="474"/>
      <c r="AI54" s="478"/>
      <c r="AJ54" s="454"/>
      <c r="AK54" s="454"/>
      <c r="AO54" s="459"/>
      <c r="AY54" s="484"/>
      <c r="AZ54" s="484"/>
      <c r="BA54" s="485"/>
      <c r="BB54" s="486"/>
      <c r="BC54" s="486"/>
      <c r="BD54" s="486"/>
      <c r="BE54" s="486"/>
      <c r="BF54"/>
      <c r="BG54"/>
      <c r="BH54"/>
      <c r="BI54"/>
      <c r="BJ54"/>
      <c r="BK54"/>
      <c r="BL54"/>
      <c r="BM54"/>
      <c r="BN54"/>
      <c r="BO54"/>
      <c r="BP54"/>
      <c r="BQ54"/>
      <c r="BR54" s="456"/>
    </row>
    <row r="55" spans="1:70">
      <c r="A55" s="17"/>
      <c r="M55" s="17"/>
      <c r="W55" s="17"/>
      <c r="AH55" s="477"/>
      <c r="AJ55" s="17"/>
    </row>
    <row r="56" spans="1:70">
      <c r="A56" s="17"/>
      <c r="M56" s="17"/>
      <c r="W56" s="17"/>
      <c r="AJ56" s="17"/>
    </row>
    <row r="57" spans="1:70">
      <c r="A57" s="17"/>
      <c r="M57" s="17"/>
      <c r="W57" s="17"/>
      <c r="AJ57" s="17"/>
    </row>
    <row r="58" spans="1:70">
      <c r="A58" s="17"/>
      <c r="M58" s="17"/>
      <c r="W58" s="17"/>
      <c r="AJ58" s="17"/>
    </row>
    <row r="59" spans="1:70">
      <c r="A59" s="17"/>
      <c r="M59" s="17"/>
      <c r="W59" s="17"/>
      <c r="AJ59" s="17"/>
    </row>
    <row r="60" spans="1:70">
      <c r="A60" s="17"/>
      <c r="M60" s="17"/>
      <c r="W60" s="17"/>
      <c r="AJ60" s="17"/>
    </row>
    <row r="61" spans="1:70">
      <c r="A61" s="17"/>
      <c r="M61" s="17"/>
      <c r="W61" s="17"/>
      <c r="AJ61" s="17"/>
    </row>
    <row r="62" spans="1:70">
      <c r="A62" s="17"/>
      <c r="M62" s="17"/>
      <c r="W62" s="17"/>
      <c r="AJ62" s="17"/>
    </row>
    <row r="63" spans="1:70">
      <c r="A63" s="17"/>
      <c r="M63" s="17"/>
      <c r="W63" s="17"/>
      <c r="AJ63" s="17"/>
    </row>
    <row r="64" spans="1:70">
      <c r="A64" s="17"/>
      <c r="M64" s="17"/>
      <c r="W64" s="17"/>
      <c r="AJ64" s="17"/>
    </row>
    <row r="65" s="17" customFormat="1"/>
    <row r="66" s="17" customFormat="1"/>
    <row r="67" s="17" customFormat="1"/>
    <row r="68" s="17" customFormat="1"/>
    <row r="69" s="17" customFormat="1"/>
    <row r="70" s="17" customFormat="1"/>
    <row r="71" s="17" customFormat="1"/>
    <row r="72" s="17" customFormat="1"/>
    <row r="73" s="17" customFormat="1"/>
    <row r="74" s="17" customFormat="1"/>
    <row r="75" s="17" customFormat="1"/>
    <row r="76" s="17" customFormat="1"/>
    <row r="77" s="17" customFormat="1"/>
    <row r="78" s="17" customFormat="1"/>
    <row r="79" s="17" customFormat="1"/>
    <row r="80" s="17" customFormat="1"/>
    <row r="81" s="17" customFormat="1"/>
    <row r="82" s="17" customFormat="1"/>
    <row r="83" s="17" customFormat="1"/>
    <row r="84" s="17" customFormat="1"/>
    <row r="85" s="17" customFormat="1"/>
    <row r="86" s="17" customFormat="1"/>
    <row r="87" s="17" customFormat="1"/>
    <row r="88" s="17" customFormat="1"/>
    <row r="89" s="17" customFormat="1"/>
    <row r="90" s="17" customFormat="1"/>
    <row r="91" s="17" customFormat="1"/>
    <row r="92" s="17" customFormat="1"/>
    <row r="93" s="17" customFormat="1"/>
    <row r="94" s="17" customFormat="1"/>
    <row r="95" s="17" customFormat="1"/>
    <row r="96" s="17" customFormat="1"/>
    <row r="97" s="17" customFormat="1"/>
    <row r="98" s="17" customFormat="1"/>
    <row r="99" s="17" customFormat="1"/>
    <row r="100" s="17" customFormat="1"/>
    <row r="101" s="17" customFormat="1"/>
    <row r="102" s="17" customFormat="1"/>
    <row r="103" s="17" customFormat="1"/>
    <row r="104" s="17" customFormat="1"/>
    <row r="105" s="17" customFormat="1"/>
    <row r="106" s="17" customFormat="1"/>
    <row r="107" s="17" customFormat="1"/>
    <row r="108" s="17" customFormat="1"/>
    <row r="109" s="17" customFormat="1"/>
    <row r="110" s="17" customFormat="1"/>
    <row r="111" s="17" customFormat="1"/>
    <row r="112" s="17" customFormat="1"/>
    <row r="113" s="17" customFormat="1"/>
    <row r="114" s="17" customFormat="1"/>
    <row r="115" s="17" customFormat="1"/>
    <row r="116" s="17" customFormat="1"/>
    <row r="117" s="17" customFormat="1"/>
    <row r="118" s="17" customFormat="1"/>
    <row r="119" s="17" customFormat="1"/>
    <row r="120" s="17" customFormat="1"/>
    <row r="121" s="17" customFormat="1"/>
    <row r="122" s="17" customFormat="1"/>
    <row r="123" s="17" customFormat="1"/>
    <row r="124" s="17" customFormat="1"/>
    <row r="125" s="17" customFormat="1"/>
    <row r="126" s="17" customFormat="1"/>
    <row r="127" s="17" customFormat="1"/>
    <row r="128" s="17" customFormat="1"/>
    <row r="129" s="17" customFormat="1"/>
    <row r="130" s="17" customFormat="1"/>
    <row r="131" s="17" customFormat="1"/>
    <row r="132" s="17" customFormat="1"/>
    <row r="133" s="17" customFormat="1"/>
    <row r="134" s="17" customFormat="1"/>
    <row r="135" s="17" customFormat="1"/>
    <row r="136" s="17" customFormat="1"/>
    <row r="137" s="17" customFormat="1"/>
    <row r="138" s="17" customFormat="1"/>
    <row r="139" s="17" customFormat="1"/>
    <row r="140" s="17" customFormat="1"/>
    <row r="141" s="17" customFormat="1"/>
    <row r="142" s="17" customFormat="1"/>
    <row r="143" s="17" customFormat="1"/>
    <row r="144" s="17" customFormat="1"/>
    <row r="145" s="17" customFormat="1"/>
    <row r="146" s="17" customFormat="1"/>
    <row r="147" s="17" customFormat="1"/>
    <row r="148" s="17" customFormat="1"/>
    <row r="149" s="17" customFormat="1"/>
    <row r="150" s="17" customFormat="1"/>
    <row r="151" s="17" customFormat="1"/>
    <row r="152" s="17" customFormat="1"/>
    <row r="153" s="17" customFormat="1"/>
    <row r="154" s="17" customFormat="1"/>
    <row r="155" s="17" customFormat="1"/>
    <row r="156" s="17" customFormat="1"/>
    <row r="157" s="17" customFormat="1"/>
    <row r="158" s="17" customFormat="1"/>
    <row r="159" s="17" customFormat="1"/>
    <row r="160" s="17" customFormat="1"/>
    <row r="161" s="17" customFormat="1"/>
    <row r="162" s="17" customFormat="1"/>
    <row r="163" s="17" customFormat="1"/>
    <row r="164" s="17" customFormat="1"/>
    <row r="165" s="17" customFormat="1"/>
    <row r="166" s="17" customFormat="1"/>
    <row r="167" s="17" customFormat="1"/>
    <row r="168" s="17" customFormat="1"/>
    <row r="169" s="17" customFormat="1"/>
    <row r="170" s="17" customFormat="1"/>
    <row r="171" s="17" customFormat="1"/>
    <row r="172" s="17" customFormat="1"/>
    <row r="173" s="17" customFormat="1"/>
    <row r="174" s="17" customFormat="1"/>
    <row r="175" s="17" customFormat="1"/>
    <row r="176" s="17" customFormat="1"/>
    <row r="177" s="17" customFormat="1"/>
    <row r="178" s="17" customFormat="1"/>
    <row r="179" s="17" customFormat="1"/>
    <row r="180" s="17" customFormat="1"/>
    <row r="181" s="17" customFormat="1"/>
    <row r="182" s="17" customFormat="1"/>
    <row r="183" s="17" customFormat="1"/>
    <row r="184" s="17" customFormat="1"/>
    <row r="185" s="17" customFormat="1"/>
    <row r="186" s="17" customFormat="1"/>
    <row r="187" s="17" customFormat="1"/>
    <row r="188" s="17" customFormat="1"/>
    <row r="189" s="17" customFormat="1"/>
    <row r="190" s="17" customFormat="1"/>
    <row r="191" s="17" customFormat="1"/>
    <row r="192" s="17" customFormat="1"/>
    <row r="193" s="17" customFormat="1"/>
    <row r="194" s="17" customFormat="1"/>
    <row r="195" s="17" customFormat="1"/>
    <row r="196" s="17" customFormat="1"/>
    <row r="197" s="17" customFormat="1"/>
    <row r="198" s="17" customFormat="1"/>
    <row r="199" s="17" customFormat="1"/>
    <row r="200" s="17" customFormat="1"/>
    <row r="201" s="17" customFormat="1"/>
    <row r="202" s="17" customFormat="1"/>
    <row r="203" s="17" customFormat="1"/>
    <row r="204" s="17" customFormat="1"/>
    <row r="205" s="17" customFormat="1"/>
    <row r="206" s="17" customFormat="1"/>
    <row r="207" s="17" customFormat="1"/>
    <row r="208" s="17" customFormat="1"/>
    <row r="209" s="17" customFormat="1"/>
    <row r="210" s="17" customFormat="1"/>
    <row r="211" s="17" customFormat="1"/>
    <row r="212" s="17" customFormat="1"/>
    <row r="213" s="17" customFormat="1"/>
    <row r="214" s="17" customFormat="1"/>
    <row r="215" s="17" customFormat="1"/>
    <row r="216" s="17" customFormat="1"/>
    <row r="217" s="17" customFormat="1"/>
    <row r="218" s="17" customFormat="1"/>
    <row r="219" s="17" customFormat="1"/>
    <row r="220" s="17" customFormat="1"/>
    <row r="221" s="17" customFormat="1"/>
    <row r="222" s="17" customFormat="1"/>
    <row r="223" s="17" customFormat="1"/>
    <row r="224" s="17" customFormat="1"/>
    <row r="225" spans="13:13" s="17" customFormat="1"/>
    <row r="226" spans="13:13" s="17" customFormat="1"/>
    <row r="227" spans="13:13" s="17" customFormat="1"/>
    <row r="228" spans="13:13" s="17" customFormat="1"/>
    <row r="229" spans="13:13" s="17" customFormat="1"/>
    <row r="230" spans="13:13" s="17" customFormat="1"/>
    <row r="231" spans="13:13" s="17" customFormat="1"/>
    <row r="232" spans="13:13" s="17" customFormat="1"/>
    <row r="233" spans="13:13" s="17" customFormat="1"/>
    <row r="234" spans="13:13" s="17" customFormat="1"/>
    <row r="235" spans="13:13" s="17" customFormat="1"/>
    <row r="236" spans="13:13" s="17" customFormat="1"/>
    <row r="237" spans="13:13" s="17" customFormat="1"/>
    <row r="238" spans="13:13" s="17" customFormat="1">
      <c r="M238" s="437"/>
    </row>
    <row r="239" spans="13:13" s="17" customFormat="1">
      <c r="M239" s="437"/>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orientation="portrait" r:id="rId2"/>
  <headerFooter alignWithMargins="0"/>
  <drawing r:id="rId3"/>
  <legacyDrawing r:id="rId4"/>
  <oleObjects>
    <mc:AlternateContent xmlns:mc="http://schemas.openxmlformats.org/markup-compatibility/2006">
      <mc:Choice Requires="x14">
        <oleObject progId="Paint.Picture" shapeId="8567824" r:id="rId5">
          <objectPr defaultSize="0" r:id="rId6">
            <anchor moveWithCells="1">
              <from>
                <xdr:col>0</xdr:col>
                <xdr:colOff>69850</xdr:colOff>
                <xdr:row>32</xdr:row>
                <xdr:rowOff>6350</xdr:rowOff>
              </from>
              <to>
                <xdr:col>10</xdr:col>
                <xdr:colOff>768350</xdr:colOff>
                <xdr:row>48</xdr:row>
                <xdr:rowOff>336550</xdr:rowOff>
              </to>
            </anchor>
          </objectPr>
        </oleObject>
      </mc:Choice>
      <mc:Fallback>
        <oleObject progId="Paint.Picture" shapeId="8567824" r:id="rId5"/>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E50"/>
  <sheetViews>
    <sheetView showGridLines="0" zoomScale="85" zoomScaleNormal="85" zoomScaleSheetLayoutView="75" workbookViewId="0">
      <selection activeCell="N15" sqref="N15"/>
    </sheetView>
  </sheetViews>
  <sheetFormatPr defaultRowHeight="13.5"/>
  <cols>
    <col min="1" max="1" width="6.7265625" style="487" customWidth="1"/>
    <col min="2" max="2" width="2.6328125" style="487" customWidth="1"/>
    <col min="3" max="3" width="2.6328125" style="488" customWidth="1"/>
    <col min="4" max="15" width="6.36328125" style="489" customWidth="1"/>
    <col min="16" max="16" width="6.7265625" style="487" customWidth="1"/>
    <col min="17" max="17" width="2.6328125" style="487" customWidth="1"/>
    <col min="18" max="18" width="2.6328125" style="488" customWidth="1"/>
    <col min="19" max="30" width="6.36328125" style="489" customWidth="1"/>
    <col min="31" max="256" width="9" style="11" bestFit="1" customWidth="1"/>
    <col min="257" max="257" width="6.7265625" style="11" customWidth="1"/>
    <col min="258" max="259" width="2.6328125" style="11" customWidth="1"/>
    <col min="260" max="271" width="6.36328125" style="11" customWidth="1"/>
    <col min="272" max="272" width="6.7265625" style="11" customWidth="1"/>
    <col min="273" max="274" width="2.6328125" style="11" customWidth="1"/>
    <col min="275" max="286" width="6.36328125" style="11" customWidth="1"/>
    <col min="287" max="512" width="9" style="11" customWidth="1"/>
    <col min="513" max="513" width="6.7265625" style="11" customWidth="1"/>
    <col min="514" max="515" width="2.6328125" style="11" customWidth="1"/>
    <col min="516" max="527" width="6.36328125" style="11" customWidth="1"/>
    <col min="528" max="528" width="6.7265625" style="11" customWidth="1"/>
    <col min="529" max="530" width="2.6328125" style="11" customWidth="1"/>
    <col min="531" max="542" width="6.36328125" style="11" customWidth="1"/>
    <col min="543" max="768" width="9" style="11" customWidth="1"/>
    <col min="769" max="769" width="6.7265625" style="11" customWidth="1"/>
    <col min="770" max="771" width="2.6328125" style="11" customWidth="1"/>
    <col min="772" max="783" width="6.36328125" style="11" customWidth="1"/>
    <col min="784" max="784" width="6.7265625" style="11" customWidth="1"/>
    <col min="785" max="786" width="2.6328125" style="11" customWidth="1"/>
    <col min="787" max="798" width="6.36328125" style="11" customWidth="1"/>
    <col min="799" max="1024" width="9" style="11" customWidth="1"/>
    <col min="1025" max="1025" width="6.7265625" style="11" customWidth="1"/>
    <col min="1026" max="1027" width="2.6328125" style="11" customWidth="1"/>
    <col min="1028" max="1039" width="6.36328125" style="11" customWidth="1"/>
    <col min="1040" max="1040" width="6.7265625" style="11" customWidth="1"/>
    <col min="1041" max="1042" width="2.6328125" style="11" customWidth="1"/>
    <col min="1043" max="1054" width="6.36328125" style="11" customWidth="1"/>
    <col min="1055" max="1280" width="9" style="11" customWidth="1"/>
    <col min="1281" max="1281" width="6.7265625" style="11" customWidth="1"/>
    <col min="1282" max="1283" width="2.6328125" style="11" customWidth="1"/>
    <col min="1284" max="1295" width="6.36328125" style="11" customWidth="1"/>
    <col min="1296" max="1296" width="6.7265625" style="11" customWidth="1"/>
    <col min="1297" max="1298" width="2.6328125" style="11" customWidth="1"/>
    <col min="1299" max="1310" width="6.36328125" style="11" customWidth="1"/>
    <col min="1311" max="1536" width="9" style="11" customWidth="1"/>
    <col min="1537" max="1537" width="6.7265625" style="11" customWidth="1"/>
    <col min="1538" max="1539" width="2.6328125" style="11" customWidth="1"/>
    <col min="1540" max="1551" width="6.36328125" style="11" customWidth="1"/>
    <col min="1552" max="1552" width="6.7265625" style="11" customWidth="1"/>
    <col min="1553" max="1554" width="2.6328125" style="11" customWidth="1"/>
    <col min="1555" max="1566" width="6.36328125" style="11" customWidth="1"/>
    <col min="1567" max="1792" width="9" style="11" customWidth="1"/>
    <col min="1793" max="1793" width="6.7265625" style="11" customWidth="1"/>
    <col min="1794" max="1795" width="2.6328125" style="11" customWidth="1"/>
    <col min="1796" max="1807" width="6.36328125" style="11" customWidth="1"/>
    <col min="1808" max="1808" width="6.7265625" style="11" customWidth="1"/>
    <col min="1809" max="1810" width="2.6328125" style="11" customWidth="1"/>
    <col min="1811" max="1822" width="6.36328125" style="11" customWidth="1"/>
    <col min="1823" max="2048" width="9" style="11" customWidth="1"/>
    <col min="2049" max="2049" width="6.7265625" style="11" customWidth="1"/>
    <col min="2050" max="2051" width="2.6328125" style="11" customWidth="1"/>
    <col min="2052" max="2063" width="6.36328125" style="11" customWidth="1"/>
    <col min="2064" max="2064" width="6.7265625" style="11" customWidth="1"/>
    <col min="2065" max="2066" width="2.6328125" style="11" customWidth="1"/>
    <col min="2067" max="2078" width="6.36328125" style="11" customWidth="1"/>
    <col min="2079" max="2304" width="9" style="11" customWidth="1"/>
    <col min="2305" max="2305" width="6.7265625" style="11" customWidth="1"/>
    <col min="2306" max="2307" width="2.6328125" style="11" customWidth="1"/>
    <col min="2308" max="2319" width="6.36328125" style="11" customWidth="1"/>
    <col min="2320" max="2320" width="6.7265625" style="11" customWidth="1"/>
    <col min="2321" max="2322" width="2.6328125" style="11" customWidth="1"/>
    <col min="2323" max="2334" width="6.36328125" style="11" customWidth="1"/>
    <col min="2335" max="2560" width="9" style="11" customWidth="1"/>
    <col min="2561" max="2561" width="6.7265625" style="11" customWidth="1"/>
    <col min="2562" max="2563" width="2.6328125" style="11" customWidth="1"/>
    <col min="2564" max="2575" width="6.36328125" style="11" customWidth="1"/>
    <col min="2576" max="2576" width="6.7265625" style="11" customWidth="1"/>
    <col min="2577" max="2578" width="2.6328125" style="11" customWidth="1"/>
    <col min="2579" max="2590" width="6.36328125" style="11" customWidth="1"/>
    <col min="2591" max="2816" width="9" style="11" customWidth="1"/>
    <col min="2817" max="2817" width="6.7265625" style="11" customWidth="1"/>
    <col min="2818" max="2819" width="2.6328125" style="11" customWidth="1"/>
    <col min="2820" max="2831" width="6.36328125" style="11" customWidth="1"/>
    <col min="2832" max="2832" width="6.7265625" style="11" customWidth="1"/>
    <col min="2833" max="2834" width="2.6328125" style="11" customWidth="1"/>
    <col min="2835" max="2846" width="6.36328125" style="11" customWidth="1"/>
    <col min="2847" max="3072" width="9" style="11" customWidth="1"/>
    <col min="3073" max="3073" width="6.7265625" style="11" customWidth="1"/>
    <col min="3074" max="3075" width="2.6328125" style="11" customWidth="1"/>
    <col min="3076" max="3087" width="6.36328125" style="11" customWidth="1"/>
    <col min="3088" max="3088" width="6.7265625" style="11" customWidth="1"/>
    <col min="3089" max="3090" width="2.6328125" style="11" customWidth="1"/>
    <col min="3091" max="3102" width="6.36328125" style="11" customWidth="1"/>
    <col min="3103" max="3328" width="9" style="11" customWidth="1"/>
    <col min="3329" max="3329" width="6.7265625" style="11" customWidth="1"/>
    <col min="3330" max="3331" width="2.6328125" style="11" customWidth="1"/>
    <col min="3332" max="3343" width="6.36328125" style="11" customWidth="1"/>
    <col min="3344" max="3344" width="6.7265625" style="11" customWidth="1"/>
    <col min="3345" max="3346" width="2.6328125" style="11" customWidth="1"/>
    <col min="3347" max="3358" width="6.36328125" style="11" customWidth="1"/>
    <col min="3359" max="3584" width="9" style="11" customWidth="1"/>
    <col min="3585" max="3585" width="6.7265625" style="11" customWidth="1"/>
    <col min="3586" max="3587" width="2.6328125" style="11" customWidth="1"/>
    <col min="3588" max="3599" width="6.36328125" style="11" customWidth="1"/>
    <col min="3600" max="3600" width="6.7265625" style="11" customWidth="1"/>
    <col min="3601" max="3602" width="2.6328125" style="11" customWidth="1"/>
    <col min="3603" max="3614" width="6.36328125" style="11" customWidth="1"/>
    <col min="3615" max="3840" width="9" style="11" customWidth="1"/>
    <col min="3841" max="3841" width="6.7265625" style="11" customWidth="1"/>
    <col min="3842" max="3843" width="2.6328125" style="11" customWidth="1"/>
    <col min="3844" max="3855" width="6.36328125" style="11" customWidth="1"/>
    <col min="3856" max="3856" width="6.7265625" style="11" customWidth="1"/>
    <col min="3857" max="3858" width="2.6328125" style="11" customWidth="1"/>
    <col min="3859" max="3870" width="6.36328125" style="11" customWidth="1"/>
    <col min="3871" max="4096" width="9" style="11" customWidth="1"/>
    <col min="4097" max="4097" width="6.7265625" style="11" customWidth="1"/>
    <col min="4098" max="4099" width="2.6328125" style="11" customWidth="1"/>
    <col min="4100" max="4111" width="6.36328125" style="11" customWidth="1"/>
    <col min="4112" max="4112" width="6.7265625" style="11" customWidth="1"/>
    <col min="4113" max="4114" width="2.6328125" style="11" customWidth="1"/>
    <col min="4115" max="4126" width="6.36328125" style="11" customWidth="1"/>
    <col min="4127" max="4352" width="9" style="11" customWidth="1"/>
    <col min="4353" max="4353" width="6.7265625" style="11" customWidth="1"/>
    <col min="4354" max="4355" width="2.6328125" style="11" customWidth="1"/>
    <col min="4356" max="4367" width="6.36328125" style="11" customWidth="1"/>
    <col min="4368" max="4368" width="6.7265625" style="11" customWidth="1"/>
    <col min="4369" max="4370" width="2.6328125" style="11" customWidth="1"/>
    <col min="4371" max="4382" width="6.36328125" style="11" customWidth="1"/>
    <col min="4383" max="4608" width="9" style="11" customWidth="1"/>
    <col min="4609" max="4609" width="6.7265625" style="11" customWidth="1"/>
    <col min="4610" max="4611" width="2.6328125" style="11" customWidth="1"/>
    <col min="4612" max="4623" width="6.36328125" style="11" customWidth="1"/>
    <col min="4624" max="4624" width="6.7265625" style="11" customWidth="1"/>
    <col min="4625" max="4626" width="2.6328125" style="11" customWidth="1"/>
    <col min="4627" max="4638" width="6.36328125" style="11" customWidth="1"/>
    <col min="4639" max="4864" width="9" style="11" customWidth="1"/>
    <col min="4865" max="4865" width="6.7265625" style="11" customWidth="1"/>
    <col min="4866" max="4867" width="2.6328125" style="11" customWidth="1"/>
    <col min="4868" max="4879" width="6.36328125" style="11" customWidth="1"/>
    <col min="4880" max="4880" width="6.7265625" style="11" customWidth="1"/>
    <col min="4881" max="4882" width="2.6328125" style="11" customWidth="1"/>
    <col min="4883" max="4894" width="6.36328125" style="11" customWidth="1"/>
    <col min="4895" max="5120" width="9" style="11" customWidth="1"/>
    <col min="5121" max="5121" width="6.7265625" style="11" customWidth="1"/>
    <col min="5122" max="5123" width="2.6328125" style="11" customWidth="1"/>
    <col min="5124" max="5135" width="6.36328125" style="11" customWidth="1"/>
    <col min="5136" max="5136" width="6.7265625" style="11" customWidth="1"/>
    <col min="5137" max="5138" width="2.6328125" style="11" customWidth="1"/>
    <col min="5139" max="5150" width="6.36328125" style="11" customWidth="1"/>
    <col min="5151" max="5376" width="9" style="11" customWidth="1"/>
    <col min="5377" max="5377" width="6.7265625" style="11" customWidth="1"/>
    <col min="5378" max="5379" width="2.6328125" style="11" customWidth="1"/>
    <col min="5380" max="5391" width="6.36328125" style="11" customWidth="1"/>
    <col min="5392" max="5392" width="6.7265625" style="11" customWidth="1"/>
    <col min="5393" max="5394" width="2.6328125" style="11" customWidth="1"/>
    <col min="5395" max="5406" width="6.36328125" style="11" customWidth="1"/>
    <col min="5407" max="5632" width="9" style="11" customWidth="1"/>
    <col min="5633" max="5633" width="6.7265625" style="11" customWidth="1"/>
    <col min="5634" max="5635" width="2.6328125" style="11" customWidth="1"/>
    <col min="5636" max="5647" width="6.36328125" style="11" customWidth="1"/>
    <col min="5648" max="5648" width="6.7265625" style="11" customWidth="1"/>
    <col min="5649" max="5650" width="2.6328125" style="11" customWidth="1"/>
    <col min="5651" max="5662" width="6.36328125" style="11" customWidth="1"/>
    <col min="5663" max="5888" width="9" style="11" customWidth="1"/>
    <col min="5889" max="5889" width="6.7265625" style="11" customWidth="1"/>
    <col min="5890" max="5891" width="2.6328125" style="11" customWidth="1"/>
    <col min="5892" max="5903" width="6.36328125" style="11" customWidth="1"/>
    <col min="5904" max="5904" width="6.7265625" style="11" customWidth="1"/>
    <col min="5905" max="5906" width="2.6328125" style="11" customWidth="1"/>
    <col min="5907" max="5918" width="6.36328125" style="11" customWidth="1"/>
    <col min="5919" max="6144" width="9" style="11" customWidth="1"/>
    <col min="6145" max="6145" width="6.7265625" style="11" customWidth="1"/>
    <col min="6146" max="6147" width="2.6328125" style="11" customWidth="1"/>
    <col min="6148" max="6159" width="6.36328125" style="11" customWidth="1"/>
    <col min="6160" max="6160" width="6.7265625" style="11" customWidth="1"/>
    <col min="6161" max="6162" width="2.6328125" style="11" customWidth="1"/>
    <col min="6163" max="6174" width="6.36328125" style="11" customWidth="1"/>
    <col min="6175" max="6400" width="9" style="11" customWidth="1"/>
    <col min="6401" max="6401" width="6.7265625" style="11" customWidth="1"/>
    <col min="6402" max="6403" width="2.6328125" style="11" customWidth="1"/>
    <col min="6404" max="6415" width="6.36328125" style="11" customWidth="1"/>
    <col min="6416" max="6416" width="6.7265625" style="11" customWidth="1"/>
    <col min="6417" max="6418" width="2.6328125" style="11" customWidth="1"/>
    <col min="6419" max="6430" width="6.36328125" style="11" customWidth="1"/>
    <col min="6431" max="6656" width="9" style="11" customWidth="1"/>
    <col min="6657" max="6657" width="6.7265625" style="11" customWidth="1"/>
    <col min="6658" max="6659" width="2.6328125" style="11" customWidth="1"/>
    <col min="6660" max="6671" width="6.36328125" style="11" customWidth="1"/>
    <col min="6672" max="6672" width="6.7265625" style="11" customWidth="1"/>
    <col min="6673" max="6674" width="2.6328125" style="11" customWidth="1"/>
    <col min="6675" max="6686" width="6.36328125" style="11" customWidth="1"/>
    <col min="6687" max="6912" width="9" style="11" customWidth="1"/>
    <col min="6913" max="6913" width="6.7265625" style="11" customWidth="1"/>
    <col min="6914" max="6915" width="2.6328125" style="11" customWidth="1"/>
    <col min="6916" max="6927" width="6.36328125" style="11" customWidth="1"/>
    <col min="6928" max="6928" width="6.7265625" style="11" customWidth="1"/>
    <col min="6929" max="6930" width="2.6328125" style="11" customWidth="1"/>
    <col min="6931" max="6942" width="6.36328125" style="11" customWidth="1"/>
    <col min="6943" max="7168" width="9" style="11" customWidth="1"/>
    <col min="7169" max="7169" width="6.7265625" style="11" customWidth="1"/>
    <col min="7170" max="7171" width="2.6328125" style="11" customWidth="1"/>
    <col min="7172" max="7183" width="6.36328125" style="11" customWidth="1"/>
    <col min="7184" max="7184" width="6.7265625" style="11" customWidth="1"/>
    <col min="7185" max="7186" width="2.6328125" style="11" customWidth="1"/>
    <col min="7187" max="7198" width="6.36328125" style="11" customWidth="1"/>
    <col min="7199" max="7424" width="9" style="11" customWidth="1"/>
    <col min="7425" max="7425" width="6.7265625" style="11" customWidth="1"/>
    <col min="7426" max="7427" width="2.6328125" style="11" customWidth="1"/>
    <col min="7428" max="7439" width="6.36328125" style="11" customWidth="1"/>
    <col min="7440" max="7440" width="6.7265625" style="11" customWidth="1"/>
    <col min="7441" max="7442" width="2.6328125" style="11" customWidth="1"/>
    <col min="7443" max="7454" width="6.36328125" style="11" customWidth="1"/>
    <col min="7455" max="7680" width="9" style="11" customWidth="1"/>
    <col min="7681" max="7681" width="6.7265625" style="11" customWidth="1"/>
    <col min="7682" max="7683" width="2.6328125" style="11" customWidth="1"/>
    <col min="7684" max="7695" width="6.36328125" style="11" customWidth="1"/>
    <col min="7696" max="7696" width="6.7265625" style="11" customWidth="1"/>
    <col min="7697" max="7698" width="2.6328125" style="11" customWidth="1"/>
    <col min="7699" max="7710" width="6.36328125" style="11" customWidth="1"/>
    <col min="7711" max="7936" width="9" style="11" customWidth="1"/>
    <col min="7937" max="7937" width="6.7265625" style="11" customWidth="1"/>
    <col min="7938" max="7939" width="2.6328125" style="11" customWidth="1"/>
    <col min="7940" max="7951" width="6.36328125" style="11" customWidth="1"/>
    <col min="7952" max="7952" width="6.7265625" style="11" customWidth="1"/>
    <col min="7953" max="7954" width="2.6328125" style="11" customWidth="1"/>
    <col min="7955" max="7966" width="6.36328125" style="11" customWidth="1"/>
    <col min="7967" max="8192" width="9" style="11" customWidth="1"/>
    <col min="8193" max="8193" width="6.7265625" style="11" customWidth="1"/>
    <col min="8194" max="8195" width="2.6328125" style="11" customWidth="1"/>
    <col min="8196" max="8207" width="6.36328125" style="11" customWidth="1"/>
    <col min="8208" max="8208" width="6.7265625" style="11" customWidth="1"/>
    <col min="8209" max="8210" width="2.6328125" style="11" customWidth="1"/>
    <col min="8211" max="8222" width="6.36328125" style="11" customWidth="1"/>
    <col min="8223" max="8448" width="9" style="11" customWidth="1"/>
    <col min="8449" max="8449" width="6.7265625" style="11" customWidth="1"/>
    <col min="8450" max="8451" width="2.6328125" style="11" customWidth="1"/>
    <col min="8452" max="8463" width="6.36328125" style="11" customWidth="1"/>
    <col min="8464" max="8464" width="6.7265625" style="11" customWidth="1"/>
    <col min="8465" max="8466" width="2.6328125" style="11" customWidth="1"/>
    <col min="8467" max="8478" width="6.36328125" style="11" customWidth="1"/>
    <col min="8479" max="8704" width="9" style="11" customWidth="1"/>
    <col min="8705" max="8705" width="6.7265625" style="11" customWidth="1"/>
    <col min="8706" max="8707" width="2.6328125" style="11" customWidth="1"/>
    <col min="8708" max="8719" width="6.36328125" style="11" customWidth="1"/>
    <col min="8720" max="8720" width="6.7265625" style="11" customWidth="1"/>
    <col min="8721" max="8722" width="2.6328125" style="11" customWidth="1"/>
    <col min="8723" max="8734" width="6.36328125" style="11" customWidth="1"/>
    <col min="8735" max="8960" width="9" style="11" customWidth="1"/>
    <col min="8961" max="8961" width="6.7265625" style="11" customWidth="1"/>
    <col min="8962" max="8963" width="2.6328125" style="11" customWidth="1"/>
    <col min="8964" max="8975" width="6.36328125" style="11" customWidth="1"/>
    <col min="8976" max="8976" width="6.7265625" style="11" customWidth="1"/>
    <col min="8977" max="8978" width="2.6328125" style="11" customWidth="1"/>
    <col min="8979" max="8990" width="6.36328125" style="11" customWidth="1"/>
    <col min="8991" max="9216" width="9" style="11" customWidth="1"/>
    <col min="9217" max="9217" width="6.7265625" style="11" customWidth="1"/>
    <col min="9218" max="9219" width="2.6328125" style="11" customWidth="1"/>
    <col min="9220" max="9231" width="6.36328125" style="11" customWidth="1"/>
    <col min="9232" max="9232" width="6.7265625" style="11" customWidth="1"/>
    <col min="9233" max="9234" width="2.6328125" style="11" customWidth="1"/>
    <col min="9235" max="9246" width="6.36328125" style="11" customWidth="1"/>
    <col min="9247" max="9472" width="9" style="11" customWidth="1"/>
    <col min="9473" max="9473" width="6.7265625" style="11" customWidth="1"/>
    <col min="9474" max="9475" width="2.6328125" style="11" customWidth="1"/>
    <col min="9476" max="9487" width="6.36328125" style="11" customWidth="1"/>
    <col min="9488" max="9488" width="6.7265625" style="11" customWidth="1"/>
    <col min="9489" max="9490" width="2.6328125" style="11" customWidth="1"/>
    <col min="9491" max="9502" width="6.36328125" style="11" customWidth="1"/>
    <col min="9503" max="9728" width="9" style="11" customWidth="1"/>
    <col min="9729" max="9729" width="6.7265625" style="11" customWidth="1"/>
    <col min="9730" max="9731" width="2.6328125" style="11" customWidth="1"/>
    <col min="9732" max="9743" width="6.36328125" style="11" customWidth="1"/>
    <col min="9744" max="9744" width="6.7265625" style="11" customWidth="1"/>
    <col min="9745" max="9746" width="2.6328125" style="11" customWidth="1"/>
    <col min="9747" max="9758" width="6.36328125" style="11" customWidth="1"/>
    <col min="9759" max="9984" width="9" style="11" customWidth="1"/>
    <col min="9985" max="9985" width="6.7265625" style="11" customWidth="1"/>
    <col min="9986" max="9987" width="2.6328125" style="11" customWidth="1"/>
    <col min="9988" max="9999" width="6.36328125" style="11" customWidth="1"/>
    <col min="10000" max="10000" width="6.7265625" style="11" customWidth="1"/>
    <col min="10001" max="10002" width="2.6328125" style="11" customWidth="1"/>
    <col min="10003" max="10014" width="6.36328125" style="11" customWidth="1"/>
    <col min="10015" max="10240" width="9" style="11" customWidth="1"/>
    <col min="10241" max="10241" width="6.7265625" style="11" customWidth="1"/>
    <col min="10242" max="10243" width="2.6328125" style="11" customWidth="1"/>
    <col min="10244" max="10255" width="6.36328125" style="11" customWidth="1"/>
    <col min="10256" max="10256" width="6.7265625" style="11" customWidth="1"/>
    <col min="10257" max="10258" width="2.6328125" style="11" customWidth="1"/>
    <col min="10259" max="10270" width="6.36328125" style="11" customWidth="1"/>
    <col min="10271" max="10496" width="9" style="11" customWidth="1"/>
    <col min="10497" max="10497" width="6.7265625" style="11" customWidth="1"/>
    <col min="10498" max="10499" width="2.6328125" style="11" customWidth="1"/>
    <col min="10500" max="10511" width="6.36328125" style="11" customWidth="1"/>
    <col min="10512" max="10512" width="6.7265625" style="11" customWidth="1"/>
    <col min="10513" max="10514" width="2.6328125" style="11" customWidth="1"/>
    <col min="10515" max="10526" width="6.36328125" style="11" customWidth="1"/>
    <col min="10527" max="10752" width="9" style="11" customWidth="1"/>
    <col min="10753" max="10753" width="6.7265625" style="11" customWidth="1"/>
    <col min="10754" max="10755" width="2.6328125" style="11" customWidth="1"/>
    <col min="10756" max="10767" width="6.36328125" style="11" customWidth="1"/>
    <col min="10768" max="10768" width="6.7265625" style="11" customWidth="1"/>
    <col min="10769" max="10770" width="2.6328125" style="11" customWidth="1"/>
    <col min="10771" max="10782" width="6.36328125" style="11" customWidth="1"/>
    <col min="10783" max="11008" width="9" style="11" customWidth="1"/>
    <col min="11009" max="11009" width="6.7265625" style="11" customWidth="1"/>
    <col min="11010" max="11011" width="2.6328125" style="11" customWidth="1"/>
    <col min="11012" max="11023" width="6.36328125" style="11" customWidth="1"/>
    <col min="11024" max="11024" width="6.7265625" style="11" customWidth="1"/>
    <col min="11025" max="11026" width="2.6328125" style="11" customWidth="1"/>
    <col min="11027" max="11038" width="6.36328125" style="11" customWidth="1"/>
    <col min="11039" max="11264" width="9" style="11" customWidth="1"/>
    <col min="11265" max="11265" width="6.7265625" style="11" customWidth="1"/>
    <col min="11266" max="11267" width="2.6328125" style="11" customWidth="1"/>
    <col min="11268" max="11279" width="6.36328125" style="11" customWidth="1"/>
    <col min="11280" max="11280" width="6.7265625" style="11" customWidth="1"/>
    <col min="11281" max="11282" width="2.6328125" style="11" customWidth="1"/>
    <col min="11283" max="11294" width="6.36328125" style="11" customWidth="1"/>
    <col min="11295" max="11520" width="9" style="11" customWidth="1"/>
    <col min="11521" max="11521" width="6.7265625" style="11" customWidth="1"/>
    <col min="11522" max="11523" width="2.6328125" style="11" customWidth="1"/>
    <col min="11524" max="11535" width="6.36328125" style="11" customWidth="1"/>
    <col min="11536" max="11536" width="6.7265625" style="11" customWidth="1"/>
    <col min="11537" max="11538" width="2.6328125" style="11" customWidth="1"/>
    <col min="11539" max="11550" width="6.36328125" style="11" customWidth="1"/>
    <col min="11551" max="11776" width="9" style="11" customWidth="1"/>
    <col min="11777" max="11777" width="6.7265625" style="11" customWidth="1"/>
    <col min="11778" max="11779" width="2.6328125" style="11" customWidth="1"/>
    <col min="11780" max="11791" width="6.36328125" style="11" customWidth="1"/>
    <col min="11792" max="11792" width="6.7265625" style="11" customWidth="1"/>
    <col min="11793" max="11794" width="2.6328125" style="11" customWidth="1"/>
    <col min="11795" max="11806" width="6.36328125" style="11" customWidth="1"/>
    <col min="11807" max="12032" width="9" style="11" customWidth="1"/>
    <col min="12033" max="12033" width="6.7265625" style="11" customWidth="1"/>
    <col min="12034" max="12035" width="2.6328125" style="11" customWidth="1"/>
    <col min="12036" max="12047" width="6.36328125" style="11" customWidth="1"/>
    <col min="12048" max="12048" width="6.7265625" style="11" customWidth="1"/>
    <col min="12049" max="12050" width="2.6328125" style="11" customWidth="1"/>
    <col min="12051" max="12062" width="6.36328125" style="11" customWidth="1"/>
    <col min="12063" max="12288" width="9" style="11" customWidth="1"/>
    <col min="12289" max="12289" width="6.7265625" style="11" customWidth="1"/>
    <col min="12290" max="12291" width="2.6328125" style="11" customWidth="1"/>
    <col min="12292" max="12303" width="6.36328125" style="11" customWidth="1"/>
    <col min="12304" max="12304" width="6.7265625" style="11" customWidth="1"/>
    <col min="12305" max="12306" width="2.6328125" style="11" customWidth="1"/>
    <col min="12307" max="12318" width="6.36328125" style="11" customWidth="1"/>
    <col min="12319" max="12544" width="9" style="11" customWidth="1"/>
    <col min="12545" max="12545" width="6.7265625" style="11" customWidth="1"/>
    <col min="12546" max="12547" width="2.6328125" style="11" customWidth="1"/>
    <col min="12548" max="12559" width="6.36328125" style="11" customWidth="1"/>
    <col min="12560" max="12560" width="6.7265625" style="11" customWidth="1"/>
    <col min="12561" max="12562" width="2.6328125" style="11" customWidth="1"/>
    <col min="12563" max="12574" width="6.36328125" style="11" customWidth="1"/>
    <col min="12575" max="12800" width="9" style="11" customWidth="1"/>
    <col min="12801" max="12801" width="6.7265625" style="11" customWidth="1"/>
    <col min="12802" max="12803" width="2.6328125" style="11" customWidth="1"/>
    <col min="12804" max="12815" width="6.36328125" style="11" customWidth="1"/>
    <col min="12816" max="12816" width="6.7265625" style="11" customWidth="1"/>
    <col min="12817" max="12818" width="2.6328125" style="11" customWidth="1"/>
    <col min="12819" max="12830" width="6.36328125" style="11" customWidth="1"/>
    <col min="12831" max="13056" width="9" style="11" customWidth="1"/>
    <col min="13057" max="13057" width="6.7265625" style="11" customWidth="1"/>
    <col min="13058" max="13059" width="2.6328125" style="11" customWidth="1"/>
    <col min="13060" max="13071" width="6.36328125" style="11" customWidth="1"/>
    <col min="13072" max="13072" width="6.7265625" style="11" customWidth="1"/>
    <col min="13073" max="13074" width="2.6328125" style="11" customWidth="1"/>
    <col min="13075" max="13086" width="6.36328125" style="11" customWidth="1"/>
    <col min="13087" max="13312" width="9" style="11" customWidth="1"/>
    <col min="13313" max="13313" width="6.7265625" style="11" customWidth="1"/>
    <col min="13314" max="13315" width="2.6328125" style="11" customWidth="1"/>
    <col min="13316" max="13327" width="6.36328125" style="11" customWidth="1"/>
    <col min="13328" max="13328" width="6.7265625" style="11" customWidth="1"/>
    <col min="13329" max="13330" width="2.6328125" style="11" customWidth="1"/>
    <col min="13331" max="13342" width="6.36328125" style="11" customWidth="1"/>
    <col min="13343" max="13568" width="9" style="11" customWidth="1"/>
    <col min="13569" max="13569" width="6.7265625" style="11" customWidth="1"/>
    <col min="13570" max="13571" width="2.6328125" style="11" customWidth="1"/>
    <col min="13572" max="13583" width="6.36328125" style="11" customWidth="1"/>
    <col min="13584" max="13584" width="6.7265625" style="11" customWidth="1"/>
    <col min="13585" max="13586" width="2.6328125" style="11" customWidth="1"/>
    <col min="13587" max="13598" width="6.36328125" style="11" customWidth="1"/>
    <col min="13599" max="13824" width="9" style="11" customWidth="1"/>
    <col min="13825" max="13825" width="6.7265625" style="11" customWidth="1"/>
    <col min="13826" max="13827" width="2.6328125" style="11" customWidth="1"/>
    <col min="13828" max="13839" width="6.36328125" style="11" customWidth="1"/>
    <col min="13840" max="13840" width="6.7265625" style="11" customWidth="1"/>
    <col min="13841" max="13842" width="2.6328125" style="11" customWidth="1"/>
    <col min="13843" max="13854" width="6.36328125" style="11" customWidth="1"/>
    <col min="13855" max="14080" width="9" style="11" customWidth="1"/>
    <col min="14081" max="14081" width="6.7265625" style="11" customWidth="1"/>
    <col min="14082" max="14083" width="2.6328125" style="11" customWidth="1"/>
    <col min="14084" max="14095" width="6.36328125" style="11" customWidth="1"/>
    <col min="14096" max="14096" width="6.7265625" style="11" customWidth="1"/>
    <col min="14097" max="14098" width="2.6328125" style="11" customWidth="1"/>
    <col min="14099" max="14110" width="6.36328125" style="11" customWidth="1"/>
    <col min="14111" max="14336" width="9" style="11" customWidth="1"/>
    <col min="14337" max="14337" width="6.7265625" style="11" customWidth="1"/>
    <col min="14338" max="14339" width="2.6328125" style="11" customWidth="1"/>
    <col min="14340" max="14351" width="6.36328125" style="11" customWidth="1"/>
    <col min="14352" max="14352" width="6.7265625" style="11" customWidth="1"/>
    <col min="14353" max="14354" width="2.6328125" style="11" customWidth="1"/>
    <col min="14355" max="14366" width="6.36328125" style="11" customWidth="1"/>
    <col min="14367" max="14592" width="9" style="11" customWidth="1"/>
    <col min="14593" max="14593" width="6.7265625" style="11" customWidth="1"/>
    <col min="14594" max="14595" width="2.6328125" style="11" customWidth="1"/>
    <col min="14596" max="14607" width="6.36328125" style="11" customWidth="1"/>
    <col min="14608" max="14608" width="6.7265625" style="11" customWidth="1"/>
    <col min="14609" max="14610" width="2.6328125" style="11" customWidth="1"/>
    <col min="14611" max="14622" width="6.36328125" style="11" customWidth="1"/>
    <col min="14623" max="14848" width="9" style="11" customWidth="1"/>
    <col min="14849" max="14849" width="6.7265625" style="11" customWidth="1"/>
    <col min="14850" max="14851" width="2.6328125" style="11" customWidth="1"/>
    <col min="14852" max="14863" width="6.36328125" style="11" customWidth="1"/>
    <col min="14864" max="14864" width="6.7265625" style="11" customWidth="1"/>
    <col min="14865" max="14866" width="2.6328125" style="11" customWidth="1"/>
    <col min="14867" max="14878" width="6.36328125" style="11" customWidth="1"/>
    <col min="14879" max="15104" width="9" style="11" customWidth="1"/>
    <col min="15105" max="15105" width="6.7265625" style="11" customWidth="1"/>
    <col min="15106" max="15107" width="2.6328125" style="11" customWidth="1"/>
    <col min="15108" max="15119" width="6.36328125" style="11" customWidth="1"/>
    <col min="15120" max="15120" width="6.7265625" style="11" customWidth="1"/>
    <col min="15121" max="15122" width="2.6328125" style="11" customWidth="1"/>
    <col min="15123" max="15134" width="6.36328125" style="11" customWidth="1"/>
    <col min="15135" max="15360" width="9" style="11" customWidth="1"/>
    <col min="15361" max="15361" width="6.7265625" style="11" customWidth="1"/>
    <col min="15362" max="15363" width="2.6328125" style="11" customWidth="1"/>
    <col min="15364" max="15375" width="6.36328125" style="11" customWidth="1"/>
    <col min="15376" max="15376" width="6.7265625" style="11" customWidth="1"/>
    <col min="15377" max="15378" width="2.6328125" style="11" customWidth="1"/>
    <col min="15379" max="15390" width="6.36328125" style="11" customWidth="1"/>
    <col min="15391" max="15616" width="9" style="11" customWidth="1"/>
    <col min="15617" max="15617" width="6.7265625" style="11" customWidth="1"/>
    <col min="15618" max="15619" width="2.6328125" style="11" customWidth="1"/>
    <col min="15620" max="15631" width="6.36328125" style="11" customWidth="1"/>
    <col min="15632" max="15632" width="6.7265625" style="11" customWidth="1"/>
    <col min="15633" max="15634" width="2.6328125" style="11" customWidth="1"/>
    <col min="15635" max="15646" width="6.36328125" style="11" customWidth="1"/>
    <col min="15647" max="15872" width="9" style="11" customWidth="1"/>
    <col min="15873" max="15873" width="6.7265625" style="11" customWidth="1"/>
    <col min="15874" max="15875" width="2.6328125" style="11" customWidth="1"/>
    <col min="15876" max="15887" width="6.36328125" style="11" customWidth="1"/>
    <col min="15888" max="15888" width="6.7265625" style="11" customWidth="1"/>
    <col min="15889" max="15890" width="2.6328125" style="11" customWidth="1"/>
    <col min="15891" max="15902" width="6.36328125" style="11" customWidth="1"/>
    <col min="15903" max="16128" width="9" style="11" customWidth="1"/>
    <col min="16129" max="16129" width="6.7265625" style="11" customWidth="1"/>
    <col min="16130" max="16131" width="2.6328125" style="11" customWidth="1"/>
    <col min="16132" max="16143" width="6.36328125" style="11" customWidth="1"/>
    <col min="16144" max="16144" width="6.7265625" style="11" customWidth="1"/>
    <col min="16145" max="16146" width="2.6328125" style="11" customWidth="1"/>
    <col min="16147" max="16158" width="6.36328125" style="11" customWidth="1"/>
    <col min="16159" max="16384" width="9" style="11" customWidth="1"/>
  </cols>
  <sheetData>
    <row r="1" spans="1:31" s="490" customFormat="1" ht="20.149999999999999" customHeight="1">
      <c r="C1" s="504"/>
      <c r="D1" s="504"/>
      <c r="E1" s="504"/>
      <c r="F1" s="504"/>
      <c r="G1" s="504"/>
      <c r="H1" s="504"/>
      <c r="I1" s="504"/>
      <c r="J1" s="504"/>
      <c r="K1" s="1363" t="s">
        <v>485</v>
      </c>
      <c r="L1" s="1363"/>
      <c r="M1" s="1363"/>
      <c r="N1" s="1363"/>
      <c r="O1" s="1363"/>
      <c r="P1" s="504" t="s">
        <v>181</v>
      </c>
      <c r="Q1" s="504"/>
      <c r="R1" s="504"/>
      <c r="S1" s="504"/>
      <c r="T1" s="504"/>
      <c r="U1" s="504"/>
      <c r="V1" s="504"/>
      <c r="W1" s="504"/>
      <c r="X1" s="504"/>
      <c r="Y1" s="504"/>
      <c r="Z1" s="504"/>
      <c r="AA1" s="504"/>
      <c r="AB1" s="504"/>
      <c r="AC1" s="504"/>
      <c r="AD1" s="504"/>
    </row>
    <row r="2" spans="1:31" s="490" customFormat="1" ht="20.149999999999999" customHeight="1">
      <c r="A2" s="495"/>
      <c r="B2" s="495"/>
      <c r="C2" s="495"/>
      <c r="D2" s="495"/>
      <c r="E2" s="495"/>
      <c r="F2" s="495"/>
      <c r="G2" s="495"/>
      <c r="H2" s="495"/>
      <c r="I2" s="495"/>
      <c r="J2" s="495"/>
      <c r="K2" s="495"/>
      <c r="L2" s="495"/>
      <c r="M2" s="495"/>
      <c r="N2" s="495"/>
      <c r="O2" s="495"/>
      <c r="Q2" s="495"/>
      <c r="R2" s="495"/>
      <c r="S2" s="495" t="s">
        <v>633</v>
      </c>
      <c r="T2" s="495"/>
      <c r="U2" s="495"/>
      <c r="V2" s="495"/>
      <c r="W2" s="495"/>
      <c r="X2" s="495"/>
      <c r="Y2" s="495"/>
      <c r="Z2" s="495"/>
      <c r="AA2" s="495"/>
      <c r="AB2" s="495"/>
      <c r="AC2" s="495"/>
      <c r="AD2" s="495"/>
    </row>
    <row r="3" spans="1:31" s="491" customFormat="1" ht="29.25" customHeight="1">
      <c r="A3" s="1368" t="s">
        <v>851</v>
      </c>
      <c r="B3" s="1368"/>
      <c r="C3" s="1368"/>
      <c r="D3" s="1368"/>
      <c r="E3" s="512"/>
      <c r="F3" s="512"/>
      <c r="G3" s="512"/>
      <c r="H3" s="1364" t="s">
        <v>781</v>
      </c>
      <c r="I3" s="1364"/>
      <c r="J3" s="1364"/>
      <c r="K3" s="512"/>
      <c r="L3" s="512"/>
      <c r="M3" s="512"/>
      <c r="N3" s="1370" t="s">
        <v>219</v>
      </c>
      <c r="O3" s="1371"/>
      <c r="P3" s="1368"/>
      <c r="Q3" s="1368"/>
      <c r="R3" s="1368"/>
      <c r="S3" s="1368"/>
      <c r="T3" s="512"/>
      <c r="U3" s="512"/>
      <c r="V3" s="512"/>
      <c r="W3" s="1364" t="s">
        <v>707</v>
      </c>
      <c r="X3" s="1364"/>
      <c r="Y3" s="1364"/>
      <c r="Z3" s="512"/>
      <c r="AA3" s="512"/>
      <c r="AB3" s="1370" t="s">
        <v>219</v>
      </c>
      <c r="AC3" s="1370"/>
      <c r="AD3" s="1370"/>
    </row>
    <row r="4" spans="1:31" s="491" customFormat="1" ht="9" customHeight="1">
      <c r="A4" s="1369"/>
      <c r="B4" s="1369"/>
      <c r="C4" s="1369"/>
      <c r="D4" s="1369"/>
      <c r="E4" s="512"/>
      <c r="F4" s="512"/>
      <c r="G4" s="512"/>
      <c r="H4" s="521"/>
      <c r="I4" s="521"/>
      <c r="J4" s="522"/>
      <c r="K4" s="512"/>
      <c r="L4" s="512"/>
      <c r="M4" s="512"/>
      <c r="N4" s="1372"/>
      <c r="O4" s="1372"/>
      <c r="P4" s="1369"/>
      <c r="Q4" s="1369"/>
      <c r="R4" s="1369"/>
      <c r="S4" s="1369"/>
      <c r="T4" s="512"/>
      <c r="U4" s="512"/>
      <c r="V4" s="512"/>
      <c r="W4" s="521"/>
      <c r="X4" s="521"/>
      <c r="Y4" s="522"/>
      <c r="Z4" s="512"/>
      <c r="AA4" s="512"/>
      <c r="AB4" s="1373"/>
      <c r="AC4" s="1373"/>
      <c r="AD4" s="1373"/>
    </row>
    <row r="5" spans="1:31" s="492" customFormat="1" ht="7.5" customHeight="1">
      <c r="A5" s="1224" t="s">
        <v>704</v>
      </c>
      <c r="B5" s="1225"/>
      <c r="C5" s="1227"/>
      <c r="D5" s="1374" t="s">
        <v>609</v>
      </c>
      <c r="E5" s="1375"/>
      <c r="F5" s="1375"/>
      <c r="G5" s="520"/>
      <c r="H5" s="520"/>
      <c r="I5" s="520"/>
      <c r="J5" s="1365"/>
      <c r="K5" s="1365"/>
      <c r="L5" s="1365"/>
      <c r="M5" s="1365"/>
      <c r="N5" s="1365"/>
      <c r="O5" s="1366"/>
      <c r="P5" s="1224" t="s">
        <v>704</v>
      </c>
      <c r="Q5" s="1225"/>
      <c r="R5" s="1227"/>
      <c r="S5" s="1374" t="s">
        <v>609</v>
      </c>
      <c r="T5" s="1375"/>
      <c r="U5" s="1375"/>
      <c r="V5" s="520"/>
      <c r="W5" s="520"/>
      <c r="X5" s="520"/>
      <c r="Y5" s="1365"/>
      <c r="Z5" s="1365"/>
      <c r="AA5" s="1365"/>
      <c r="AB5" s="1365"/>
      <c r="AC5" s="1365"/>
      <c r="AD5" s="1366"/>
      <c r="AE5" s="529"/>
    </row>
    <row r="6" spans="1:31" s="492" customFormat="1" ht="20.149999999999999" customHeight="1">
      <c r="A6" s="1310"/>
      <c r="B6" s="1311"/>
      <c r="C6" s="1312"/>
      <c r="D6" s="1376"/>
      <c r="E6" s="1377"/>
      <c r="F6" s="1377"/>
      <c r="G6" s="1374" t="s">
        <v>852</v>
      </c>
      <c r="H6" s="1375"/>
      <c r="I6" s="1380"/>
      <c r="J6" s="1382" t="s">
        <v>433</v>
      </c>
      <c r="K6" s="1383"/>
      <c r="L6" s="1384"/>
      <c r="M6" s="1382" t="s">
        <v>68</v>
      </c>
      <c r="N6" s="1383"/>
      <c r="O6" s="1384"/>
      <c r="P6" s="1310"/>
      <c r="Q6" s="1311"/>
      <c r="R6" s="1312"/>
      <c r="S6" s="1376"/>
      <c r="T6" s="1377"/>
      <c r="U6" s="1377"/>
      <c r="V6" s="1374" t="s">
        <v>852</v>
      </c>
      <c r="W6" s="1375"/>
      <c r="X6" s="1380"/>
      <c r="Y6" s="1382" t="s">
        <v>433</v>
      </c>
      <c r="Z6" s="1383"/>
      <c r="AA6" s="1384"/>
      <c r="AB6" s="1382" t="s">
        <v>68</v>
      </c>
      <c r="AC6" s="1383"/>
      <c r="AD6" s="1384"/>
      <c r="AE6" s="529"/>
    </row>
    <row r="7" spans="1:31" s="492" customFormat="1" ht="13.75" customHeight="1">
      <c r="A7" s="1310"/>
      <c r="B7" s="1311"/>
      <c r="C7" s="1312"/>
      <c r="D7" s="1378"/>
      <c r="E7" s="1379"/>
      <c r="F7" s="1379"/>
      <c r="G7" s="1378"/>
      <c r="H7" s="1379"/>
      <c r="I7" s="1381"/>
      <c r="J7" s="1385"/>
      <c r="K7" s="1386"/>
      <c r="L7" s="1387"/>
      <c r="M7" s="1385"/>
      <c r="N7" s="1386"/>
      <c r="O7" s="1387"/>
      <c r="P7" s="1270"/>
      <c r="Q7" s="1271"/>
      <c r="R7" s="1272"/>
      <c r="S7" s="1378"/>
      <c r="T7" s="1379"/>
      <c r="U7" s="1379"/>
      <c r="V7" s="1378"/>
      <c r="W7" s="1379"/>
      <c r="X7" s="1381"/>
      <c r="Y7" s="1385"/>
      <c r="Z7" s="1386"/>
      <c r="AA7" s="1387"/>
      <c r="AB7" s="1385"/>
      <c r="AC7" s="1386"/>
      <c r="AD7" s="1387"/>
      <c r="AE7" s="529"/>
    </row>
    <row r="8" spans="1:31" s="235" customFormat="1" ht="14.15" customHeight="1">
      <c r="A8" s="1388" t="s">
        <v>734</v>
      </c>
      <c r="B8" s="1389"/>
      <c r="C8" s="1390"/>
      <c r="D8" s="1394" t="s">
        <v>405</v>
      </c>
      <c r="E8" s="513" t="s">
        <v>256</v>
      </c>
      <c r="F8" s="517" t="s">
        <v>853</v>
      </c>
      <c r="G8" s="1394" t="s">
        <v>405</v>
      </c>
      <c r="H8" s="513" t="s">
        <v>256</v>
      </c>
      <c r="I8" s="517" t="s">
        <v>853</v>
      </c>
      <c r="J8" s="1394" t="s">
        <v>405</v>
      </c>
      <c r="K8" s="513" t="s">
        <v>256</v>
      </c>
      <c r="L8" s="517" t="s">
        <v>853</v>
      </c>
      <c r="M8" s="1394" t="s">
        <v>405</v>
      </c>
      <c r="N8" s="513" t="s">
        <v>256</v>
      </c>
      <c r="O8" s="518" t="s">
        <v>853</v>
      </c>
      <c r="P8" s="1388" t="s">
        <v>734</v>
      </c>
      <c r="Q8" s="1389"/>
      <c r="R8" s="1390"/>
      <c r="S8" s="1394" t="s">
        <v>405</v>
      </c>
      <c r="T8" s="513" t="s">
        <v>256</v>
      </c>
      <c r="U8" s="517" t="s">
        <v>853</v>
      </c>
      <c r="V8" s="1394" t="s">
        <v>405</v>
      </c>
      <c r="W8" s="513" t="s">
        <v>256</v>
      </c>
      <c r="X8" s="517" t="s">
        <v>853</v>
      </c>
      <c r="Y8" s="1394" t="s">
        <v>405</v>
      </c>
      <c r="Z8" s="513" t="s">
        <v>256</v>
      </c>
      <c r="AA8" s="517" t="s">
        <v>853</v>
      </c>
      <c r="AB8" s="1394" t="s">
        <v>405</v>
      </c>
      <c r="AC8" s="513" t="s">
        <v>256</v>
      </c>
      <c r="AD8" s="518" t="s">
        <v>853</v>
      </c>
      <c r="AE8" s="389"/>
    </row>
    <row r="9" spans="1:31" s="235" customFormat="1" ht="14.15" customHeight="1">
      <c r="A9" s="1391"/>
      <c r="B9" s="1392"/>
      <c r="C9" s="1393"/>
      <c r="D9" s="1395"/>
      <c r="E9" s="514" t="s">
        <v>919</v>
      </c>
      <c r="F9" s="146" t="s">
        <v>919</v>
      </c>
      <c r="G9" s="1395"/>
      <c r="H9" s="514" t="s">
        <v>919</v>
      </c>
      <c r="I9" s="146" t="s">
        <v>919</v>
      </c>
      <c r="J9" s="1395"/>
      <c r="K9" s="514" t="s">
        <v>919</v>
      </c>
      <c r="L9" s="146" t="s">
        <v>919</v>
      </c>
      <c r="M9" s="1395"/>
      <c r="N9" s="514" t="s">
        <v>919</v>
      </c>
      <c r="O9" s="514" t="s">
        <v>919</v>
      </c>
      <c r="P9" s="1391"/>
      <c r="Q9" s="1392"/>
      <c r="R9" s="1393"/>
      <c r="S9" s="1395"/>
      <c r="T9" s="514" t="s">
        <v>919</v>
      </c>
      <c r="U9" s="146" t="s">
        <v>919</v>
      </c>
      <c r="V9" s="1395"/>
      <c r="W9" s="514" t="s">
        <v>919</v>
      </c>
      <c r="X9" s="146" t="s">
        <v>919</v>
      </c>
      <c r="Y9" s="1395"/>
      <c r="Z9" s="514" t="s">
        <v>919</v>
      </c>
      <c r="AA9" s="146" t="s">
        <v>919</v>
      </c>
      <c r="AB9" s="1395"/>
      <c r="AC9" s="514" t="s">
        <v>919</v>
      </c>
      <c r="AD9" s="514" t="s">
        <v>919</v>
      </c>
      <c r="AE9" s="389"/>
    </row>
    <row r="10" spans="1:31" s="493" customFormat="1" ht="18" customHeight="1">
      <c r="A10" s="496" t="s">
        <v>680</v>
      </c>
      <c r="B10" s="501">
        <v>2</v>
      </c>
      <c r="C10" s="7" t="s">
        <v>699</v>
      </c>
      <c r="D10" s="508">
        <v>110</v>
      </c>
      <c r="E10" s="515">
        <v>-0.7</v>
      </c>
      <c r="F10" s="515">
        <v>3.9</v>
      </c>
      <c r="G10" s="508">
        <v>109.1</v>
      </c>
      <c r="H10" s="515">
        <v>-0.3</v>
      </c>
      <c r="I10" s="515">
        <v>3.4</v>
      </c>
      <c r="J10" s="508">
        <v>108.1</v>
      </c>
      <c r="K10" s="515">
        <v>0.1</v>
      </c>
      <c r="L10" s="515">
        <v>3</v>
      </c>
      <c r="M10" s="508">
        <v>103.6</v>
      </c>
      <c r="N10" s="515">
        <v>-0.1</v>
      </c>
      <c r="O10" s="524">
        <v>1.5</v>
      </c>
      <c r="P10" s="496" t="s">
        <v>680</v>
      </c>
      <c r="Q10" s="501">
        <f t="shared" ref="Q10:Q15" si="0">B10</f>
        <v>2</v>
      </c>
      <c r="R10" s="7" t="s">
        <v>699</v>
      </c>
      <c r="S10" s="508">
        <v>112</v>
      </c>
      <c r="T10" s="515">
        <v>-0.2</v>
      </c>
      <c r="U10" s="515">
        <v>3.9</v>
      </c>
      <c r="V10" s="508">
        <v>111</v>
      </c>
      <c r="W10" s="515">
        <v>0</v>
      </c>
      <c r="X10" s="515">
        <v>3.2</v>
      </c>
      <c r="Y10" s="508">
        <v>109.8</v>
      </c>
      <c r="Z10" s="515">
        <v>0.3</v>
      </c>
      <c r="AA10" s="515">
        <v>2.9</v>
      </c>
      <c r="AB10" s="508">
        <v>105.8</v>
      </c>
      <c r="AC10" s="515">
        <v>0.1</v>
      </c>
      <c r="AD10" s="524">
        <v>1.3</v>
      </c>
      <c r="AE10" s="530"/>
    </row>
    <row r="11" spans="1:31" s="493" customFormat="1" ht="18" customHeight="1">
      <c r="A11" s="496"/>
      <c r="B11" s="501">
        <v>3</v>
      </c>
      <c r="C11" s="7"/>
      <c r="D11" s="508">
        <v>110.2</v>
      </c>
      <c r="E11" s="515">
        <v>0.2</v>
      </c>
      <c r="F11" s="515">
        <v>3.7</v>
      </c>
      <c r="G11" s="508">
        <v>109.6</v>
      </c>
      <c r="H11" s="515">
        <v>0.4</v>
      </c>
      <c r="I11" s="515">
        <v>3.4</v>
      </c>
      <c r="J11" s="508">
        <v>108.5</v>
      </c>
      <c r="K11" s="515">
        <v>0.4</v>
      </c>
      <c r="L11" s="515">
        <v>3.1</v>
      </c>
      <c r="M11" s="508">
        <v>103.9</v>
      </c>
      <c r="N11" s="515">
        <v>0.3</v>
      </c>
      <c r="O11" s="524">
        <v>1.5</v>
      </c>
      <c r="P11" s="496"/>
      <c r="Q11" s="501">
        <f t="shared" si="0"/>
        <v>3</v>
      </c>
      <c r="R11" s="7"/>
      <c r="S11" s="508">
        <v>112.3</v>
      </c>
      <c r="T11" s="515">
        <v>0.2</v>
      </c>
      <c r="U11" s="515">
        <v>3.7</v>
      </c>
      <c r="V11" s="508">
        <v>111.5</v>
      </c>
      <c r="W11" s="515">
        <v>0.5</v>
      </c>
      <c r="X11" s="515">
        <v>3.4</v>
      </c>
      <c r="Y11" s="508">
        <v>110.3</v>
      </c>
      <c r="Z11" s="515">
        <v>0.5</v>
      </c>
      <c r="AA11" s="515">
        <v>3</v>
      </c>
      <c r="AB11" s="508">
        <v>106.1</v>
      </c>
      <c r="AC11" s="515">
        <v>0.3</v>
      </c>
      <c r="AD11" s="524">
        <v>1.3</v>
      </c>
      <c r="AE11" s="530"/>
    </row>
    <row r="12" spans="1:31" s="494" customFormat="1" ht="18" customHeight="1">
      <c r="A12" s="496"/>
      <c r="B12" s="501">
        <v>4</v>
      </c>
      <c r="C12" s="505"/>
      <c r="D12" s="508">
        <v>110.6</v>
      </c>
      <c r="E12" s="515">
        <v>0.3</v>
      </c>
      <c r="F12" s="515">
        <v>3.2</v>
      </c>
      <c r="G12" s="508">
        <v>110.2</v>
      </c>
      <c r="H12" s="515">
        <v>0.5</v>
      </c>
      <c r="I12" s="515">
        <v>3.4</v>
      </c>
      <c r="J12" s="508">
        <v>108.8</v>
      </c>
      <c r="K12" s="515">
        <v>0.3</v>
      </c>
      <c r="L12" s="515">
        <v>2.9</v>
      </c>
      <c r="M12" s="508">
        <v>103.9</v>
      </c>
      <c r="N12" s="515">
        <v>0</v>
      </c>
      <c r="O12" s="524">
        <v>1.2</v>
      </c>
      <c r="P12" s="496"/>
      <c r="Q12" s="501">
        <f t="shared" si="0"/>
        <v>4</v>
      </c>
      <c r="R12" s="7"/>
      <c r="S12" s="508">
        <v>112.5</v>
      </c>
      <c r="T12" s="515">
        <v>0.2</v>
      </c>
      <c r="U12" s="515">
        <v>3.4</v>
      </c>
      <c r="V12" s="508">
        <v>112.1</v>
      </c>
      <c r="W12" s="515">
        <v>0.5</v>
      </c>
      <c r="X12" s="515">
        <v>3.4</v>
      </c>
      <c r="Y12" s="508">
        <v>110.6</v>
      </c>
      <c r="Z12" s="515">
        <v>0.3</v>
      </c>
      <c r="AA12" s="515">
        <v>2.9</v>
      </c>
      <c r="AB12" s="508">
        <v>106.3</v>
      </c>
      <c r="AC12" s="515">
        <v>0.1</v>
      </c>
      <c r="AD12" s="524">
        <v>1.1000000000000001</v>
      </c>
      <c r="AE12" s="531"/>
    </row>
    <row r="13" spans="1:31" s="54" customFormat="1" ht="18" customHeight="1">
      <c r="A13" s="496"/>
      <c r="B13" s="501">
        <v>5</v>
      </c>
      <c r="C13" s="505"/>
      <c r="D13" s="508">
        <v>111</v>
      </c>
      <c r="E13" s="515">
        <v>0.3</v>
      </c>
      <c r="F13" s="515">
        <v>3.1</v>
      </c>
      <c r="G13" s="508">
        <v>110.6</v>
      </c>
      <c r="H13" s="515">
        <v>0.4</v>
      </c>
      <c r="I13" s="515">
        <v>3.4</v>
      </c>
      <c r="J13" s="508">
        <v>109.2</v>
      </c>
      <c r="K13" s="515">
        <v>0.3</v>
      </c>
      <c r="L13" s="515">
        <v>3.1</v>
      </c>
      <c r="M13" s="508">
        <v>103.9</v>
      </c>
      <c r="N13" s="515">
        <v>0</v>
      </c>
      <c r="O13" s="524">
        <v>1</v>
      </c>
      <c r="P13" s="496"/>
      <c r="Q13" s="501">
        <f t="shared" si="0"/>
        <v>5</v>
      </c>
      <c r="R13" s="7"/>
      <c r="S13" s="508">
        <v>112.7</v>
      </c>
      <c r="T13" s="515">
        <v>0.2</v>
      </c>
      <c r="U13" s="515">
        <v>3</v>
      </c>
      <c r="V13" s="508">
        <v>112.4</v>
      </c>
      <c r="W13" s="515">
        <v>0.2</v>
      </c>
      <c r="X13" s="515">
        <v>3.2</v>
      </c>
      <c r="Y13" s="508">
        <v>110.8</v>
      </c>
      <c r="Z13" s="515">
        <v>0.1</v>
      </c>
      <c r="AA13" s="515">
        <v>2.9</v>
      </c>
      <c r="AB13" s="508">
        <v>106.2</v>
      </c>
      <c r="AC13" s="515">
        <v>-0.1</v>
      </c>
      <c r="AD13" s="524">
        <v>0.7</v>
      </c>
      <c r="AE13" s="532"/>
    </row>
    <row r="14" spans="1:31" s="54" customFormat="1" ht="18" customHeight="1">
      <c r="A14" s="496"/>
      <c r="B14" s="501">
        <v>6</v>
      </c>
      <c r="C14" s="505"/>
      <c r="D14" s="508">
        <v>111.4</v>
      </c>
      <c r="E14" s="515">
        <v>0.4</v>
      </c>
      <c r="F14" s="515">
        <v>3.4</v>
      </c>
      <c r="G14" s="508">
        <v>111.1</v>
      </c>
      <c r="H14" s="515">
        <v>0.4</v>
      </c>
      <c r="I14" s="515">
        <v>3.5</v>
      </c>
      <c r="J14" s="508">
        <v>109.8</v>
      </c>
      <c r="K14" s="515">
        <v>0.6</v>
      </c>
      <c r="L14" s="515">
        <v>3.5</v>
      </c>
      <c r="M14" s="508">
        <v>104.2</v>
      </c>
      <c r="N14" s="515">
        <v>0.3</v>
      </c>
      <c r="O14" s="524">
        <v>1.2</v>
      </c>
      <c r="P14" s="496"/>
      <c r="Q14" s="501">
        <f t="shared" si="0"/>
        <v>6</v>
      </c>
      <c r="R14" s="7"/>
      <c r="S14" s="508">
        <v>112.8</v>
      </c>
      <c r="T14" s="515">
        <v>0.1</v>
      </c>
      <c r="U14" s="515">
        <v>3.1</v>
      </c>
      <c r="V14" s="508">
        <v>112.6</v>
      </c>
      <c r="W14" s="515">
        <v>0.2</v>
      </c>
      <c r="X14" s="515">
        <v>3.1</v>
      </c>
      <c r="Y14" s="508">
        <v>111.2</v>
      </c>
      <c r="Z14" s="515">
        <v>0.4</v>
      </c>
      <c r="AA14" s="515">
        <v>3.2</v>
      </c>
      <c r="AB14" s="508">
        <v>106.5</v>
      </c>
      <c r="AC14" s="515">
        <v>0.3</v>
      </c>
      <c r="AD14" s="524">
        <v>1</v>
      </c>
      <c r="AE14" s="532"/>
    </row>
    <row r="15" spans="1:31" s="54" customFormat="1" ht="18" customHeight="1">
      <c r="A15" s="497"/>
      <c r="B15" s="502">
        <v>7</v>
      </c>
      <c r="C15" s="506"/>
      <c r="D15" s="509">
        <v>111.3</v>
      </c>
      <c r="E15" s="516">
        <v>-0.1</v>
      </c>
      <c r="F15" s="516">
        <v>3</v>
      </c>
      <c r="G15" s="510">
        <v>111.1</v>
      </c>
      <c r="H15" s="516">
        <v>0</v>
      </c>
      <c r="I15" s="516">
        <v>3</v>
      </c>
      <c r="J15" s="510">
        <v>109.9</v>
      </c>
      <c r="K15" s="516">
        <v>0</v>
      </c>
      <c r="L15" s="516">
        <v>3.4</v>
      </c>
      <c r="M15" s="510">
        <v>104.3</v>
      </c>
      <c r="N15" s="516">
        <v>0</v>
      </c>
      <c r="O15" s="519">
        <v>1.2</v>
      </c>
      <c r="P15" s="525"/>
      <c r="Q15" s="502">
        <f t="shared" si="0"/>
        <v>7</v>
      </c>
      <c r="R15" s="526"/>
      <c r="S15" s="510">
        <v>112.8</v>
      </c>
      <c r="T15" s="516">
        <v>0</v>
      </c>
      <c r="U15" s="516">
        <v>2.9</v>
      </c>
      <c r="V15" s="510">
        <v>112.7</v>
      </c>
      <c r="W15" s="516">
        <v>0</v>
      </c>
      <c r="X15" s="516">
        <v>2.9</v>
      </c>
      <c r="Y15" s="510">
        <v>111.4</v>
      </c>
      <c r="Z15" s="516">
        <v>0.1</v>
      </c>
      <c r="AA15" s="516">
        <v>3.2</v>
      </c>
      <c r="AB15" s="510">
        <v>106.5</v>
      </c>
      <c r="AC15" s="516">
        <v>0</v>
      </c>
      <c r="AD15" s="519">
        <v>1</v>
      </c>
      <c r="AE15" s="532"/>
    </row>
    <row r="16" spans="1:31" s="487" customFormat="1" ht="14.25" customHeight="1">
      <c r="A16" s="1224" t="s">
        <v>704</v>
      </c>
      <c r="B16" s="1311"/>
      <c r="C16" s="1312"/>
      <c r="D16" s="1224" t="s">
        <v>855</v>
      </c>
      <c r="E16" s="1225"/>
      <c r="F16" s="1225"/>
      <c r="G16" s="1367"/>
      <c r="H16" s="1196"/>
      <c r="I16" s="1197"/>
      <c r="J16" s="1224" t="s">
        <v>16</v>
      </c>
      <c r="K16" s="1225"/>
      <c r="L16" s="1225"/>
      <c r="M16" s="1223" t="s">
        <v>147</v>
      </c>
      <c r="N16" s="1223"/>
      <c r="O16" s="1223"/>
      <c r="P16" s="1224" t="s">
        <v>704</v>
      </c>
      <c r="Q16" s="1225"/>
      <c r="R16" s="1227"/>
      <c r="S16" s="1224" t="s">
        <v>855</v>
      </c>
      <c r="T16" s="1225"/>
      <c r="U16" s="1225"/>
      <c r="V16" s="1367"/>
      <c r="W16" s="1196"/>
      <c r="X16" s="1197"/>
      <c r="Y16" s="1224" t="s">
        <v>16</v>
      </c>
      <c r="Z16" s="1225"/>
      <c r="AA16" s="1225"/>
      <c r="AB16" s="1223" t="s">
        <v>147</v>
      </c>
      <c r="AC16" s="1223"/>
      <c r="AD16" s="1223"/>
      <c r="AE16" s="533"/>
    </row>
    <row r="17" spans="1:31" s="235" customFormat="1" ht="12.25" customHeight="1">
      <c r="A17" s="1310"/>
      <c r="B17" s="1311"/>
      <c r="C17" s="1312"/>
      <c r="D17" s="1310"/>
      <c r="E17" s="1311"/>
      <c r="F17" s="1312"/>
      <c r="G17" s="1224" t="s">
        <v>856</v>
      </c>
      <c r="H17" s="1225"/>
      <c r="I17" s="1227"/>
      <c r="J17" s="1310"/>
      <c r="K17" s="1311"/>
      <c r="L17" s="1311"/>
      <c r="M17" s="1223"/>
      <c r="N17" s="1223"/>
      <c r="O17" s="1223"/>
      <c r="P17" s="1310"/>
      <c r="Q17" s="1311"/>
      <c r="R17" s="1312"/>
      <c r="S17" s="1310"/>
      <c r="T17" s="1311"/>
      <c r="U17" s="1312"/>
      <c r="V17" s="1224" t="s">
        <v>856</v>
      </c>
      <c r="W17" s="1225"/>
      <c r="X17" s="1227"/>
      <c r="Y17" s="1310"/>
      <c r="Z17" s="1311"/>
      <c r="AA17" s="1311"/>
      <c r="AB17" s="1223"/>
      <c r="AC17" s="1223"/>
      <c r="AD17" s="1223"/>
      <c r="AE17" s="389"/>
    </row>
    <row r="18" spans="1:31" s="235" customFormat="1" ht="13.75" customHeight="1">
      <c r="A18" s="1310"/>
      <c r="B18" s="1311"/>
      <c r="C18" s="1312"/>
      <c r="D18" s="1270"/>
      <c r="E18" s="1271"/>
      <c r="F18" s="1272"/>
      <c r="G18" s="1270"/>
      <c r="H18" s="1271"/>
      <c r="I18" s="1272"/>
      <c r="J18" s="1270"/>
      <c r="K18" s="1271"/>
      <c r="L18" s="1271"/>
      <c r="M18" s="1223"/>
      <c r="N18" s="1223"/>
      <c r="O18" s="1223"/>
      <c r="P18" s="1270"/>
      <c r="Q18" s="1271"/>
      <c r="R18" s="1272"/>
      <c r="S18" s="1270"/>
      <c r="T18" s="1271"/>
      <c r="U18" s="1272"/>
      <c r="V18" s="1270"/>
      <c r="W18" s="1271"/>
      <c r="X18" s="1272"/>
      <c r="Y18" s="1270"/>
      <c r="Z18" s="1271"/>
      <c r="AA18" s="1271"/>
      <c r="AB18" s="1223"/>
      <c r="AC18" s="1223"/>
      <c r="AD18" s="1223"/>
      <c r="AE18" s="389"/>
    </row>
    <row r="19" spans="1:31" s="235" customFormat="1" ht="14.15" customHeight="1">
      <c r="A19" s="1388" t="s">
        <v>734</v>
      </c>
      <c r="B19" s="1389"/>
      <c r="C19" s="1390"/>
      <c r="D19" s="1394" t="s">
        <v>405</v>
      </c>
      <c r="E19" s="513" t="s">
        <v>256</v>
      </c>
      <c r="F19" s="518" t="s">
        <v>853</v>
      </c>
      <c r="G19" s="1396" t="s">
        <v>405</v>
      </c>
      <c r="H19" s="513" t="s">
        <v>256</v>
      </c>
      <c r="I19" s="517" t="s">
        <v>853</v>
      </c>
      <c r="J19" s="1394" t="s">
        <v>405</v>
      </c>
      <c r="K19" s="513" t="s">
        <v>256</v>
      </c>
      <c r="L19" s="518" t="s">
        <v>853</v>
      </c>
      <c r="M19" s="1394" t="s">
        <v>405</v>
      </c>
      <c r="N19" s="513" t="s">
        <v>256</v>
      </c>
      <c r="O19" s="518" t="s">
        <v>853</v>
      </c>
      <c r="P19" s="1388" t="s">
        <v>734</v>
      </c>
      <c r="Q19" s="1389"/>
      <c r="R19" s="1390"/>
      <c r="S19" s="1394" t="s">
        <v>405</v>
      </c>
      <c r="T19" s="513" t="s">
        <v>256</v>
      </c>
      <c r="U19" s="518" t="s">
        <v>853</v>
      </c>
      <c r="V19" s="1396" t="s">
        <v>405</v>
      </c>
      <c r="W19" s="513" t="s">
        <v>256</v>
      </c>
      <c r="X19" s="517" t="s">
        <v>853</v>
      </c>
      <c r="Y19" s="1394" t="s">
        <v>405</v>
      </c>
      <c r="Z19" s="513" t="s">
        <v>256</v>
      </c>
      <c r="AA19" s="518" t="s">
        <v>853</v>
      </c>
      <c r="AB19" s="1394" t="s">
        <v>405</v>
      </c>
      <c r="AC19" s="513" t="s">
        <v>256</v>
      </c>
      <c r="AD19" s="518" t="s">
        <v>853</v>
      </c>
      <c r="AE19" s="389"/>
    </row>
    <row r="20" spans="1:31" s="235" customFormat="1" ht="14.15" customHeight="1">
      <c r="A20" s="1391"/>
      <c r="B20" s="1392"/>
      <c r="C20" s="1393"/>
      <c r="D20" s="1395"/>
      <c r="E20" s="514" t="s">
        <v>919</v>
      </c>
      <c r="F20" s="514" t="s">
        <v>919</v>
      </c>
      <c r="G20" s="1397"/>
      <c r="H20" s="514" t="s">
        <v>919</v>
      </c>
      <c r="I20" s="146" t="s">
        <v>919</v>
      </c>
      <c r="J20" s="1151"/>
      <c r="K20" s="514" t="s">
        <v>919</v>
      </c>
      <c r="L20" s="514" t="s">
        <v>919</v>
      </c>
      <c r="M20" s="1151"/>
      <c r="N20" s="514" t="s">
        <v>919</v>
      </c>
      <c r="O20" s="514" t="s">
        <v>919</v>
      </c>
      <c r="P20" s="1391"/>
      <c r="Q20" s="1392"/>
      <c r="R20" s="1393"/>
      <c r="S20" s="1395"/>
      <c r="T20" s="514" t="s">
        <v>919</v>
      </c>
      <c r="U20" s="514" t="s">
        <v>919</v>
      </c>
      <c r="V20" s="1397"/>
      <c r="W20" s="514" t="s">
        <v>919</v>
      </c>
      <c r="X20" s="146" t="s">
        <v>919</v>
      </c>
      <c r="Y20" s="1151"/>
      <c r="Z20" s="514" t="s">
        <v>919</v>
      </c>
      <c r="AA20" s="514" t="s">
        <v>919</v>
      </c>
      <c r="AB20" s="1151"/>
      <c r="AC20" s="514" t="s">
        <v>919</v>
      </c>
      <c r="AD20" s="514" t="s">
        <v>919</v>
      </c>
      <c r="AE20" s="389"/>
    </row>
    <row r="21" spans="1:31" s="493" customFormat="1" ht="18" customHeight="1">
      <c r="A21" s="496" t="s">
        <v>680</v>
      </c>
      <c r="B21" s="501">
        <v>2</v>
      </c>
      <c r="C21" s="7" t="s">
        <v>699</v>
      </c>
      <c r="D21" s="508">
        <v>121.7</v>
      </c>
      <c r="E21" s="515">
        <v>-0.9</v>
      </c>
      <c r="F21" s="515">
        <v>7.9</v>
      </c>
      <c r="G21" s="508">
        <v>128.4</v>
      </c>
      <c r="H21" s="515">
        <v>-7.6</v>
      </c>
      <c r="I21" s="515">
        <v>15.2</v>
      </c>
      <c r="J21" s="508">
        <v>100.5</v>
      </c>
      <c r="K21" s="515">
        <v>-0.1</v>
      </c>
      <c r="L21" s="515">
        <v>0.3</v>
      </c>
      <c r="M21" s="508">
        <v>114.7</v>
      </c>
      <c r="N21" s="515">
        <v>-4.5</v>
      </c>
      <c r="O21" s="524">
        <v>6.6</v>
      </c>
      <c r="P21" s="496" t="s">
        <v>680</v>
      </c>
      <c r="Q21" s="501">
        <f t="shared" ref="Q21:Q26" si="1">B21</f>
        <v>2</v>
      </c>
      <c r="R21" s="7" t="s">
        <v>699</v>
      </c>
      <c r="S21" s="508">
        <v>124</v>
      </c>
      <c r="T21" s="515">
        <v>0</v>
      </c>
      <c r="U21" s="515">
        <v>9</v>
      </c>
      <c r="V21" s="508">
        <v>136.69999999999999</v>
      </c>
      <c r="W21" s="515">
        <v>-3.7</v>
      </c>
      <c r="X21" s="515">
        <v>18.8</v>
      </c>
      <c r="Y21" s="508">
        <v>106.9</v>
      </c>
      <c r="Z21" s="515">
        <v>0.2</v>
      </c>
      <c r="AA21" s="515">
        <v>-0.5</v>
      </c>
      <c r="AB21" s="508">
        <v>115.1</v>
      </c>
      <c r="AC21" s="515">
        <v>-4.0999999999999996</v>
      </c>
      <c r="AD21" s="524">
        <v>5.5</v>
      </c>
      <c r="AE21" s="530"/>
    </row>
    <row r="22" spans="1:31" s="493" customFormat="1" ht="18" customHeight="1">
      <c r="A22" s="496"/>
      <c r="B22" s="501">
        <v>3</v>
      </c>
      <c r="C22" s="7"/>
      <c r="D22" s="508">
        <v>121.6</v>
      </c>
      <c r="E22" s="515">
        <v>0</v>
      </c>
      <c r="F22" s="515">
        <v>7.1</v>
      </c>
      <c r="G22" s="508">
        <v>124.8</v>
      </c>
      <c r="H22" s="515">
        <v>-2.8</v>
      </c>
      <c r="I22" s="515">
        <v>8.6999999999999993</v>
      </c>
      <c r="J22" s="508">
        <v>100.4</v>
      </c>
      <c r="K22" s="515">
        <v>-0.1</v>
      </c>
      <c r="L22" s="515">
        <v>0.5</v>
      </c>
      <c r="M22" s="508">
        <v>115.2</v>
      </c>
      <c r="N22" s="515">
        <v>0.5</v>
      </c>
      <c r="O22" s="524">
        <v>5.4</v>
      </c>
      <c r="P22" s="496"/>
      <c r="Q22" s="501">
        <f t="shared" si="1"/>
        <v>3</v>
      </c>
      <c r="R22" s="17"/>
      <c r="S22" s="508">
        <v>123.9</v>
      </c>
      <c r="T22" s="515">
        <v>-0.1</v>
      </c>
      <c r="U22" s="515">
        <v>8.1999999999999993</v>
      </c>
      <c r="V22" s="508">
        <v>129.9</v>
      </c>
      <c r="W22" s="515">
        <v>-5</v>
      </c>
      <c r="X22" s="515">
        <v>11.3</v>
      </c>
      <c r="Y22" s="508">
        <v>106.9</v>
      </c>
      <c r="Z22" s="515">
        <v>0</v>
      </c>
      <c r="AA22" s="515">
        <v>-0.5</v>
      </c>
      <c r="AB22" s="508">
        <v>115.6</v>
      </c>
      <c r="AC22" s="515">
        <v>0.4</v>
      </c>
      <c r="AD22" s="524">
        <v>5.9</v>
      </c>
      <c r="AE22" s="530"/>
    </row>
    <row r="23" spans="1:31" s="494" customFormat="1" ht="18" customHeight="1">
      <c r="A23" s="496"/>
      <c r="B23" s="501">
        <v>4</v>
      </c>
      <c r="C23" s="505"/>
      <c r="D23" s="508">
        <v>122</v>
      </c>
      <c r="E23" s="515">
        <v>0.3</v>
      </c>
      <c r="F23" s="515">
        <v>6</v>
      </c>
      <c r="G23" s="508">
        <v>119.7</v>
      </c>
      <c r="H23" s="515">
        <v>-4.0999999999999996</v>
      </c>
      <c r="I23" s="515">
        <v>-0.7</v>
      </c>
      <c r="J23" s="508">
        <v>100.5</v>
      </c>
      <c r="K23" s="515">
        <v>0</v>
      </c>
      <c r="L23" s="515">
        <v>0.5</v>
      </c>
      <c r="M23" s="508">
        <v>119</v>
      </c>
      <c r="N23" s="515">
        <v>3.2</v>
      </c>
      <c r="O23" s="524">
        <v>7.4</v>
      </c>
      <c r="P23" s="496"/>
      <c r="Q23" s="501">
        <f t="shared" si="1"/>
        <v>4</v>
      </c>
      <c r="R23" s="17"/>
      <c r="S23" s="508">
        <v>123.4</v>
      </c>
      <c r="T23" s="515">
        <v>-0.4</v>
      </c>
      <c r="U23" s="515">
        <v>7</v>
      </c>
      <c r="V23" s="508">
        <v>120.8</v>
      </c>
      <c r="W23" s="515">
        <v>-7</v>
      </c>
      <c r="X23" s="515">
        <v>1.3</v>
      </c>
      <c r="Y23" s="508">
        <v>107.1</v>
      </c>
      <c r="Z23" s="515">
        <v>0.2</v>
      </c>
      <c r="AA23" s="515">
        <v>-0.1</v>
      </c>
      <c r="AB23" s="508">
        <v>119</v>
      </c>
      <c r="AC23" s="515">
        <v>3</v>
      </c>
      <c r="AD23" s="524">
        <v>7.2</v>
      </c>
      <c r="AE23" s="531"/>
    </row>
    <row r="24" spans="1:31" s="54" customFormat="1" ht="18" customHeight="1">
      <c r="A24" s="496"/>
      <c r="B24" s="501">
        <v>5</v>
      </c>
      <c r="C24" s="505"/>
      <c r="D24" s="508">
        <v>122.8</v>
      </c>
      <c r="E24" s="515">
        <v>0.7</v>
      </c>
      <c r="F24" s="515">
        <v>6.5</v>
      </c>
      <c r="G24" s="508">
        <v>118.6</v>
      </c>
      <c r="H24" s="515">
        <v>-0.9</v>
      </c>
      <c r="I24" s="515">
        <v>-3.1</v>
      </c>
      <c r="J24" s="508">
        <v>100.3</v>
      </c>
      <c r="K24" s="515">
        <v>-0.2</v>
      </c>
      <c r="L24" s="515">
        <v>-0.3</v>
      </c>
      <c r="M24" s="508">
        <v>122.4</v>
      </c>
      <c r="N24" s="515">
        <v>2.9</v>
      </c>
      <c r="O24" s="524">
        <v>6.4</v>
      </c>
      <c r="P24" s="496"/>
      <c r="Q24" s="501">
        <f t="shared" si="1"/>
        <v>5</v>
      </c>
      <c r="R24" s="17"/>
      <c r="S24" s="508">
        <v>124.1</v>
      </c>
      <c r="T24" s="515">
        <v>0.6</v>
      </c>
      <c r="U24" s="515">
        <v>7.5</v>
      </c>
      <c r="V24" s="508">
        <v>120.5</v>
      </c>
      <c r="W24" s="515">
        <v>-0.3</v>
      </c>
      <c r="X24" s="515">
        <v>-0.3</v>
      </c>
      <c r="Y24" s="508">
        <v>107.1</v>
      </c>
      <c r="Z24" s="515">
        <v>0.1</v>
      </c>
      <c r="AA24" s="515">
        <v>-0.1</v>
      </c>
      <c r="AB24" s="508">
        <v>121.5</v>
      </c>
      <c r="AC24" s="515">
        <v>2.1</v>
      </c>
      <c r="AD24" s="524">
        <v>5.5</v>
      </c>
      <c r="AE24" s="532"/>
    </row>
    <row r="25" spans="1:31" s="54" customFormat="1" ht="18" customHeight="1">
      <c r="A25" s="496"/>
      <c r="B25" s="501">
        <v>6</v>
      </c>
      <c r="C25" s="505"/>
      <c r="D25" s="508">
        <v>124.2</v>
      </c>
      <c r="E25" s="515">
        <v>1.1000000000000001</v>
      </c>
      <c r="F25" s="515">
        <v>8.1</v>
      </c>
      <c r="G25" s="508">
        <v>118.7</v>
      </c>
      <c r="H25" s="515">
        <v>0.1</v>
      </c>
      <c r="I25" s="515">
        <v>1.7</v>
      </c>
      <c r="J25" s="508">
        <v>100.3</v>
      </c>
      <c r="K25" s="515">
        <v>0.1</v>
      </c>
      <c r="L25" s="515">
        <v>-0.2</v>
      </c>
      <c r="M25" s="508">
        <v>121.9</v>
      </c>
      <c r="N25" s="515">
        <v>-0.4</v>
      </c>
      <c r="O25" s="524">
        <v>3</v>
      </c>
      <c r="P25" s="496"/>
      <c r="Q25" s="501">
        <f t="shared" si="1"/>
        <v>6</v>
      </c>
      <c r="R25" s="17"/>
      <c r="S25" s="508">
        <v>124.3</v>
      </c>
      <c r="T25" s="515">
        <v>0.2</v>
      </c>
      <c r="U25" s="515">
        <v>8.1</v>
      </c>
      <c r="V25" s="508">
        <v>117.3</v>
      </c>
      <c r="W25" s="515">
        <v>-2.7</v>
      </c>
      <c r="X25" s="515">
        <v>2.8</v>
      </c>
      <c r="Y25" s="508">
        <v>107.2</v>
      </c>
      <c r="Z25" s="515">
        <v>0.1</v>
      </c>
      <c r="AA25" s="515">
        <v>0</v>
      </c>
      <c r="AB25" s="508">
        <v>121.9</v>
      </c>
      <c r="AC25" s="515">
        <v>0.3</v>
      </c>
      <c r="AD25" s="524">
        <v>3</v>
      </c>
      <c r="AE25" s="532"/>
    </row>
    <row r="26" spans="1:31" s="54" customFormat="1" ht="18" customHeight="1">
      <c r="A26" s="497"/>
      <c r="B26" s="502">
        <v>7</v>
      </c>
      <c r="C26" s="506"/>
      <c r="D26" s="510">
        <v>124</v>
      </c>
      <c r="E26" s="516">
        <v>-0.1</v>
      </c>
      <c r="F26" s="519">
        <v>7.8</v>
      </c>
      <c r="G26" s="510">
        <v>117.5</v>
      </c>
      <c r="H26" s="516">
        <v>-1</v>
      </c>
      <c r="I26" s="516">
        <v>2.1</v>
      </c>
      <c r="J26" s="510">
        <v>100.4</v>
      </c>
      <c r="K26" s="516">
        <v>0.1</v>
      </c>
      <c r="L26" s="519">
        <v>-0.1</v>
      </c>
      <c r="M26" s="510">
        <v>120.4</v>
      </c>
      <c r="N26" s="516">
        <v>-1.2</v>
      </c>
      <c r="O26" s="519">
        <v>-0.7</v>
      </c>
      <c r="P26" s="525"/>
      <c r="Q26" s="502">
        <f t="shared" si="1"/>
        <v>7</v>
      </c>
      <c r="R26" s="527"/>
      <c r="S26" s="510">
        <v>124.7</v>
      </c>
      <c r="T26" s="516">
        <v>0.3</v>
      </c>
      <c r="U26" s="519">
        <v>8.4</v>
      </c>
      <c r="V26" s="510">
        <v>116.8</v>
      </c>
      <c r="W26" s="516">
        <v>-0.4</v>
      </c>
      <c r="X26" s="516">
        <v>2.6</v>
      </c>
      <c r="Y26" s="510">
        <v>107.2</v>
      </c>
      <c r="Z26" s="516">
        <v>0</v>
      </c>
      <c r="AA26" s="516">
        <v>-0.1</v>
      </c>
      <c r="AB26" s="510">
        <v>120.5</v>
      </c>
      <c r="AC26" s="516">
        <v>-1.1000000000000001</v>
      </c>
      <c r="AD26" s="523">
        <v>-0.4</v>
      </c>
      <c r="AE26" s="532"/>
    </row>
    <row r="27" spans="1:31" ht="13">
      <c r="A27" s="1224" t="s">
        <v>704</v>
      </c>
      <c r="B27" s="1225"/>
      <c r="C27" s="1227"/>
      <c r="D27" s="1224" t="s">
        <v>857</v>
      </c>
      <c r="E27" s="1225"/>
      <c r="F27" s="1227"/>
      <c r="G27" s="1374" t="s">
        <v>858</v>
      </c>
      <c r="H27" s="1375"/>
      <c r="I27" s="1380"/>
      <c r="J27" s="1374" t="s">
        <v>665</v>
      </c>
      <c r="K27" s="1375"/>
      <c r="L27" s="1380"/>
      <c r="M27" s="1374" t="s">
        <v>859</v>
      </c>
      <c r="N27" s="1375"/>
      <c r="O27" s="1380"/>
      <c r="P27" s="1224" t="s">
        <v>704</v>
      </c>
      <c r="Q27" s="1225"/>
      <c r="R27" s="1227"/>
      <c r="S27" s="1224" t="s">
        <v>857</v>
      </c>
      <c r="T27" s="1225"/>
      <c r="U27" s="1227"/>
      <c r="V27" s="1374" t="s">
        <v>858</v>
      </c>
      <c r="W27" s="1375"/>
      <c r="X27" s="1380"/>
      <c r="Y27" s="1374" t="s">
        <v>665</v>
      </c>
      <c r="Z27" s="1375"/>
      <c r="AA27" s="1380"/>
      <c r="AB27" s="1374" t="s">
        <v>859</v>
      </c>
      <c r="AC27" s="1375"/>
      <c r="AD27" s="1380"/>
      <c r="AE27" s="534"/>
    </row>
    <row r="28" spans="1:31" ht="13">
      <c r="A28" s="1310"/>
      <c r="B28" s="1311"/>
      <c r="C28" s="1312"/>
      <c r="D28" s="1310"/>
      <c r="E28" s="1311"/>
      <c r="F28" s="1312"/>
      <c r="G28" s="1376"/>
      <c r="H28" s="1377"/>
      <c r="I28" s="1398"/>
      <c r="J28" s="1376"/>
      <c r="K28" s="1377"/>
      <c r="L28" s="1398"/>
      <c r="M28" s="1376"/>
      <c r="N28" s="1377"/>
      <c r="O28" s="1398"/>
      <c r="P28" s="1310"/>
      <c r="Q28" s="1311"/>
      <c r="R28" s="1312"/>
      <c r="S28" s="1310"/>
      <c r="T28" s="1311"/>
      <c r="U28" s="1312"/>
      <c r="V28" s="1376"/>
      <c r="W28" s="1377"/>
      <c r="X28" s="1398"/>
      <c r="Y28" s="1376"/>
      <c r="Z28" s="1377"/>
      <c r="AA28" s="1398"/>
      <c r="AB28" s="1376"/>
      <c r="AC28" s="1377"/>
      <c r="AD28" s="1398"/>
      <c r="AE28" s="534"/>
    </row>
    <row r="29" spans="1:31" ht="13">
      <c r="A29" s="1310"/>
      <c r="B29" s="1311"/>
      <c r="C29" s="1312"/>
      <c r="D29" s="1270"/>
      <c r="E29" s="1271"/>
      <c r="F29" s="1272"/>
      <c r="G29" s="1378"/>
      <c r="H29" s="1379"/>
      <c r="I29" s="1381"/>
      <c r="J29" s="1378"/>
      <c r="K29" s="1379"/>
      <c r="L29" s="1381"/>
      <c r="M29" s="1378"/>
      <c r="N29" s="1379"/>
      <c r="O29" s="1381"/>
      <c r="P29" s="1270"/>
      <c r="Q29" s="1271"/>
      <c r="R29" s="1272"/>
      <c r="S29" s="1270"/>
      <c r="T29" s="1271"/>
      <c r="U29" s="1272"/>
      <c r="V29" s="1378"/>
      <c r="W29" s="1379"/>
      <c r="X29" s="1381"/>
      <c r="Y29" s="1378"/>
      <c r="Z29" s="1379"/>
      <c r="AA29" s="1381"/>
      <c r="AB29" s="1378"/>
      <c r="AC29" s="1379"/>
      <c r="AD29" s="1381"/>
      <c r="AE29" s="534"/>
    </row>
    <row r="30" spans="1:31" ht="14.15" customHeight="1">
      <c r="A30" s="1388" t="s">
        <v>734</v>
      </c>
      <c r="B30" s="1389"/>
      <c r="C30" s="1390"/>
      <c r="D30" s="1394" t="s">
        <v>405</v>
      </c>
      <c r="E30" s="513" t="s">
        <v>256</v>
      </c>
      <c r="F30" s="517" t="s">
        <v>853</v>
      </c>
      <c r="G30" s="1394" t="s">
        <v>405</v>
      </c>
      <c r="H30" s="513" t="s">
        <v>256</v>
      </c>
      <c r="I30" s="517" t="s">
        <v>853</v>
      </c>
      <c r="J30" s="1394" t="s">
        <v>405</v>
      </c>
      <c r="K30" s="513" t="s">
        <v>256</v>
      </c>
      <c r="L30" s="517" t="s">
        <v>853</v>
      </c>
      <c r="M30" s="1394" t="s">
        <v>405</v>
      </c>
      <c r="N30" s="513" t="s">
        <v>256</v>
      </c>
      <c r="O30" s="518" t="s">
        <v>853</v>
      </c>
      <c r="P30" s="1388" t="s">
        <v>734</v>
      </c>
      <c r="Q30" s="1389"/>
      <c r="R30" s="1390"/>
      <c r="S30" s="1394" t="s">
        <v>405</v>
      </c>
      <c r="T30" s="513" t="s">
        <v>256</v>
      </c>
      <c r="U30" s="517" t="s">
        <v>853</v>
      </c>
      <c r="V30" s="1394" t="s">
        <v>405</v>
      </c>
      <c r="W30" s="513" t="s">
        <v>256</v>
      </c>
      <c r="X30" s="517" t="s">
        <v>853</v>
      </c>
      <c r="Y30" s="1394" t="s">
        <v>405</v>
      </c>
      <c r="Z30" s="513" t="s">
        <v>256</v>
      </c>
      <c r="AA30" s="517" t="s">
        <v>853</v>
      </c>
      <c r="AB30" s="1394" t="s">
        <v>405</v>
      </c>
      <c r="AC30" s="513" t="s">
        <v>256</v>
      </c>
      <c r="AD30" s="518" t="s">
        <v>853</v>
      </c>
      <c r="AE30" s="534"/>
    </row>
    <row r="31" spans="1:31" ht="14.15" customHeight="1">
      <c r="A31" s="1391"/>
      <c r="B31" s="1392"/>
      <c r="C31" s="1393"/>
      <c r="D31" s="1395"/>
      <c r="E31" s="514" t="s">
        <v>919</v>
      </c>
      <c r="F31" s="146" t="s">
        <v>919</v>
      </c>
      <c r="G31" s="1395"/>
      <c r="H31" s="514" t="s">
        <v>919</v>
      </c>
      <c r="I31" s="146" t="s">
        <v>919</v>
      </c>
      <c r="J31" s="1395"/>
      <c r="K31" s="514" t="s">
        <v>919</v>
      </c>
      <c r="L31" s="146" t="s">
        <v>919</v>
      </c>
      <c r="M31" s="1395"/>
      <c r="N31" s="514" t="s">
        <v>919</v>
      </c>
      <c r="O31" s="514" t="s">
        <v>919</v>
      </c>
      <c r="P31" s="1391"/>
      <c r="Q31" s="1392"/>
      <c r="R31" s="1393"/>
      <c r="S31" s="1395"/>
      <c r="T31" s="514" t="s">
        <v>919</v>
      </c>
      <c r="U31" s="146" t="s">
        <v>919</v>
      </c>
      <c r="V31" s="1395"/>
      <c r="W31" s="514" t="s">
        <v>919</v>
      </c>
      <c r="X31" s="146" t="s">
        <v>919</v>
      </c>
      <c r="Y31" s="1395"/>
      <c r="Z31" s="514" t="s">
        <v>919</v>
      </c>
      <c r="AA31" s="146" t="s">
        <v>919</v>
      </c>
      <c r="AB31" s="1395"/>
      <c r="AC31" s="514" t="s">
        <v>919</v>
      </c>
      <c r="AD31" s="514" t="s">
        <v>919</v>
      </c>
      <c r="AE31" s="534"/>
    </row>
    <row r="32" spans="1:31" s="493" customFormat="1" ht="18" customHeight="1">
      <c r="A32" s="496" t="s">
        <v>680</v>
      </c>
      <c r="B32" s="501">
        <v>2</v>
      </c>
      <c r="C32" s="7" t="s">
        <v>699</v>
      </c>
      <c r="D32" s="508">
        <v>118.9</v>
      </c>
      <c r="E32" s="515">
        <v>-1.6</v>
      </c>
      <c r="F32" s="515">
        <v>3.1</v>
      </c>
      <c r="G32" s="508">
        <v>105.8</v>
      </c>
      <c r="H32" s="515">
        <v>0.1</v>
      </c>
      <c r="I32" s="515">
        <v>1.4</v>
      </c>
      <c r="J32" s="508">
        <v>104.6</v>
      </c>
      <c r="K32" s="515">
        <v>-0.2</v>
      </c>
      <c r="L32" s="515">
        <v>1.9</v>
      </c>
      <c r="M32" s="508">
        <v>99</v>
      </c>
      <c r="N32" s="515">
        <v>0.1</v>
      </c>
      <c r="O32" s="524">
        <v>2.2999999999999998</v>
      </c>
      <c r="P32" s="496" t="s">
        <v>680</v>
      </c>
      <c r="Q32" s="501">
        <f t="shared" ref="Q32:Q37" si="2">B32</f>
        <v>2</v>
      </c>
      <c r="R32" s="7" t="s">
        <v>699</v>
      </c>
      <c r="S32" s="508">
        <v>123.8</v>
      </c>
      <c r="T32" s="515">
        <v>-1</v>
      </c>
      <c r="U32" s="515">
        <v>5.3</v>
      </c>
      <c r="V32" s="508">
        <v>109.4</v>
      </c>
      <c r="W32" s="515">
        <v>0.7</v>
      </c>
      <c r="X32" s="515">
        <v>1.7</v>
      </c>
      <c r="Y32" s="508">
        <v>104.8</v>
      </c>
      <c r="Z32" s="515">
        <v>-0.2</v>
      </c>
      <c r="AA32" s="515">
        <v>2.2000000000000002</v>
      </c>
      <c r="AB32" s="508">
        <v>101.7</v>
      </c>
      <c r="AC32" s="515">
        <v>0.3</v>
      </c>
      <c r="AD32" s="524">
        <v>2.2000000000000002</v>
      </c>
      <c r="AE32" s="530"/>
    </row>
    <row r="33" spans="1:31" s="493" customFormat="1" ht="18" customHeight="1">
      <c r="A33" s="496"/>
      <c r="B33" s="501">
        <v>3</v>
      </c>
      <c r="C33" s="7"/>
      <c r="D33" s="508">
        <v>118.6</v>
      </c>
      <c r="E33" s="515">
        <v>-0.3</v>
      </c>
      <c r="F33" s="515">
        <v>1.5</v>
      </c>
      <c r="G33" s="508">
        <v>107.8</v>
      </c>
      <c r="H33" s="515">
        <v>2</v>
      </c>
      <c r="I33" s="515">
        <v>0.9</v>
      </c>
      <c r="J33" s="508">
        <v>105</v>
      </c>
      <c r="K33" s="515">
        <v>0.4</v>
      </c>
      <c r="L33" s="515">
        <v>1.7</v>
      </c>
      <c r="M33" s="508">
        <v>99.1</v>
      </c>
      <c r="N33" s="515">
        <v>0.1</v>
      </c>
      <c r="O33" s="524">
        <v>3.1</v>
      </c>
      <c r="P33" s="496"/>
      <c r="Q33" s="501">
        <f t="shared" si="2"/>
        <v>3</v>
      </c>
      <c r="R33" s="17"/>
      <c r="S33" s="508">
        <v>123.5</v>
      </c>
      <c r="T33" s="515">
        <v>-0.2</v>
      </c>
      <c r="U33" s="515">
        <v>4.7</v>
      </c>
      <c r="V33" s="508">
        <v>111.8</v>
      </c>
      <c r="W33" s="515">
        <v>2.2000000000000002</v>
      </c>
      <c r="X33" s="515">
        <v>1.6</v>
      </c>
      <c r="Y33" s="508">
        <v>105.2</v>
      </c>
      <c r="Z33" s="515">
        <v>0.4</v>
      </c>
      <c r="AA33" s="515">
        <v>1.7</v>
      </c>
      <c r="AB33" s="508">
        <v>101.8</v>
      </c>
      <c r="AC33" s="515">
        <v>0</v>
      </c>
      <c r="AD33" s="524">
        <v>2.8</v>
      </c>
      <c r="AE33" s="530"/>
    </row>
    <row r="34" spans="1:31" s="494" customFormat="1" ht="18" customHeight="1">
      <c r="A34" s="496"/>
      <c r="B34" s="501">
        <v>4</v>
      </c>
      <c r="C34" s="505"/>
      <c r="D34" s="508">
        <v>119.7</v>
      </c>
      <c r="E34" s="515">
        <v>1</v>
      </c>
      <c r="F34" s="515">
        <v>1.3</v>
      </c>
      <c r="G34" s="508">
        <v>110.5</v>
      </c>
      <c r="H34" s="515">
        <v>2.5</v>
      </c>
      <c r="I34" s="515">
        <v>1.8</v>
      </c>
      <c r="J34" s="508">
        <v>105.2</v>
      </c>
      <c r="K34" s="515">
        <v>0.2</v>
      </c>
      <c r="L34" s="515">
        <v>2.1</v>
      </c>
      <c r="M34" s="508">
        <v>99.4</v>
      </c>
      <c r="N34" s="515">
        <v>0.3</v>
      </c>
      <c r="O34" s="524">
        <v>2.8</v>
      </c>
      <c r="P34" s="496"/>
      <c r="Q34" s="501">
        <f t="shared" si="2"/>
        <v>4</v>
      </c>
      <c r="R34" s="17"/>
      <c r="S34" s="508">
        <v>125.6</v>
      </c>
      <c r="T34" s="515">
        <v>1.7</v>
      </c>
      <c r="U34" s="515">
        <v>4.8</v>
      </c>
      <c r="V34" s="508">
        <v>113.4</v>
      </c>
      <c r="W34" s="515">
        <v>1.5</v>
      </c>
      <c r="X34" s="515">
        <v>2.5</v>
      </c>
      <c r="Y34" s="508">
        <v>105.4</v>
      </c>
      <c r="Z34" s="515">
        <v>0.2</v>
      </c>
      <c r="AA34" s="515">
        <v>2.2000000000000002</v>
      </c>
      <c r="AB34" s="508">
        <v>102.2</v>
      </c>
      <c r="AC34" s="515">
        <v>0.4</v>
      </c>
      <c r="AD34" s="524">
        <v>2.9</v>
      </c>
      <c r="AE34" s="531"/>
    </row>
    <row r="35" spans="1:31" s="54" customFormat="1" ht="18" customHeight="1">
      <c r="A35" s="496"/>
      <c r="B35" s="501">
        <v>5</v>
      </c>
      <c r="C35" s="505"/>
      <c r="D35" s="508">
        <v>119.1</v>
      </c>
      <c r="E35" s="515">
        <v>-0.5</v>
      </c>
      <c r="F35" s="515">
        <v>1</v>
      </c>
      <c r="G35" s="508">
        <v>110.3</v>
      </c>
      <c r="H35" s="515">
        <v>-0.2</v>
      </c>
      <c r="I35" s="515">
        <v>1.3</v>
      </c>
      <c r="J35" s="508">
        <v>105.3</v>
      </c>
      <c r="K35" s="515">
        <v>0.1</v>
      </c>
      <c r="L35" s="515">
        <v>2.1</v>
      </c>
      <c r="M35" s="508">
        <v>98.9</v>
      </c>
      <c r="N35" s="515">
        <v>-0.5</v>
      </c>
      <c r="O35" s="524">
        <v>2.6</v>
      </c>
      <c r="P35" s="496"/>
      <c r="Q35" s="501">
        <f t="shared" si="2"/>
        <v>5</v>
      </c>
      <c r="R35" s="17"/>
      <c r="S35" s="508">
        <v>124.4</v>
      </c>
      <c r="T35" s="515">
        <v>-1</v>
      </c>
      <c r="U35" s="515">
        <v>-1</v>
      </c>
      <c r="V35" s="508">
        <v>113.6</v>
      </c>
      <c r="W35" s="515">
        <v>0.2</v>
      </c>
      <c r="X35" s="515">
        <v>2.6</v>
      </c>
      <c r="Y35" s="508">
        <v>105.5</v>
      </c>
      <c r="Z35" s="515">
        <v>0</v>
      </c>
      <c r="AA35" s="515">
        <v>2.1</v>
      </c>
      <c r="AB35" s="508">
        <v>101.8</v>
      </c>
      <c r="AC35" s="515">
        <v>-0.4</v>
      </c>
      <c r="AD35" s="524">
        <v>2.7</v>
      </c>
      <c r="AE35" s="532"/>
    </row>
    <row r="36" spans="1:31" s="54" customFormat="1" ht="18" customHeight="1">
      <c r="A36" s="496"/>
      <c r="B36" s="501">
        <v>6</v>
      </c>
      <c r="C36" s="505"/>
      <c r="D36" s="508">
        <v>121.4</v>
      </c>
      <c r="E36" s="515">
        <v>1.9</v>
      </c>
      <c r="F36" s="515">
        <v>2.2999999999999998</v>
      </c>
      <c r="G36" s="508">
        <v>110.2</v>
      </c>
      <c r="H36" s="515">
        <v>-0.1</v>
      </c>
      <c r="I36" s="515">
        <v>1.4</v>
      </c>
      <c r="J36" s="508">
        <v>105.5</v>
      </c>
      <c r="K36" s="515">
        <v>0.2</v>
      </c>
      <c r="L36" s="515">
        <v>1.8</v>
      </c>
      <c r="M36" s="508">
        <v>99.6</v>
      </c>
      <c r="N36" s="515">
        <v>0.7</v>
      </c>
      <c r="O36" s="524">
        <v>3.1</v>
      </c>
      <c r="P36" s="496"/>
      <c r="Q36" s="501">
        <f t="shared" si="2"/>
        <v>6</v>
      </c>
      <c r="R36" s="17"/>
      <c r="S36" s="508">
        <v>125.9</v>
      </c>
      <c r="T36" s="515">
        <v>1.2</v>
      </c>
      <c r="U36" s="515">
        <v>1.2</v>
      </c>
      <c r="V36" s="508">
        <v>113.2</v>
      </c>
      <c r="W36" s="515">
        <v>-0.3</v>
      </c>
      <c r="X36" s="515">
        <v>2.5</v>
      </c>
      <c r="Y36" s="508">
        <v>105.6</v>
      </c>
      <c r="Z36" s="515">
        <v>0.2</v>
      </c>
      <c r="AA36" s="515">
        <v>1.9</v>
      </c>
      <c r="AB36" s="508">
        <v>102.3</v>
      </c>
      <c r="AC36" s="515">
        <v>0.5</v>
      </c>
      <c r="AD36" s="524">
        <v>2.8</v>
      </c>
      <c r="AE36" s="532"/>
    </row>
    <row r="37" spans="1:31" s="54" customFormat="1" ht="18" customHeight="1">
      <c r="A37" s="497"/>
      <c r="B37" s="502">
        <v>7</v>
      </c>
      <c r="C37" s="506"/>
      <c r="D37" s="510">
        <v>123.3</v>
      </c>
      <c r="E37" s="516">
        <v>1.5</v>
      </c>
      <c r="F37" s="516">
        <v>3.1</v>
      </c>
      <c r="G37" s="510">
        <v>106.6</v>
      </c>
      <c r="H37" s="516">
        <v>-3.3</v>
      </c>
      <c r="I37" s="516">
        <v>0.8</v>
      </c>
      <c r="J37" s="510">
        <v>105.4</v>
      </c>
      <c r="K37" s="516">
        <v>-0.1</v>
      </c>
      <c r="L37" s="516">
        <v>1.7</v>
      </c>
      <c r="M37" s="510">
        <v>100.1</v>
      </c>
      <c r="N37" s="516">
        <v>0.5</v>
      </c>
      <c r="O37" s="519">
        <v>3.4</v>
      </c>
      <c r="P37" s="525"/>
      <c r="Q37" s="502">
        <f t="shared" si="2"/>
        <v>7</v>
      </c>
      <c r="R37" s="527"/>
      <c r="S37" s="510">
        <v>125.6</v>
      </c>
      <c r="T37" s="516">
        <v>-0.2</v>
      </c>
      <c r="U37" s="516">
        <v>2.2999999999999998</v>
      </c>
      <c r="V37" s="510">
        <v>110.6</v>
      </c>
      <c r="W37" s="516">
        <v>-2.2999999999999998</v>
      </c>
      <c r="X37" s="516">
        <v>2.1</v>
      </c>
      <c r="Y37" s="510">
        <v>105.7</v>
      </c>
      <c r="Z37" s="516">
        <v>0.1</v>
      </c>
      <c r="AA37" s="516">
        <v>1.6</v>
      </c>
      <c r="AB37" s="510">
        <v>102.5</v>
      </c>
      <c r="AC37" s="516">
        <v>0.2</v>
      </c>
      <c r="AD37" s="519">
        <v>2.8</v>
      </c>
      <c r="AE37" s="532"/>
    </row>
    <row r="38" spans="1:31" ht="13">
      <c r="A38" s="1224" t="s">
        <v>704</v>
      </c>
      <c r="B38" s="1225"/>
      <c r="C38" s="1227"/>
      <c r="D38" s="1374" t="s">
        <v>860</v>
      </c>
      <c r="E38" s="1375"/>
      <c r="F38" s="1380"/>
      <c r="G38" s="1374" t="s">
        <v>861</v>
      </c>
      <c r="H38" s="1375"/>
      <c r="I38" s="1380"/>
      <c r="J38" s="1374" t="s">
        <v>862</v>
      </c>
      <c r="K38" s="1375"/>
      <c r="L38" s="1380"/>
      <c r="M38" s="1399" t="s">
        <v>365</v>
      </c>
      <c r="N38" s="1400"/>
      <c r="O38" s="1401"/>
      <c r="P38" s="1224" t="s">
        <v>704</v>
      </c>
      <c r="Q38" s="1225"/>
      <c r="R38" s="1227"/>
      <c r="S38" s="1374" t="s">
        <v>860</v>
      </c>
      <c r="T38" s="1375"/>
      <c r="U38" s="1380"/>
      <c r="V38" s="1374" t="s">
        <v>861</v>
      </c>
      <c r="W38" s="1375"/>
      <c r="X38" s="1380"/>
      <c r="Y38" s="1374" t="s">
        <v>862</v>
      </c>
      <c r="Z38" s="1375"/>
      <c r="AA38" s="1380"/>
      <c r="AB38" s="1399" t="s">
        <v>365</v>
      </c>
      <c r="AC38" s="1400"/>
      <c r="AD38" s="1401"/>
      <c r="AE38" s="534"/>
    </row>
    <row r="39" spans="1:31" ht="13">
      <c r="A39" s="1310"/>
      <c r="B39" s="1311"/>
      <c r="C39" s="1312"/>
      <c r="D39" s="1376"/>
      <c r="E39" s="1377"/>
      <c r="F39" s="1398"/>
      <c r="G39" s="1376"/>
      <c r="H39" s="1377"/>
      <c r="I39" s="1398"/>
      <c r="J39" s="1376"/>
      <c r="K39" s="1377"/>
      <c r="L39" s="1398"/>
      <c r="M39" s="1402"/>
      <c r="N39" s="1403"/>
      <c r="O39" s="1404"/>
      <c r="P39" s="1310"/>
      <c r="Q39" s="1311"/>
      <c r="R39" s="1312"/>
      <c r="S39" s="1376"/>
      <c r="T39" s="1377"/>
      <c r="U39" s="1398"/>
      <c r="V39" s="1376"/>
      <c r="W39" s="1377"/>
      <c r="X39" s="1398"/>
      <c r="Y39" s="1376"/>
      <c r="Z39" s="1377"/>
      <c r="AA39" s="1398"/>
      <c r="AB39" s="1402"/>
      <c r="AC39" s="1403"/>
      <c r="AD39" s="1404"/>
      <c r="AE39" s="534"/>
    </row>
    <row r="40" spans="1:31" ht="13">
      <c r="A40" s="1310"/>
      <c r="B40" s="1311"/>
      <c r="C40" s="1312"/>
      <c r="D40" s="1378"/>
      <c r="E40" s="1379"/>
      <c r="F40" s="1381"/>
      <c r="G40" s="1378"/>
      <c r="H40" s="1379"/>
      <c r="I40" s="1381"/>
      <c r="J40" s="1378"/>
      <c r="K40" s="1379"/>
      <c r="L40" s="1381"/>
      <c r="M40" s="1405"/>
      <c r="N40" s="1406"/>
      <c r="O40" s="1407"/>
      <c r="P40" s="1270"/>
      <c r="Q40" s="1271"/>
      <c r="R40" s="1272"/>
      <c r="S40" s="1378"/>
      <c r="T40" s="1379"/>
      <c r="U40" s="1381"/>
      <c r="V40" s="1378"/>
      <c r="W40" s="1379"/>
      <c r="X40" s="1381"/>
      <c r="Y40" s="1378"/>
      <c r="Z40" s="1379"/>
      <c r="AA40" s="1381"/>
      <c r="AB40" s="1405"/>
      <c r="AC40" s="1406"/>
      <c r="AD40" s="1407"/>
      <c r="AE40" s="534"/>
    </row>
    <row r="41" spans="1:31" ht="14.15" customHeight="1">
      <c r="A41" s="1388" t="s">
        <v>734</v>
      </c>
      <c r="B41" s="1389"/>
      <c r="C41" s="1390"/>
      <c r="D41" s="1394" t="s">
        <v>405</v>
      </c>
      <c r="E41" s="513" t="s">
        <v>256</v>
      </c>
      <c r="F41" s="518" t="s">
        <v>853</v>
      </c>
      <c r="G41" s="1396" t="s">
        <v>405</v>
      </c>
      <c r="H41" s="513" t="s">
        <v>256</v>
      </c>
      <c r="I41" s="517" t="s">
        <v>853</v>
      </c>
      <c r="J41" s="1394" t="s">
        <v>405</v>
      </c>
      <c r="K41" s="513" t="s">
        <v>256</v>
      </c>
      <c r="L41" s="517" t="s">
        <v>853</v>
      </c>
      <c r="M41" s="1394" t="s">
        <v>405</v>
      </c>
      <c r="N41" s="513" t="s">
        <v>256</v>
      </c>
      <c r="O41" s="518" t="s">
        <v>853</v>
      </c>
      <c r="P41" s="1388" t="s">
        <v>734</v>
      </c>
      <c r="Q41" s="1389"/>
      <c r="R41" s="1390"/>
      <c r="S41" s="1394" t="s">
        <v>405</v>
      </c>
      <c r="T41" s="513" t="s">
        <v>256</v>
      </c>
      <c r="U41" s="518" t="s">
        <v>853</v>
      </c>
      <c r="V41" s="1396" t="s">
        <v>405</v>
      </c>
      <c r="W41" s="513" t="s">
        <v>256</v>
      </c>
      <c r="X41" s="517" t="s">
        <v>853</v>
      </c>
      <c r="Y41" s="1394" t="s">
        <v>405</v>
      </c>
      <c r="Z41" s="513" t="s">
        <v>256</v>
      </c>
      <c r="AA41" s="517" t="s">
        <v>853</v>
      </c>
      <c r="AB41" s="1394" t="s">
        <v>405</v>
      </c>
      <c r="AC41" s="513" t="s">
        <v>256</v>
      </c>
      <c r="AD41" s="518" t="s">
        <v>853</v>
      </c>
      <c r="AE41" s="534"/>
    </row>
    <row r="42" spans="1:31" ht="14.15" customHeight="1">
      <c r="A42" s="1391"/>
      <c r="B42" s="1392"/>
      <c r="C42" s="1393"/>
      <c r="D42" s="1395"/>
      <c r="E42" s="514" t="s">
        <v>919</v>
      </c>
      <c r="F42" s="514" t="s">
        <v>919</v>
      </c>
      <c r="G42" s="1397"/>
      <c r="H42" s="514" t="s">
        <v>919</v>
      </c>
      <c r="I42" s="146" t="s">
        <v>919</v>
      </c>
      <c r="J42" s="1151"/>
      <c r="K42" s="514" t="s">
        <v>919</v>
      </c>
      <c r="L42" s="146" t="s">
        <v>919</v>
      </c>
      <c r="M42" s="1151"/>
      <c r="N42" s="514" t="s">
        <v>919</v>
      </c>
      <c r="O42" s="514" t="s">
        <v>919</v>
      </c>
      <c r="P42" s="1391"/>
      <c r="Q42" s="1392"/>
      <c r="R42" s="1393"/>
      <c r="S42" s="1395"/>
      <c r="T42" s="514" t="s">
        <v>919</v>
      </c>
      <c r="U42" s="514" t="s">
        <v>919</v>
      </c>
      <c r="V42" s="1397"/>
      <c r="W42" s="514" t="s">
        <v>919</v>
      </c>
      <c r="X42" s="146" t="s">
        <v>919</v>
      </c>
      <c r="Y42" s="1151"/>
      <c r="Z42" s="514" t="s">
        <v>919</v>
      </c>
      <c r="AA42" s="146" t="s">
        <v>919</v>
      </c>
      <c r="AB42" s="1151"/>
      <c r="AC42" s="514" t="s">
        <v>919</v>
      </c>
      <c r="AD42" s="514" t="s">
        <v>919</v>
      </c>
      <c r="AE42" s="534"/>
    </row>
    <row r="43" spans="1:31" s="493" customFormat="1" ht="18" customHeight="1">
      <c r="A43" s="496" t="s">
        <v>680</v>
      </c>
      <c r="B43" s="501">
        <v>2</v>
      </c>
      <c r="C43" s="7" t="s">
        <v>699</v>
      </c>
      <c r="D43" s="508">
        <v>105.7</v>
      </c>
      <c r="E43" s="515">
        <v>0</v>
      </c>
      <c r="F43" s="515">
        <v>2.4</v>
      </c>
      <c r="G43" s="508">
        <v>112.9</v>
      </c>
      <c r="H43" s="515">
        <v>0.5</v>
      </c>
      <c r="I43" s="515">
        <v>2.4</v>
      </c>
      <c r="J43" s="508">
        <v>106.1</v>
      </c>
      <c r="K43" s="515">
        <v>0.2</v>
      </c>
      <c r="L43" s="515">
        <v>2</v>
      </c>
      <c r="M43" s="508">
        <v>111.9</v>
      </c>
      <c r="N43" s="515">
        <v>-0.7</v>
      </c>
      <c r="O43" s="524">
        <v>4.5</v>
      </c>
      <c r="P43" s="496" t="s">
        <v>680</v>
      </c>
      <c r="Q43" s="501">
        <f t="shared" ref="Q43:Q48" si="3">B43</f>
        <v>2</v>
      </c>
      <c r="R43" s="7" t="s">
        <v>699</v>
      </c>
      <c r="S43" s="508">
        <v>99</v>
      </c>
      <c r="T43" s="515">
        <v>0</v>
      </c>
      <c r="U43" s="515">
        <v>4.2</v>
      </c>
      <c r="V43" s="508">
        <v>114.1</v>
      </c>
      <c r="W43" s="515">
        <v>0.4</v>
      </c>
      <c r="X43" s="515">
        <v>2.2999999999999998</v>
      </c>
      <c r="Y43" s="508">
        <v>103.5</v>
      </c>
      <c r="Z43" s="515">
        <v>0</v>
      </c>
      <c r="AA43" s="515">
        <v>1.5</v>
      </c>
      <c r="AB43" s="508">
        <v>113.1</v>
      </c>
      <c r="AC43" s="515">
        <v>-0.3</v>
      </c>
      <c r="AD43" s="524">
        <v>4.8</v>
      </c>
      <c r="AE43" s="530"/>
    </row>
    <row r="44" spans="1:31" s="493" customFormat="1" ht="18" customHeight="1">
      <c r="A44" s="496"/>
      <c r="B44" s="501">
        <v>3</v>
      </c>
      <c r="C44" s="17"/>
      <c r="D44" s="508">
        <v>106.5</v>
      </c>
      <c r="E44" s="515">
        <v>0.8</v>
      </c>
      <c r="F44" s="515">
        <v>2.9</v>
      </c>
      <c r="G44" s="508">
        <v>113.7</v>
      </c>
      <c r="H44" s="515">
        <v>0.7</v>
      </c>
      <c r="I44" s="515">
        <v>2.5</v>
      </c>
      <c r="J44" s="508">
        <v>106.9</v>
      </c>
      <c r="K44" s="515">
        <v>0.7</v>
      </c>
      <c r="L44" s="515">
        <v>2.1</v>
      </c>
      <c r="M44" s="508">
        <v>112.2</v>
      </c>
      <c r="N44" s="515">
        <v>0.3</v>
      </c>
      <c r="O44" s="524">
        <v>4.2</v>
      </c>
      <c r="P44" s="496"/>
      <c r="Q44" s="501">
        <f t="shared" si="3"/>
        <v>3</v>
      </c>
      <c r="R44" s="17"/>
      <c r="S44" s="508">
        <v>99.8</v>
      </c>
      <c r="T44" s="515">
        <v>0.8</v>
      </c>
      <c r="U44" s="515">
        <v>4.8</v>
      </c>
      <c r="V44" s="508">
        <v>115.1</v>
      </c>
      <c r="W44" s="515">
        <v>0.9</v>
      </c>
      <c r="X44" s="515">
        <v>2.2000000000000002</v>
      </c>
      <c r="Y44" s="508">
        <v>103.8</v>
      </c>
      <c r="Z44" s="515">
        <v>0.2</v>
      </c>
      <c r="AA44" s="515">
        <v>1</v>
      </c>
      <c r="AB44" s="508">
        <v>113.4</v>
      </c>
      <c r="AC44" s="515">
        <v>0.2</v>
      </c>
      <c r="AD44" s="524">
        <v>4.5999999999999996</v>
      </c>
      <c r="AE44" s="530"/>
    </row>
    <row r="45" spans="1:31" s="494" customFormat="1" ht="18" customHeight="1">
      <c r="A45" s="496"/>
      <c r="B45" s="501">
        <v>4</v>
      </c>
      <c r="C45" s="17"/>
      <c r="D45" s="508">
        <v>94.2</v>
      </c>
      <c r="E45" s="515">
        <v>-11.5</v>
      </c>
      <c r="F45" s="515">
        <v>-10.5</v>
      </c>
      <c r="G45" s="508">
        <v>114.2</v>
      </c>
      <c r="H45" s="515">
        <v>0.5</v>
      </c>
      <c r="I45" s="515">
        <v>2.7</v>
      </c>
      <c r="J45" s="508">
        <v>107</v>
      </c>
      <c r="K45" s="515">
        <v>0.1</v>
      </c>
      <c r="L45" s="515">
        <v>2.5</v>
      </c>
      <c r="M45" s="508">
        <v>112.6</v>
      </c>
      <c r="N45" s="515">
        <v>0.4</v>
      </c>
      <c r="O45" s="524">
        <v>3.7</v>
      </c>
      <c r="P45" s="496"/>
      <c r="Q45" s="501">
        <f t="shared" si="3"/>
        <v>4</v>
      </c>
      <c r="R45" s="17"/>
      <c r="S45" s="508">
        <v>88.7</v>
      </c>
      <c r="T45" s="515">
        <v>-11.1</v>
      </c>
      <c r="U45" s="515">
        <v>-10.4</v>
      </c>
      <c r="V45" s="508">
        <v>116.1</v>
      </c>
      <c r="W45" s="515">
        <v>0.9</v>
      </c>
      <c r="X45" s="515">
        <v>2.5</v>
      </c>
      <c r="Y45" s="508">
        <v>103.7</v>
      </c>
      <c r="Z45" s="515">
        <v>-0.1</v>
      </c>
      <c r="AA45" s="515">
        <v>1.1000000000000001</v>
      </c>
      <c r="AB45" s="508">
        <v>113.6</v>
      </c>
      <c r="AC45" s="515">
        <v>0.2</v>
      </c>
      <c r="AD45" s="524">
        <v>4.0999999999999996</v>
      </c>
      <c r="AE45" s="531"/>
    </row>
    <row r="46" spans="1:31" s="54" customFormat="1" ht="18" customHeight="1">
      <c r="A46" s="496"/>
      <c r="B46" s="501">
        <v>5</v>
      </c>
      <c r="C46" s="17"/>
      <c r="D46" s="508">
        <v>94.2</v>
      </c>
      <c r="E46" s="515">
        <v>0</v>
      </c>
      <c r="F46" s="515">
        <v>-10.7</v>
      </c>
      <c r="G46" s="508">
        <v>114.4</v>
      </c>
      <c r="H46" s="515">
        <v>0.1</v>
      </c>
      <c r="I46" s="515">
        <v>2.4</v>
      </c>
      <c r="J46" s="508">
        <v>107.6</v>
      </c>
      <c r="K46" s="515">
        <v>0.6</v>
      </c>
      <c r="L46" s="515">
        <v>3.3</v>
      </c>
      <c r="M46" s="508">
        <v>113.1</v>
      </c>
      <c r="N46" s="515">
        <v>0.4</v>
      </c>
      <c r="O46" s="524">
        <v>3.7</v>
      </c>
      <c r="P46" s="496"/>
      <c r="Q46" s="501">
        <f t="shared" si="3"/>
        <v>5</v>
      </c>
      <c r="R46" s="17"/>
      <c r="S46" s="508">
        <v>88.2</v>
      </c>
      <c r="T46" s="515">
        <v>-0.6</v>
      </c>
      <c r="U46" s="515">
        <v>-10.9</v>
      </c>
      <c r="V46" s="508">
        <v>116.2</v>
      </c>
      <c r="W46" s="515">
        <v>0.1</v>
      </c>
      <c r="X46" s="515">
        <v>2.5</v>
      </c>
      <c r="Y46" s="508">
        <v>103.1</v>
      </c>
      <c r="Z46" s="515">
        <v>-0.6</v>
      </c>
      <c r="AA46" s="515">
        <v>0.6</v>
      </c>
      <c r="AB46" s="508">
        <v>113.8</v>
      </c>
      <c r="AC46" s="515">
        <v>0.2</v>
      </c>
      <c r="AD46" s="524">
        <v>3.7</v>
      </c>
      <c r="AE46" s="532"/>
    </row>
    <row r="47" spans="1:31" s="54" customFormat="1" ht="18" customHeight="1">
      <c r="A47" s="496"/>
      <c r="B47" s="501">
        <v>6</v>
      </c>
      <c r="C47" s="17"/>
      <c r="D47" s="508">
        <v>94.2</v>
      </c>
      <c r="E47" s="515">
        <v>0</v>
      </c>
      <c r="F47" s="515">
        <v>-10.8</v>
      </c>
      <c r="G47" s="508">
        <v>113.1</v>
      </c>
      <c r="H47" s="515">
        <v>-1.1000000000000001</v>
      </c>
      <c r="I47" s="515">
        <v>2</v>
      </c>
      <c r="J47" s="508">
        <v>107.7</v>
      </c>
      <c r="K47" s="515">
        <v>0</v>
      </c>
      <c r="L47" s="515">
        <v>2.7</v>
      </c>
      <c r="M47" s="508">
        <v>113.6</v>
      </c>
      <c r="N47" s="515">
        <v>0.5</v>
      </c>
      <c r="O47" s="524">
        <v>4</v>
      </c>
      <c r="P47" s="496"/>
      <c r="Q47" s="501">
        <f t="shared" si="3"/>
        <v>6</v>
      </c>
      <c r="R47" s="17"/>
      <c r="S47" s="508">
        <v>88.2</v>
      </c>
      <c r="T47" s="515">
        <v>0</v>
      </c>
      <c r="U47" s="515">
        <v>-10.9</v>
      </c>
      <c r="V47" s="508">
        <v>114.8</v>
      </c>
      <c r="W47" s="515">
        <v>-1.2</v>
      </c>
      <c r="X47" s="515">
        <v>2.1</v>
      </c>
      <c r="Y47" s="508">
        <v>103.1</v>
      </c>
      <c r="Z47" s="515">
        <v>0</v>
      </c>
      <c r="AA47" s="515">
        <v>0.2</v>
      </c>
      <c r="AB47" s="508">
        <v>114</v>
      </c>
      <c r="AC47" s="515">
        <v>0.1</v>
      </c>
      <c r="AD47" s="524">
        <v>3.8</v>
      </c>
      <c r="AE47" s="532"/>
    </row>
    <row r="48" spans="1:31" s="54" customFormat="1" ht="18" customHeight="1">
      <c r="A48" s="498"/>
      <c r="B48" s="502">
        <v>7</v>
      </c>
      <c r="C48" s="507"/>
      <c r="D48" s="510">
        <v>94.2</v>
      </c>
      <c r="E48" s="516">
        <v>0</v>
      </c>
      <c r="F48" s="516">
        <v>-10.8</v>
      </c>
      <c r="G48" s="510">
        <v>113.7</v>
      </c>
      <c r="H48" s="516">
        <v>0.5</v>
      </c>
      <c r="I48" s="516">
        <v>1.3</v>
      </c>
      <c r="J48" s="510">
        <v>107.4</v>
      </c>
      <c r="K48" s="516">
        <v>-0.2</v>
      </c>
      <c r="L48" s="523">
        <v>2.4</v>
      </c>
      <c r="M48" s="516">
        <v>113.5</v>
      </c>
      <c r="N48" s="516">
        <v>-0.1</v>
      </c>
      <c r="O48" s="523">
        <v>3.5</v>
      </c>
      <c r="P48" s="525"/>
      <c r="Q48" s="502">
        <f t="shared" si="3"/>
        <v>7</v>
      </c>
      <c r="R48" s="528"/>
      <c r="S48" s="510">
        <v>88.2</v>
      </c>
      <c r="T48" s="516">
        <v>0</v>
      </c>
      <c r="U48" s="516">
        <v>-10.9</v>
      </c>
      <c r="V48" s="510">
        <v>115.7</v>
      </c>
      <c r="W48" s="516">
        <v>0.8</v>
      </c>
      <c r="X48" s="516">
        <v>1.5</v>
      </c>
      <c r="Y48" s="510">
        <v>103.2</v>
      </c>
      <c r="Z48" s="516">
        <v>0.1</v>
      </c>
      <c r="AA48" s="523">
        <v>0.1</v>
      </c>
      <c r="AB48" s="516">
        <v>114</v>
      </c>
      <c r="AC48" s="516">
        <v>0</v>
      </c>
      <c r="AD48" s="523">
        <v>3.5</v>
      </c>
      <c r="AE48" s="532"/>
    </row>
    <row r="49" spans="1:30">
      <c r="A49" s="44"/>
      <c r="B49" s="503"/>
      <c r="D49" s="511"/>
      <c r="E49" s="511"/>
      <c r="F49" s="511"/>
      <c r="G49" s="511"/>
      <c r="H49" s="511"/>
      <c r="I49" s="511"/>
      <c r="J49" s="511"/>
      <c r="K49" s="511"/>
      <c r="L49" s="511"/>
      <c r="M49" s="511"/>
      <c r="N49" s="511"/>
      <c r="O49" s="511"/>
      <c r="P49" s="503"/>
      <c r="Q49" s="503"/>
      <c r="S49" s="511"/>
      <c r="T49" s="511"/>
      <c r="U49" s="511"/>
      <c r="V49" s="511"/>
      <c r="W49" s="511"/>
      <c r="X49" s="511"/>
      <c r="Y49" s="511"/>
      <c r="Z49" s="511"/>
      <c r="AA49" s="511"/>
      <c r="AB49" s="511"/>
      <c r="AC49" s="511"/>
      <c r="AD49" s="511"/>
    </row>
    <row r="50" spans="1:30" ht="17.5" customHeight="1">
      <c r="A50" s="499"/>
      <c r="B50" s="499"/>
      <c r="C50" s="499"/>
      <c r="D50" s="499"/>
      <c r="E50" s="499"/>
      <c r="F50" s="499"/>
      <c r="G50" s="499"/>
      <c r="H50" s="499"/>
      <c r="I50" s="499"/>
      <c r="J50" s="499"/>
      <c r="K50" s="499"/>
      <c r="L50" s="499"/>
      <c r="M50" s="499"/>
      <c r="N50" s="499"/>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P41:R42"/>
    <mergeCell ref="S41:S42"/>
    <mergeCell ref="V41:V42"/>
    <mergeCell ref="Y41:Y42"/>
    <mergeCell ref="AB41:AB42"/>
    <mergeCell ref="A41:C42"/>
    <mergeCell ref="D41:D42"/>
    <mergeCell ref="G41:G42"/>
    <mergeCell ref="J41:J42"/>
    <mergeCell ref="M41:M42"/>
    <mergeCell ref="P38:R40"/>
    <mergeCell ref="S38:U40"/>
    <mergeCell ref="V38:X40"/>
    <mergeCell ref="Y38:AA40"/>
    <mergeCell ref="AB38:AD40"/>
    <mergeCell ref="A38:C40"/>
    <mergeCell ref="D38:F40"/>
    <mergeCell ref="G38:I40"/>
    <mergeCell ref="J38:L40"/>
    <mergeCell ref="M38:O40"/>
    <mergeCell ref="P30:R31"/>
    <mergeCell ref="S30:S31"/>
    <mergeCell ref="V30:V31"/>
    <mergeCell ref="Y30:Y31"/>
    <mergeCell ref="AB30:AB31"/>
    <mergeCell ref="A30:C31"/>
    <mergeCell ref="D30:D31"/>
    <mergeCell ref="G30:G31"/>
    <mergeCell ref="J30:J31"/>
    <mergeCell ref="M30:M31"/>
    <mergeCell ref="P27:R29"/>
    <mergeCell ref="S27:U29"/>
    <mergeCell ref="V27:X29"/>
    <mergeCell ref="Y27:AA29"/>
    <mergeCell ref="AB27:AD29"/>
    <mergeCell ref="A27:C29"/>
    <mergeCell ref="D27:F29"/>
    <mergeCell ref="G27:I29"/>
    <mergeCell ref="J27:L29"/>
    <mergeCell ref="M27:O29"/>
    <mergeCell ref="P19:R20"/>
    <mergeCell ref="S19:S20"/>
    <mergeCell ref="V19:V20"/>
    <mergeCell ref="Y19:Y20"/>
    <mergeCell ref="AB19:AB20"/>
    <mergeCell ref="A19:C20"/>
    <mergeCell ref="D19:D20"/>
    <mergeCell ref="G19:G20"/>
    <mergeCell ref="J19:J20"/>
    <mergeCell ref="M19:M20"/>
    <mergeCell ref="S16:U18"/>
    <mergeCell ref="Y16:AA18"/>
    <mergeCell ref="AB16:AD18"/>
    <mergeCell ref="G17:I18"/>
    <mergeCell ref="V17:X18"/>
    <mergeCell ref="A16:C18"/>
    <mergeCell ref="D16:F18"/>
    <mergeCell ref="J16:L18"/>
    <mergeCell ref="M16:O18"/>
    <mergeCell ref="P16:R18"/>
    <mergeCell ref="AB6:AD7"/>
    <mergeCell ref="A8:C9"/>
    <mergeCell ref="D8:D9"/>
    <mergeCell ref="G8:G9"/>
    <mergeCell ref="J8:J9"/>
    <mergeCell ref="M8:M9"/>
    <mergeCell ref="P8:R9"/>
    <mergeCell ref="S8:S9"/>
    <mergeCell ref="V8:V9"/>
    <mergeCell ref="Y8:Y9"/>
    <mergeCell ref="AB8:AB9"/>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K1:O1"/>
    <mergeCell ref="H3:J3"/>
    <mergeCell ref="W3:Y3"/>
    <mergeCell ref="J5:L5"/>
    <mergeCell ref="M5:O5"/>
    <mergeCell ref="Y5:AA5"/>
  </mergeCells>
  <phoneticPr fontId="39"/>
  <conditionalFormatting sqref="D10:O15">
    <cfRule type="expression" dxfId="7" priority="1" stopIfTrue="1">
      <formula>ISERROR(D10)=TRUE</formula>
    </cfRule>
  </conditionalFormatting>
  <conditionalFormatting sqref="D21:O26">
    <cfRule type="expression" dxfId="6" priority="3" stopIfTrue="1">
      <formula>ISERROR(D21)=TRUE</formula>
    </cfRule>
  </conditionalFormatting>
  <conditionalFormatting sqref="D32:O37">
    <cfRule type="expression" dxfId="5" priority="4" stopIfTrue="1">
      <formula>ISERROR(D32)=TRUE</formula>
    </cfRule>
  </conditionalFormatting>
  <conditionalFormatting sqref="D43:O48">
    <cfRule type="expression" dxfId="4" priority="5" stopIfTrue="1">
      <formula>ISERROR(D43)=TRUE</formula>
    </cfRule>
  </conditionalFormatting>
  <conditionalFormatting sqref="S10:AD15">
    <cfRule type="expression" dxfId="3" priority="6" stopIfTrue="1">
      <formula>ISERROR(S10)=TRUE</formula>
    </cfRule>
  </conditionalFormatting>
  <conditionalFormatting sqref="S21:AD26">
    <cfRule type="expression" dxfId="2" priority="7" stopIfTrue="1">
      <formula>ISERROR(S21)=TRUE</formula>
    </cfRule>
  </conditionalFormatting>
  <conditionalFormatting sqref="S32:AD37">
    <cfRule type="expression" dxfId="1" priority="8" stopIfTrue="1">
      <formula>ISERROR(S32)=TRUE</formula>
    </cfRule>
  </conditionalFormatting>
  <conditionalFormatting sqref="S43:AD48">
    <cfRule type="expression" dxfId="0" priority="2" stopIfTrue="1">
      <formula>ISERROR(S43)=TRUE</formula>
    </cfRule>
  </conditionalFormatting>
  <printOptions horizontalCentered="1"/>
  <pageMargins left="0.6692913385826772" right="0.6692913385826772" top="0.59055118110236227" bottom="0.39370078740157483" header="0.51181102362204722" footer="0.51181102362204722"/>
  <pageSetup paperSize="9" orientation="portrait"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BG55"/>
  <sheetViews>
    <sheetView showGridLines="0" zoomScale="145" zoomScaleNormal="145" zoomScaleSheetLayoutView="100" workbookViewId="0">
      <selection activeCell="F16" sqref="F16"/>
    </sheetView>
  </sheetViews>
  <sheetFormatPr defaultRowHeight="12"/>
  <cols>
    <col min="1" max="1" width="9.6328125" style="17" customWidth="1"/>
    <col min="2" max="2" width="3.6328125" style="17" customWidth="1"/>
    <col min="3" max="3" width="6.453125" style="17" customWidth="1"/>
    <col min="4" max="11" width="8.6328125" style="17" customWidth="1"/>
    <col min="12" max="12" width="9.7265625" style="17" customWidth="1"/>
    <col min="13" max="13" width="4.6328125" style="17" customWidth="1"/>
    <col min="14" max="256" width="9" style="17" bestFit="1" customWidth="1"/>
    <col min="257" max="257" width="9.6328125" style="17" customWidth="1"/>
    <col min="258" max="258" width="3.6328125" style="17" customWidth="1"/>
    <col min="259" max="259" width="6.453125" style="17" customWidth="1"/>
    <col min="260" max="267" width="8.6328125" style="17" customWidth="1"/>
    <col min="268" max="268" width="9.7265625" style="17" customWidth="1"/>
    <col min="269" max="269" width="4.6328125" style="17" customWidth="1"/>
    <col min="270" max="512" width="9" style="17" customWidth="1"/>
    <col min="513" max="513" width="9.6328125" style="17" customWidth="1"/>
    <col min="514" max="514" width="3.6328125" style="17" customWidth="1"/>
    <col min="515" max="515" width="6.453125" style="17" customWidth="1"/>
    <col min="516" max="523" width="8.6328125" style="17" customWidth="1"/>
    <col min="524" max="524" width="9.7265625" style="17" customWidth="1"/>
    <col min="525" max="525" width="4.6328125" style="17" customWidth="1"/>
    <col min="526" max="768" width="9" style="17" customWidth="1"/>
    <col min="769" max="769" width="9.6328125" style="17" customWidth="1"/>
    <col min="770" max="770" width="3.6328125" style="17" customWidth="1"/>
    <col min="771" max="771" width="6.453125" style="17" customWidth="1"/>
    <col min="772" max="779" width="8.6328125" style="17" customWidth="1"/>
    <col min="780" max="780" width="9.7265625" style="17" customWidth="1"/>
    <col min="781" max="781" width="4.6328125" style="17" customWidth="1"/>
    <col min="782" max="1024" width="9" style="17" customWidth="1"/>
    <col min="1025" max="1025" width="9.6328125" style="17" customWidth="1"/>
    <col min="1026" max="1026" width="3.6328125" style="17" customWidth="1"/>
    <col min="1027" max="1027" width="6.453125" style="17" customWidth="1"/>
    <col min="1028" max="1035" width="8.6328125" style="17" customWidth="1"/>
    <col min="1036" max="1036" width="9.7265625" style="17" customWidth="1"/>
    <col min="1037" max="1037" width="4.6328125" style="17" customWidth="1"/>
    <col min="1038" max="1280" width="9" style="17" customWidth="1"/>
    <col min="1281" max="1281" width="9.6328125" style="17" customWidth="1"/>
    <col min="1282" max="1282" width="3.6328125" style="17" customWidth="1"/>
    <col min="1283" max="1283" width="6.453125" style="17" customWidth="1"/>
    <col min="1284" max="1291" width="8.6328125" style="17" customWidth="1"/>
    <col min="1292" max="1292" width="9.7265625" style="17" customWidth="1"/>
    <col min="1293" max="1293" width="4.6328125" style="17" customWidth="1"/>
    <col min="1294" max="1536" width="9" style="17" customWidth="1"/>
    <col min="1537" max="1537" width="9.6328125" style="17" customWidth="1"/>
    <col min="1538" max="1538" width="3.6328125" style="17" customWidth="1"/>
    <col min="1539" max="1539" width="6.453125" style="17" customWidth="1"/>
    <col min="1540" max="1547" width="8.6328125" style="17" customWidth="1"/>
    <col min="1548" max="1548" width="9.7265625" style="17" customWidth="1"/>
    <col min="1549" max="1549" width="4.6328125" style="17" customWidth="1"/>
    <col min="1550" max="1792" width="9" style="17" customWidth="1"/>
    <col min="1793" max="1793" width="9.6328125" style="17" customWidth="1"/>
    <col min="1794" max="1794" width="3.6328125" style="17" customWidth="1"/>
    <col min="1795" max="1795" width="6.453125" style="17" customWidth="1"/>
    <col min="1796" max="1803" width="8.6328125" style="17" customWidth="1"/>
    <col min="1804" max="1804" width="9.7265625" style="17" customWidth="1"/>
    <col min="1805" max="1805" width="4.6328125" style="17" customWidth="1"/>
    <col min="1806" max="2048" width="9" style="17" customWidth="1"/>
    <col min="2049" max="2049" width="9.6328125" style="17" customWidth="1"/>
    <col min="2050" max="2050" width="3.6328125" style="17" customWidth="1"/>
    <col min="2051" max="2051" width="6.453125" style="17" customWidth="1"/>
    <col min="2052" max="2059" width="8.6328125" style="17" customWidth="1"/>
    <col min="2060" max="2060" width="9.7265625" style="17" customWidth="1"/>
    <col min="2061" max="2061" width="4.6328125" style="17" customWidth="1"/>
    <col min="2062" max="2304" width="9" style="17" customWidth="1"/>
    <col min="2305" max="2305" width="9.6328125" style="17" customWidth="1"/>
    <col min="2306" max="2306" width="3.6328125" style="17" customWidth="1"/>
    <col min="2307" max="2307" width="6.453125" style="17" customWidth="1"/>
    <col min="2308" max="2315" width="8.6328125" style="17" customWidth="1"/>
    <col min="2316" max="2316" width="9.7265625" style="17" customWidth="1"/>
    <col min="2317" max="2317" width="4.6328125" style="17" customWidth="1"/>
    <col min="2318" max="2560" width="9" style="17" customWidth="1"/>
    <col min="2561" max="2561" width="9.6328125" style="17" customWidth="1"/>
    <col min="2562" max="2562" width="3.6328125" style="17" customWidth="1"/>
    <col min="2563" max="2563" width="6.453125" style="17" customWidth="1"/>
    <col min="2564" max="2571" width="8.6328125" style="17" customWidth="1"/>
    <col min="2572" max="2572" width="9.7265625" style="17" customWidth="1"/>
    <col min="2573" max="2573" width="4.6328125" style="17" customWidth="1"/>
    <col min="2574" max="2816" width="9" style="17" customWidth="1"/>
    <col min="2817" max="2817" width="9.6328125" style="17" customWidth="1"/>
    <col min="2818" max="2818" width="3.6328125" style="17" customWidth="1"/>
    <col min="2819" max="2819" width="6.453125" style="17" customWidth="1"/>
    <col min="2820" max="2827" width="8.6328125" style="17" customWidth="1"/>
    <col min="2828" max="2828" width="9.7265625" style="17" customWidth="1"/>
    <col min="2829" max="2829" width="4.6328125" style="17" customWidth="1"/>
    <col min="2830" max="3072" width="9" style="17" customWidth="1"/>
    <col min="3073" max="3073" width="9.6328125" style="17" customWidth="1"/>
    <col min="3074" max="3074" width="3.6328125" style="17" customWidth="1"/>
    <col min="3075" max="3075" width="6.453125" style="17" customWidth="1"/>
    <col min="3076" max="3083" width="8.6328125" style="17" customWidth="1"/>
    <col min="3084" max="3084" width="9.7265625" style="17" customWidth="1"/>
    <col min="3085" max="3085" width="4.6328125" style="17" customWidth="1"/>
    <col min="3086" max="3328" width="9" style="17" customWidth="1"/>
    <col min="3329" max="3329" width="9.6328125" style="17" customWidth="1"/>
    <col min="3330" max="3330" width="3.6328125" style="17" customWidth="1"/>
    <col min="3331" max="3331" width="6.453125" style="17" customWidth="1"/>
    <col min="3332" max="3339" width="8.6328125" style="17" customWidth="1"/>
    <col min="3340" max="3340" width="9.7265625" style="17" customWidth="1"/>
    <col min="3341" max="3341" width="4.6328125" style="17" customWidth="1"/>
    <col min="3342" max="3584" width="9" style="17" customWidth="1"/>
    <col min="3585" max="3585" width="9.6328125" style="17" customWidth="1"/>
    <col min="3586" max="3586" width="3.6328125" style="17" customWidth="1"/>
    <col min="3587" max="3587" width="6.453125" style="17" customWidth="1"/>
    <col min="3588" max="3595" width="8.6328125" style="17" customWidth="1"/>
    <col min="3596" max="3596" width="9.7265625" style="17" customWidth="1"/>
    <col min="3597" max="3597" width="4.6328125" style="17" customWidth="1"/>
    <col min="3598" max="3840" width="9" style="17" customWidth="1"/>
    <col min="3841" max="3841" width="9.6328125" style="17" customWidth="1"/>
    <col min="3842" max="3842" width="3.6328125" style="17" customWidth="1"/>
    <col min="3843" max="3843" width="6.453125" style="17" customWidth="1"/>
    <col min="3844" max="3851" width="8.6328125" style="17" customWidth="1"/>
    <col min="3852" max="3852" width="9.7265625" style="17" customWidth="1"/>
    <col min="3853" max="3853" width="4.6328125" style="17" customWidth="1"/>
    <col min="3854" max="4096" width="9" style="17" customWidth="1"/>
    <col min="4097" max="4097" width="9.6328125" style="17" customWidth="1"/>
    <col min="4098" max="4098" width="3.6328125" style="17" customWidth="1"/>
    <col min="4099" max="4099" width="6.453125" style="17" customWidth="1"/>
    <col min="4100" max="4107" width="8.6328125" style="17" customWidth="1"/>
    <col min="4108" max="4108" width="9.7265625" style="17" customWidth="1"/>
    <col min="4109" max="4109" width="4.6328125" style="17" customWidth="1"/>
    <col min="4110" max="4352" width="9" style="17" customWidth="1"/>
    <col min="4353" max="4353" width="9.6328125" style="17" customWidth="1"/>
    <col min="4354" max="4354" width="3.6328125" style="17" customWidth="1"/>
    <col min="4355" max="4355" width="6.453125" style="17" customWidth="1"/>
    <col min="4356" max="4363" width="8.6328125" style="17" customWidth="1"/>
    <col min="4364" max="4364" width="9.7265625" style="17" customWidth="1"/>
    <col min="4365" max="4365" width="4.6328125" style="17" customWidth="1"/>
    <col min="4366" max="4608" width="9" style="17" customWidth="1"/>
    <col min="4609" max="4609" width="9.6328125" style="17" customWidth="1"/>
    <col min="4610" max="4610" width="3.6328125" style="17" customWidth="1"/>
    <col min="4611" max="4611" width="6.453125" style="17" customWidth="1"/>
    <col min="4612" max="4619" width="8.6328125" style="17" customWidth="1"/>
    <col min="4620" max="4620" width="9.7265625" style="17" customWidth="1"/>
    <col min="4621" max="4621" width="4.6328125" style="17" customWidth="1"/>
    <col min="4622" max="4864" width="9" style="17" customWidth="1"/>
    <col min="4865" max="4865" width="9.6328125" style="17" customWidth="1"/>
    <col min="4866" max="4866" width="3.6328125" style="17" customWidth="1"/>
    <col min="4867" max="4867" width="6.453125" style="17" customWidth="1"/>
    <col min="4868" max="4875" width="8.6328125" style="17" customWidth="1"/>
    <col min="4876" max="4876" width="9.7265625" style="17" customWidth="1"/>
    <col min="4877" max="4877" width="4.6328125" style="17" customWidth="1"/>
    <col min="4878" max="5120" width="9" style="17" customWidth="1"/>
    <col min="5121" max="5121" width="9.6328125" style="17" customWidth="1"/>
    <col min="5122" max="5122" width="3.6328125" style="17" customWidth="1"/>
    <col min="5123" max="5123" width="6.453125" style="17" customWidth="1"/>
    <col min="5124" max="5131" width="8.6328125" style="17" customWidth="1"/>
    <col min="5132" max="5132" width="9.7265625" style="17" customWidth="1"/>
    <col min="5133" max="5133" width="4.6328125" style="17" customWidth="1"/>
    <col min="5134" max="5376" width="9" style="17" customWidth="1"/>
    <col min="5377" max="5377" width="9.6328125" style="17" customWidth="1"/>
    <col min="5378" max="5378" width="3.6328125" style="17" customWidth="1"/>
    <col min="5379" max="5379" width="6.453125" style="17" customWidth="1"/>
    <col min="5380" max="5387" width="8.6328125" style="17" customWidth="1"/>
    <col min="5388" max="5388" width="9.7265625" style="17" customWidth="1"/>
    <col min="5389" max="5389" width="4.6328125" style="17" customWidth="1"/>
    <col min="5390" max="5632" width="9" style="17" customWidth="1"/>
    <col min="5633" max="5633" width="9.6328125" style="17" customWidth="1"/>
    <col min="5634" max="5634" width="3.6328125" style="17" customWidth="1"/>
    <col min="5635" max="5635" width="6.453125" style="17" customWidth="1"/>
    <col min="5636" max="5643" width="8.6328125" style="17" customWidth="1"/>
    <col min="5644" max="5644" width="9.7265625" style="17" customWidth="1"/>
    <col min="5645" max="5645" width="4.6328125" style="17" customWidth="1"/>
    <col min="5646" max="5888" width="9" style="17" customWidth="1"/>
    <col min="5889" max="5889" width="9.6328125" style="17" customWidth="1"/>
    <col min="5890" max="5890" width="3.6328125" style="17" customWidth="1"/>
    <col min="5891" max="5891" width="6.453125" style="17" customWidth="1"/>
    <col min="5892" max="5899" width="8.6328125" style="17" customWidth="1"/>
    <col min="5900" max="5900" width="9.7265625" style="17" customWidth="1"/>
    <col min="5901" max="5901" width="4.6328125" style="17" customWidth="1"/>
    <col min="5902" max="6144" width="9" style="17" customWidth="1"/>
    <col min="6145" max="6145" width="9.6328125" style="17" customWidth="1"/>
    <col min="6146" max="6146" width="3.6328125" style="17" customWidth="1"/>
    <col min="6147" max="6147" width="6.453125" style="17" customWidth="1"/>
    <col min="6148" max="6155" width="8.6328125" style="17" customWidth="1"/>
    <col min="6156" max="6156" width="9.7265625" style="17" customWidth="1"/>
    <col min="6157" max="6157" width="4.6328125" style="17" customWidth="1"/>
    <col min="6158" max="6400" width="9" style="17" customWidth="1"/>
    <col min="6401" max="6401" width="9.6328125" style="17" customWidth="1"/>
    <col min="6402" max="6402" width="3.6328125" style="17" customWidth="1"/>
    <col min="6403" max="6403" width="6.453125" style="17" customWidth="1"/>
    <col min="6404" max="6411" width="8.6328125" style="17" customWidth="1"/>
    <col min="6412" max="6412" width="9.7265625" style="17" customWidth="1"/>
    <col min="6413" max="6413" width="4.6328125" style="17" customWidth="1"/>
    <col min="6414" max="6656" width="9" style="17" customWidth="1"/>
    <col min="6657" max="6657" width="9.6328125" style="17" customWidth="1"/>
    <col min="6658" max="6658" width="3.6328125" style="17" customWidth="1"/>
    <col min="6659" max="6659" width="6.453125" style="17" customWidth="1"/>
    <col min="6660" max="6667" width="8.6328125" style="17" customWidth="1"/>
    <col min="6668" max="6668" width="9.7265625" style="17" customWidth="1"/>
    <col min="6669" max="6669" width="4.6328125" style="17" customWidth="1"/>
    <col min="6670" max="6912" width="9" style="17" customWidth="1"/>
    <col min="6913" max="6913" width="9.6328125" style="17" customWidth="1"/>
    <col min="6914" max="6914" width="3.6328125" style="17" customWidth="1"/>
    <col min="6915" max="6915" width="6.453125" style="17" customWidth="1"/>
    <col min="6916" max="6923" width="8.6328125" style="17" customWidth="1"/>
    <col min="6924" max="6924" width="9.7265625" style="17" customWidth="1"/>
    <col min="6925" max="6925" width="4.6328125" style="17" customWidth="1"/>
    <col min="6926" max="7168" width="9" style="17" customWidth="1"/>
    <col min="7169" max="7169" width="9.6328125" style="17" customWidth="1"/>
    <col min="7170" max="7170" width="3.6328125" style="17" customWidth="1"/>
    <col min="7171" max="7171" width="6.453125" style="17" customWidth="1"/>
    <col min="7172" max="7179" width="8.6328125" style="17" customWidth="1"/>
    <col min="7180" max="7180" width="9.7265625" style="17" customWidth="1"/>
    <col min="7181" max="7181" width="4.6328125" style="17" customWidth="1"/>
    <col min="7182" max="7424" width="9" style="17" customWidth="1"/>
    <col min="7425" max="7425" width="9.6328125" style="17" customWidth="1"/>
    <col min="7426" max="7426" width="3.6328125" style="17" customWidth="1"/>
    <col min="7427" max="7427" width="6.453125" style="17" customWidth="1"/>
    <col min="7428" max="7435" width="8.6328125" style="17" customWidth="1"/>
    <col min="7436" max="7436" width="9.7265625" style="17" customWidth="1"/>
    <col min="7437" max="7437" width="4.6328125" style="17" customWidth="1"/>
    <col min="7438" max="7680" width="9" style="17" customWidth="1"/>
    <col min="7681" max="7681" width="9.6328125" style="17" customWidth="1"/>
    <col min="7682" max="7682" width="3.6328125" style="17" customWidth="1"/>
    <col min="7683" max="7683" width="6.453125" style="17" customWidth="1"/>
    <col min="7684" max="7691" width="8.6328125" style="17" customWidth="1"/>
    <col min="7692" max="7692" width="9.7265625" style="17" customWidth="1"/>
    <col min="7693" max="7693" width="4.6328125" style="17" customWidth="1"/>
    <col min="7694" max="7936" width="9" style="17" customWidth="1"/>
    <col min="7937" max="7937" width="9.6328125" style="17" customWidth="1"/>
    <col min="7938" max="7938" width="3.6328125" style="17" customWidth="1"/>
    <col min="7939" max="7939" width="6.453125" style="17" customWidth="1"/>
    <col min="7940" max="7947" width="8.6328125" style="17" customWidth="1"/>
    <col min="7948" max="7948" width="9.7265625" style="17" customWidth="1"/>
    <col min="7949" max="7949" width="4.6328125" style="17" customWidth="1"/>
    <col min="7950" max="8192" width="9" style="17" customWidth="1"/>
    <col min="8193" max="8193" width="9.6328125" style="17" customWidth="1"/>
    <col min="8194" max="8194" width="3.6328125" style="17" customWidth="1"/>
    <col min="8195" max="8195" width="6.453125" style="17" customWidth="1"/>
    <col min="8196" max="8203" width="8.6328125" style="17" customWidth="1"/>
    <col min="8204" max="8204" width="9.7265625" style="17" customWidth="1"/>
    <col min="8205" max="8205" width="4.6328125" style="17" customWidth="1"/>
    <col min="8206" max="8448" width="9" style="17" customWidth="1"/>
    <col min="8449" max="8449" width="9.6328125" style="17" customWidth="1"/>
    <col min="8450" max="8450" width="3.6328125" style="17" customWidth="1"/>
    <col min="8451" max="8451" width="6.453125" style="17" customWidth="1"/>
    <col min="8452" max="8459" width="8.6328125" style="17" customWidth="1"/>
    <col min="8460" max="8460" width="9.7265625" style="17" customWidth="1"/>
    <col min="8461" max="8461" width="4.6328125" style="17" customWidth="1"/>
    <col min="8462" max="8704" width="9" style="17" customWidth="1"/>
    <col min="8705" max="8705" width="9.6328125" style="17" customWidth="1"/>
    <col min="8706" max="8706" width="3.6328125" style="17" customWidth="1"/>
    <col min="8707" max="8707" width="6.453125" style="17" customWidth="1"/>
    <col min="8708" max="8715" width="8.6328125" style="17" customWidth="1"/>
    <col min="8716" max="8716" width="9.7265625" style="17" customWidth="1"/>
    <col min="8717" max="8717" width="4.6328125" style="17" customWidth="1"/>
    <col min="8718" max="8960" width="9" style="17" customWidth="1"/>
    <col min="8961" max="8961" width="9.6328125" style="17" customWidth="1"/>
    <col min="8962" max="8962" width="3.6328125" style="17" customWidth="1"/>
    <col min="8963" max="8963" width="6.453125" style="17" customWidth="1"/>
    <col min="8964" max="8971" width="8.6328125" style="17" customWidth="1"/>
    <col min="8972" max="8972" width="9.7265625" style="17" customWidth="1"/>
    <col min="8973" max="8973" width="4.6328125" style="17" customWidth="1"/>
    <col min="8974" max="9216" width="9" style="17" customWidth="1"/>
    <col min="9217" max="9217" width="9.6328125" style="17" customWidth="1"/>
    <col min="9218" max="9218" width="3.6328125" style="17" customWidth="1"/>
    <col min="9219" max="9219" width="6.453125" style="17" customWidth="1"/>
    <col min="9220" max="9227" width="8.6328125" style="17" customWidth="1"/>
    <col min="9228" max="9228" width="9.7265625" style="17" customWidth="1"/>
    <col min="9229" max="9229" width="4.6328125" style="17" customWidth="1"/>
    <col min="9230" max="9472" width="9" style="17" customWidth="1"/>
    <col min="9473" max="9473" width="9.6328125" style="17" customWidth="1"/>
    <col min="9474" max="9474" width="3.6328125" style="17" customWidth="1"/>
    <col min="9475" max="9475" width="6.453125" style="17" customWidth="1"/>
    <col min="9476" max="9483" width="8.6328125" style="17" customWidth="1"/>
    <col min="9484" max="9484" width="9.7265625" style="17" customWidth="1"/>
    <col min="9485" max="9485" width="4.6328125" style="17" customWidth="1"/>
    <col min="9486" max="9728" width="9" style="17" customWidth="1"/>
    <col min="9729" max="9729" width="9.6328125" style="17" customWidth="1"/>
    <col min="9730" max="9730" width="3.6328125" style="17" customWidth="1"/>
    <col min="9731" max="9731" width="6.453125" style="17" customWidth="1"/>
    <col min="9732" max="9739" width="8.6328125" style="17" customWidth="1"/>
    <col min="9740" max="9740" width="9.7265625" style="17" customWidth="1"/>
    <col min="9741" max="9741" width="4.6328125" style="17" customWidth="1"/>
    <col min="9742" max="9984" width="9" style="17" customWidth="1"/>
    <col min="9985" max="9985" width="9.6328125" style="17" customWidth="1"/>
    <col min="9986" max="9986" width="3.6328125" style="17" customWidth="1"/>
    <col min="9987" max="9987" width="6.453125" style="17" customWidth="1"/>
    <col min="9988" max="9995" width="8.6328125" style="17" customWidth="1"/>
    <col min="9996" max="9996" width="9.7265625" style="17" customWidth="1"/>
    <col min="9997" max="9997" width="4.6328125" style="17" customWidth="1"/>
    <col min="9998" max="10240" width="9" style="17" customWidth="1"/>
    <col min="10241" max="10241" width="9.6328125" style="17" customWidth="1"/>
    <col min="10242" max="10242" width="3.6328125" style="17" customWidth="1"/>
    <col min="10243" max="10243" width="6.453125" style="17" customWidth="1"/>
    <col min="10244" max="10251" width="8.6328125" style="17" customWidth="1"/>
    <col min="10252" max="10252" width="9.7265625" style="17" customWidth="1"/>
    <col min="10253" max="10253" width="4.6328125" style="17" customWidth="1"/>
    <col min="10254" max="10496" width="9" style="17" customWidth="1"/>
    <col min="10497" max="10497" width="9.6328125" style="17" customWidth="1"/>
    <col min="10498" max="10498" width="3.6328125" style="17" customWidth="1"/>
    <col min="10499" max="10499" width="6.453125" style="17" customWidth="1"/>
    <col min="10500" max="10507" width="8.6328125" style="17" customWidth="1"/>
    <col min="10508" max="10508" width="9.7265625" style="17" customWidth="1"/>
    <col min="10509" max="10509" width="4.6328125" style="17" customWidth="1"/>
    <col min="10510" max="10752" width="9" style="17" customWidth="1"/>
    <col min="10753" max="10753" width="9.6328125" style="17" customWidth="1"/>
    <col min="10754" max="10754" width="3.6328125" style="17" customWidth="1"/>
    <col min="10755" max="10755" width="6.453125" style="17" customWidth="1"/>
    <col min="10756" max="10763" width="8.6328125" style="17" customWidth="1"/>
    <col min="10764" max="10764" width="9.7265625" style="17" customWidth="1"/>
    <col min="10765" max="10765" width="4.6328125" style="17" customWidth="1"/>
    <col min="10766" max="11008" width="9" style="17" customWidth="1"/>
    <col min="11009" max="11009" width="9.6328125" style="17" customWidth="1"/>
    <col min="11010" max="11010" width="3.6328125" style="17" customWidth="1"/>
    <col min="11011" max="11011" width="6.453125" style="17" customWidth="1"/>
    <col min="11012" max="11019" width="8.6328125" style="17" customWidth="1"/>
    <col min="11020" max="11020" width="9.7265625" style="17" customWidth="1"/>
    <col min="11021" max="11021" width="4.6328125" style="17" customWidth="1"/>
    <col min="11022" max="11264" width="9" style="17" customWidth="1"/>
    <col min="11265" max="11265" width="9.6328125" style="17" customWidth="1"/>
    <col min="11266" max="11266" width="3.6328125" style="17" customWidth="1"/>
    <col min="11267" max="11267" width="6.453125" style="17" customWidth="1"/>
    <col min="11268" max="11275" width="8.6328125" style="17" customWidth="1"/>
    <col min="11276" max="11276" width="9.7265625" style="17" customWidth="1"/>
    <col min="11277" max="11277" width="4.6328125" style="17" customWidth="1"/>
    <col min="11278" max="11520" width="9" style="17" customWidth="1"/>
    <col min="11521" max="11521" width="9.6328125" style="17" customWidth="1"/>
    <col min="11522" max="11522" width="3.6328125" style="17" customWidth="1"/>
    <col min="11523" max="11523" width="6.453125" style="17" customWidth="1"/>
    <col min="11524" max="11531" width="8.6328125" style="17" customWidth="1"/>
    <col min="11532" max="11532" width="9.7265625" style="17" customWidth="1"/>
    <col min="11533" max="11533" width="4.6328125" style="17" customWidth="1"/>
    <col min="11534" max="11776" width="9" style="17" customWidth="1"/>
    <col min="11777" max="11777" width="9.6328125" style="17" customWidth="1"/>
    <col min="11778" max="11778" width="3.6328125" style="17" customWidth="1"/>
    <col min="11779" max="11779" width="6.453125" style="17" customWidth="1"/>
    <col min="11780" max="11787" width="8.6328125" style="17" customWidth="1"/>
    <col min="11788" max="11788" width="9.7265625" style="17" customWidth="1"/>
    <col min="11789" max="11789" width="4.6328125" style="17" customWidth="1"/>
    <col min="11790" max="12032" width="9" style="17" customWidth="1"/>
    <col min="12033" max="12033" width="9.6328125" style="17" customWidth="1"/>
    <col min="12034" max="12034" width="3.6328125" style="17" customWidth="1"/>
    <col min="12035" max="12035" width="6.453125" style="17" customWidth="1"/>
    <col min="12036" max="12043" width="8.6328125" style="17" customWidth="1"/>
    <col min="12044" max="12044" width="9.7265625" style="17" customWidth="1"/>
    <col min="12045" max="12045" width="4.6328125" style="17" customWidth="1"/>
    <col min="12046" max="12288" width="9" style="17" customWidth="1"/>
    <col min="12289" max="12289" width="9.6328125" style="17" customWidth="1"/>
    <col min="12290" max="12290" width="3.6328125" style="17" customWidth="1"/>
    <col min="12291" max="12291" width="6.453125" style="17" customWidth="1"/>
    <col min="12292" max="12299" width="8.6328125" style="17" customWidth="1"/>
    <col min="12300" max="12300" width="9.7265625" style="17" customWidth="1"/>
    <col min="12301" max="12301" width="4.6328125" style="17" customWidth="1"/>
    <col min="12302" max="12544" width="9" style="17" customWidth="1"/>
    <col min="12545" max="12545" width="9.6328125" style="17" customWidth="1"/>
    <col min="12546" max="12546" width="3.6328125" style="17" customWidth="1"/>
    <col min="12547" max="12547" width="6.453125" style="17" customWidth="1"/>
    <col min="12548" max="12555" width="8.6328125" style="17" customWidth="1"/>
    <col min="12556" max="12556" width="9.7265625" style="17" customWidth="1"/>
    <col min="12557" max="12557" width="4.6328125" style="17" customWidth="1"/>
    <col min="12558" max="12800" width="9" style="17" customWidth="1"/>
    <col min="12801" max="12801" width="9.6328125" style="17" customWidth="1"/>
    <col min="12802" max="12802" width="3.6328125" style="17" customWidth="1"/>
    <col min="12803" max="12803" width="6.453125" style="17" customWidth="1"/>
    <col min="12804" max="12811" width="8.6328125" style="17" customWidth="1"/>
    <col min="12812" max="12812" width="9.7265625" style="17" customWidth="1"/>
    <col min="12813" max="12813" width="4.6328125" style="17" customWidth="1"/>
    <col min="12814" max="13056" width="9" style="17" customWidth="1"/>
    <col min="13057" max="13057" width="9.6328125" style="17" customWidth="1"/>
    <col min="13058" max="13058" width="3.6328125" style="17" customWidth="1"/>
    <col min="13059" max="13059" width="6.453125" style="17" customWidth="1"/>
    <col min="13060" max="13067" width="8.6328125" style="17" customWidth="1"/>
    <col min="13068" max="13068" width="9.7265625" style="17" customWidth="1"/>
    <col min="13069" max="13069" width="4.6328125" style="17" customWidth="1"/>
    <col min="13070" max="13312" width="9" style="17" customWidth="1"/>
    <col min="13313" max="13313" width="9.6328125" style="17" customWidth="1"/>
    <col min="13314" max="13314" width="3.6328125" style="17" customWidth="1"/>
    <col min="13315" max="13315" width="6.453125" style="17" customWidth="1"/>
    <col min="13316" max="13323" width="8.6328125" style="17" customWidth="1"/>
    <col min="13324" max="13324" width="9.7265625" style="17" customWidth="1"/>
    <col min="13325" max="13325" width="4.6328125" style="17" customWidth="1"/>
    <col min="13326" max="13568" width="9" style="17" customWidth="1"/>
    <col min="13569" max="13569" width="9.6328125" style="17" customWidth="1"/>
    <col min="13570" max="13570" width="3.6328125" style="17" customWidth="1"/>
    <col min="13571" max="13571" width="6.453125" style="17" customWidth="1"/>
    <col min="13572" max="13579" width="8.6328125" style="17" customWidth="1"/>
    <col min="13580" max="13580" width="9.7265625" style="17" customWidth="1"/>
    <col min="13581" max="13581" width="4.6328125" style="17" customWidth="1"/>
    <col min="13582" max="13824" width="9" style="17" customWidth="1"/>
    <col min="13825" max="13825" width="9.6328125" style="17" customWidth="1"/>
    <col min="13826" max="13826" width="3.6328125" style="17" customWidth="1"/>
    <col min="13827" max="13827" width="6.453125" style="17" customWidth="1"/>
    <col min="13828" max="13835" width="8.6328125" style="17" customWidth="1"/>
    <col min="13836" max="13836" width="9.7265625" style="17" customWidth="1"/>
    <col min="13837" max="13837" width="4.6328125" style="17" customWidth="1"/>
    <col min="13838" max="14080" width="9" style="17" customWidth="1"/>
    <col min="14081" max="14081" width="9.6328125" style="17" customWidth="1"/>
    <col min="14082" max="14082" width="3.6328125" style="17" customWidth="1"/>
    <col min="14083" max="14083" width="6.453125" style="17" customWidth="1"/>
    <col min="14084" max="14091" width="8.6328125" style="17" customWidth="1"/>
    <col min="14092" max="14092" width="9.7265625" style="17" customWidth="1"/>
    <col min="14093" max="14093" width="4.6328125" style="17" customWidth="1"/>
    <col min="14094" max="14336" width="9" style="17" customWidth="1"/>
    <col min="14337" max="14337" width="9.6328125" style="17" customWidth="1"/>
    <col min="14338" max="14338" width="3.6328125" style="17" customWidth="1"/>
    <col min="14339" max="14339" width="6.453125" style="17" customWidth="1"/>
    <col min="14340" max="14347" width="8.6328125" style="17" customWidth="1"/>
    <col min="14348" max="14348" width="9.7265625" style="17" customWidth="1"/>
    <col min="14349" max="14349" width="4.6328125" style="17" customWidth="1"/>
    <col min="14350" max="14592" width="9" style="17" customWidth="1"/>
    <col min="14593" max="14593" width="9.6328125" style="17" customWidth="1"/>
    <col min="14594" max="14594" width="3.6328125" style="17" customWidth="1"/>
    <col min="14595" max="14595" width="6.453125" style="17" customWidth="1"/>
    <col min="14596" max="14603" width="8.6328125" style="17" customWidth="1"/>
    <col min="14604" max="14604" width="9.7265625" style="17" customWidth="1"/>
    <col min="14605" max="14605" width="4.6328125" style="17" customWidth="1"/>
    <col min="14606" max="14848" width="9" style="17" customWidth="1"/>
    <col min="14849" max="14849" width="9.6328125" style="17" customWidth="1"/>
    <col min="14850" max="14850" width="3.6328125" style="17" customWidth="1"/>
    <col min="14851" max="14851" width="6.453125" style="17" customWidth="1"/>
    <col min="14852" max="14859" width="8.6328125" style="17" customWidth="1"/>
    <col min="14860" max="14860" width="9.7265625" style="17" customWidth="1"/>
    <col min="14861" max="14861" width="4.6328125" style="17" customWidth="1"/>
    <col min="14862" max="15104" width="9" style="17" customWidth="1"/>
    <col min="15105" max="15105" width="9.6328125" style="17" customWidth="1"/>
    <col min="15106" max="15106" width="3.6328125" style="17" customWidth="1"/>
    <col min="15107" max="15107" width="6.453125" style="17" customWidth="1"/>
    <col min="15108" max="15115" width="8.6328125" style="17" customWidth="1"/>
    <col min="15116" max="15116" width="9.7265625" style="17" customWidth="1"/>
    <col min="15117" max="15117" width="4.6328125" style="17" customWidth="1"/>
    <col min="15118" max="15360" width="9" style="17" customWidth="1"/>
    <col min="15361" max="15361" width="9.6328125" style="17" customWidth="1"/>
    <col min="15362" max="15362" width="3.6328125" style="17" customWidth="1"/>
    <col min="15363" max="15363" width="6.453125" style="17" customWidth="1"/>
    <col min="15364" max="15371" width="8.6328125" style="17" customWidth="1"/>
    <col min="15372" max="15372" width="9.7265625" style="17" customWidth="1"/>
    <col min="15373" max="15373" width="4.6328125" style="17" customWidth="1"/>
    <col min="15374" max="15616" width="9" style="17" customWidth="1"/>
    <col min="15617" max="15617" width="9.6328125" style="17" customWidth="1"/>
    <col min="15618" max="15618" width="3.6328125" style="17" customWidth="1"/>
    <col min="15619" max="15619" width="6.453125" style="17" customWidth="1"/>
    <col min="15620" max="15627" width="8.6328125" style="17" customWidth="1"/>
    <col min="15628" max="15628" width="9.7265625" style="17" customWidth="1"/>
    <col min="15629" max="15629" width="4.6328125" style="17" customWidth="1"/>
    <col min="15630" max="15872" width="9" style="17" customWidth="1"/>
    <col min="15873" max="15873" width="9.6328125" style="17" customWidth="1"/>
    <col min="15874" max="15874" width="3.6328125" style="17" customWidth="1"/>
    <col min="15875" max="15875" width="6.453125" style="17" customWidth="1"/>
    <col min="15876" max="15883" width="8.6328125" style="17" customWidth="1"/>
    <col min="15884" max="15884" width="9.7265625" style="17" customWidth="1"/>
    <col min="15885" max="15885" width="4.6328125" style="17" customWidth="1"/>
    <col min="15886" max="16128" width="9" style="17" customWidth="1"/>
    <col min="16129" max="16129" width="9.6328125" style="17" customWidth="1"/>
    <col min="16130" max="16130" width="3.6328125" style="17" customWidth="1"/>
    <col min="16131" max="16131" width="6.453125" style="17" customWidth="1"/>
    <col min="16132" max="16139" width="8.6328125" style="17" customWidth="1"/>
    <col min="16140" max="16140" width="9.7265625" style="17" customWidth="1"/>
    <col min="16141" max="16141" width="4.6328125" style="17" customWidth="1"/>
    <col min="16142" max="16384" width="9" style="17" customWidth="1"/>
  </cols>
  <sheetData>
    <row r="1" spans="1:15" ht="24" customHeight="1">
      <c r="E1" s="152" t="s">
        <v>992</v>
      </c>
      <c r="F1" s="571"/>
      <c r="G1" s="571"/>
      <c r="H1" s="571"/>
      <c r="I1" s="571"/>
      <c r="J1" s="571"/>
      <c r="K1" s="571"/>
      <c r="L1" s="571"/>
    </row>
    <row r="2" spans="1:15" ht="12.25" customHeight="1">
      <c r="E2" s="152"/>
      <c r="F2" s="571"/>
      <c r="G2" s="571"/>
      <c r="H2" s="571"/>
      <c r="I2" s="571"/>
      <c r="J2" s="574"/>
      <c r="K2" s="574"/>
      <c r="L2" s="574"/>
    </row>
    <row r="3" spans="1:15" ht="15" customHeight="1">
      <c r="E3" s="1359" t="s">
        <v>396</v>
      </c>
      <c r="F3" s="1359"/>
      <c r="G3" s="1359"/>
      <c r="H3" s="1359"/>
      <c r="I3" s="1359"/>
      <c r="J3" s="574"/>
      <c r="K3" s="574"/>
      <c r="L3" s="574"/>
    </row>
    <row r="4" spans="1:15" ht="15.75" customHeight="1">
      <c r="A4" s="1408"/>
      <c r="B4" s="1408"/>
      <c r="C4" s="1408"/>
      <c r="D4" s="543"/>
      <c r="E4" s="1074" t="s">
        <v>863</v>
      </c>
      <c r="F4" s="1074"/>
      <c r="G4" s="1074"/>
      <c r="H4" s="1074"/>
      <c r="I4" s="1074"/>
      <c r="J4" s="1074"/>
    </row>
    <row r="5" spans="1:15" ht="15.75" customHeight="1">
      <c r="A5" s="1409" t="s">
        <v>864</v>
      </c>
      <c r="B5" s="1409"/>
      <c r="C5" s="1409"/>
      <c r="J5" s="1410" t="s">
        <v>219</v>
      </c>
      <c r="K5" s="1410"/>
    </row>
    <row r="6" spans="1:15" ht="15.75" customHeight="1">
      <c r="A6" s="1225" t="s">
        <v>100</v>
      </c>
      <c r="B6" s="1423"/>
      <c r="C6" s="1423"/>
      <c r="D6" s="1195" t="s">
        <v>830</v>
      </c>
      <c r="E6" s="1411"/>
      <c r="F6" s="1195" t="s">
        <v>865</v>
      </c>
      <c r="G6" s="1411"/>
      <c r="H6" s="1195" t="s">
        <v>866</v>
      </c>
      <c r="I6" s="1197"/>
      <c r="J6" s="1195" t="s">
        <v>867</v>
      </c>
      <c r="K6" s="1412"/>
    </row>
    <row r="7" spans="1:15" ht="39.25" customHeight="1">
      <c r="A7" s="1424"/>
      <c r="B7" s="1424"/>
      <c r="C7" s="1424"/>
      <c r="D7" s="544" t="s">
        <v>392</v>
      </c>
      <c r="E7" s="368" t="s">
        <v>868</v>
      </c>
      <c r="F7" s="544" t="s">
        <v>807</v>
      </c>
      <c r="G7" s="544" t="s">
        <v>868</v>
      </c>
      <c r="H7" s="420" t="s">
        <v>392</v>
      </c>
      <c r="I7" s="368" t="s">
        <v>868</v>
      </c>
      <c r="J7" s="544" t="s">
        <v>3</v>
      </c>
      <c r="K7" s="419" t="s">
        <v>868</v>
      </c>
    </row>
    <row r="8" spans="1:15" ht="15.65" customHeight="1">
      <c r="A8" s="535" t="s">
        <v>232</v>
      </c>
      <c r="B8" s="440">
        <v>4</v>
      </c>
      <c r="C8" s="541" t="s">
        <v>722</v>
      </c>
      <c r="D8" s="545">
        <v>101.9</v>
      </c>
      <c r="E8" s="559">
        <v>107.7</v>
      </c>
      <c r="F8" s="559">
        <v>99.6</v>
      </c>
      <c r="G8" s="559">
        <v>105.3</v>
      </c>
      <c r="H8" s="559">
        <v>110.3</v>
      </c>
      <c r="I8" s="559">
        <v>118.1</v>
      </c>
      <c r="J8" s="559">
        <v>101.2</v>
      </c>
      <c r="K8" s="559">
        <v>100.9</v>
      </c>
    </row>
    <row r="9" spans="1:15" ht="15.65" customHeight="1">
      <c r="A9" s="535"/>
      <c r="B9" s="440">
        <v>5</v>
      </c>
      <c r="C9" s="440"/>
      <c r="D9" s="545">
        <v>104.5</v>
      </c>
      <c r="E9" s="559">
        <v>109.9</v>
      </c>
      <c r="F9" s="409">
        <v>98.6</v>
      </c>
      <c r="G9" s="409">
        <v>103.7</v>
      </c>
      <c r="H9" s="559">
        <v>116.7</v>
      </c>
      <c r="I9" s="559">
        <v>122.9</v>
      </c>
      <c r="J9" s="559">
        <v>102.1</v>
      </c>
      <c r="K9" s="559">
        <v>101.6</v>
      </c>
    </row>
    <row r="10" spans="1:15" ht="14.25" customHeight="1">
      <c r="A10" s="362"/>
      <c r="B10" s="440">
        <v>6</v>
      </c>
      <c r="C10" s="362"/>
      <c r="D10" s="545">
        <v>109</v>
      </c>
      <c r="E10" s="559">
        <v>113.5</v>
      </c>
      <c r="F10" s="362">
        <v>99.6</v>
      </c>
      <c r="G10" s="573">
        <v>103.7</v>
      </c>
      <c r="H10" s="362">
        <v>122.3</v>
      </c>
      <c r="I10" s="362">
        <v>122.4</v>
      </c>
      <c r="J10" s="559">
        <v>101.9</v>
      </c>
      <c r="K10" s="559">
        <v>99.4</v>
      </c>
    </row>
    <row r="11" spans="1:15" ht="15.65" customHeight="1">
      <c r="B11" s="4"/>
      <c r="C11" s="4"/>
      <c r="D11" s="546"/>
      <c r="E11" s="560"/>
      <c r="F11" s="560"/>
      <c r="G11" s="560"/>
      <c r="H11" s="560"/>
      <c r="I11" s="560"/>
      <c r="J11" s="560"/>
      <c r="K11" s="560"/>
    </row>
    <row r="12" spans="1:15" ht="15.65" customHeight="1">
      <c r="A12" s="242" t="s">
        <v>495</v>
      </c>
      <c r="B12" s="46">
        <v>6</v>
      </c>
      <c r="C12" s="46" t="s">
        <v>699</v>
      </c>
      <c r="D12" s="547">
        <v>144.30000000000001</v>
      </c>
      <c r="E12" s="561">
        <v>142.6</v>
      </c>
      <c r="F12" s="561">
        <v>132.1</v>
      </c>
      <c r="G12" s="561">
        <v>130.6</v>
      </c>
      <c r="H12" s="561">
        <v>123.7</v>
      </c>
      <c r="I12" s="561">
        <v>121.9</v>
      </c>
      <c r="J12" s="561">
        <v>102.5</v>
      </c>
      <c r="K12" s="561">
        <v>100.3</v>
      </c>
    </row>
    <row r="13" spans="1:15" ht="15.65" customHeight="1">
      <c r="A13" s="242"/>
      <c r="B13" s="46">
        <v>7</v>
      </c>
      <c r="C13" s="46"/>
      <c r="D13" s="547">
        <v>139.80000000000001</v>
      </c>
      <c r="E13" s="561">
        <v>169.7</v>
      </c>
      <c r="F13" s="561">
        <v>127.6</v>
      </c>
      <c r="G13" s="561">
        <v>154.80000000000001</v>
      </c>
      <c r="H13" s="561">
        <v>117.2</v>
      </c>
      <c r="I13" s="561">
        <v>122.8</v>
      </c>
      <c r="J13" s="561">
        <v>102.4</v>
      </c>
      <c r="K13" s="561">
        <v>99.9</v>
      </c>
    </row>
    <row r="14" spans="1:15" ht="15.65" customHeight="1">
      <c r="A14" s="242"/>
      <c r="B14" s="46">
        <v>8</v>
      </c>
      <c r="C14" s="46"/>
      <c r="D14" s="547">
        <v>92.5</v>
      </c>
      <c r="E14" s="561">
        <v>93.3</v>
      </c>
      <c r="F14" s="561">
        <v>84</v>
      </c>
      <c r="G14" s="561">
        <v>84.7</v>
      </c>
      <c r="H14" s="561">
        <v>110.8</v>
      </c>
      <c r="I14" s="561">
        <v>116.7</v>
      </c>
      <c r="J14" s="561">
        <v>102.2</v>
      </c>
      <c r="K14" s="561">
        <v>99.5</v>
      </c>
    </row>
    <row r="15" spans="1:15" ht="15.65" customHeight="1">
      <c r="A15" s="242"/>
      <c r="B15" s="46">
        <v>9</v>
      </c>
      <c r="C15" s="46"/>
      <c r="D15" s="547">
        <v>89.6</v>
      </c>
      <c r="E15" s="561">
        <v>90.8</v>
      </c>
      <c r="F15" s="561">
        <v>81.599999999999994</v>
      </c>
      <c r="G15" s="561">
        <v>82.7</v>
      </c>
      <c r="H15" s="561">
        <v>121.5</v>
      </c>
      <c r="I15" s="561">
        <v>125.4</v>
      </c>
      <c r="J15" s="561">
        <v>101.5</v>
      </c>
      <c r="K15" s="561">
        <v>98.5</v>
      </c>
    </row>
    <row r="16" spans="1:15" ht="15.65" customHeight="1">
      <c r="A16" s="242"/>
      <c r="B16" s="46">
        <v>10</v>
      </c>
      <c r="C16" s="46"/>
      <c r="D16" s="547">
        <v>89.6</v>
      </c>
      <c r="E16" s="561">
        <v>90.1</v>
      </c>
      <c r="F16" s="561">
        <v>81.099999999999994</v>
      </c>
      <c r="G16" s="561">
        <v>81.5</v>
      </c>
      <c r="H16" s="561">
        <v>120.4</v>
      </c>
      <c r="I16" s="561">
        <v>128.1</v>
      </c>
      <c r="J16" s="561">
        <v>101.5</v>
      </c>
      <c r="K16" s="561">
        <v>98.8</v>
      </c>
      <c r="O16" s="362"/>
    </row>
    <row r="17" spans="1:21" ht="15.65" customHeight="1">
      <c r="A17" s="242"/>
      <c r="B17" s="46">
        <v>11</v>
      </c>
      <c r="C17" s="46"/>
      <c r="D17" s="547">
        <v>95.5</v>
      </c>
      <c r="E17" s="561">
        <v>97.2</v>
      </c>
      <c r="F17" s="561">
        <v>85.8</v>
      </c>
      <c r="G17" s="561">
        <v>87.3</v>
      </c>
      <c r="H17" s="561">
        <v>128</v>
      </c>
      <c r="I17" s="561">
        <v>127.2</v>
      </c>
      <c r="J17" s="561">
        <v>101.2</v>
      </c>
      <c r="K17" s="561">
        <v>98.5</v>
      </c>
      <c r="O17" s="362"/>
    </row>
    <row r="18" spans="1:21" ht="15.65" customHeight="1">
      <c r="A18" s="242"/>
      <c r="B18" s="46">
        <v>12</v>
      </c>
      <c r="C18" s="46"/>
      <c r="D18" s="547">
        <v>199</v>
      </c>
      <c r="E18" s="561">
        <v>222.9</v>
      </c>
      <c r="F18" s="561">
        <v>177.7</v>
      </c>
      <c r="G18" s="561">
        <v>199</v>
      </c>
      <c r="H18" s="561">
        <v>119.4</v>
      </c>
      <c r="I18" s="561">
        <v>125.4</v>
      </c>
      <c r="J18" s="561">
        <v>101.2</v>
      </c>
      <c r="K18" s="561">
        <v>98.4</v>
      </c>
      <c r="O18" s="362"/>
    </row>
    <row r="19" spans="1:21" ht="15.65" customHeight="1">
      <c r="A19" s="242" t="s">
        <v>933</v>
      </c>
      <c r="B19" s="46">
        <v>1</v>
      </c>
      <c r="C19" s="398" t="s">
        <v>699</v>
      </c>
      <c r="D19" s="547">
        <v>94.4</v>
      </c>
      <c r="E19" s="561">
        <v>93.3</v>
      </c>
      <c r="F19" s="561">
        <v>83.8</v>
      </c>
      <c r="G19" s="561">
        <v>82.8</v>
      </c>
      <c r="H19" s="561">
        <v>109.7</v>
      </c>
      <c r="I19" s="561">
        <v>102.6</v>
      </c>
      <c r="J19" s="561">
        <v>101.2</v>
      </c>
      <c r="K19" s="561">
        <v>98</v>
      </c>
      <c r="O19" s="362"/>
    </row>
    <row r="20" spans="1:21" ht="15.65" customHeight="1">
      <c r="A20" s="242"/>
      <c r="B20" s="46">
        <v>2</v>
      </c>
      <c r="C20" s="398"/>
      <c r="D20" s="547">
        <v>89</v>
      </c>
      <c r="E20" s="561">
        <v>88.1</v>
      </c>
      <c r="F20" s="561">
        <v>79.5</v>
      </c>
      <c r="G20" s="561">
        <v>78.7</v>
      </c>
      <c r="H20" s="561">
        <v>115.1</v>
      </c>
      <c r="I20" s="561">
        <v>112.3</v>
      </c>
      <c r="J20" s="561">
        <v>100.7</v>
      </c>
      <c r="K20" s="561">
        <v>97.8</v>
      </c>
      <c r="O20" s="362"/>
    </row>
    <row r="21" spans="1:21" ht="15.65" customHeight="1">
      <c r="A21" s="242"/>
      <c r="B21" s="46">
        <v>3</v>
      </c>
      <c r="C21" s="398"/>
      <c r="D21" s="547">
        <v>91.4</v>
      </c>
      <c r="E21" s="561">
        <v>89.3</v>
      </c>
      <c r="F21" s="561">
        <v>81.5</v>
      </c>
      <c r="G21" s="561">
        <v>79.599999999999994</v>
      </c>
      <c r="H21" s="561">
        <v>115.1</v>
      </c>
      <c r="I21" s="561">
        <v>107.9</v>
      </c>
      <c r="J21" s="561">
        <v>99.8</v>
      </c>
      <c r="K21" s="561">
        <v>96</v>
      </c>
      <c r="O21" s="362"/>
    </row>
    <row r="22" spans="1:21" ht="15.65" customHeight="1">
      <c r="A22" s="242"/>
      <c r="B22" s="46">
        <v>4</v>
      </c>
      <c r="C22" s="398"/>
      <c r="D22" s="151">
        <v>91.8</v>
      </c>
      <c r="E22" s="151">
        <v>93</v>
      </c>
      <c r="F22" s="151">
        <v>81.5</v>
      </c>
      <c r="G22" s="151">
        <v>82.6</v>
      </c>
      <c r="H22" s="151">
        <v>121.5</v>
      </c>
      <c r="I22" s="151">
        <v>107.9</v>
      </c>
      <c r="J22" s="561">
        <v>99.9</v>
      </c>
      <c r="K22" s="561">
        <v>96.5</v>
      </c>
      <c r="O22" s="362"/>
    </row>
    <row r="23" spans="1:21" ht="15.65" customHeight="1">
      <c r="A23" s="242"/>
      <c r="B23" s="46">
        <v>5</v>
      </c>
      <c r="C23" s="398"/>
      <c r="D23" s="151">
        <v>90.3</v>
      </c>
      <c r="E23" s="151">
        <v>90.2</v>
      </c>
      <c r="F23" s="151">
        <v>79.8</v>
      </c>
      <c r="G23" s="151">
        <v>79.8</v>
      </c>
      <c r="H23" s="151">
        <v>114</v>
      </c>
      <c r="I23" s="151">
        <v>100</v>
      </c>
      <c r="J23" s="561">
        <v>100.9</v>
      </c>
      <c r="K23" s="561">
        <v>98.6</v>
      </c>
      <c r="O23" s="362"/>
    </row>
    <row r="24" spans="1:21" ht="15.65" customHeight="1">
      <c r="A24" s="210"/>
      <c r="B24" s="440">
        <v>6</v>
      </c>
      <c r="C24" s="542"/>
      <c r="D24" s="548">
        <v>151.19999999999999</v>
      </c>
      <c r="E24" s="562">
        <v>142.19999999999999</v>
      </c>
      <c r="F24" s="562">
        <v>133.1</v>
      </c>
      <c r="G24" s="562">
        <v>125.2</v>
      </c>
      <c r="H24" s="562">
        <v>116.1</v>
      </c>
      <c r="I24" s="562">
        <v>104.4</v>
      </c>
      <c r="J24" s="562">
        <v>101.2</v>
      </c>
      <c r="K24" s="562">
        <v>98.8</v>
      </c>
      <c r="N24" s="576"/>
      <c r="O24" s="576"/>
      <c r="P24" s="576"/>
      <c r="Q24" s="576"/>
      <c r="R24" s="576"/>
      <c r="S24" s="576"/>
      <c r="T24" s="576"/>
      <c r="U24" s="576"/>
    </row>
    <row r="25" spans="1:21" ht="12.25" customHeight="1">
      <c r="A25" s="1413" t="s">
        <v>740</v>
      </c>
      <c r="B25" s="1413"/>
      <c r="C25" s="1414"/>
      <c r="D25" s="549">
        <v>4.8</v>
      </c>
      <c r="E25" s="563">
        <v>-0.3</v>
      </c>
      <c r="F25" s="563">
        <v>0.8</v>
      </c>
      <c r="G25" s="563">
        <v>-4.0999999999999996</v>
      </c>
      <c r="H25" s="563">
        <v>-6.1</v>
      </c>
      <c r="I25" s="563">
        <v>-14.4</v>
      </c>
      <c r="J25" s="563">
        <v>-1.3</v>
      </c>
      <c r="K25" s="563">
        <v>-1.5</v>
      </c>
      <c r="L25" s="44"/>
    </row>
    <row r="26" spans="1:21" ht="13.75" customHeight="1">
      <c r="A26" s="1212" t="s">
        <v>499</v>
      </c>
      <c r="B26" s="1212"/>
      <c r="C26" s="1212"/>
      <c r="D26" s="550">
        <v>67.400000000000006</v>
      </c>
      <c r="E26" s="564">
        <v>57.6</v>
      </c>
      <c r="F26" s="564">
        <v>66.8</v>
      </c>
      <c r="G26" s="564">
        <v>56.9</v>
      </c>
      <c r="H26" s="564">
        <v>1.8</v>
      </c>
      <c r="I26" s="564">
        <v>4.4000000000000004</v>
      </c>
      <c r="J26" s="564">
        <v>0.3</v>
      </c>
      <c r="K26" s="564">
        <v>0.2</v>
      </c>
      <c r="L26" s="575"/>
    </row>
    <row r="27" spans="1:21" ht="13.75" customHeight="1">
      <c r="B27" s="209"/>
      <c r="C27" s="209"/>
      <c r="D27" s="551"/>
      <c r="E27" s="551"/>
      <c r="F27" s="551"/>
      <c r="G27" s="551"/>
      <c r="H27" s="551"/>
      <c r="I27" s="551"/>
      <c r="J27" s="551"/>
      <c r="K27" s="551"/>
      <c r="L27" s="575"/>
    </row>
    <row r="28" spans="1:21" ht="12.25" customHeight="1">
      <c r="D28" s="551"/>
      <c r="E28" s="551"/>
      <c r="F28" s="551"/>
      <c r="G28" s="551"/>
      <c r="H28" s="551"/>
      <c r="I28" s="551"/>
      <c r="J28" s="551"/>
      <c r="K28" s="551"/>
      <c r="L28" s="44"/>
    </row>
    <row r="29" spans="1:21" ht="12.25" customHeight="1">
      <c r="A29" s="536"/>
      <c r="B29" s="536"/>
      <c r="C29" s="536"/>
      <c r="D29" s="536"/>
      <c r="E29" s="536"/>
      <c r="F29" s="536"/>
      <c r="G29" s="536"/>
      <c r="H29" s="536"/>
      <c r="I29" s="536"/>
      <c r="J29" s="536"/>
      <c r="K29" s="536"/>
      <c r="L29" s="536"/>
    </row>
    <row r="30" spans="1:21" ht="15.65" customHeight="1">
      <c r="E30" s="1074" t="s">
        <v>993</v>
      </c>
      <c r="F30" s="1074"/>
      <c r="G30" s="1074"/>
      <c r="H30" s="1074"/>
      <c r="I30" s="1074"/>
    </row>
    <row r="31" spans="1:21" ht="15.65" customHeight="1">
      <c r="A31" s="537"/>
      <c r="B31" s="537"/>
      <c r="C31" s="537"/>
    </row>
    <row r="32" spans="1:21" ht="15.65" customHeight="1">
      <c r="A32" s="17" t="s">
        <v>266</v>
      </c>
      <c r="K32" s="1410" t="s">
        <v>219</v>
      </c>
      <c r="L32" s="1410"/>
    </row>
    <row r="33" spans="1:12" ht="15.65" customHeight="1">
      <c r="A33" s="1225" t="s">
        <v>220</v>
      </c>
      <c r="B33" s="1225"/>
      <c r="C33" s="1227"/>
      <c r="D33" s="1223" t="s">
        <v>255</v>
      </c>
      <c r="E33" s="1223"/>
      <c r="F33" s="1223"/>
      <c r="G33" s="1223" t="s">
        <v>869</v>
      </c>
      <c r="H33" s="1223"/>
      <c r="I33" s="1223"/>
      <c r="J33" s="1223" t="s">
        <v>395</v>
      </c>
      <c r="K33" s="1223"/>
      <c r="L33" s="1195"/>
    </row>
    <row r="34" spans="1:12" ht="15" customHeight="1">
      <c r="A34" s="1271"/>
      <c r="B34" s="1271"/>
      <c r="C34" s="1272"/>
      <c r="D34" s="368" t="s">
        <v>720</v>
      </c>
      <c r="E34" s="368" t="s">
        <v>871</v>
      </c>
      <c r="F34" s="368" t="s">
        <v>611</v>
      </c>
      <c r="G34" s="368" t="s">
        <v>720</v>
      </c>
      <c r="H34" s="368" t="s">
        <v>871</v>
      </c>
      <c r="I34" s="368" t="s">
        <v>611</v>
      </c>
      <c r="J34" s="368" t="s">
        <v>720</v>
      </c>
      <c r="K34" s="368" t="s">
        <v>871</v>
      </c>
      <c r="L34" s="364" t="s">
        <v>611</v>
      </c>
    </row>
    <row r="35" spans="1:12" ht="15" customHeight="1">
      <c r="A35" s="538" t="s">
        <v>933</v>
      </c>
      <c r="B35" s="46">
        <v>4</v>
      </c>
      <c r="C35" s="46" t="s">
        <v>768</v>
      </c>
      <c r="D35" s="552">
        <v>279923</v>
      </c>
      <c r="E35" s="51">
        <v>348797</v>
      </c>
      <c r="F35" s="51">
        <v>199376</v>
      </c>
      <c r="G35" s="51">
        <v>272222</v>
      </c>
      <c r="H35" s="51">
        <v>337573</v>
      </c>
      <c r="I35" s="51">
        <v>195795</v>
      </c>
      <c r="J35" s="51">
        <v>7701</v>
      </c>
      <c r="K35" s="51">
        <v>11224</v>
      </c>
      <c r="L35" s="51">
        <v>3581</v>
      </c>
    </row>
    <row r="36" spans="1:12" ht="15" customHeight="1">
      <c r="A36" s="538"/>
      <c r="B36" s="46">
        <v>5</v>
      </c>
      <c r="C36" s="46"/>
      <c r="D36" s="553">
        <v>275411</v>
      </c>
      <c r="E36" s="565">
        <v>339838</v>
      </c>
      <c r="F36" s="565">
        <v>198622</v>
      </c>
      <c r="G36" s="565">
        <v>271513</v>
      </c>
      <c r="H36" s="565">
        <v>334796</v>
      </c>
      <c r="I36" s="565">
        <v>196087</v>
      </c>
      <c r="J36" s="565">
        <v>3898</v>
      </c>
      <c r="K36" s="565">
        <v>5042</v>
      </c>
      <c r="L36" s="565">
        <v>2535</v>
      </c>
    </row>
    <row r="37" spans="1:12" ht="15" customHeight="1">
      <c r="A37" s="539"/>
      <c r="B37" s="440">
        <v>6</v>
      </c>
      <c r="C37" s="440"/>
      <c r="D37" s="554">
        <v>460910</v>
      </c>
      <c r="E37" s="566">
        <v>589888</v>
      </c>
      <c r="F37" s="566">
        <v>312701</v>
      </c>
      <c r="G37" s="566">
        <v>274015</v>
      </c>
      <c r="H37" s="566">
        <v>339799</v>
      </c>
      <c r="I37" s="566">
        <v>198422</v>
      </c>
      <c r="J37" s="566">
        <v>186895</v>
      </c>
      <c r="K37" s="566">
        <v>250089</v>
      </c>
      <c r="L37" s="566">
        <v>114279</v>
      </c>
    </row>
    <row r="38" spans="1:12" ht="15" customHeight="1">
      <c r="A38" s="540"/>
      <c r="B38" s="540"/>
      <c r="C38" s="540"/>
      <c r="D38" s="555"/>
      <c r="E38" s="567"/>
      <c r="F38" s="572"/>
      <c r="G38" s="572"/>
      <c r="H38" s="572"/>
      <c r="I38" s="572"/>
      <c r="J38" s="572"/>
      <c r="K38" s="572"/>
      <c r="L38" s="572"/>
    </row>
    <row r="39" spans="1:12" ht="15.65" customHeight="1">
      <c r="A39" s="1415" t="s">
        <v>420</v>
      </c>
      <c r="B39" s="1361"/>
      <c r="C39" s="1361"/>
      <c r="D39" s="556">
        <v>714589</v>
      </c>
      <c r="E39" s="568">
        <v>837002</v>
      </c>
      <c r="F39" s="568">
        <v>317633</v>
      </c>
      <c r="G39" s="568">
        <v>335873</v>
      </c>
      <c r="H39" s="568">
        <v>374768</v>
      </c>
      <c r="I39" s="568">
        <v>209747</v>
      </c>
      <c r="J39" s="568">
        <v>378716</v>
      </c>
      <c r="K39" s="568">
        <v>462234</v>
      </c>
      <c r="L39" s="568">
        <v>107886</v>
      </c>
    </row>
    <row r="40" spans="1:12" ht="15.65" customHeight="1">
      <c r="A40" s="1415" t="s">
        <v>337</v>
      </c>
      <c r="B40" s="1361"/>
      <c r="C40" s="1361"/>
      <c r="D40" s="556">
        <v>519765</v>
      </c>
      <c r="E40" s="568">
        <v>609426</v>
      </c>
      <c r="F40" s="568">
        <v>329279</v>
      </c>
      <c r="G40" s="568">
        <v>337403</v>
      </c>
      <c r="H40" s="568">
        <v>388224</v>
      </c>
      <c r="I40" s="568">
        <v>229432</v>
      </c>
      <c r="J40" s="568">
        <v>182362</v>
      </c>
      <c r="K40" s="568">
        <v>221202</v>
      </c>
      <c r="L40" s="568">
        <v>99847</v>
      </c>
    </row>
    <row r="41" spans="1:12" ht="15.65" customHeight="1">
      <c r="A41" s="1416" t="s">
        <v>32</v>
      </c>
      <c r="B41" s="1417"/>
      <c r="C41" s="1417"/>
      <c r="D41" s="556">
        <v>743891</v>
      </c>
      <c r="E41" s="568">
        <v>778674</v>
      </c>
      <c r="F41" s="568">
        <v>562594</v>
      </c>
      <c r="G41" s="568">
        <v>475229</v>
      </c>
      <c r="H41" s="568">
        <v>495037</v>
      </c>
      <c r="I41" s="568">
        <v>371982</v>
      </c>
      <c r="J41" s="568">
        <v>268662</v>
      </c>
      <c r="K41" s="568">
        <v>283637</v>
      </c>
      <c r="L41" s="568">
        <v>190612</v>
      </c>
    </row>
    <row r="42" spans="1:12" ht="15.65" customHeight="1">
      <c r="A42" s="1415" t="s">
        <v>47</v>
      </c>
      <c r="B42" s="1361"/>
      <c r="C42" s="1361"/>
      <c r="D42" s="556">
        <v>833650</v>
      </c>
      <c r="E42" s="568">
        <v>959646</v>
      </c>
      <c r="F42" s="568">
        <v>563363</v>
      </c>
      <c r="G42" s="568">
        <v>367095</v>
      </c>
      <c r="H42" s="568">
        <v>404185</v>
      </c>
      <c r="I42" s="568">
        <v>287529</v>
      </c>
      <c r="J42" s="568">
        <v>466555</v>
      </c>
      <c r="K42" s="568">
        <v>555461</v>
      </c>
      <c r="L42" s="568">
        <v>275834</v>
      </c>
    </row>
    <row r="43" spans="1:12" ht="15.65" customHeight="1">
      <c r="A43" s="1415" t="s">
        <v>212</v>
      </c>
      <c r="B43" s="1361"/>
      <c r="C43" s="1361"/>
      <c r="D43" s="556">
        <v>392556</v>
      </c>
      <c r="E43" s="568">
        <v>449339</v>
      </c>
      <c r="F43" s="568">
        <v>220137</v>
      </c>
      <c r="G43" s="568">
        <v>274213</v>
      </c>
      <c r="H43" s="568">
        <v>307976</v>
      </c>
      <c r="I43" s="568">
        <v>171692</v>
      </c>
      <c r="J43" s="568">
        <v>118343</v>
      </c>
      <c r="K43" s="568">
        <v>141363</v>
      </c>
      <c r="L43" s="568">
        <v>48445</v>
      </c>
    </row>
    <row r="44" spans="1:12" ht="15.65" customHeight="1">
      <c r="A44" s="1415" t="s">
        <v>422</v>
      </c>
      <c r="B44" s="1361"/>
      <c r="C44" s="1361"/>
      <c r="D44" s="556">
        <v>348344</v>
      </c>
      <c r="E44" s="568">
        <v>546832</v>
      </c>
      <c r="F44" s="568">
        <v>195213</v>
      </c>
      <c r="G44" s="568">
        <v>226710</v>
      </c>
      <c r="H44" s="568">
        <v>317637</v>
      </c>
      <c r="I44" s="568">
        <v>156561</v>
      </c>
      <c r="J44" s="568">
        <v>121634</v>
      </c>
      <c r="K44" s="568">
        <v>229195</v>
      </c>
      <c r="L44" s="568">
        <v>38652</v>
      </c>
    </row>
    <row r="45" spans="1:12" ht="15.65" customHeight="1">
      <c r="A45" s="1415" t="s">
        <v>425</v>
      </c>
      <c r="B45" s="1361"/>
      <c r="C45" s="1361"/>
      <c r="D45" s="556">
        <v>1084617</v>
      </c>
      <c r="E45" s="568">
        <v>1547752</v>
      </c>
      <c r="F45" s="568">
        <v>773916</v>
      </c>
      <c r="G45" s="568">
        <v>366146</v>
      </c>
      <c r="H45" s="568">
        <v>481909</v>
      </c>
      <c r="I45" s="568">
        <v>288485</v>
      </c>
      <c r="J45" s="568">
        <v>718471</v>
      </c>
      <c r="K45" s="568">
        <v>1065843</v>
      </c>
      <c r="L45" s="568">
        <v>485431</v>
      </c>
    </row>
    <row r="46" spans="1:12" ht="15.65" customHeight="1">
      <c r="A46" s="1415" t="s">
        <v>350</v>
      </c>
      <c r="B46" s="1361"/>
      <c r="C46" s="1361"/>
      <c r="D46" s="556">
        <v>331224</v>
      </c>
      <c r="E46" s="568">
        <v>451826</v>
      </c>
      <c r="F46" s="568">
        <v>199259</v>
      </c>
      <c r="G46" s="568">
        <v>220787</v>
      </c>
      <c r="H46" s="568">
        <v>279979</v>
      </c>
      <c r="I46" s="568">
        <v>156018</v>
      </c>
      <c r="J46" s="568">
        <v>110437</v>
      </c>
      <c r="K46" s="568">
        <v>171847</v>
      </c>
      <c r="L46" s="568">
        <v>43241</v>
      </c>
    </row>
    <row r="47" spans="1:12" ht="15.65" customHeight="1">
      <c r="A47" s="1418" t="s">
        <v>428</v>
      </c>
      <c r="B47" s="1419"/>
      <c r="C47" s="1419"/>
      <c r="D47" s="556">
        <v>664523</v>
      </c>
      <c r="E47" s="568">
        <v>722040</v>
      </c>
      <c r="F47" s="568">
        <v>498394</v>
      </c>
      <c r="G47" s="568">
        <v>396231</v>
      </c>
      <c r="H47" s="568">
        <v>440414</v>
      </c>
      <c r="I47" s="568">
        <v>268615</v>
      </c>
      <c r="J47" s="568">
        <v>268292</v>
      </c>
      <c r="K47" s="568">
        <v>281626</v>
      </c>
      <c r="L47" s="568">
        <v>229779</v>
      </c>
    </row>
    <row r="48" spans="1:12" ht="15.65" customHeight="1">
      <c r="A48" s="1416" t="s">
        <v>429</v>
      </c>
      <c r="B48" s="1417"/>
      <c r="C48" s="1417"/>
      <c r="D48" s="556">
        <v>135638</v>
      </c>
      <c r="E48" s="568">
        <v>166574</v>
      </c>
      <c r="F48" s="568">
        <v>116918</v>
      </c>
      <c r="G48" s="568">
        <v>119467</v>
      </c>
      <c r="H48" s="568">
        <v>148047</v>
      </c>
      <c r="I48" s="568">
        <v>102172</v>
      </c>
      <c r="J48" s="568">
        <v>16171</v>
      </c>
      <c r="K48" s="568">
        <v>18527</v>
      </c>
      <c r="L48" s="568">
        <v>14746</v>
      </c>
    </row>
    <row r="49" spans="1:59" ht="15.65" customHeight="1">
      <c r="A49" s="1418" t="s">
        <v>294</v>
      </c>
      <c r="B49" s="1420"/>
      <c r="C49" s="1420"/>
      <c r="D49" s="556">
        <v>237660</v>
      </c>
      <c r="E49" s="568">
        <v>327183</v>
      </c>
      <c r="F49" s="568">
        <v>171395</v>
      </c>
      <c r="G49" s="568">
        <v>187621</v>
      </c>
      <c r="H49" s="568">
        <v>242277</v>
      </c>
      <c r="I49" s="568">
        <v>147165</v>
      </c>
      <c r="J49" s="568">
        <v>50039</v>
      </c>
      <c r="K49" s="568">
        <v>84906</v>
      </c>
      <c r="L49" s="568">
        <v>24230</v>
      </c>
    </row>
    <row r="50" spans="1:59" ht="15.65" customHeight="1">
      <c r="A50" s="1415" t="s">
        <v>381</v>
      </c>
      <c r="B50" s="1361"/>
      <c r="C50" s="1361"/>
      <c r="D50" s="556">
        <v>851235</v>
      </c>
      <c r="E50" s="568">
        <v>992115</v>
      </c>
      <c r="F50" s="568">
        <v>735171</v>
      </c>
      <c r="G50" s="568">
        <v>318864</v>
      </c>
      <c r="H50" s="568">
        <v>354201</v>
      </c>
      <c r="I50" s="568">
        <v>289751</v>
      </c>
      <c r="J50" s="568">
        <v>532371</v>
      </c>
      <c r="K50" s="568">
        <v>637914</v>
      </c>
      <c r="L50" s="568">
        <v>445420</v>
      </c>
    </row>
    <row r="51" spans="1:59" ht="15.65" customHeight="1">
      <c r="A51" s="1415" t="s">
        <v>131</v>
      </c>
      <c r="B51" s="1361"/>
      <c r="C51" s="1361"/>
      <c r="D51" s="556">
        <v>374077</v>
      </c>
      <c r="E51" s="568">
        <v>511012</v>
      </c>
      <c r="F51" s="568">
        <v>331131</v>
      </c>
      <c r="G51" s="568">
        <v>243997</v>
      </c>
      <c r="H51" s="568">
        <v>324836</v>
      </c>
      <c r="I51" s="568">
        <v>218644</v>
      </c>
      <c r="J51" s="568">
        <v>130080</v>
      </c>
      <c r="K51" s="568">
        <v>186176</v>
      </c>
      <c r="L51" s="568">
        <v>112487</v>
      </c>
    </row>
    <row r="52" spans="1:59" ht="15.65" customHeight="1">
      <c r="A52" s="1415" t="s">
        <v>430</v>
      </c>
      <c r="B52" s="1361"/>
      <c r="C52" s="1361"/>
      <c r="D52" s="556">
        <v>680797</v>
      </c>
      <c r="E52" s="568">
        <v>797324</v>
      </c>
      <c r="F52" s="568">
        <v>397280</v>
      </c>
      <c r="G52" s="568">
        <v>344407</v>
      </c>
      <c r="H52" s="568">
        <v>382695</v>
      </c>
      <c r="I52" s="568">
        <v>251249</v>
      </c>
      <c r="J52" s="568">
        <v>336390</v>
      </c>
      <c r="K52" s="568">
        <v>414629</v>
      </c>
      <c r="L52" s="568">
        <v>146031</v>
      </c>
      <c r="BG52" s="17">
        <v>2</v>
      </c>
    </row>
    <row r="53" spans="1:59" ht="14.25" customHeight="1">
      <c r="A53" s="1421" t="s">
        <v>1</v>
      </c>
      <c r="B53" s="1422"/>
      <c r="C53" s="1422"/>
      <c r="D53" s="557">
        <v>341506</v>
      </c>
      <c r="E53" s="569">
        <v>395483</v>
      </c>
      <c r="F53" s="569">
        <v>227555</v>
      </c>
      <c r="G53" s="569">
        <v>237281</v>
      </c>
      <c r="H53" s="569">
        <v>263134</v>
      </c>
      <c r="I53" s="569">
        <v>182704</v>
      </c>
      <c r="J53" s="569">
        <v>104225</v>
      </c>
      <c r="K53" s="569">
        <v>132349</v>
      </c>
      <c r="L53" s="569">
        <v>44851</v>
      </c>
    </row>
    <row r="54" spans="1:59">
      <c r="A54" s="44"/>
      <c r="B54" s="44"/>
      <c r="C54" s="44"/>
      <c r="D54" s="44"/>
      <c r="E54" s="44"/>
      <c r="F54" s="44"/>
      <c r="G54" s="44"/>
      <c r="H54" s="44"/>
      <c r="I54" s="44"/>
      <c r="J54" s="44"/>
      <c r="K54" s="44"/>
      <c r="L54" s="44"/>
    </row>
    <row r="55" spans="1:59">
      <c r="D55" s="558"/>
      <c r="E55" s="570"/>
      <c r="F55" s="570"/>
      <c r="G55" s="558"/>
      <c r="H55" s="570"/>
      <c r="I55" s="570"/>
      <c r="J55" s="558"/>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A49:C49"/>
    <mergeCell ref="A50:C50"/>
    <mergeCell ref="A51:C51"/>
    <mergeCell ref="A52:C52"/>
    <mergeCell ref="A53:C53"/>
    <mergeCell ref="A44:C44"/>
    <mergeCell ref="A45:C45"/>
    <mergeCell ref="A46:C46"/>
    <mergeCell ref="A47:C47"/>
    <mergeCell ref="A48:C48"/>
    <mergeCell ref="A39:C39"/>
    <mergeCell ref="A40:C40"/>
    <mergeCell ref="A41:C41"/>
    <mergeCell ref="A42:C42"/>
    <mergeCell ref="A43:C43"/>
    <mergeCell ref="A26:C26"/>
    <mergeCell ref="E30:I30"/>
    <mergeCell ref="K32:L32"/>
    <mergeCell ref="D33:F33"/>
    <mergeCell ref="G33:I33"/>
    <mergeCell ref="J33:L33"/>
    <mergeCell ref="A33:C34"/>
    <mergeCell ref="D6:E6"/>
    <mergeCell ref="F6:G6"/>
    <mergeCell ref="H6:I6"/>
    <mergeCell ref="J6:K6"/>
    <mergeCell ref="A25:C25"/>
    <mergeCell ref="A6:C7"/>
    <mergeCell ref="E3:I3"/>
    <mergeCell ref="A4:C4"/>
    <mergeCell ref="E4:J4"/>
    <mergeCell ref="A5:C5"/>
    <mergeCell ref="J5:K5"/>
  </mergeCells>
  <phoneticPr fontId="39"/>
  <dataValidations count="2">
    <dataValidation type="whole" imeMode="off" allowBlank="1" showInputMessage="1" showErrorMessage="1" errorTitle="入力エラー" error="入力した値に誤りがあります" sqref="E35:L38 B35:B37 D35:D39" xr:uid="{00000000-0002-0000-0C00-000000000000}">
      <formula1>-999999999999</formula1>
      <formula2>999999999999</formula2>
    </dataValidation>
    <dataValidation imeMode="off" allowBlank="1" showInputMessage="1" showErrorMessage="1" sqref="B8 D8:K9 D11:K28 B11:B24" xr:uid="{00000000-0002-0000-0C00-000001000000}"/>
  </dataValidations>
  <printOptions horizontalCentered="1"/>
  <pageMargins left="0.19685039370078741" right="0.51181102362204722" top="0.78740157480314965" bottom="0.39370078740157483"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dimension ref="A1:AB28"/>
  <sheetViews>
    <sheetView showGridLines="0" zoomScale="160" zoomScaleNormal="160" zoomScaleSheetLayoutView="100" workbookViewId="0">
      <selection activeCell="Q14" sqref="Q14"/>
    </sheetView>
  </sheetViews>
  <sheetFormatPr defaultColWidth="9" defaultRowHeight="12"/>
  <cols>
    <col min="1" max="1" width="10.6328125" style="17" customWidth="1"/>
    <col min="2" max="2" width="3.26953125" style="17" bestFit="1" customWidth="1"/>
    <col min="3" max="3" width="3.08984375" style="17" bestFit="1" customWidth="1"/>
    <col min="4" max="9" width="6.6328125" style="17" customWidth="1"/>
    <col min="10" max="10" width="7.36328125" style="17" customWidth="1"/>
    <col min="11" max="16" width="6.6328125" style="17" customWidth="1"/>
    <col min="17" max="17" width="9" style="17" bestFit="1" customWidth="1"/>
    <col min="18" max="18" width="4.90625" style="17" customWidth="1"/>
    <col min="19" max="19" width="3.26953125" style="17" customWidth="1"/>
    <col min="20" max="20" width="13.7265625" style="17" customWidth="1"/>
    <col min="21" max="21" width="9.6328125" style="17" customWidth="1"/>
    <col min="22" max="22" width="10.6328125" style="17" customWidth="1"/>
    <col min="23" max="27" width="9.6328125" style="17" customWidth="1"/>
    <col min="28" max="28" width="9" style="17" customWidth="1"/>
    <col min="29" max="16384" width="9" style="17"/>
  </cols>
  <sheetData>
    <row r="1" spans="1:16" ht="14.65" customHeight="1">
      <c r="A1" s="11"/>
      <c r="B1" s="11"/>
      <c r="C1" s="11"/>
      <c r="D1" s="11"/>
      <c r="F1" s="11" t="s">
        <v>748</v>
      </c>
      <c r="G1" s="11"/>
      <c r="H1" s="11"/>
      <c r="I1" s="11"/>
      <c r="J1" s="11"/>
      <c r="K1" s="11"/>
      <c r="L1" s="11"/>
      <c r="M1" s="11"/>
      <c r="N1" s="11"/>
      <c r="O1" s="11"/>
      <c r="P1" s="11"/>
    </row>
    <row r="2" spans="1:16" ht="14.65" customHeight="1">
      <c r="A2" s="1425" t="s">
        <v>52</v>
      </c>
      <c r="B2" s="1425"/>
      <c r="C2" s="1425"/>
      <c r="D2" s="1425"/>
      <c r="E2" s="583"/>
      <c r="F2" s="583"/>
      <c r="G2" s="127"/>
      <c r="H2" s="127"/>
      <c r="I2" s="127"/>
      <c r="J2" s="127"/>
      <c r="K2" s="127"/>
      <c r="L2" s="127"/>
      <c r="M2" s="127"/>
      <c r="N2" s="127"/>
      <c r="O2" s="127"/>
      <c r="P2" s="127"/>
    </row>
    <row r="3" spans="1:16" ht="14.65" customHeight="1">
      <c r="A3" s="1426" t="s">
        <v>445</v>
      </c>
      <c r="B3" s="1426"/>
      <c r="C3" s="1426"/>
      <c r="D3" s="127"/>
      <c r="E3" s="584"/>
      <c r="F3" s="584"/>
      <c r="G3" s="127"/>
      <c r="H3" s="127"/>
      <c r="I3" s="127"/>
      <c r="J3" s="127"/>
      <c r="K3" s="127"/>
      <c r="L3" s="127"/>
      <c r="M3" s="127"/>
      <c r="N3" s="1427" t="s">
        <v>219</v>
      </c>
      <c r="O3" s="1427"/>
      <c r="P3" s="589"/>
    </row>
    <row r="4" spans="1:16" ht="14.65" customHeight="1">
      <c r="A4" s="1225" t="s">
        <v>154</v>
      </c>
      <c r="B4" s="1225"/>
      <c r="C4" s="1227"/>
      <c r="D4" s="1195" t="s">
        <v>194</v>
      </c>
      <c r="E4" s="1196"/>
      <c r="F4" s="1197"/>
      <c r="G4" s="1195" t="s">
        <v>206</v>
      </c>
      <c r="H4" s="1196"/>
      <c r="I4" s="1197"/>
      <c r="J4" s="1195" t="s">
        <v>156</v>
      </c>
      <c r="K4" s="1196"/>
      <c r="L4" s="1197"/>
      <c r="M4" s="1195" t="s">
        <v>126</v>
      </c>
      <c r="N4" s="1196"/>
      <c r="O4" s="1196"/>
      <c r="P4" s="46"/>
    </row>
    <row r="5" spans="1:16" ht="14.65" customHeight="1">
      <c r="A5" s="1271"/>
      <c r="B5" s="1271"/>
      <c r="C5" s="1272"/>
      <c r="D5" s="364" t="s">
        <v>361</v>
      </c>
      <c r="E5" s="364" t="s">
        <v>228</v>
      </c>
      <c r="F5" s="364" t="s">
        <v>210</v>
      </c>
      <c r="G5" s="364" t="s">
        <v>361</v>
      </c>
      <c r="H5" s="364" t="s">
        <v>228</v>
      </c>
      <c r="I5" s="364" t="s">
        <v>210</v>
      </c>
      <c r="J5" s="364" t="s">
        <v>361</v>
      </c>
      <c r="K5" s="364" t="s">
        <v>228</v>
      </c>
      <c r="L5" s="364" t="s">
        <v>210</v>
      </c>
      <c r="M5" s="364" t="s">
        <v>361</v>
      </c>
      <c r="N5" s="364" t="s">
        <v>228</v>
      </c>
      <c r="O5" s="364" t="s">
        <v>210</v>
      </c>
      <c r="P5" s="46"/>
    </row>
    <row r="6" spans="1:16" ht="14.65" customHeight="1">
      <c r="A6" s="242" t="s">
        <v>680</v>
      </c>
      <c r="B6" s="46">
        <v>4</v>
      </c>
      <c r="C6" s="577" t="s">
        <v>699</v>
      </c>
      <c r="D6" s="578">
        <v>18.3</v>
      </c>
      <c r="E6" s="585">
        <v>19.100000000000001</v>
      </c>
      <c r="F6" s="585">
        <v>17.3</v>
      </c>
      <c r="G6" s="585">
        <v>141.9</v>
      </c>
      <c r="H6" s="585">
        <v>158.6</v>
      </c>
      <c r="I6" s="585">
        <v>122.5</v>
      </c>
      <c r="J6" s="585">
        <v>130.6</v>
      </c>
      <c r="K6" s="585">
        <v>143</v>
      </c>
      <c r="L6" s="585">
        <v>116.1</v>
      </c>
      <c r="M6" s="585">
        <v>11.3</v>
      </c>
      <c r="N6" s="585">
        <v>15.6</v>
      </c>
      <c r="O6" s="585">
        <v>6.4</v>
      </c>
      <c r="P6" s="585"/>
    </row>
    <row r="7" spans="1:16" ht="14.65" customHeight="1">
      <c r="A7" s="242"/>
      <c r="B7" s="46">
        <v>5</v>
      </c>
      <c r="C7" s="577"/>
      <c r="D7" s="579">
        <v>17.5</v>
      </c>
      <c r="E7" s="186">
        <v>18.2</v>
      </c>
      <c r="F7" s="186">
        <v>16.7</v>
      </c>
      <c r="G7" s="186">
        <v>136</v>
      </c>
      <c r="H7" s="186">
        <v>150.6</v>
      </c>
      <c r="I7" s="186">
        <v>118.6</v>
      </c>
      <c r="J7" s="186">
        <v>125.4</v>
      </c>
      <c r="K7" s="186">
        <v>135.9</v>
      </c>
      <c r="L7" s="186">
        <v>112.8</v>
      </c>
      <c r="M7" s="186">
        <v>10.6</v>
      </c>
      <c r="N7" s="186">
        <v>14.7</v>
      </c>
      <c r="O7" s="186">
        <v>5.8</v>
      </c>
      <c r="P7" s="585"/>
    </row>
    <row r="8" spans="1:16" ht="14.65" customHeight="1">
      <c r="A8" s="210"/>
      <c r="B8" s="440">
        <v>6</v>
      </c>
      <c r="C8" s="397"/>
      <c r="D8" s="580">
        <v>18.5</v>
      </c>
      <c r="E8" s="580">
        <v>19.3</v>
      </c>
      <c r="F8" s="580">
        <v>17.600000000000001</v>
      </c>
      <c r="G8" s="580">
        <v>143.19999999999999</v>
      </c>
      <c r="H8" s="580">
        <v>159.6</v>
      </c>
      <c r="I8" s="580">
        <v>124.4</v>
      </c>
      <c r="J8" s="580">
        <v>132.4</v>
      </c>
      <c r="K8" s="580">
        <v>144.5</v>
      </c>
      <c r="L8" s="580">
        <v>118.4</v>
      </c>
      <c r="M8" s="580">
        <v>10.8</v>
      </c>
      <c r="N8" s="580">
        <v>15.1</v>
      </c>
      <c r="O8" s="580">
        <v>6</v>
      </c>
      <c r="P8" s="367"/>
    </row>
    <row r="9" spans="1:16" ht="14.65" customHeight="1">
      <c r="A9" s="7"/>
      <c r="B9" s="7"/>
      <c r="C9" s="7"/>
      <c r="D9" s="581"/>
      <c r="E9" s="126"/>
      <c r="F9" s="126"/>
      <c r="G9" s="126"/>
      <c r="H9" s="126"/>
      <c r="I9" s="126"/>
      <c r="J9" s="126"/>
      <c r="K9" s="126"/>
      <c r="L9" s="126"/>
      <c r="M9" s="126"/>
      <c r="N9" s="126"/>
      <c r="O9" s="126"/>
      <c r="P9" s="125"/>
    </row>
    <row r="10" spans="1:16" ht="14.65" customHeight="1">
      <c r="A10" s="1055" t="s">
        <v>420</v>
      </c>
      <c r="B10" s="1055" t="s">
        <v>420</v>
      </c>
      <c r="C10" s="1055" t="s">
        <v>420</v>
      </c>
      <c r="D10" s="578">
        <v>20</v>
      </c>
      <c r="E10" s="586">
        <v>20.3</v>
      </c>
      <c r="F10" s="586">
        <v>19</v>
      </c>
      <c r="G10" s="586">
        <v>162.19999999999999</v>
      </c>
      <c r="H10" s="586">
        <v>169.1</v>
      </c>
      <c r="I10" s="586">
        <v>140</v>
      </c>
      <c r="J10" s="586">
        <v>152.1</v>
      </c>
      <c r="K10" s="586">
        <v>157</v>
      </c>
      <c r="L10" s="586">
        <v>136.30000000000001</v>
      </c>
      <c r="M10" s="586">
        <v>10.1</v>
      </c>
      <c r="N10" s="586">
        <v>12.1</v>
      </c>
      <c r="O10" s="586">
        <v>3.7</v>
      </c>
      <c r="P10" s="590"/>
    </row>
    <row r="11" spans="1:16" ht="14.65" customHeight="1">
      <c r="A11" s="1055" t="s">
        <v>337</v>
      </c>
      <c r="B11" s="1055" t="s">
        <v>337</v>
      </c>
      <c r="C11" s="1055" t="s">
        <v>337</v>
      </c>
      <c r="D11" s="578">
        <v>19.7</v>
      </c>
      <c r="E11" s="586">
        <v>19.8</v>
      </c>
      <c r="F11" s="586">
        <v>19.399999999999999</v>
      </c>
      <c r="G11" s="586">
        <v>161.9</v>
      </c>
      <c r="H11" s="586">
        <v>168.2</v>
      </c>
      <c r="I11" s="586">
        <v>148.5</v>
      </c>
      <c r="J11" s="586">
        <v>150</v>
      </c>
      <c r="K11" s="586">
        <v>153.9</v>
      </c>
      <c r="L11" s="586">
        <v>141.6</v>
      </c>
      <c r="M11" s="586">
        <v>11.9</v>
      </c>
      <c r="N11" s="586">
        <v>14.3</v>
      </c>
      <c r="O11" s="586">
        <v>6.9</v>
      </c>
      <c r="P11" s="590"/>
    </row>
    <row r="12" spans="1:16" ht="14.65" customHeight="1">
      <c r="A12" s="1428" t="s">
        <v>32</v>
      </c>
      <c r="B12" s="1428" t="s">
        <v>32</v>
      </c>
      <c r="C12" s="1428" t="s">
        <v>32</v>
      </c>
      <c r="D12" s="578">
        <v>18.5</v>
      </c>
      <c r="E12" s="586">
        <v>18.600000000000001</v>
      </c>
      <c r="F12" s="586">
        <v>18.3</v>
      </c>
      <c r="G12" s="586">
        <v>156</v>
      </c>
      <c r="H12" s="586">
        <v>158.6</v>
      </c>
      <c r="I12" s="586">
        <v>142.1</v>
      </c>
      <c r="J12" s="586">
        <v>142.1</v>
      </c>
      <c r="K12" s="586">
        <v>143.4</v>
      </c>
      <c r="L12" s="586">
        <v>135.30000000000001</v>
      </c>
      <c r="M12" s="586">
        <v>13.9</v>
      </c>
      <c r="N12" s="586">
        <v>15.2</v>
      </c>
      <c r="O12" s="586">
        <v>6.8</v>
      </c>
      <c r="P12" s="590"/>
    </row>
    <row r="13" spans="1:16" ht="14.65" customHeight="1">
      <c r="A13" s="1055" t="s">
        <v>47</v>
      </c>
      <c r="B13" s="1055" t="s">
        <v>47</v>
      </c>
      <c r="C13" s="1055" t="s">
        <v>47</v>
      </c>
      <c r="D13" s="578">
        <v>18.8</v>
      </c>
      <c r="E13" s="586">
        <v>19</v>
      </c>
      <c r="F13" s="586">
        <v>18.600000000000001</v>
      </c>
      <c r="G13" s="586">
        <v>151.9</v>
      </c>
      <c r="H13" s="586">
        <v>156.80000000000001</v>
      </c>
      <c r="I13" s="586">
        <v>141.19999999999999</v>
      </c>
      <c r="J13" s="586">
        <v>142.5</v>
      </c>
      <c r="K13" s="586">
        <v>146</v>
      </c>
      <c r="L13" s="586">
        <v>134.9</v>
      </c>
      <c r="M13" s="586">
        <v>9.4</v>
      </c>
      <c r="N13" s="586">
        <v>10.8</v>
      </c>
      <c r="O13" s="586">
        <v>6.3</v>
      </c>
      <c r="P13" s="590"/>
    </row>
    <row r="14" spans="1:16" ht="14.65" customHeight="1">
      <c r="A14" s="1055" t="s">
        <v>212</v>
      </c>
      <c r="B14" s="1055" t="s">
        <v>212</v>
      </c>
      <c r="C14" s="1055" t="s">
        <v>212</v>
      </c>
      <c r="D14" s="578">
        <v>20.399999999999999</v>
      </c>
      <c r="E14" s="586">
        <v>20.7</v>
      </c>
      <c r="F14" s="586">
        <v>19.399999999999999</v>
      </c>
      <c r="G14" s="586">
        <v>173.6</v>
      </c>
      <c r="H14" s="586">
        <v>186.4</v>
      </c>
      <c r="I14" s="586">
        <v>134.69999999999999</v>
      </c>
      <c r="J14" s="586">
        <v>149.5</v>
      </c>
      <c r="K14" s="586">
        <v>157.6</v>
      </c>
      <c r="L14" s="586">
        <v>124.8</v>
      </c>
      <c r="M14" s="586">
        <v>24.1</v>
      </c>
      <c r="N14" s="586">
        <v>28.8</v>
      </c>
      <c r="O14" s="586">
        <v>9.9</v>
      </c>
      <c r="P14" s="590"/>
    </row>
    <row r="15" spans="1:16" ht="14.25" customHeight="1">
      <c r="A15" s="1055" t="s">
        <v>422</v>
      </c>
      <c r="B15" s="1055" t="s">
        <v>422</v>
      </c>
      <c r="C15" s="1055" t="s">
        <v>422</v>
      </c>
      <c r="D15" s="578">
        <v>18</v>
      </c>
      <c r="E15" s="586">
        <v>19.399999999999999</v>
      </c>
      <c r="F15" s="586">
        <v>16.899999999999999</v>
      </c>
      <c r="G15" s="586">
        <v>130</v>
      </c>
      <c r="H15" s="586">
        <v>155.9</v>
      </c>
      <c r="I15" s="586">
        <v>110</v>
      </c>
      <c r="J15" s="586">
        <v>123.9</v>
      </c>
      <c r="K15" s="586">
        <v>144.69999999999999</v>
      </c>
      <c r="L15" s="586">
        <v>107.8</v>
      </c>
      <c r="M15" s="586">
        <v>6.1</v>
      </c>
      <c r="N15" s="586">
        <v>11.2</v>
      </c>
      <c r="O15" s="586">
        <v>2.2000000000000002</v>
      </c>
      <c r="P15" s="590"/>
    </row>
    <row r="16" spans="1:16" ht="14.65" customHeight="1">
      <c r="A16" s="1055" t="s">
        <v>425</v>
      </c>
      <c r="B16" s="1055" t="s">
        <v>425</v>
      </c>
      <c r="C16" s="1055" t="s">
        <v>425</v>
      </c>
      <c r="D16" s="578">
        <v>19.100000000000001</v>
      </c>
      <c r="E16" s="586">
        <v>19.600000000000001</v>
      </c>
      <c r="F16" s="586">
        <v>18.8</v>
      </c>
      <c r="G16" s="586">
        <v>152.4</v>
      </c>
      <c r="H16" s="586">
        <v>164.6</v>
      </c>
      <c r="I16" s="586">
        <v>144.30000000000001</v>
      </c>
      <c r="J16" s="586">
        <v>140.80000000000001</v>
      </c>
      <c r="K16" s="586">
        <v>151.1</v>
      </c>
      <c r="L16" s="586">
        <v>133.9</v>
      </c>
      <c r="M16" s="586">
        <v>11.6</v>
      </c>
      <c r="N16" s="586">
        <v>13.5</v>
      </c>
      <c r="O16" s="586">
        <v>10.4</v>
      </c>
      <c r="P16" s="590"/>
    </row>
    <row r="17" spans="1:28" ht="14.65" customHeight="1">
      <c r="A17" s="1416" t="s">
        <v>350</v>
      </c>
      <c r="B17" s="1416"/>
      <c r="C17" s="1416" t="s">
        <v>350</v>
      </c>
      <c r="D17" s="578">
        <v>16.100000000000001</v>
      </c>
      <c r="E17" s="586">
        <v>17.600000000000001</v>
      </c>
      <c r="F17" s="586">
        <v>14.4</v>
      </c>
      <c r="G17" s="586">
        <v>124.3</v>
      </c>
      <c r="H17" s="586">
        <v>140.5</v>
      </c>
      <c r="I17" s="586">
        <v>106.8</v>
      </c>
      <c r="J17" s="586">
        <v>119.1</v>
      </c>
      <c r="K17" s="586">
        <v>133.5</v>
      </c>
      <c r="L17" s="586">
        <v>103.5</v>
      </c>
      <c r="M17" s="586">
        <v>5.2</v>
      </c>
      <c r="N17" s="586">
        <v>7</v>
      </c>
      <c r="O17" s="586">
        <v>3.3</v>
      </c>
      <c r="P17" s="590"/>
    </row>
    <row r="18" spans="1:28" ht="14.65" customHeight="1">
      <c r="A18" s="1418" t="s">
        <v>428</v>
      </c>
      <c r="B18" s="1418"/>
      <c r="C18" s="1418" t="s">
        <v>428</v>
      </c>
      <c r="D18" s="578">
        <v>19.600000000000001</v>
      </c>
      <c r="E18" s="586">
        <v>19.600000000000001</v>
      </c>
      <c r="F18" s="586">
        <v>19.600000000000001</v>
      </c>
      <c r="G18" s="586">
        <v>162</v>
      </c>
      <c r="H18" s="586">
        <v>166.2</v>
      </c>
      <c r="I18" s="586">
        <v>149.9</v>
      </c>
      <c r="J18" s="586">
        <v>149</v>
      </c>
      <c r="K18" s="586">
        <v>151.1</v>
      </c>
      <c r="L18" s="586">
        <v>142.9</v>
      </c>
      <c r="M18" s="586">
        <v>13</v>
      </c>
      <c r="N18" s="586">
        <v>15.1</v>
      </c>
      <c r="O18" s="586">
        <v>7</v>
      </c>
      <c r="P18" s="590"/>
    </row>
    <row r="19" spans="1:28" ht="14.65" customHeight="1">
      <c r="A19" s="1429" t="s">
        <v>429</v>
      </c>
      <c r="B19" s="1429" t="s">
        <v>429</v>
      </c>
      <c r="C19" s="1429" t="s">
        <v>429</v>
      </c>
      <c r="D19" s="578">
        <v>13.5</v>
      </c>
      <c r="E19" s="586">
        <v>14.2</v>
      </c>
      <c r="F19" s="586">
        <v>13</v>
      </c>
      <c r="G19" s="586">
        <v>83.3</v>
      </c>
      <c r="H19" s="586">
        <v>92.2</v>
      </c>
      <c r="I19" s="586">
        <v>77.900000000000006</v>
      </c>
      <c r="J19" s="586">
        <v>79.400000000000006</v>
      </c>
      <c r="K19" s="586">
        <v>86.3</v>
      </c>
      <c r="L19" s="586">
        <v>75.2</v>
      </c>
      <c r="M19" s="586">
        <v>3.9</v>
      </c>
      <c r="N19" s="586">
        <v>5.9</v>
      </c>
      <c r="O19" s="586">
        <v>2.7</v>
      </c>
      <c r="P19" s="590"/>
    </row>
    <row r="20" spans="1:28" ht="14.65" customHeight="1">
      <c r="A20" s="1418" t="s">
        <v>294</v>
      </c>
      <c r="B20" s="1418" t="s">
        <v>294</v>
      </c>
      <c r="C20" s="1418" t="s">
        <v>294</v>
      </c>
      <c r="D20" s="578">
        <v>16.899999999999999</v>
      </c>
      <c r="E20" s="586">
        <v>17.600000000000001</v>
      </c>
      <c r="F20" s="586">
        <v>16.3</v>
      </c>
      <c r="G20" s="586">
        <v>122.2</v>
      </c>
      <c r="H20" s="586">
        <v>136.9</v>
      </c>
      <c r="I20" s="586">
        <v>111.3</v>
      </c>
      <c r="J20" s="586">
        <v>116.3</v>
      </c>
      <c r="K20" s="586">
        <v>128.5</v>
      </c>
      <c r="L20" s="586">
        <v>107.2</v>
      </c>
      <c r="M20" s="586">
        <v>5.9</v>
      </c>
      <c r="N20" s="586">
        <v>8.4</v>
      </c>
      <c r="O20" s="586">
        <v>4.0999999999999996</v>
      </c>
      <c r="P20" s="590"/>
    </row>
    <row r="21" spans="1:28" ht="14.65" customHeight="1">
      <c r="A21" s="1055" t="s">
        <v>381</v>
      </c>
      <c r="B21" s="1055" t="s">
        <v>381</v>
      </c>
      <c r="C21" s="1055" t="s">
        <v>381</v>
      </c>
      <c r="D21" s="578">
        <v>19.5</v>
      </c>
      <c r="E21" s="586">
        <v>20.2</v>
      </c>
      <c r="F21" s="586">
        <v>19</v>
      </c>
      <c r="G21" s="586">
        <v>162.4</v>
      </c>
      <c r="H21" s="586">
        <v>176.6</v>
      </c>
      <c r="I21" s="586">
        <v>150.6</v>
      </c>
      <c r="J21" s="586">
        <v>134.9</v>
      </c>
      <c r="K21" s="586">
        <v>141.69999999999999</v>
      </c>
      <c r="L21" s="586">
        <v>129.30000000000001</v>
      </c>
      <c r="M21" s="586">
        <v>27.5</v>
      </c>
      <c r="N21" s="586">
        <v>34.9</v>
      </c>
      <c r="O21" s="586">
        <v>21.3</v>
      </c>
      <c r="P21" s="590"/>
    </row>
    <row r="22" spans="1:28" ht="14.65" customHeight="1">
      <c r="A22" s="1055" t="s">
        <v>131</v>
      </c>
      <c r="B22" s="1055"/>
      <c r="C22" s="1055" t="s">
        <v>131</v>
      </c>
      <c r="D22" s="578">
        <v>18</v>
      </c>
      <c r="E22" s="586">
        <v>18.399999999999999</v>
      </c>
      <c r="F22" s="586">
        <v>17.899999999999999</v>
      </c>
      <c r="G22" s="586">
        <v>125.2</v>
      </c>
      <c r="H22" s="586">
        <v>133.1</v>
      </c>
      <c r="I22" s="586">
        <v>122.7</v>
      </c>
      <c r="J22" s="586">
        <v>120.1</v>
      </c>
      <c r="K22" s="586">
        <v>125.1</v>
      </c>
      <c r="L22" s="586">
        <v>118.5</v>
      </c>
      <c r="M22" s="586">
        <v>5.0999999999999996</v>
      </c>
      <c r="N22" s="586">
        <v>8</v>
      </c>
      <c r="O22" s="586">
        <v>4.2</v>
      </c>
      <c r="P22" s="590"/>
    </row>
    <row r="23" spans="1:28" ht="14.65" customHeight="1">
      <c r="A23" s="1055" t="s">
        <v>430</v>
      </c>
      <c r="B23" s="1055"/>
      <c r="C23" s="1055" t="s">
        <v>430</v>
      </c>
      <c r="D23" s="578">
        <v>19.5</v>
      </c>
      <c r="E23" s="586">
        <v>20</v>
      </c>
      <c r="F23" s="586">
        <v>18.2</v>
      </c>
      <c r="G23" s="586">
        <v>162</v>
      </c>
      <c r="H23" s="586">
        <v>171.2</v>
      </c>
      <c r="I23" s="586">
        <v>140</v>
      </c>
      <c r="J23" s="586">
        <v>147.9</v>
      </c>
      <c r="K23" s="586">
        <v>153.6</v>
      </c>
      <c r="L23" s="586">
        <v>134.1</v>
      </c>
      <c r="M23" s="586">
        <v>14.1</v>
      </c>
      <c r="N23" s="586">
        <v>17.600000000000001</v>
      </c>
      <c r="O23" s="586">
        <v>5.9</v>
      </c>
      <c r="P23" s="590"/>
    </row>
    <row r="24" spans="1:28" ht="14.65" customHeight="1">
      <c r="A24" s="1430" t="s">
        <v>1</v>
      </c>
      <c r="B24" s="1430"/>
      <c r="C24" s="1430" t="s">
        <v>1</v>
      </c>
      <c r="D24" s="582">
        <v>18.5</v>
      </c>
      <c r="E24" s="587">
        <v>18.600000000000001</v>
      </c>
      <c r="F24" s="587">
        <v>18.3</v>
      </c>
      <c r="G24" s="587">
        <v>148.80000000000001</v>
      </c>
      <c r="H24" s="587">
        <v>155.19999999999999</v>
      </c>
      <c r="I24" s="587">
        <v>135.4</v>
      </c>
      <c r="J24" s="587">
        <v>136</v>
      </c>
      <c r="K24" s="587">
        <v>140.1</v>
      </c>
      <c r="L24" s="587">
        <v>127.4</v>
      </c>
      <c r="M24" s="587">
        <v>12.8</v>
      </c>
      <c r="N24" s="587">
        <v>15.1</v>
      </c>
      <c r="O24" s="587">
        <v>8</v>
      </c>
      <c r="P24" s="590"/>
    </row>
    <row r="25" spans="1:28" ht="14.65" customHeight="1">
      <c r="D25" s="125"/>
      <c r="E25" s="588"/>
      <c r="F25" s="588"/>
      <c r="G25" s="125"/>
      <c r="H25" s="125"/>
      <c r="I25" s="125"/>
      <c r="J25" s="125"/>
      <c r="K25" s="125"/>
      <c r="L25" s="125"/>
      <c r="M25" s="125"/>
      <c r="N25" s="125"/>
      <c r="O25" s="125"/>
      <c r="P25" s="125"/>
      <c r="W25" s="571"/>
      <c r="X25" s="571"/>
      <c r="Y25" s="571"/>
      <c r="Z25" s="571"/>
      <c r="AA25" s="571"/>
      <c r="AB25" s="571"/>
    </row>
    <row r="26" spans="1:28" ht="14.65" customHeight="1">
      <c r="E26" s="588"/>
      <c r="F26" s="588"/>
      <c r="G26" s="125"/>
      <c r="H26" s="125"/>
      <c r="I26" s="125"/>
      <c r="J26" s="125"/>
      <c r="K26" s="125"/>
      <c r="L26" s="125"/>
      <c r="M26" s="125"/>
      <c r="N26" s="125"/>
      <c r="O26" s="125"/>
      <c r="P26" s="125"/>
      <c r="V26" s="152"/>
      <c r="W26" s="571"/>
      <c r="X26" s="571"/>
      <c r="Y26" s="571"/>
      <c r="Z26" s="571"/>
      <c r="AA26" s="574"/>
      <c r="AB26" s="574"/>
    </row>
    <row r="27" spans="1:28" ht="14.65" customHeight="1">
      <c r="D27" s="125"/>
      <c r="E27" s="588"/>
      <c r="F27" s="588"/>
      <c r="G27" s="588"/>
      <c r="H27" s="588"/>
      <c r="I27" s="588"/>
      <c r="J27" s="588"/>
      <c r="K27" s="588"/>
      <c r="L27" s="125"/>
      <c r="M27" s="125"/>
      <c r="N27" s="125"/>
      <c r="O27" s="125"/>
      <c r="P27" s="125"/>
      <c r="V27" s="416"/>
      <c r="W27" s="416"/>
      <c r="X27" s="416"/>
      <c r="Y27" s="416"/>
      <c r="Z27" s="416"/>
      <c r="AA27" s="574"/>
      <c r="AB27" s="574"/>
    </row>
    <row r="28" spans="1:28">
      <c r="D28" s="125"/>
      <c r="E28" s="588"/>
      <c r="F28" s="588"/>
      <c r="G28" s="125"/>
      <c r="H28" s="125"/>
      <c r="I28" s="125"/>
      <c r="J28" s="125"/>
      <c r="K28" s="125"/>
      <c r="L28" s="125"/>
      <c r="M28" s="125"/>
      <c r="N28" s="125"/>
      <c r="O28" s="125"/>
      <c r="P28" s="125"/>
    </row>
  </sheetData>
  <mergeCells count="23">
    <mergeCell ref="A20:C20"/>
    <mergeCell ref="A21:C21"/>
    <mergeCell ref="A22:C22"/>
    <mergeCell ref="A23:C23"/>
    <mergeCell ref="A24:C24"/>
    <mergeCell ref="A15:C15"/>
    <mergeCell ref="A16:C16"/>
    <mergeCell ref="A17:C17"/>
    <mergeCell ref="A18:C18"/>
    <mergeCell ref="A19:C19"/>
    <mergeCell ref="A10:C10"/>
    <mergeCell ref="A11:C11"/>
    <mergeCell ref="A12:C12"/>
    <mergeCell ref="A13:C13"/>
    <mergeCell ref="A14:C14"/>
    <mergeCell ref="A2:D2"/>
    <mergeCell ref="A3:C3"/>
    <mergeCell ref="N3:O3"/>
    <mergeCell ref="D4:F4"/>
    <mergeCell ref="G4:I4"/>
    <mergeCell ref="J4:L4"/>
    <mergeCell ref="M4:O4"/>
    <mergeCell ref="A4:C5"/>
  </mergeCells>
  <phoneticPr fontId="39"/>
  <dataValidations count="3">
    <dataValidation type="whole" allowBlank="1" showInputMessage="1" showErrorMessage="1" errorTitle="入力エラー" error="入力した値に誤りがあります" sqref="P10:P24" xr:uid="{00000000-0002-0000-0D00-000000000000}">
      <formula1>-999999999999</formula1>
      <formula2>999999999999</formula2>
    </dataValidation>
    <dataValidation type="whole" imeMode="off" allowBlank="1" showInputMessage="1" showErrorMessage="1" errorTitle="入力エラー" error="入力した値に誤りがあります" sqref="D6:O6 D10:O24 B6:B8" xr:uid="{00000000-0002-0000-0D00-000001000000}">
      <formula1>-999999999999</formula1>
      <formula2>999999999999</formula2>
    </dataValidation>
    <dataValidation imeMode="off" allowBlank="1" showInputMessage="1" showErrorMessage="1" errorTitle="入力エラー" error="入力した値に誤りがあります" sqref="D7:O8" xr:uid="{00000000-0002-0000-0D00-000002000000}"/>
  </dataValidations>
  <printOptions horizontalCentered="1"/>
  <pageMargins left="0.59055118110236227" right="0.19685039370078741" top="0.78740157480314965" bottom="0.39370078740157483" header="0.19685039370078741" footer="0.19685039370078741"/>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O26"/>
  <sheetViews>
    <sheetView showGridLines="0" topLeftCell="A9" zoomScale="85" zoomScaleNormal="85" zoomScaleSheetLayoutView="100" workbookViewId="0">
      <selection activeCell="J35" sqref="J35"/>
    </sheetView>
  </sheetViews>
  <sheetFormatPr defaultColWidth="9" defaultRowHeight="12"/>
  <cols>
    <col min="1" max="1" width="9" style="17" bestFit="1" customWidth="1"/>
    <col min="2" max="2" width="4.90625" style="17" customWidth="1"/>
    <col min="3" max="3" width="3.26953125" style="17" customWidth="1"/>
    <col min="4" max="4" width="13.7265625" style="17" customWidth="1"/>
    <col min="5" max="5" width="9.6328125" style="17" customWidth="1"/>
    <col min="6" max="6" width="10.6328125" style="17" customWidth="1"/>
    <col min="7" max="11" width="9.6328125" style="17" customWidth="1"/>
    <col min="12" max="12" width="9" style="17" bestFit="1" customWidth="1"/>
    <col min="13" max="13" width="9" style="17" customWidth="1"/>
    <col min="14" max="16384" width="9" style="17"/>
  </cols>
  <sheetData>
    <row r="1" spans="1:15" ht="14.65" customHeight="1">
      <c r="A1" s="11"/>
      <c r="B1" s="11"/>
      <c r="C1" s="11"/>
      <c r="D1" s="11"/>
      <c r="E1" s="38" t="s">
        <v>721</v>
      </c>
      <c r="F1" s="603"/>
      <c r="G1" s="11"/>
      <c r="H1" s="11"/>
      <c r="I1" s="11"/>
      <c r="J1" s="11"/>
      <c r="K1" s="11"/>
      <c r="L1" s="11"/>
      <c r="M1" s="11"/>
      <c r="N1" s="11"/>
      <c r="O1" s="11"/>
    </row>
    <row r="2" spans="1:15" ht="14.65" customHeight="1">
      <c r="A2" s="362" t="s">
        <v>52</v>
      </c>
      <c r="B2" s="362"/>
      <c r="C2" s="362"/>
      <c r="D2" s="125"/>
      <c r="E2" s="588"/>
      <c r="F2" s="588"/>
      <c r="G2" s="125"/>
      <c r="H2" s="125"/>
      <c r="I2" s="125"/>
      <c r="J2" s="125"/>
      <c r="K2" s="125"/>
      <c r="L2" s="125"/>
      <c r="M2" s="125"/>
      <c r="N2" s="125"/>
      <c r="O2" s="125"/>
    </row>
    <row r="3" spans="1:15" ht="14.65" customHeight="1">
      <c r="A3" s="17" t="s">
        <v>452</v>
      </c>
      <c r="D3" s="125"/>
      <c r="E3" s="588"/>
      <c r="F3" s="588"/>
      <c r="G3" s="125"/>
      <c r="H3" s="125"/>
      <c r="I3" s="125"/>
      <c r="J3" s="125"/>
      <c r="K3" s="125" t="s">
        <v>219</v>
      </c>
      <c r="L3" s="588"/>
      <c r="M3" s="125"/>
    </row>
    <row r="4" spans="1:15" ht="14.65" customHeight="1">
      <c r="A4" s="1225" t="s">
        <v>397</v>
      </c>
      <c r="B4" s="1225"/>
      <c r="C4" s="1227"/>
      <c r="D4" s="1316" t="s">
        <v>282</v>
      </c>
      <c r="E4" s="383"/>
      <c r="F4" s="1316" t="s">
        <v>644</v>
      </c>
      <c r="G4" s="609"/>
      <c r="H4" s="1195" t="s">
        <v>63</v>
      </c>
      <c r="I4" s="1196"/>
      <c r="J4" s="1196"/>
      <c r="K4" s="1196"/>
    </row>
    <row r="5" spans="1:15" ht="14.65" customHeight="1">
      <c r="A5" s="1311"/>
      <c r="B5" s="1311"/>
      <c r="C5" s="1312"/>
      <c r="D5" s="1310"/>
      <c r="E5" s="500"/>
      <c r="F5" s="1449"/>
      <c r="G5" s="418"/>
      <c r="H5" s="1224" t="s">
        <v>666</v>
      </c>
      <c r="I5" s="613"/>
      <c r="J5" s="1224" t="s">
        <v>667</v>
      </c>
      <c r="K5" s="384"/>
    </row>
    <row r="6" spans="1:15" ht="14.65" customHeight="1">
      <c r="A6" s="1311"/>
      <c r="B6" s="1311"/>
      <c r="C6" s="1312"/>
      <c r="D6" s="1310"/>
      <c r="E6" s="1388" t="s">
        <v>661</v>
      </c>
      <c r="F6" s="1450"/>
      <c r="G6" s="1388" t="s">
        <v>91</v>
      </c>
      <c r="H6" s="1310"/>
      <c r="I6" s="1452" t="s">
        <v>669</v>
      </c>
      <c r="J6" s="1310"/>
      <c r="K6" s="1388" t="s">
        <v>669</v>
      </c>
    </row>
    <row r="7" spans="1:15" ht="14.65" customHeight="1">
      <c r="A7" s="1271"/>
      <c r="B7" s="1271"/>
      <c r="C7" s="1272"/>
      <c r="D7" s="1270"/>
      <c r="E7" s="1391"/>
      <c r="F7" s="1451"/>
      <c r="G7" s="1391"/>
      <c r="H7" s="1270"/>
      <c r="I7" s="1453"/>
      <c r="J7" s="1270"/>
      <c r="K7" s="1391"/>
    </row>
    <row r="8" spans="1:15" s="543" customFormat="1" ht="3.75" hidden="1" customHeight="1">
      <c r="A8" s="591"/>
      <c r="B8" s="591"/>
      <c r="C8" s="594"/>
      <c r="D8" s="595"/>
      <c r="E8" s="599"/>
      <c r="F8" s="604"/>
      <c r="G8" s="599"/>
      <c r="H8" s="595"/>
      <c r="I8" s="599"/>
      <c r="J8" s="595"/>
      <c r="K8" s="599"/>
    </row>
    <row r="9" spans="1:15" ht="14.65" customHeight="1">
      <c r="A9" s="1431" t="s">
        <v>99</v>
      </c>
      <c r="B9" s="1431"/>
      <c r="C9" s="1432"/>
      <c r="D9" s="596">
        <v>1427639</v>
      </c>
      <c r="E9" s="600">
        <v>-1.3</v>
      </c>
      <c r="F9" s="605">
        <v>30.3</v>
      </c>
      <c r="G9" s="605">
        <v>1.4</v>
      </c>
      <c r="H9" s="610">
        <v>2.09</v>
      </c>
      <c r="I9" s="614">
        <v>0.59</v>
      </c>
      <c r="J9" s="610">
        <v>1.9300000000000002</v>
      </c>
      <c r="K9" s="614">
        <v>0.53</v>
      </c>
    </row>
    <row r="10" spans="1:15" ht="14.65" customHeight="1">
      <c r="A10" s="593"/>
      <c r="B10" s="593"/>
      <c r="C10" s="593"/>
      <c r="D10" s="597"/>
      <c r="E10" s="353"/>
      <c r="F10" s="606"/>
      <c r="G10" s="606"/>
      <c r="H10" s="611"/>
      <c r="I10" s="611"/>
      <c r="J10" s="615"/>
      <c r="K10" s="611"/>
    </row>
    <row r="11" spans="1:15" ht="14.65" customHeight="1">
      <c r="A11" s="1433" t="s">
        <v>420</v>
      </c>
      <c r="B11" s="1434"/>
      <c r="C11" s="1435"/>
      <c r="D11" s="350">
        <v>62420</v>
      </c>
      <c r="E11" s="601">
        <v>-1.4</v>
      </c>
      <c r="F11" s="607">
        <v>11.3</v>
      </c>
      <c r="G11" s="607">
        <v>0.6</v>
      </c>
      <c r="H11" s="611">
        <v>1.1599999999999999</v>
      </c>
      <c r="I11" s="615">
        <v>0.21</v>
      </c>
      <c r="J11" s="615">
        <v>1.07</v>
      </c>
      <c r="K11" s="615">
        <v>-0.19</v>
      </c>
    </row>
    <row r="12" spans="1:15" ht="14.65" customHeight="1">
      <c r="A12" s="1433" t="s">
        <v>337</v>
      </c>
      <c r="B12" s="1434"/>
      <c r="C12" s="1435"/>
      <c r="D12" s="350">
        <v>380185</v>
      </c>
      <c r="E12" s="601">
        <v>-1.5</v>
      </c>
      <c r="F12" s="607">
        <v>11.7</v>
      </c>
      <c r="G12" s="607">
        <v>1.1000000000000001</v>
      </c>
      <c r="H12" s="611">
        <v>0.9</v>
      </c>
      <c r="I12" s="615">
        <v>-0.11</v>
      </c>
      <c r="J12" s="611">
        <v>1.21</v>
      </c>
      <c r="K12" s="615">
        <v>0.34</v>
      </c>
    </row>
    <row r="13" spans="1:15" ht="14.65" customHeight="1">
      <c r="A13" s="1436" t="s">
        <v>32</v>
      </c>
      <c r="B13" s="1436"/>
      <c r="C13" s="1437"/>
      <c r="D13" s="350">
        <v>6240</v>
      </c>
      <c r="E13" s="601">
        <v>0.2</v>
      </c>
      <c r="F13" s="607">
        <v>5.2</v>
      </c>
      <c r="G13" s="607">
        <v>0.2</v>
      </c>
      <c r="H13" s="611">
        <v>0.14000000000000001</v>
      </c>
      <c r="I13" s="615">
        <v>-1.43</v>
      </c>
      <c r="J13" s="611">
        <v>0.45</v>
      </c>
      <c r="K13" s="615">
        <v>-1.34</v>
      </c>
    </row>
    <row r="14" spans="1:15" ht="14.65" customHeight="1">
      <c r="A14" s="1433" t="s">
        <v>47</v>
      </c>
      <c r="B14" s="1434"/>
      <c r="C14" s="1435"/>
      <c r="D14" s="350">
        <v>16483</v>
      </c>
      <c r="E14" s="601">
        <v>5.5</v>
      </c>
      <c r="F14" s="607">
        <v>7.1</v>
      </c>
      <c r="G14" s="607">
        <v>-5.4</v>
      </c>
      <c r="H14" s="611">
        <v>0.52</v>
      </c>
      <c r="I14" s="615">
        <v>-0.47</v>
      </c>
      <c r="J14" s="611">
        <v>0.55000000000000004</v>
      </c>
      <c r="K14" s="615">
        <v>-0.18</v>
      </c>
    </row>
    <row r="15" spans="1:15" ht="14.65" customHeight="1">
      <c r="A15" s="1433" t="s">
        <v>401</v>
      </c>
      <c r="B15" s="1434"/>
      <c r="C15" s="1435"/>
      <c r="D15" s="350">
        <v>85472</v>
      </c>
      <c r="E15" s="601">
        <v>-2.9</v>
      </c>
      <c r="F15" s="607">
        <v>19.8</v>
      </c>
      <c r="G15" s="607">
        <v>1.8</v>
      </c>
      <c r="H15" s="611">
        <v>1.1399999999999999</v>
      </c>
      <c r="I15" s="615">
        <v>-0.76</v>
      </c>
      <c r="J15" s="611">
        <v>3.35</v>
      </c>
      <c r="K15" s="615">
        <v>0.13</v>
      </c>
    </row>
    <row r="16" spans="1:15" ht="14.65" customHeight="1">
      <c r="A16" s="1433" t="s">
        <v>105</v>
      </c>
      <c r="B16" s="1434"/>
      <c r="C16" s="1435"/>
      <c r="D16" s="350">
        <v>227558</v>
      </c>
      <c r="E16" s="601">
        <v>-0.2</v>
      </c>
      <c r="F16" s="607">
        <v>46.4</v>
      </c>
      <c r="G16" s="607">
        <v>0</v>
      </c>
      <c r="H16" s="611">
        <v>3.83</v>
      </c>
      <c r="I16" s="615">
        <v>2.6</v>
      </c>
      <c r="J16" s="611">
        <v>3.37</v>
      </c>
      <c r="K16" s="615">
        <v>1.87</v>
      </c>
    </row>
    <row r="17" spans="1:11" ht="14.65" customHeight="1">
      <c r="A17" s="1433" t="s">
        <v>179</v>
      </c>
      <c r="B17" s="1434"/>
      <c r="C17" s="1435"/>
      <c r="D17" s="350">
        <v>31751</v>
      </c>
      <c r="E17" s="601">
        <v>1</v>
      </c>
      <c r="F17" s="607">
        <v>14.6</v>
      </c>
      <c r="G17" s="607">
        <v>1.4</v>
      </c>
      <c r="H17" s="611">
        <v>0.62</v>
      </c>
      <c r="I17" s="615">
        <v>0.28999999999999998</v>
      </c>
      <c r="J17" s="611">
        <v>1.29</v>
      </c>
      <c r="K17" s="615">
        <v>1.02</v>
      </c>
    </row>
    <row r="18" spans="1:11" ht="14.65" customHeight="1">
      <c r="A18" s="1438" t="s">
        <v>466</v>
      </c>
      <c r="B18" s="1439"/>
      <c r="C18" s="1440"/>
      <c r="D18" s="350">
        <v>16131</v>
      </c>
      <c r="E18" s="601">
        <v>1.5</v>
      </c>
      <c r="F18" s="607">
        <v>48.5</v>
      </c>
      <c r="G18" s="607">
        <v>14.3</v>
      </c>
      <c r="H18" s="611">
        <v>1.81</v>
      </c>
      <c r="I18" s="615">
        <v>-1.84</v>
      </c>
      <c r="J18" s="611">
        <v>1.91</v>
      </c>
      <c r="K18" s="615">
        <v>-0.27</v>
      </c>
    </row>
    <row r="19" spans="1:11" ht="14.65" customHeight="1">
      <c r="A19" s="1441" t="s">
        <v>275</v>
      </c>
      <c r="B19" s="1442"/>
      <c r="C19" s="1443"/>
      <c r="D19" s="350">
        <v>32715</v>
      </c>
      <c r="E19" s="601">
        <v>-5.4</v>
      </c>
      <c r="F19" s="607">
        <v>11</v>
      </c>
      <c r="G19" s="607">
        <v>-2.5</v>
      </c>
      <c r="H19" s="611">
        <v>1.58</v>
      </c>
      <c r="I19" s="615">
        <v>-0.33</v>
      </c>
      <c r="J19" s="611">
        <v>0.91</v>
      </c>
      <c r="K19" s="615">
        <v>-0.14000000000000001</v>
      </c>
    </row>
    <row r="20" spans="1:11" ht="14.65" customHeight="1">
      <c r="A20" s="1444" t="s">
        <v>468</v>
      </c>
      <c r="B20" s="1434"/>
      <c r="C20" s="1435"/>
      <c r="D20" s="350">
        <v>113879</v>
      </c>
      <c r="E20" s="601">
        <v>5.0999999999999996</v>
      </c>
      <c r="F20" s="607">
        <v>79</v>
      </c>
      <c r="G20" s="607">
        <v>-1.5</v>
      </c>
      <c r="H20" s="611">
        <v>5.87</v>
      </c>
      <c r="I20" s="615">
        <v>3.01</v>
      </c>
      <c r="J20" s="611">
        <v>2.6</v>
      </c>
      <c r="K20" s="615">
        <v>0.3</v>
      </c>
    </row>
    <row r="21" spans="1:11" ht="14.65" customHeight="1">
      <c r="A21" s="1441" t="s">
        <v>404</v>
      </c>
      <c r="B21" s="1441"/>
      <c r="C21" s="1445"/>
      <c r="D21" s="350">
        <v>39354</v>
      </c>
      <c r="E21" s="601">
        <v>0.7</v>
      </c>
      <c r="F21" s="607">
        <v>54</v>
      </c>
      <c r="G21" s="607">
        <v>-0.3</v>
      </c>
      <c r="H21" s="611">
        <v>3.8</v>
      </c>
      <c r="I21" s="615">
        <v>1.07</v>
      </c>
      <c r="J21" s="611">
        <v>1.62</v>
      </c>
      <c r="K21" s="615">
        <v>0.62</v>
      </c>
    </row>
    <row r="22" spans="1:11" ht="14.65" customHeight="1">
      <c r="A22" s="1444" t="s">
        <v>469</v>
      </c>
      <c r="B22" s="1434"/>
      <c r="C22" s="1435"/>
      <c r="D22" s="350">
        <v>89092</v>
      </c>
      <c r="E22" s="601">
        <v>1.7</v>
      </c>
      <c r="F22" s="607">
        <v>23.7</v>
      </c>
      <c r="G22" s="607">
        <v>-3.7</v>
      </c>
      <c r="H22" s="611">
        <v>0.83</v>
      </c>
      <c r="I22" s="615">
        <v>-0.06</v>
      </c>
      <c r="J22" s="611">
        <v>0.05</v>
      </c>
      <c r="K22" s="615">
        <v>-0.15</v>
      </c>
    </row>
    <row r="23" spans="1:11" ht="14.65" customHeight="1">
      <c r="A23" s="1433" t="s">
        <v>473</v>
      </c>
      <c r="B23" s="1434"/>
      <c r="C23" s="1435"/>
      <c r="D23" s="350">
        <v>206730</v>
      </c>
      <c r="E23" s="601">
        <v>-1.1000000000000001</v>
      </c>
      <c r="F23" s="607">
        <v>39.299999999999997</v>
      </c>
      <c r="G23" s="607">
        <v>5</v>
      </c>
      <c r="H23" s="611">
        <v>2.15</v>
      </c>
      <c r="I23" s="615">
        <v>0.61</v>
      </c>
      <c r="J23" s="611">
        <v>1.8199999999999998</v>
      </c>
      <c r="K23" s="615">
        <v>0.54</v>
      </c>
    </row>
    <row r="24" spans="1:11" ht="14.65" customHeight="1">
      <c r="A24" s="1433" t="s">
        <v>430</v>
      </c>
      <c r="B24" s="1434"/>
      <c r="C24" s="1435"/>
      <c r="D24" s="350">
        <v>10801</v>
      </c>
      <c r="E24" s="601">
        <v>-6.9</v>
      </c>
      <c r="F24" s="607">
        <v>6.5</v>
      </c>
      <c r="G24" s="607">
        <v>-2.6</v>
      </c>
      <c r="H24" s="611">
        <v>0</v>
      </c>
      <c r="I24" s="615">
        <v>-1.1299999999999999</v>
      </c>
      <c r="J24" s="611">
        <v>2.65</v>
      </c>
      <c r="K24" s="615">
        <v>2.56</v>
      </c>
    </row>
    <row r="25" spans="1:11" ht="14.65" customHeight="1">
      <c r="A25" s="1446" t="s">
        <v>233</v>
      </c>
      <c r="B25" s="1447"/>
      <c r="C25" s="1448"/>
      <c r="D25" s="598">
        <v>108478</v>
      </c>
      <c r="E25" s="602">
        <v>-11.8</v>
      </c>
      <c r="F25" s="608">
        <v>24.2</v>
      </c>
      <c r="G25" s="608">
        <v>1.9</v>
      </c>
      <c r="H25" s="612">
        <v>1.61</v>
      </c>
      <c r="I25" s="616">
        <v>-0.74</v>
      </c>
      <c r="J25" s="612">
        <v>2.76</v>
      </c>
      <c r="K25" s="616">
        <v>0.2</v>
      </c>
    </row>
    <row r="26" spans="1:11" ht="15.75" customHeight="1"/>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A24:C24"/>
    <mergeCell ref="A25:C25"/>
    <mergeCell ref="A4:C7"/>
    <mergeCell ref="D4:D7"/>
    <mergeCell ref="F4:F7"/>
    <mergeCell ref="E6:E7"/>
    <mergeCell ref="A19:C19"/>
    <mergeCell ref="A20:C20"/>
    <mergeCell ref="A21:C21"/>
    <mergeCell ref="A22:C22"/>
    <mergeCell ref="A23:C23"/>
    <mergeCell ref="A14:C14"/>
    <mergeCell ref="A15:C15"/>
    <mergeCell ref="A16:C16"/>
    <mergeCell ref="A17:C17"/>
    <mergeCell ref="A18:C18"/>
    <mergeCell ref="H4:K4"/>
    <mergeCell ref="A9:C9"/>
    <mergeCell ref="A11:C11"/>
    <mergeCell ref="A12:C12"/>
    <mergeCell ref="A13:C13"/>
    <mergeCell ref="H5:H7"/>
    <mergeCell ref="J5:J7"/>
    <mergeCell ref="G6:G7"/>
    <mergeCell ref="I6:I7"/>
    <mergeCell ref="K6:K7"/>
  </mergeCells>
  <phoneticPr fontId="39"/>
  <printOptions horizontalCentered="1"/>
  <pageMargins left="0.59055118110236227" right="0.19685039370078741" top="0.78740157480314965" bottom="0.39370078740157483" header="0.19685039370078741" footer="0.19685039370078741"/>
  <pageSetup paperSize="9" scale="9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O56"/>
  <sheetViews>
    <sheetView showGridLines="0" zoomScale="130" zoomScaleNormal="130" zoomScaleSheetLayoutView="100" workbookViewId="0">
      <selection activeCell="K17" sqref="K17"/>
    </sheetView>
  </sheetViews>
  <sheetFormatPr defaultRowHeight="12"/>
  <cols>
    <col min="1" max="1" width="10.6328125" style="29" customWidth="1"/>
    <col min="2" max="2" width="4.08984375" style="29" customWidth="1"/>
    <col min="3" max="3" width="3.6328125" style="29" customWidth="1"/>
    <col min="4" max="4" width="9.453125" style="29" customWidth="1"/>
    <col min="5" max="5" width="9" style="29" customWidth="1"/>
    <col min="6" max="10" width="8.6328125" style="29" customWidth="1"/>
    <col min="11" max="11" width="9" style="29" customWidth="1"/>
    <col min="12" max="12" width="8.6328125" style="29" customWidth="1"/>
    <col min="13" max="256" width="9" style="29" customWidth="1"/>
    <col min="257" max="257" width="10.6328125" style="29" customWidth="1"/>
    <col min="258" max="258" width="4.08984375" style="29" customWidth="1"/>
    <col min="259" max="259" width="3.6328125" style="29" customWidth="1"/>
    <col min="260" max="268" width="8.6328125" style="29" customWidth="1"/>
    <col min="269" max="512" width="9" style="29" customWidth="1"/>
    <col min="513" max="513" width="10.6328125" style="29" customWidth="1"/>
    <col min="514" max="514" width="4.08984375" style="29" customWidth="1"/>
    <col min="515" max="515" width="3.6328125" style="29" customWidth="1"/>
    <col min="516" max="524" width="8.6328125" style="29" customWidth="1"/>
    <col min="525" max="768" width="9" style="29" customWidth="1"/>
    <col min="769" max="769" width="10.6328125" style="29" customWidth="1"/>
    <col min="770" max="770" width="4.08984375" style="29" customWidth="1"/>
    <col min="771" max="771" width="3.6328125" style="29" customWidth="1"/>
    <col min="772" max="780" width="8.6328125" style="29" customWidth="1"/>
    <col min="781" max="1024" width="9" style="29" customWidth="1"/>
    <col min="1025" max="1025" width="10.6328125" style="29" customWidth="1"/>
    <col min="1026" max="1026" width="4.08984375" style="29" customWidth="1"/>
    <col min="1027" max="1027" width="3.6328125" style="29" customWidth="1"/>
    <col min="1028" max="1036" width="8.6328125" style="29" customWidth="1"/>
    <col min="1037" max="1280" width="9" style="29" customWidth="1"/>
    <col min="1281" max="1281" width="10.6328125" style="29" customWidth="1"/>
    <col min="1282" max="1282" width="4.08984375" style="29" customWidth="1"/>
    <col min="1283" max="1283" width="3.6328125" style="29" customWidth="1"/>
    <col min="1284" max="1292" width="8.6328125" style="29" customWidth="1"/>
    <col min="1293" max="1536" width="9" style="29" customWidth="1"/>
    <col min="1537" max="1537" width="10.6328125" style="29" customWidth="1"/>
    <col min="1538" max="1538" width="4.08984375" style="29" customWidth="1"/>
    <col min="1539" max="1539" width="3.6328125" style="29" customWidth="1"/>
    <col min="1540" max="1548" width="8.6328125" style="29" customWidth="1"/>
    <col min="1549" max="1792" width="9" style="29" customWidth="1"/>
    <col min="1793" max="1793" width="10.6328125" style="29" customWidth="1"/>
    <col min="1794" max="1794" width="4.08984375" style="29" customWidth="1"/>
    <col min="1795" max="1795" width="3.6328125" style="29" customWidth="1"/>
    <col min="1796" max="1804" width="8.6328125" style="29" customWidth="1"/>
    <col min="1805" max="2048" width="9" style="29" customWidth="1"/>
    <col min="2049" max="2049" width="10.6328125" style="29" customWidth="1"/>
    <col min="2050" max="2050" width="4.08984375" style="29" customWidth="1"/>
    <col min="2051" max="2051" width="3.6328125" style="29" customWidth="1"/>
    <col min="2052" max="2060" width="8.6328125" style="29" customWidth="1"/>
    <col min="2061" max="2304" width="9" style="29" customWidth="1"/>
    <col min="2305" max="2305" width="10.6328125" style="29" customWidth="1"/>
    <col min="2306" max="2306" width="4.08984375" style="29" customWidth="1"/>
    <col min="2307" max="2307" width="3.6328125" style="29" customWidth="1"/>
    <col min="2308" max="2316" width="8.6328125" style="29" customWidth="1"/>
    <col min="2317" max="2560" width="9" style="29" customWidth="1"/>
    <col min="2561" max="2561" width="10.6328125" style="29" customWidth="1"/>
    <col min="2562" max="2562" width="4.08984375" style="29" customWidth="1"/>
    <col min="2563" max="2563" width="3.6328125" style="29" customWidth="1"/>
    <col min="2564" max="2572" width="8.6328125" style="29" customWidth="1"/>
    <col min="2573" max="2816" width="9" style="29" customWidth="1"/>
    <col min="2817" max="2817" width="10.6328125" style="29" customWidth="1"/>
    <col min="2818" max="2818" width="4.08984375" style="29" customWidth="1"/>
    <col min="2819" max="2819" width="3.6328125" style="29" customWidth="1"/>
    <col min="2820" max="2828" width="8.6328125" style="29" customWidth="1"/>
    <col min="2829" max="3072" width="9" style="29" customWidth="1"/>
    <col min="3073" max="3073" width="10.6328125" style="29" customWidth="1"/>
    <col min="3074" max="3074" width="4.08984375" style="29" customWidth="1"/>
    <col min="3075" max="3075" width="3.6328125" style="29" customWidth="1"/>
    <col min="3076" max="3084" width="8.6328125" style="29" customWidth="1"/>
    <col min="3085" max="3328" width="9" style="29" customWidth="1"/>
    <col min="3329" max="3329" width="10.6328125" style="29" customWidth="1"/>
    <col min="3330" max="3330" width="4.08984375" style="29" customWidth="1"/>
    <col min="3331" max="3331" width="3.6328125" style="29" customWidth="1"/>
    <col min="3332" max="3340" width="8.6328125" style="29" customWidth="1"/>
    <col min="3341" max="3584" width="9" style="29" customWidth="1"/>
    <col min="3585" max="3585" width="10.6328125" style="29" customWidth="1"/>
    <col min="3586" max="3586" width="4.08984375" style="29" customWidth="1"/>
    <col min="3587" max="3587" width="3.6328125" style="29" customWidth="1"/>
    <col min="3588" max="3596" width="8.6328125" style="29" customWidth="1"/>
    <col min="3597" max="3840" width="9" style="29" customWidth="1"/>
    <col min="3841" max="3841" width="10.6328125" style="29" customWidth="1"/>
    <col min="3842" max="3842" width="4.08984375" style="29" customWidth="1"/>
    <col min="3843" max="3843" width="3.6328125" style="29" customWidth="1"/>
    <col min="3844" max="3852" width="8.6328125" style="29" customWidth="1"/>
    <col min="3853" max="4096" width="9" style="29" customWidth="1"/>
    <col min="4097" max="4097" width="10.6328125" style="29" customWidth="1"/>
    <col min="4098" max="4098" width="4.08984375" style="29" customWidth="1"/>
    <col min="4099" max="4099" width="3.6328125" style="29" customWidth="1"/>
    <col min="4100" max="4108" width="8.6328125" style="29" customWidth="1"/>
    <col min="4109" max="4352" width="9" style="29" customWidth="1"/>
    <col min="4353" max="4353" width="10.6328125" style="29" customWidth="1"/>
    <col min="4354" max="4354" width="4.08984375" style="29" customWidth="1"/>
    <col min="4355" max="4355" width="3.6328125" style="29" customWidth="1"/>
    <col min="4356" max="4364" width="8.6328125" style="29" customWidth="1"/>
    <col min="4365" max="4608" width="9" style="29" customWidth="1"/>
    <col min="4609" max="4609" width="10.6328125" style="29" customWidth="1"/>
    <col min="4610" max="4610" width="4.08984375" style="29" customWidth="1"/>
    <col min="4611" max="4611" width="3.6328125" style="29" customWidth="1"/>
    <col min="4612" max="4620" width="8.6328125" style="29" customWidth="1"/>
    <col min="4621" max="4864" width="9" style="29" customWidth="1"/>
    <col min="4865" max="4865" width="10.6328125" style="29" customWidth="1"/>
    <col min="4866" max="4866" width="4.08984375" style="29" customWidth="1"/>
    <col min="4867" max="4867" width="3.6328125" style="29" customWidth="1"/>
    <col min="4868" max="4876" width="8.6328125" style="29" customWidth="1"/>
    <col min="4877" max="5120" width="9" style="29" customWidth="1"/>
    <col min="5121" max="5121" width="10.6328125" style="29" customWidth="1"/>
    <col min="5122" max="5122" width="4.08984375" style="29" customWidth="1"/>
    <col min="5123" max="5123" width="3.6328125" style="29" customWidth="1"/>
    <col min="5124" max="5132" width="8.6328125" style="29" customWidth="1"/>
    <col min="5133" max="5376" width="9" style="29" customWidth="1"/>
    <col min="5377" max="5377" width="10.6328125" style="29" customWidth="1"/>
    <col min="5378" max="5378" width="4.08984375" style="29" customWidth="1"/>
    <col min="5379" max="5379" width="3.6328125" style="29" customWidth="1"/>
    <col min="5380" max="5388" width="8.6328125" style="29" customWidth="1"/>
    <col min="5389" max="5632" width="9" style="29" customWidth="1"/>
    <col min="5633" max="5633" width="10.6328125" style="29" customWidth="1"/>
    <col min="5634" max="5634" width="4.08984375" style="29" customWidth="1"/>
    <col min="5635" max="5635" width="3.6328125" style="29" customWidth="1"/>
    <col min="5636" max="5644" width="8.6328125" style="29" customWidth="1"/>
    <col min="5645" max="5888" width="9" style="29" customWidth="1"/>
    <col min="5889" max="5889" width="10.6328125" style="29" customWidth="1"/>
    <col min="5890" max="5890" width="4.08984375" style="29" customWidth="1"/>
    <col min="5891" max="5891" width="3.6328125" style="29" customWidth="1"/>
    <col min="5892" max="5900" width="8.6328125" style="29" customWidth="1"/>
    <col min="5901" max="6144" width="9" style="29" customWidth="1"/>
    <col min="6145" max="6145" width="10.6328125" style="29" customWidth="1"/>
    <col min="6146" max="6146" width="4.08984375" style="29" customWidth="1"/>
    <col min="6147" max="6147" width="3.6328125" style="29" customWidth="1"/>
    <col min="6148" max="6156" width="8.6328125" style="29" customWidth="1"/>
    <col min="6157" max="6400" width="9" style="29" customWidth="1"/>
    <col min="6401" max="6401" width="10.6328125" style="29" customWidth="1"/>
    <col min="6402" max="6402" width="4.08984375" style="29" customWidth="1"/>
    <col min="6403" max="6403" width="3.6328125" style="29" customWidth="1"/>
    <col min="6404" max="6412" width="8.6328125" style="29" customWidth="1"/>
    <col min="6413" max="6656" width="9" style="29" customWidth="1"/>
    <col min="6657" max="6657" width="10.6328125" style="29" customWidth="1"/>
    <col min="6658" max="6658" width="4.08984375" style="29" customWidth="1"/>
    <col min="6659" max="6659" width="3.6328125" style="29" customWidth="1"/>
    <col min="6660" max="6668" width="8.6328125" style="29" customWidth="1"/>
    <col min="6669" max="6912" width="9" style="29" customWidth="1"/>
    <col min="6913" max="6913" width="10.6328125" style="29" customWidth="1"/>
    <col min="6914" max="6914" width="4.08984375" style="29" customWidth="1"/>
    <col min="6915" max="6915" width="3.6328125" style="29" customWidth="1"/>
    <col min="6916" max="6924" width="8.6328125" style="29" customWidth="1"/>
    <col min="6925" max="7168" width="9" style="29" customWidth="1"/>
    <col min="7169" max="7169" width="10.6328125" style="29" customWidth="1"/>
    <col min="7170" max="7170" width="4.08984375" style="29" customWidth="1"/>
    <col min="7171" max="7171" width="3.6328125" style="29" customWidth="1"/>
    <col min="7172" max="7180" width="8.6328125" style="29" customWidth="1"/>
    <col min="7181" max="7424" width="9" style="29" customWidth="1"/>
    <col min="7425" max="7425" width="10.6328125" style="29" customWidth="1"/>
    <col min="7426" max="7426" width="4.08984375" style="29" customWidth="1"/>
    <col min="7427" max="7427" width="3.6328125" style="29" customWidth="1"/>
    <col min="7428" max="7436" width="8.6328125" style="29" customWidth="1"/>
    <col min="7437" max="7680" width="9" style="29" customWidth="1"/>
    <col min="7681" max="7681" width="10.6328125" style="29" customWidth="1"/>
    <col min="7682" max="7682" width="4.08984375" style="29" customWidth="1"/>
    <col min="7683" max="7683" width="3.6328125" style="29" customWidth="1"/>
    <col min="7684" max="7692" width="8.6328125" style="29" customWidth="1"/>
    <col min="7693" max="7936" width="9" style="29" customWidth="1"/>
    <col min="7937" max="7937" width="10.6328125" style="29" customWidth="1"/>
    <col min="7938" max="7938" width="4.08984375" style="29" customWidth="1"/>
    <col min="7939" max="7939" width="3.6328125" style="29" customWidth="1"/>
    <col min="7940" max="7948" width="8.6328125" style="29" customWidth="1"/>
    <col min="7949" max="8192" width="9" style="29" customWidth="1"/>
    <col min="8193" max="8193" width="10.6328125" style="29" customWidth="1"/>
    <col min="8194" max="8194" width="4.08984375" style="29" customWidth="1"/>
    <col min="8195" max="8195" width="3.6328125" style="29" customWidth="1"/>
    <col min="8196" max="8204" width="8.6328125" style="29" customWidth="1"/>
    <col min="8205" max="8448" width="9" style="29" customWidth="1"/>
    <col min="8449" max="8449" width="10.6328125" style="29" customWidth="1"/>
    <col min="8450" max="8450" width="4.08984375" style="29" customWidth="1"/>
    <col min="8451" max="8451" width="3.6328125" style="29" customWidth="1"/>
    <col min="8452" max="8460" width="8.6328125" style="29" customWidth="1"/>
    <col min="8461" max="8704" width="9" style="29" customWidth="1"/>
    <col min="8705" max="8705" width="10.6328125" style="29" customWidth="1"/>
    <col min="8706" max="8706" width="4.08984375" style="29" customWidth="1"/>
    <col min="8707" max="8707" width="3.6328125" style="29" customWidth="1"/>
    <col min="8708" max="8716" width="8.6328125" style="29" customWidth="1"/>
    <col min="8717" max="8960" width="9" style="29" customWidth="1"/>
    <col min="8961" max="8961" width="10.6328125" style="29" customWidth="1"/>
    <col min="8962" max="8962" width="4.08984375" style="29" customWidth="1"/>
    <col min="8963" max="8963" width="3.6328125" style="29" customWidth="1"/>
    <col min="8964" max="8972" width="8.6328125" style="29" customWidth="1"/>
    <col min="8973" max="9216" width="9" style="29" customWidth="1"/>
    <col min="9217" max="9217" width="10.6328125" style="29" customWidth="1"/>
    <col min="9218" max="9218" width="4.08984375" style="29" customWidth="1"/>
    <col min="9219" max="9219" width="3.6328125" style="29" customWidth="1"/>
    <col min="9220" max="9228" width="8.6328125" style="29" customWidth="1"/>
    <col min="9229" max="9472" width="9" style="29" customWidth="1"/>
    <col min="9473" max="9473" width="10.6328125" style="29" customWidth="1"/>
    <col min="9474" max="9474" width="4.08984375" style="29" customWidth="1"/>
    <col min="9475" max="9475" width="3.6328125" style="29" customWidth="1"/>
    <col min="9476" max="9484" width="8.6328125" style="29" customWidth="1"/>
    <col min="9485" max="9728" width="9" style="29" customWidth="1"/>
    <col min="9729" max="9729" width="10.6328125" style="29" customWidth="1"/>
    <col min="9730" max="9730" width="4.08984375" style="29" customWidth="1"/>
    <col min="9731" max="9731" width="3.6328125" style="29" customWidth="1"/>
    <col min="9732" max="9740" width="8.6328125" style="29" customWidth="1"/>
    <col min="9741" max="9984" width="9" style="29" customWidth="1"/>
    <col min="9985" max="9985" width="10.6328125" style="29" customWidth="1"/>
    <col min="9986" max="9986" width="4.08984375" style="29" customWidth="1"/>
    <col min="9987" max="9987" width="3.6328125" style="29" customWidth="1"/>
    <col min="9988" max="9996" width="8.6328125" style="29" customWidth="1"/>
    <col min="9997" max="10240" width="9" style="29" customWidth="1"/>
    <col min="10241" max="10241" width="10.6328125" style="29" customWidth="1"/>
    <col min="10242" max="10242" width="4.08984375" style="29" customWidth="1"/>
    <col min="10243" max="10243" width="3.6328125" style="29" customWidth="1"/>
    <col min="10244" max="10252" width="8.6328125" style="29" customWidth="1"/>
    <col min="10253" max="10496" width="9" style="29" customWidth="1"/>
    <col min="10497" max="10497" width="10.6328125" style="29" customWidth="1"/>
    <col min="10498" max="10498" width="4.08984375" style="29" customWidth="1"/>
    <col min="10499" max="10499" width="3.6328125" style="29" customWidth="1"/>
    <col min="10500" max="10508" width="8.6328125" style="29" customWidth="1"/>
    <col min="10509" max="10752" width="9" style="29" customWidth="1"/>
    <col min="10753" max="10753" width="10.6328125" style="29" customWidth="1"/>
    <col min="10754" max="10754" width="4.08984375" style="29" customWidth="1"/>
    <col min="10755" max="10755" width="3.6328125" style="29" customWidth="1"/>
    <col min="10756" max="10764" width="8.6328125" style="29" customWidth="1"/>
    <col min="10765" max="11008" width="9" style="29" customWidth="1"/>
    <col min="11009" max="11009" width="10.6328125" style="29" customWidth="1"/>
    <col min="11010" max="11010" width="4.08984375" style="29" customWidth="1"/>
    <col min="11011" max="11011" width="3.6328125" style="29" customWidth="1"/>
    <col min="11012" max="11020" width="8.6328125" style="29" customWidth="1"/>
    <col min="11021" max="11264" width="9" style="29" customWidth="1"/>
    <col min="11265" max="11265" width="10.6328125" style="29" customWidth="1"/>
    <col min="11266" max="11266" width="4.08984375" style="29" customWidth="1"/>
    <col min="11267" max="11267" width="3.6328125" style="29" customWidth="1"/>
    <col min="11268" max="11276" width="8.6328125" style="29" customWidth="1"/>
    <col min="11277" max="11520" width="9" style="29" customWidth="1"/>
    <col min="11521" max="11521" width="10.6328125" style="29" customWidth="1"/>
    <col min="11522" max="11522" width="4.08984375" style="29" customWidth="1"/>
    <col min="11523" max="11523" width="3.6328125" style="29" customWidth="1"/>
    <col min="11524" max="11532" width="8.6328125" style="29" customWidth="1"/>
    <col min="11533" max="11776" width="9" style="29" customWidth="1"/>
    <col min="11777" max="11777" width="10.6328125" style="29" customWidth="1"/>
    <col min="11778" max="11778" width="4.08984375" style="29" customWidth="1"/>
    <col min="11779" max="11779" width="3.6328125" style="29" customWidth="1"/>
    <col min="11780" max="11788" width="8.6328125" style="29" customWidth="1"/>
    <col min="11789" max="12032" width="9" style="29" customWidth="1"/>
    <col min="12033" max="12033" width="10.6328125" style="29" customWidth="1"/>
    <col min="12034" max="12034" width="4.08984375" style="29" customWidth="1"/>
    <col min="12035" max="12035" width="3.6328125" style="29" customWidth="1"/>
    <col min="12036" max="12044" width="8.6328125" style="29" customWidth="1"/>
    <col min="12045" max="12288" width="9" style="29" customWidth="1"/>
    <col min="12289" max="12289" width="10.6328125" style="29" customWidth="1"/>
    <col min="12290" max="12290" width="4.08984375" style="29" customWidth="1"/>
    <col min="12291" max="12291" width="3.6328125" style="29" customWidth="1"/>
    <col min="12292" max="12300" width="8.6328125" style="29" customWidth="1"/>
    <col min="12301" max="12544" width="9" style="29" customWidth="1"/>
    <col min="12545" max="12545" width="10.6328125" style="29" customWidth="1"/>
    <col min="12546" max="12546" width="4.08984375" style="29" customWidth="1"/>
    <col min="12547" max="12547" width="3.6328125" style="29" customWidth="1"/>
    <col min="12548" max="12556" width="8.6328125" style="29" customWidth="1"/>
    <col min="12557" max="12800" width="9" style="29" customWidth="1"/>
    <col min="12801" max="12801" width="10.6328125" style="29" customWidth="1"/>
    <col min="12802" max="12802" width="4.08984375" style="29" customWidth="1"/>
    <col min="12803" max="12803" width="3.6328125" style="29" customWidth="1"/>
    <col min="12804" max="12812" width="8.6328125" style="29" customWidth="1"/>
    <col min="12813" max="13056" width="9" style="29" customWidth="1"/>
    <col min="13057" max="13057" width="10.6328125" style="29" customWidth="1"/>
    <col min="13058" max="13058" width="4.08984375" style="29" customWidth="1"/>
    <col min="13059" max="13059" width="3.6328125" style="29" customWidth="1"/>
    <col min="13060" max="13068" width="8.6328125" style="29" customWidth="1"/>
    <col min="13069" max="13312" width="9" style="29" customWidth="1"/>
    <col min="13313" max="13313" width="10.6328125" style="29" customWidth="1"/>
    <col min="13314" max="13314" width="4.08984375" style="29" customWidth="1"/>
    <col min="13315" max="13315" width="3.6328125" style="29" customWidth="1"/>
    <col min="13316" max="13324" width="8.6328125" style="29" customWidth="1"/>
    <col min="13325" max="13568" width="9" style="29" customWidth="1"/>
    <col min="13569" max="13569" width="10.6328125" style="29" customWidth="1"/>
    <col min="13570" max="13570" width="4.08984375" style="29" customWidth="1"/>
    <col min="13571" max="13571" width="3.6328125" style="29" customWidth="1"/>
    <col min="13572" max="13580" width="8.6328125" style="29" customWidth="1"/>
    <col min="13581" max="13824" width="9" style="29" customWidth="1"/>
    <col min="13825" max="13825" width="10.6328125" style="29" customWidth="1"/>
    <col min="13826" max="13826" width="4.08984375" style="29" customWidth="1"/>
    <col min="13827" max="13827" width="3.6328125" style="29" customWidth="1"/>
    <col min="13828" max="13836" width="8.6328125" style="29" customWidth="1"/>
    <col min="13837" max="14080" width="9" style="29" customWidth="1"/>
    <col min="14081" max="14081" width="10.6328125" style="29" customWidth="1"/>
    <col min="14082" max="14082" width="4.08984375" style="29" customWidth="1"/>
    <col min="14083" max="14083" width="3.6328125" style="29" customWidth="1"/>
    <col min="14084" max="14092" width="8.6328125" style="29" customWidth="1"/>
    <col min="14093" max="14336" width="9" style="29" customWidth="1"/>
    <col min="14337" max="14337" width="10.6328125" style="29" customWidth="1"/>
    <col min="14338" max="14338" width="4.08984375" style="29" customWidth="1"/>
    <col min="14339" max="14339" width="3.6328125" style="29" customWidth="1"/>
    <col min="14340" max="14348" width="8.6328125" style="29" customWidth="1"/>
    <col min="14349" max="14592" width="9" style="29" customWidth="1"/>
    <col min="14593" max="14593" width="10.6328125" style="29" customWidth="1"/>
    <col min="14594" max="14594" width="4.08984375" style="29" customWidth="1"/>
    <col min="14595" max="14595" width="3.6328125" style="29" customWidth="1"/>
    <col min="14596" max="14604" width="8.6328125" style="29" customWidth="1"/>
    <col min="14605" max="14848" width="9" style="29" customWidth="1"/>
    <col min="14849" max="14849" width="10.6328125" style="29" customWidth="1"/>
    <col min="14850" max="14850" width="4.08984375" style="29" customWidth="1"/>
    <col min="14851" max="14851" width="3.6328125" style="29" customWidth="1"/>
    <col min="14852" max="14860" width="8.6328125" style="29" customWidth="1"/>
    <col min="14861" max="15104" width="9" style="29" customWidth="1"/>
    <col min="15105" max="15105" width="10.6328125" style="29" customWidth="1"/>
    <col min="15106" max="15106" width="4.08984375" style="29" customWidth="1"/>
    <col min="15107" max="15107" width="3.6328125" style="29" customWidth="1"/>
    <col min="15108" max="15116" width="8.6328125" style="29" customWidth="1"/>
    <col min="15117" max="15360" width="9" style="29" customWidth="1"/>
    <col min="15361" max="15361" width="10.6328125" style="29" customWidth="1"/>
    <col min="15362" max="15362" width="4.08984375" style="29" customWidth="1"/>
    <col min="15363" max="15363" width="3.6328125" style="29" customWidth="1"/>
    <col min="15364" max="15372" width="8.6328125" style="29" customWidth="1"/>
    <col min="15373" max="15616" width="9" style="29" customWidth="1"/>
    <col min="15617" max="15617" width="10.6328125" style="29" customWidth="1"/>
    <col min="15618" max="15618" width="4.08984375" style="29" customWidth="1"/>
    <col min="15619" max="15619" width="3.6328125" style="29" customWidth="1"/>
    <col min="15620" max="15628" width="8.6328125" style="29" customWidth="1"/>
    <col min="15629" max="15872" width="9" style="29" customWidth="1"/>
    <col min="15873" max="15873" width="10.6328125" style="29" customWidth="1"/>
    <col min="15874" max="15874" width="4.08984375" style="29" customWidth="1"/>
    <col min="15875" max="15875" width="3.6328125" style="29" customWidth="1"/>
    <col min="15876" max="15884" width="8.6328125" style="29" customWidth="1"/>
    <col min="15885" max="16128" width="9" style="29" customWidth="1"/>
    <col min="16129" max="16129" width="10.6328125" style="29" customWidth="1"/>
    <col min="16130" max="16130" width="4.08984375" style="29" customWidth="1"/>
    <col min="16131" max="16131" width="3.6328125" style="29" customWidth="1"/>
    <col min="16132" max="16140" width="8.6328125" style="29" customWidth="1"/>
    <col min="16141" max="16384" width="9" style="29" customWidth="1"/>
  </cols>
  <sheetData>
    <row r="1" spans="1:12" ht="16.5" customHeight="1">
      <c r="A1" s="1408"/>
      <c r="B1" s="1408"/>
      <c r="C1" s="1408"/>
      <c r="D1" s="38"/>
      <c r="E1" s="1454" t="s">
        <v>872</v>
      </c>
      <c r="F1" s="1454"/>
      <c r="G1" s="1454"/>
      <c r="H1" s="1454"/>
      <c r="I1" s="1454"/>
      <c r="J1" s="1454"/>
      <c r="K1" s="38"/>
      <c r="L1" s="17"/>
    </row>
    <row r="2" spans="1:12" ht="16.5" customHeight="1">
      <c r="A2" s="1455" t="s">
        <v>864</v>
      </c>
      <c r="B2" s="1455"/>
      <c r="C2" s="1455"/>
      <c r="D2" s="17"/>
      <c r="E2" s="637" t="s">
        <v>870</v>
      </c>
      <c r="G2" s="637"/>
      <c r="H2" s="637"/>
      <c r="I2" s="637"/>
      <c r="J2" s="637"/>
      <c r="K2" s="1193" t="s">
        <v>219</v>
      </c>
      <c r="L2" s="1193"/>
    </row>
    <row r="3" spans="1:12" ht="16.5" customHeight="1">
      <c r="A3" s="1225" t="s">
        <v>100</v>
      </c>
      <c r="B3" s="1464"/>
      <c r="C3" s="1465"/>
      <c r="D3" s="1195" t="s">
        <v>830</v>
      </c>
      <c r="E3" s="1197"/>
      <c r="F3" s="1195" t="s">
        <v>865</v>
      </c>
      <c r="G3" s="1411"/>
      <c r="H3" s="1195" t="s">
        <v>866</v>
      </c>
      <c r="I3" s="1411"/>
      <c r="J3" s="1195" t="s">
        <v>867</v>
      </c>
      <c r="K3" s="1412"/>
    </row>
    <row r="4" spans="1:12" ht="36" customHeight="1">
      <c r="A4" s="1466"/>
      <c r="B4" s="1466"/>
      <c r="C4" s="1467"/>
      <c r="D4" s="544" t="s">
        <v>392</v>
      </c>
      <c r="E4" s="368" t="s">
        <v>868</v>
      </c>
      <c r="F4" s="544" t="s">
        <v>873</v>
      </c>
      <c r="G4" s="544" t="s">
        <v>868</v>
      </c>
      <c r="H4" s="420" t="s">
        <v>392</v>
      </c>
      <c r="I4" s="368" t="s">
        <v>868</v>
      </c>
      <c r="J4" s="544" t="s">
        <v>873</v>
      </c>
      <c r="K4" s="419" t="s">
        <v>868</v>
      </c>
    </row>
    <row r="5" spans="1:12" ht="16.5" customHeight="1">
      <c r="A5" s="618" t="s">
        <v>232</v>
      </c>
      <c r="B5" s="540" t="s">
        <v>93</v>
      </c>
      <c r="C5" s="627" t="s">
        <v>722</v>
      </c>
      <c r="D5" s="545">
        <v>103.7</v>
      </c>
      <c r="E5" s="559">
        <v>107.2</v>
      </c>
      <c r="F5" s="409">
        <v>101.4</v>
      </c>
      <c r="G5" s="409">
        <v>104.8</v>
      </c>
      <c r="H5" s="559">
        <v>117.3</v>
      </c>
      <c r="I5" s="559">
        <v>118.4</v>
      </c>
      <c r="J5" s="559">
        <v>102.5</v>
      </c>
      <c r="K5" s="559">
        <v>101.9</v>
      </c>
    </row>
    <row r="6" spans="1:12" ht="16.5" customHeight="1">
      <c r="A6" s="535"/>
      <c r="B6" s="440">
        <v>5</v>
      </c>
      <c r="C6" s="440"/>
      <c r="D6" s="545">
        <v>105.3</v>
      </c>
      <c r="E6" s="559">
        <v>108.2</v>
      </c>
      <c r="F6" s="409">
        <v>99.3</v>
      </c>
      <c r="G6" s="409">
        <v>102.1</v>
      </c>
      <c r="H6" s="559">
        <v>120</v>
      </c>
      <c r="I6" s="559">
        <v>120.3</v>
      </c>
      <c r="J6" s="559">
        <v>103.6</v>
      </c>
      <c r="K6" s="559">
        <v>102</v>
      </c>
    </row>
    <row r="7" spans="1:12" ht="16.5" customHeight="1">
      <c r="A7" s="617"/>
      <c r="B7" s="623">
        <v>6</v>
      </c>
      <c r="C7" s="535"/>
      <c r="D7" s="628">
        <v>107.2</v>
      </c>
      <c r="E7" s="617">
        <v>111.2</v>
      </c>
      <c r="F7" s="645">
        <v>98</v>
      </c>
      <c r="G7" s="617">
        <v>101.6</v>
      </c>
      <c r="H7" s="645">
        <v>124.1</v>
      </c>
      <c r="I7" s="617">
        <v>117.9</v>
      </c>
      <c r="J7" s="559">
        <v>102.2</v>
      </c>
      <c r="K7" s="559">
        <v>99.8</v>
      </c>
    </row>
    <row r="8" spans="1:12" ht="16.5" customHeight="1">
      <c r="A8" s="7"/>
      <c r="B8" s="4"/>
      <c r="C8" s="7"/>
      <c r="D8" s="546"/>
      <c r="E8" s="560"/>
      <c r="F8" s="646"/>
      <c r="G8" s="646"/>
      <c r="H8" s="646"/>
      <c r="I8" s="646"/>
      <c r="J8" s="649"/>
      <c r="K8" s="649"/>
    </row>
    <row r="9" spans="1:12" ht="16.5" customHeight="1">
      <c r="A9" s="619" t="s">
        <v>854</v>
      </c>
      <c r="B9" s="46">
        <v>6</v>
      </c>
      <c r="C9" s="46" t="s">
        <v>699</v>
      </c>
      <c r="D9" s="547">
        <v>141.6</v>
      </c>
      <c r="E9" s="561">
        <v>140.4</v>
      </c>
      <c r="F9" s="561">
        <v>129.69999999999999</v>
      </c>
      <c r="G9" s="561">
        <v>128.6</v>
      </c>
      <c r="H9" s="561">
        <v>124</v>
      </c>
      <c r="I9" s="561">
        <v>115.3</v>
      </c>
      <c r="J9" s="561">
        <v>103.2</v>
      </c>
      <c r="K9" s="561">
        <v>101</v>
      </c>
    </row>
    <row r="10" spans="1:12" ht="16.5" customHeight="1">
      <c r="A10" s="619"/>
      <c r="B10" s="46">
        <v>7</v>
      </c>
      <c r="C10" s="46"/>
      <c r="D10" s="547">
        <v>143.6</v>
      </c>
      <c r="E10" s="561">
        <v>170.9</v>
      </c>
      <c r="F10" s="561">
        <v>131</v>
      </c>
      <c r="G10" s="561">
        <v>155.9</v>
      </c>
      <c r="H10" s="561">
        <v>121.2</v>
      </c>
      <c r="I10" s="561">
        <v>117.7</v>
      </c>
      <c r="J10" s="561">
        <v>103</v>
      </c>
      <c r="K10" s="561">
        <v>100.6</v>
      </c>
    </row>
    <row r="11" spans="1:12" ht="17.5" customHeight="1">
      <c r="A11" s="619"/>
      <c r="B11" s="46">
        <v>8</v>
      </c>
      <c r="C11" s="46"/>
      <c r="D11" s="547">
        <v>88</v>
      </c>
      <c r="E11" s="561">
        <v>89.8</v>
      </c>
      <c r="F11" s="561">
        <v>79.900000000000006</v>
      </c>
      <c r="G11" s="561">
        <v>81.599999999999994</v>
      </c>
      <c r="H11" s="561">
        <v>113.5</v>
      </c>
      <c r="I11" s="561">
        <v>114.5</v>
      </c>
      <c r="J11" s="561">
        <v>102.1</v>
      </c>
      <c r="K11" s="561">
        <v>99.9</v>
      </c>
    </row>
    <row r="12" spans="1:12" ht="16.5" customHeight="1">
      <c r="A12" s="619"/>
      <c r="B12" s="46">
        <v>9</v>
      </c>
      <c r="C12" s="46"/>
      <c r="D12" s="547">
        <v>87.3</v>
      </c>
      <c r="E12" s="561">
        <v>87.8</v>
      </c>
      <c r="F12" s="561">
        <v>79.5</v>
      </c>
      <c r="G12" s="561">
        <v>80</v>
      </c>
      <c r="H12" s="561">
        <v>126</v>
      </c>
      <c r="I12" s="561">
        <v>120.2</v>
      </c>
      <c r="J12" s="561">
        <v>101.2</v>
      </c>
      <c r="K12" s="561">
        <v>99</v>
      </c>
    </row>
    <row r="13" spans="1:12" ht="16.5" customHeight="1">
      <c r="A13" s="619"/>
      <c r="B13" s="46">
        <v>10</v>
      </c>
      <c r="C13" s="46"/>
      <c r="D13" s="547">
        <v>87.6</v>
      </c>
      <c r="E13" s="561">
        <v>87.5</v>
      </c>
      <c r="F13" s="561">
        <v>79.3</v>
      </c>
      <c r="G13" s="561">
        <v>79.2</v>
      </c>
      <c r="H13" s="561">
        <v>121.2</v>
      </c>
      <c r="I13" s="561">
        <v>123.4</v>
      </c>
      <c r="J13" s="561">
        <v>101.3</v>
      </c>
      <c r="K13" s="561">
        <v>98.8</v>
      </c>
    </row>
    <row r="14" spans="1:12" ht="16.5" customHeight="1">
      <c r="A14" s="619"/>
      <c r="B14" s="46">
        <v>11</v>
      </c>
      <c r="C14" s="46"/>
      <c r="D14" s="547">
        <v>94.2</v>
      </c>
      <c r="E14" s="561">
        <v>95.2</v>
      </c>
      <c r="F14" s="561">
        <v>84.6</v>
      </c>
      <c r="G14" s="561">
        <v>85.5</v>
      </c>
      <c r="H14" s="561">
        <v>133.69999999999999</v>
      </c>
      <c r="I14" s="561">
        <v>123.4</v>
      </c>
      <c r="J14" s="561">
        <v>100.8</v>
      </c>
      <c r="K14" s="561">
        <v>98.3</v>
      </c>
    </row>
    <row r="15" spans="1:12" ht="16.5" customHeight="1">
      <c r="A15" s="619"/>
      <c r="B15" s="46">
        <v>12</v>
      </c>
      <c r="C15" s="46"/>
      <c r="D15" s="547">
        <v>205.2</v>
      </c>
      <c r="E15" s="561">
        <v>226.9</v>
      </c>
      <c r="F15" s="561">
        <v>183.2</v>
      </c>
      <c r="G15" s="561">
        <v>202.6</v>
      </c>
      <c r="H15" s="561">
        <v>124</v>
      </c>
      <c r="I15" s="561">
        <v>122.6</v>
      </c>
      <c r="J15" s="561">
        <v>100.8</v>
      </c>
      <c r="K15" s="561">
        <v>98</v>
      </c>
    </row>
    <row r="16" spans="1:12" s="617" customFormat="1" ht="16.5" customHeight="1">
      <c r="A16" s="242" t="s">
        <v>680</v>
      </c>
      <c r="B16" s="46">
        <v>1</v>
      </c>
      <c r="C16" s="46" t="s">
        <v>699</v>
      </c>
      <c r="D16" s="547">
        <v>92.5</v>
      </c>
      <c r="E16" s="561">
        <v>90.1</v>
      </c>
      <c r="F16" s="561">
        <v>82.1</v>
      </c>
      <c r="G16" s="561">
        <v>79.900000000000006</v>
      </c>
      <c r="H16" s="561">
        <v>114.4</v>
      </c>
      <c r="I16" s="561">
        <v>104.8</v>
      </c>
      <c r="J16" s="561">
        <v>100.7</v>
      </c>
      <c r="K16" s="561">
        <v>97.9</v>
      </c>
    </row>
    <row r="17" spans="1:15" s="617" customFormat="1" ht="16.5" customHeight="1">
      <c r="A17" s="242"/>
      <c r="B17" s="46">
        <v>2</v>
      </c>
      <c r="C17" s="46"/>
      <c r="D17" s="547">
        <v>86.5</v>
      </c>
      <c r="E17" s="561">
        <v>85.3</v>
      </c>
      <c r="F17" s="561">
        <v>77.3</v>
      </c>
      <c r="G17" s="561">
        <v>76.2</v>
      </c>
      <c r="H17" s="561">
        <v>120.2</v>
      </c>
      <c r="I17" s="561">
        <v>112.9</v>
      </c>
      <c r="J17" s="561">
        <v>100.3</v>
      </c>
      <c r="K17" s="561">
        <v>97.5</v>
      </c>
    </row>
    <row r="18" spans="1:15" s="617" customFormat="1" ht="16.5" customHeight="1">
      <c r="A18" s="242"/>
      <c r="B18" s="46">
        <v>3</v>
      </c>
      <c r="C18" s="398"/>
      <c r="D18" s="547">
        <v>88.7</v>
      </c>
      <c r="E18" s="561">
        <v>86.6</v>
      </c>
      <c r="F18" s="561">
        <v>79.099999999999994</v>
      </c>
      <c r="G18" s="561">
        <v>77.2</v>
      </c>
      <c r="H18" s="561">
        <v>119.2</v>
      </c>
      <c r="I18" s="561">
        <v>108.1</v>
      </c>
      <c r="J18" s="561">
        <v>99.2</v>
      </c>
      <c r="K18" s="561">
        <v>95.5</v>
      </c>
    </row>
    <row r="19" spans="1:15" s="617" customFormat="1" ht="16.5" customHeight="1">
      <c r="A19" s="242"/>
      <c r="B19" s="46">
        <v>4</v>
      </c>
      <c r="C19" s="398"/>
      <c r="D19" s="547">
        <v>89</v>
      </c>
      <c r="E19" s="561">
        <v>90.7</v>
      </c>
      <c r="F19" s="561">
        <v>79</v>
      </c>
      <c r="G19" s="561">
        <v>80.599999999999994</v>
      </c>
      <c r="H19" s="561">
        <v>126.9</v>
      </c>
      <c r="I19" s="561">
        <v>108.9</v>
      </c>
      <c r="J19" s="561">
        <v>99.4</v>
      </c>
      <c r="K19" s="561">
        <v>96.7</v>
      </c>
    </row>
    <row r="20" spans="1:15" s="617" customFormat="1" ht="16.5" customHeight="1">
      <c r="A20" s="242"/>
      <c r="B20" s="46">
        <v>5</v>
      </c>
      <c r="C20" s="398"/>
      <c r="D20" s="629">
        <v>87.8</v>
      </c>
      <c r="E20" s="147">
        <v>87.3</v>
      </c>
      <c r="F20" s="147">
        <v>77.599999999999994</v>
      </c>
      <c r="G20" s="147">
        <v>77.2</v>
      </c>
      <c r="H20" s="147">
        <v>120.2</v>
      </c>
      <c r="I20" s="147">
        <v>100</v>
      </c>
      <c r="J20" s="561">
        <v>100.3</v>
      </c>
      <c r="K20" s="561">
        <v>99.1</v>
      </c>
    </row>
    <row r="21" spans="1:15" s="617" customFormat="1" ht="16.5" customHeight="1">
      <c r="A21" s="620"/>
      <c r="B21" s="624">
        <v>6</v>
      </c>
      <c r="C21" s="542"/>
      <c r="D21" s="630">
        <v>153.19999999999999</v>
      </c>
      <c r="E21" s="638">
        <v>140.69999999999999</v>
      </c>
      <c r="F21" s="638">
        <v>134.9</v>
      </c>
      <c r="G21" s="638">
        <v>123.9</v>
      </c>
      <c r="H21" s="638">
        <v>123.1</v>
      </c>
      <c r="I21" s="638">
        <v>104.8</v>
      </c>
      <c r="J21" s="638">
        <v>99.9</v>
      </c>
      <c r="K21" s="638">
        <v>98.8</v>
      </c>
      <c r="L21" s="139"/>
      <c r="M21" s="139"/>
      <c r="N21" s="139"/>
      <c r="O21" s="139"/>
    </row>
    <row r="22" spans="1:15" ht="16.5" customHeight="1">
      <c r="A22" s="1088" t="s">
        <v>740</v>
      </c>
      <c r="B22" s="1088"/>
      <c r="C22" s="1088"/>
      <c r="D22" s="549">
        <v>8.1999999999999993</v>
      </c>
      <c r="E22" s="551">
        <v>0.2</v>
      </c>
      <c r="F22" s="551">
        <v>4</v>
      </c>
      <c r="G22" s="551">
        <v>-3.7</v>
      </c>
      <c r="H22" s="551">
        <v>-0.7</v>
      </c>
      <c r="I22" s="551">
        <v>-9.1</v>
      </c>
      <c r="J22" s="551">
        <v>-3.2</v>
      </c>
      <c r="K22" s="551">
        <v>-2.2000000000000002</v>
      </c>
      <c r="M22" s="551"/>
    </row>
    <row r="23" spans="1:15" ht="16.5" customHeight="1">
      <c r="A23" s="1212" t="s">
        <v>499</v>
      </c>
      <c r="B23" s="1212"/>
      <c r="C23" s="1212"/>
      <c r="D23" s="550">
        <v>74.5</v>
      </c>
      <c r="E23" s="564">
        <v>61.2</v>
      </c>
      <c r="F23" s="564">
        <v>73.8</v>
      </c>
      <c r="G23" s="564">
        <v>60.5</v>
      </c>
      <c r="H23" s="564">
        <v>2.4</v>
      </c>
      <c r="I23" s="564">
        <v>4.8</v>
      </c>
      <c r="J23" s="564">
        <v>-0.4</v>
      </c>
      <c r="K23" s="564">
        <v>-0.3</v>
      </c>
    </row>
    <row r="24" spans="1:15" ht="13.5" customHeight="1">
      <c r="A24" s="17"/>
      <c r="B24" s="17"/>
      <c r="C24" s="17"/>
      <c r="D24" s="551"/>
      <c r="E24" s="551"/>
      <c r="F24" s="551"/>
      <c r="G24" s="551"/>
      <c r="H24" s="551"/>
      <c r="I24" s="551"/>
      <c r="J24" s="551"/>
      <c r="K24" s="551"/>
      <c r="L24" s="503"/>
    </row>
    <row r="25" spans="1:15" ht="12" customHeight="1">
      <c r="A25" s="17"/>
      <c r="B25" s="503"/>
      <c r="C25" s="503"/>
      <c r="D25" s="503"/>
      <c r="E25" s="503"/>
      <c r="F25" s="503"/>
      <c r="G25" s="503"/>
      <c r="H25" s="503"/>
      <c r="I25" s="503"/>
      <c r="J25" s="503"/>
      <c r="K25" s="503"/>
      <c r="L25" s="503"/>
    </row>
    <row r="26" spans="1:15" ht="11.25" customHeight="1">
      <c r="A26" s="621"/>
      <c r="B26" s="621"/>
      <c r="C26" s="621"/>
      <c r="D26" s="621"/>
      <c r="E26" s="621"/>
      <c r="F26" s="621"/>
      <c r="G26" s="621"/>
      <c r="H26" s="621"/>
      <c r="I26" s="621"/>
      <c r="J26" s="621"/>
      <c r="K26" s="621"/>
      <c r="L26" s="621"/>
    </row>
    <row r="27" spans="1:15" ht="16.5" customHeight="1">
      <c r="A27" s="17"/>
      <c r="B27" s="17"/>
      <c r="C27" s="17"/>
      <c r="D27" s="17"/>
      <c r="E27" s="639" t="s">
        <v>292</v>
      </c>
      <c r="G27" s="17"/>
      <c r="H27" s="17"/>
      <c r="I27" s="17"/>
      <c r="J27" s="17"/>
      <c r="K27" s="17"/>
      <c r="L27" s="17"/>
    </row>
    <row r="28" spans="1:15" ht="16.5" customHeight="1">
      <c r="A28" s="1408" t="s">
        <v>478</v>
      </c>
      <c r="B28" s="1408"/>
      <c r="C28" s="1408"/>
      <c r="D28" s="17"/>
      <c r="E28" s="17"/>
      <c r="F28" s="17"/>
      <c r="G28" s="17"/>
      <c r="H28" s="17"/>
      <c r="I28" s="17"/>
      <c r="J28" s="17"/>
      <c r="K28" s="17"/>
      <c r="L28" s="17"/>
    </row>
    <row r="29" spans="1:15" ht="15" customHeight="1">
      <c r="A29" s="1426" t="s">
        <v>266</v>
      </c>
      <c r="B29" s="1426"/>
      <c r="C29" s="1426"/>
      <c r="D29" s="17"/>
      <c r="E29" s="17"/>
      <c r="F29" s="17"/>
      <c r="G29" s="17"/>
      <c r="H29" s="17"/>
      <c r="I29" s="17"/>
      <c r="J29" s="17"/>
      <c r="K29" s="17"/>
      <c r="L29" s="164" t="s">
        <v>219</v>
      </c>
    </row>
    <row r="30" spans="1:15" ht="15" customHeight="1">
      <c r="A30" s="1225" t="s">
        <v>220</v>
      </c>
      <c r="B30" s="1225"/>
      <c r="C30" s="1227"/>
      <c r="D30" s="1197" t="s">
        <v>255</v>
      </c>
      <c r="E30" s="1223"/>
      <c r="F30" s="1223"/>
      <c r="G30" s="1223" t="s">
        <v>869</v>
      </c>
      <c r="H30" s="1223"/>
      <c r="I30" s="1223"/>
      <c r="J30" s="1223" t="s">
        <v>395</v>
      </c>
      <c r="K30" s="1223"/>
      <c r="L30" s="1195"/>
    </row>
    <row r="31" spans="1:15" ht="15" customHeight="1">
      <c r="A31" s="1271"/>
      <c r="B31" s="1271"/>
      <c r="C31" s="1272"/>
      <c r="D31" s="368" t="s">
        <v>720</v>
      </c>
      <c r="E31" s="368" t="s">
        <v>871</v>
      </c>
      <c r="F31" s="368" t="s">
        <v>611</v>
      </c>
      <c r="G31" s="368" t="s">
        <v>720</v>
      </c>
      <c r="H31" s="368" t="s">
        <v>871</v>
      </c>
      <c r="I31" s="368" t="s">
        <v>611</v>
      </c>
      <c r="J31" s="368" t="s">
        <v>720</v>
      </c>
      <c r="K31" s="368" t="s">
        <v>871</v>
      </c>
      <c r="L31" s="364" t="s">
        <v>611</v>
      </c>
    </row>
    <row r="32" spans="1:15" ht="15" customHeight="1">
      <c r="A32" s="28" t="s">
        <v>680</v>
      </c>
      <c r="B32" s="625">
        <v>4</v>
      </c>
      <c r="C32" s="625" t="s">
        <v>134</v>
      </c>
      <c r="D32" s="631">
        <v>301855</v>
      </c>
      <c r="E32" s="640">
        <v>362609</v>
      </c>
      <c r="F32" s="128">
        <v>219096</v>
      </c>
      <c r="G32" s="128">
        <v>293981</v>
      </c>
      <c r="H32" s="128">
        <v>352023</v>
      </c>
      <c r="I32" s="128">
        <v>214916</v>
      </c>
      <c r="J32" s="643">
        <v>7874</v>
      </c>
      <c r="K32" s="643">
        <v>10586</v>
      </c>
      <c r="L32" s="643">
        <v>4180</v>
      </c>
    </row>
    <row r="33" spans="1:14" ht="15" customHeight="1">
      <c r="A33" s="28"/>
      <c r="B33" s="625">
        <v>5</v>
      </c>
      <c r="C33" s="625"/>
      <c r="D33" s="631">
        <v>297748</v>
      </c>
      <c r="E33" s="640">
        <v>355144</v>
      </c>
      <c r="F33" s="98">
        <v>218793</v>
      </c>
      <c r="G33" s="98">
        <v>294595</v>
      </c>
      <c r="H33" s="98">
        <v>351628</v>
      </c>
      <c r="I33" s="98">
        <v>216140</v>
      </c>
      <c r="J33" s="100">
        <v>3153</v>
      </c>
      <c r="K33" s="100">
        <v>3516</v>
      </c>
      <c r="L33" s="100">
        <v>2653</v>
      </c>
    </row>
    <row r="34" spans="1:14" ht="15" customHeight="1">
      <c r="A34" s="622"/>
      <c r="B34" s="623">
        <v>6</v>
      </c>
      <c r="C34" s="623"/>
      <c r="D34" s="632">
        <v>519936</v>
      </c>
      <c r="E34" s="641">
        <v>635486</v>
      </c>
      <c r="F34" s="647">
        <v>366301</v>
      </c>
      <c r="G34" s="647">
        <v>299079</v>
      </c>
      <c r="H34" s="647">
        <v>359366</v>
      </c>
      <c r="I34" s="647">
        <v>218922</v>
      </c>
      <c r="J34" s="105">
        <v>220857</v>
      </c>
      <c r="K34" s="105">
        <v>276120</v>
      </c>
      <c r="L34" s="105">
        <v>147379</v>
      </c>
    </row>
    <row r="35" spans="1:14" ht="15" customHeight="1">
      <c r="A35" s="46"/>
      <c r="B35" s="46"/>
      <c r="C35" s="46"/>
      <c r="D35" s="633"/>
      <c r="E35" s="642"/>
      <c r="F35" s="648"/>
      <c r="G35" s="648"/>
      <c r="H35" s="648"/>
      <c r="I35" s="648"/>
      <c r="K35" s="648"/>
      <c r="L35" s="648"/>
    </row>
    <row r="36" spans="1:14" ht="15" customHeight="1">
      <c r="A36" s="1456" t="s">
        <v>420</v>
      </c>
      <c r="B36" s="1457" t="s">
        <v>420</v>
      </c>
      <c r="C36" s="1458" t="s">
        <v>420</v>
      </c>
      <c r="D36" s="634">
        <v>778832</v>
      </c>
      <c r="E36" s="643">
        <v>926460</v>
      </c>
      <c r="F36" s="643">
        <v>335899</v>
      </c>
      <c r="G36" s="643">
        <v>331398</v>
      </c>
      <c r="H36" s="643">
        <v>373987</v>
      </c>
      <c r="I36" s="643">
        <v>203617</v>
      </c>
      <c r="J36" s="643">
        <v>447434</v>
      </c>
      <c r="K36" s="643">
        <v>552473</v>
      </c>
      <c r="L36" s="643">
        <v>132282</v>
      </c>
    </row>
    <row r="37" spans="1:14" ht="15" customHeight="1">
      <c r="A37" s="1055" t="s">
        <v>337</v>
      </c>
      <c r="B37" s="1458" t="s">
        <v>337</v>
      </c>
      <c r="C37" s="1458" t="s">
        <v>337</v>
      </c>
      <c r="D37" s="634">
        <v>559665</v>
      </c>
      <c r="E37" s="643">
        <v>644722</v>
      </c>
      <c r="F37" s="643">
        <v>362507</v>
      </c>
      <c r="G37" s="643">
        <v>356991</v>
      </c>
      <c r="H37" s="643">
        <v>405206</v>
      </c>
      <c r="I37" s="643">
        <v>245232</v>
      </c>
      <c r="J37" s="643">
        <v>202674</v>
      </c>
      <c r="K37" s="643">
        <v>239516</v>
      </c>
      <c r="L37" s="643">
        <v>117275</v>
      </c>
    </row>
    <row r="38" spans="1:14" ht="15" customHeight="1">
      <c r="A38" s="1429" t="s">
        <v>32</v>
      </c>
      <c r="B38" s="1459" t="s">
        <v>32</v>
      </c>
      <c r="C38" s="1459" t="s">
        <v>32</v>
      </c>
      <c r="D38" s="634">
        <v>624894</v>
      </c>
      <c r="E38" s="643">
        <v>656067</v>
      </c>
      <c r="F38" s="643">
        <v>472249</v>
      </c>
      <c r="G38" s="643">
        <v>496357</v>
      </c>
      <c r="H38" s="643">
        <v>520942</v>
      </c>
      <c r="I38" s="643">
        <v>375973</v>
      </c>
      <c r="J38" s="643">
        <v>128537</v>
      </c>
      <c r="K38" s="643">
        <v>135125</v>
      </c>
      <c r="L38" s="643">
        <v>96276</v>
      </c>
    </row>
    <row r="39" spans="1:14" ht="15" customHeight="1">
      <c r="A39" s="1055" t="s">
        <v>47</v>
      </c>
      <c r="B39" s="1458" t="s">
        <v>47</v>
      </c>
      <c r="C39" s="1458" t="s">
        <v>47</v>
      </c>
      <c r="D39" s="634">
        <v>955166</v>
      </c>
      <c r="E39" s="643">
        <v>1077973</v>
      </c>
      <c r="F39" s="643">
        <v>656180</v>
      </c>
      <c r="G39" s="643">
        <v>380890</v>
      </c>
      <c r="H39" s="643">
        <v>418004</v>
      </c>
      <c r="I39" s="643">
        <v>290531</v>
      </c>
      <c r="J39" s="643">
        <v>574276</v>
      </c>
      <c r="K39" s="643">
        <v>659969</v>
      </c>
      <c r="L39" s="643">
        <v>365649</v>
      </c>
    </row>
    <row r="40" spans="1:14" ht="15" customHeight="1">
      <c r="A40" s="1055" t="s">
        <v>212</v>
      </c>
      <c r="B40" s="1458" t="s">
        <v>212</v>
      </c>
      <c r="C40" s="1458" t="s">
        <v>212</v>
      </c>
      <c r="D40" s="634">
        <v>408988</v>
      </c>
      <c r="E40" s="643">
        <v>477277</v>
      </c>
      <c r="F40" s="643">
        <v>228978</v>
      </c>
      <c r="G40" s="643">
        <v>237296</v>
      </c>
      <c r="H40" s="643">
        <v>264902</v>
      </c>
      <c r="I40" s="643">
        <v>164526</v>
      </c>
      <c r="J40" s="643">
        <v>171692</v>
      </c>
      <c r="K40" s="643">
        <v>212375</v>
      </c>
      <c r="L40" s="643">
        <v>64452</v>
      </c>
    </row>
    <row r="41" spans="1:14" ht="15" customHeight="1">
      <c r="A41" s="1055" t="s">
        <v>422</v>
      </c>
      <c r="B41" s="1458" t="s">
        <v>422</v>
      </c>
      <c r="C41" s="1458" t="s">
        <v>422</v>
      </c>
      <c r="D41" s="634">
        <v>338185</v>
      </c>
      <c r="E41" s="643">
        <v>504263</v>
      </c>
      <c r="F41" s="643">
        <v>219515</v>
      </c>
      <c r="G41" s="643">
        <v>232832</v>
      </c>
      <c r="H41" s="643">
        <v>317774</v>
      </c>
      <c r="I41" s="643">
        <v>172137</v>
      </c>
      <c r="J41" s="643">
        <v>105353</v>
      </c>
      <c r="K41" s="643">
        <v>186489</v>
      </c>
      <c r="L41" s="643">
        <v>47378</v>
      </c>
    </row>
    <row r="42" spans="1:14" ht="15" customHeight="1">
      <c r="A42" s="1055" t="s">
        <v>425</v>
      </c>
      <c r="B42" s="1458" t="s">
        <v>425</v>
      </c>
      <c r="C42" s="1458" t="s">
        <v>425</v>
      </c>
      <c r="D42" s="634">
        <v>1208897</v>
      </c>
      <c r="E42" s="643">
        <v>1858793</v>
      </c>
      <c r="F42" s="643">
        <v>826488</v>
      </c>
      <c r="G42" s="643">
        <v>386324</v>
      </c>
      <c r="H42" s="643">
        <v>547062</v>
      </c>
      <c r="I42" s="643">
        <v>291743</v>
      </c>
      <c r="J42" s="643">
        <v>822573</v>
      </c>
      <c r="K42" s="643">
        <v>1311731</v>
      </c>
      <c r="L42" s="643">
        <v>534745</v>
      </c>
    </row>
    <row r="43" spans="1:14" ht="15" customHeight="1">
      <c r="A43" s="1416" t="s">
        <v>350</v>
      </c>
      <c r="B43" s="1460"/>
      <c r="C43" s="1460"/>
      <c r="D43" s="634">
        <v>244141</v>
      </c>
      <c r="E43" s="643">
        <v>319430</v>
      </c>
      <c r="F43" s="643">
        <v>192013</v>
      </c>
      <c r="G43" s="643">
        <v>200884</v>
      </c>
      <c r="H43" s="643">
        <v>250993</v>
      </c>
      <c r="I43" s="643">
        <v>166190</v>
      </c>
      <c r="J43" s="643">
        <v>43257</v>
      </c>
      <c r="K43" s="643">
        <v>68437</v>
      </c>
      <c r="L43" s="643">
        <v>25823</v>
      </c>
    </row>
    <row r="44" spans="1:14" ht="15" customHeight="1">
      <c r="A44" s="1418" t="s">
        <v>428</v>
      </c>
      <c r="B44" s="1461" t="s">
        <v>428</v>
      </c>
      <c r="C44" s="1461" t="s">
        <v>428</v>
      </c>
      <c r="D44" s="634">
        <v>786025</v>
      </c>
      <c r="E44" s="643">
        <v>794348</v>
      </c>
      <c r="F44" s="643">
        <v>727972</v>
      </c>
      <c r="G44" s="643">
        <v>444635</v>
      </c>
      <c r="H44" s="643">
        <v>461608</v>
      </c>
      <c r="I44" s="643">
        <v>326261</v>
      </c>
      <c r="J44" s="643">
        <v>341390</v>
      </c>
      <c r="K44" s="643">
        <v>332740</v>
      </c>
      <c r="L44" s="643">
        <v>401711</v>
      </c>
    </row>
    <row r="45" spans="1:14" ht="15" customHeight="1">
      <c r="A45" s="1416" t="s">
        <v>429</v>
      </c>
      <c r="B45" s="1460" t="s">
        <v>429</v>
      </c>
      <c r="C45" s="1460" t="s">
        <v>429</v>
      </c>
      <c r="D45" s="634">
        <v>188392</v>
      </c>
      <c r="E45" s="643">
        <v>254245</v>
      </c>
      <c r="F45" s="643">
        <v>151082</v>
      </c>
      <c r="G45" s="643">
        <v>160060</v>
      </c>
      <c r="H45" s="643">
        <v>219546</v>
      </c>
      <c r="I45" s="643">
        <v>126358</v>
      </c>
      <c r="J45" s="643">
        <v>28332</v>
      </c>
      <c r="K45" s="643">
        <v>34699</v>
      </c>
      <c r="L45" s="643">
        <v>24724</v>
      </c>
    </row>
    <row r="46" spans="1:14" ht="15" customHeight="1">
      <c r="A46" s="1418" t="s">
        <v>294</v>
      </c>
      <c r="B46" s="1461" t="s">
        <v>294</v>
      </c>
      <c r="C46" s="1461" t="s">
        <v>294</v>
      </c>
      <c r="D46" s="634">
        <v>259529</v>
      </c>
      <c r="E46" s="643">
        <v>346547</v>
      </c>
      <c r="F46" s="643">
        <v>182197</v>
      </c>
      <c r="G46" s="643">
        <v>184947</v>
      </c>
      <c r="H46" s="643">
        <v>233690</v>
      </c>
      <c r="I46" s="643">
        <v>141630</v>
      </c>
      <c r="J46" s="643">
        <v>74582</v>
      </c>
      <c r="K46" s="643">
        <v>112857</v>
      </c>
      <c r="L46" s="643">
        <v>40567</v>
      </c>
    </row>
    <row r="47" spans="1:14" ht="15" customHeight="1">
      <c r="A47" s="1055" t="s">
        <v>381</v>
      </c>
      <c r="B47" s="1458" t="s">
        <v>381</v>
      </c>
      <c r="C47" s="1458" t="s">
        <v>381</v>
      </c>
      <c r="D47" s="634">
        <v>993191</v>
      </c>
      <c r="E47" s="643">
        <v>1049232</v>
      </c>
      <c r="F47" s="643">
        <v>926073</v>
      </c>
      <c r="G47" s="643">
        <v>343777</v>
      </c>
      <c r="H47" s="643">
        <v>361053</v>
      </c>
      <c r="I47" s="643">
        <v>323086</v>
      </c>
      <c r="J47" s="643">
        <v>649414</v>
      </c>
      <c r="K47" s="643">
        <v>688179</v>
      </c>
      <c r="L47" s="643">
        <v>602987</v>
      </c>
      <c r="M47" s="164"/>
      <c r="N47" s="164"/>
    </row>
    <row r="48" spans="1:14" ht="15" customHeight="1">
      <c r="A48" s="1055" t="s">
        <v>131</v>
      </c>
      <c r="B48" s="1458" t="s">
        <v>131</v>
      </c>
      <c r="C48" s="1458" t="s">
        <v>131</v>
      </c>
      <c r="D48" s="634">
        <v>420839</v>
      </c>
      <c r="E48" s="643">
        <v>562324</v>
      </c>
      <c r="F48" s="643">
        <v>368274</v>
      </c>
      <c r="G48" s="643">
        <v>268885</v>
      </c>
      <c r="H48" s="643">
        <v>363647</v>
      </c>
      <c r="I48" s="643">
        <v>233678</v>
      </c>
      <c r="J48" s="643">
        <v>151954</v>
      </c>
      <c r="K48" s="643">
        <v>198677</v>
      </c>
      <c r="L48" s="643">
        <v>134596</v>
      </c>
    </row>
    <row r="49" spans="1:12" s="617" customFormat="1" ht="15" customHeight="1">
      <c r="A49" s="1055" t="s">
        <v>430</v>
      </c>
      <c r="B49" s="1458" t="s">
        <v>430</v>
      </c>
      <c r="C49" s="1458" t="s">
        <v>430</v>
      </c>
      <c r="D49" s="634">
        <v>940860</v>
      </c>
      <c r="E49" s="643">
        <v>1000745</v>
      </c>
      <c r="F49" s="643">
        <v>570184</v>
      </c>
      <c r="G49" s="643">
        <v>395890</v>
      </c>
      <c r="H49" s="643">
        <v>413493</v>
      </c>
      <c r="I49" s="643">
        <v>286930</v>
      </c>
      <c r="J49" s="643">
        <v>544970</v>
      </c>
      <c r="K49" s="643">
        <v>587252</v>
      </c>
      <c r="L49" s="643">
        <v>283254</v>
      </c>
    </row>
    <row r="50" spans="1:12" ht="15" customHeight="1">
      <c r="A50" s="1462" t="s">
        <v>1</v>
      </c>
      <c r="B50" s="1463" t="s">
        <v>1</v>
      </c>
      <c r="C50" s="1463" t="s">
        <v>1</v>
      </c>
      <c r="D50" s="635">
        <v>338636</v>
      </c>
      <c r="E50" s="644">
        <v>404167</v>
      </c>
      <c r="F50" s="644">
        <v>217552</v>
      </c>
      <c r="G50" s="644">
        <v>226018</v>
      </c>
      <c r="H50" s="644">
        <v>254916</v>
      </c>
      <c r="I50" s="644">
        <v>172622</v>
      </c>
      <c r="J50" s="644">
        <v>112618</v>
      </c>
      <c r="K50" s="644">
        <v>149251</v>
      </c>
      <c r="L50" s="644">
        <v>44930</v>
      </c>
    </row>
    <row r="51" spans="1:12" ht="15" customHeight="1">
      <c r="A51" s="619"/>
      <c r="B51" s="619"/>
      <c r="C51" s="619"/>
      <c r="D51" s="636"/>
      <c r="E51" s="636"/>
      <c r="F51" s="636"/>
      <c r="G51" s="636"/>
      <c r="H51" s="636"/>
      <c r="I51" s="636"/>
      <c r="J51" s="636"/>
      <c r="K51" s="636"/>
      <c r="L51" s="636"/>
    </row>
    <row r="52" spans="1:12" ht="15" customHeight="1">
      <c r="A52" s="17"/>
      <c r="B52" s="17"/>
      <c r="C52" s="17"/>
      <c r="D52" s="17"/>
      <c r="E52" s="17"/>
      <c r="F52" s="17"/>
      <c r="G52" s="17"/>
      <c r="H52" s="17"/>
      <c r="I52" s="17"/>
      <c r="J52" s="17"/>
      <c r="K52" s="17"/>
      <c r="L52" s="17"/>
    </row>
    <row r="53" spans="1:12" ht="15" customHeight="1"/>
    <row r="54" spans="1:12" ht="15" customHeight="1"/>
    <row r="55" spans="1:12" ht="15" customHeight="1"/>
    <row r="56" spans="1:12" ht="15" customHeight="1"/>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A49:C49"/>
    <mergeCell ref="A50:C50"/>
    <mergeCell ref="A3:C4"/>
    <mergeCell ref="A30:C31"/>
    <mergeCell ref="A44:C44"/>
    <mergeCell ref="A45:C45"/>
    <mergeCell ref="A46:C46"/>
    <mergeCell ref="A47:C47"/>
    <mergeCell ref="A48:C48"/>
    <mergeCell ref="A39:C39"/>
    <mergeCell ref="A40:C40"/>
    <mergeCell ref="A41:C41"/>
    <mergeCell ref="A42:C42"/>
    <mergeCell ref="A43:C43"/>
    <mergeCell ref="G30:I30"/>
    <mergeCell ref="J30:L30"/>
    <mergeCell ref="A36:C36"/>
    <mergeCell ref="A37:C37"/>
    <mergeCell ref="A38:C38"/>
    <mergeCell ref="A22:C22"/>
    <mergeCell ref="A23:C23"/>
    <mergeCell ref="A28:C28"/>
    <mergeCell ref="A29:C29"/>
    <mergeCell ref="D30:F30"/>
    <mergeCell ref="A1:C1"/>
    <mergeCell ref="E1:J1"/>
    <mergeCell ref="A2:C2"/>
    <mergeCell ref="K2:L2"/>
    <mergeCell ref="D3:E3"/>
    <mergeCell ref="F3:G3"/>
    <mergeCell ref="H3:I3"/>
    <mergeCell ref="J3:K3"/>
  </mergeCells>
  <phoneticPr fontId="39"/>
  <dataValidations count="3">
    <dataValidation type="whole" imeMode="off" allowBlank="1" showInputMessage="1" showErrorMessage="1" errorTitle="入力エラー" error="入力した値に誤りがあります" sqref="B32:B34 D32:L50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xr:uid="{00000000-0002-0000-0F00-000000000000}">
      <formula1>-999999999999</formula1>
      <formula2>999999999999</formula2>
    </dataValidation>
    <dataValidation imeMode="off" allowBlank="1" showInputMessage="1" showErrorMessage="1" sqref="B8:B21 D8:K20 D5:K6 B5:B6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xr:uid="{00000000-0002-0000-0F00-000001000000}"/>
    <dataValidation imeMode="off" allowBlank="1"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xr:uid="{00000000-0002-0000-0F00-000002000000}"/>
  </dataValidations>
  <printOptions horizontalCentered="1"/>
  <pageMargins left="0.39370078740157483" right="0.59055118110236227" top="0.78740157480314965" bottom="0.39370078740157483" header="0.19685039370078741" footer="0.19685039370078741"/>
  <pageSetup paperSize="9" scale="9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BG39"/>
  <sheetViews>
    <sheetView showGridLines="0" zoomScale="115" zoomScaleNormal="115" zoomScaleSheetLayoutView="100" workbookViewId="0">
      <selection activeCell="I14" sqref="I14"/>
    </sheetView>
  </sheetViews>
  <sheetFormatPr defaultColWidth="9" defaultRowHeight="12"/>
  <cols>
    <col min="1" max="1" width="12.90625" style="17" customWidth="1"/>
    <col min="2" max="2" width="3.6328125" style="17" customWidth="1"/>
    <col min="3" max="3" width="3.453125" style="17" customWidth="1"/>
    <col min="4" max="6" width="6.08984375" style="17" customWidth="1"/>
    <col min="7" max="12" width="6.6328125" style="17" customWidth="1"/>
    <col min="13" max="15" width="6.08984375" style="17" customWidth="1"/>
    <col min="16" max="16" width="6.36328125" style="17" customWidth="1"/>
    <col min="17" max="17" width="2.7265625" style="17" bestFit="1" customWidth="1"/>
    <col min="18" max="18" width="3" style="17" bestFit="1" customWidth="1"/>
    <col min="19" max="19" width="7.08984375" style="17" customWidth="1"/>
    <col min="20" max="20" width="7.26953125" style="17" customWidth="1"/>
    <col min="21" max="22" width="6.6328125" style="17" customWidth="1"/>
    <col min="23" max="24" width="6" style="17" customWidth="1"/>
    <col min="25" max="25" width="7.26953125" style="17" customWidth="1"/>
    <col min="26" max="36" width="8.6328125" style="17" customWidth="1"/>
    <col min="37" max="38" width="5.6328125" style="17" customWidth="1"/>
    <col min="39" max="40" width="8.6328125" style="17" customWidth="1"/>
    <col min="41" max="83" width="3.6328125" style="17" customWidth="1"/>
    <col min="84" max="84" width="9" style="17" customWidth="1"/>
    <col min="85" max="16384" width="9" style="17"/>
  </cols>
  <sheetData>
    <row r="1" spans="1:59" ht="15.75" customHeight="1">
      <c r="E1" s="639" t="s">
        <v>837</v>
      </c>
    </row>
    <row r="2" spans="1:59" ht="14.15" customHeight="1">
      <c r="A2" s="362" t="s">
        <v>478</v>
      </c>
    </row>
    <row r="3" spans="1:59" ht="14.15" customHeight="1">
      <c r="A3" s="17" t="s">
        <v>445</v>
      </c>
      <c r="O3" s="164" t="s">
        <v>219</v>
      </c>
    </row>
    <row r="4" spans="1:59" ht="15.75" customHeight="1">
      <c r="A4" s="1225" t="s">
        <v>220</v>
      </c>
      <c r="B4" s="1225"/>
      <c r="C4" s="1227"/>
      <c r="D4" s="1195" t="s">
        <v>194</v>
      </c>
      <c r="E4" s="1196"/>
      <c r="F4" s="1197"/>
      <c r="G4" s="1195" t="s">
        <v>206</v>
      </c>
      <c r="H4" s="1196"/>
      <c r="I4" s="1197"/>
      <c r="J4" s="1195" t="s">
        <v>156</v>
      </c>
      <c r="K4" s="1196"/>
      <c r="L4" s="1197"/>
      <c r="M4" s="1195" t="s">
        <v>126</v>
      </c>
      <c r="N4" s="1196"/>
      <c r="O4" s="1196"/>
      <c r="P4" s="235"/>
    </row>
    <row r="5" spans="1:59" ht="15" customHeight="1">
      <c r="A5" s="1271"/>
      <c r="B5" s="1271"/>
      <c r="C5" s="1272"/>
      <c r="D5" s="368" t="s">
        <v>361</v>
      </c>
      <c r="E5" s="368" t="s">
        <v>228</v>
      </c>
      <c r="F5" s="368" t="s">
        <v>210</v>
      </c>
      <c r="G5" s="368" t="s">
        <v>361</v>
      </c>
      <c r="H5" s="368" t="s">
        <v>228</v>
      </c>
      <c r="I5" s="368" t="s">
        <v>210</v>
      </c>
      <c r="J5" s="368" t="s">
        <v>361</v>
      </c>
      <c r="K5" s="368" t="s">
        <v>228</v>
      </c>
      <c r="L5" s="368" t="s">
        <v>210</v>
      </c>
      <c r="M5" s="368" t="s">
        <v>361</v>
      </c>
      <c r="N5" s="368" t="s">
        <v>228</v>
      </c>
      <c r="O5" s="364" t="s">
        <v>210</v>
      </c>
    </row>
    <row r="6" spans="1:59" ht="13.4" customHeight="1">
      <c r="A6" s="650" t="s">
        <v>680</v>
      </c>
      <c r="B6" s="650">
        <v>4</v>
      </c>
      <c r="C6" s="593" t="s">
        <v>699</v>
      </c>
      <c r="D6" s="653">
        <v>18.5</v>
      </c>
      <c r="E6" s="659">
        <v>19.100000000000001</v>
      </c>
      <c r="F6" s="659">
        <v>17.7</v>
      </c>
      <c r="G6" s="659">
        <v>147</v>
      </c>
      <c r="H6" s="659">
        <v>160</v>
      </c>
      <c r="I6" s="659">
        <v>129.4</v>
      </c>
      <c r="J6" s="659">
        <v>133.80000000000001</v>
      </c>
      <c r="K6" s="659">
        <v>143</v>
      </c>
      <c r="L6" s="659">
        <v>121.3</v>
      </c>
      <c r="M6" s="659">
        <v>13.2</v>
      </c>
      <c r="N6" s="659">
        <v>17</v>
      </c>
      <c r="O6" s="659">
        <v>8.1</v>
      </c>
    </row>
    <row r="7" spans="1:59" ht="13.4" customHeight="1">
      <c r="A7" s="650"/>
      <c r="B7" s="650">
        <v>5</v>
      </c>
      <c r="C7" s="593"/>
      <c r="D7" s="654">
        <v>17.899999999999999</v>
      </c>
      <c r="E7" s="659">
        <v>18.3</v>
      </c>
      <c r="F7" s="659">
        <v>17.3</v>
      </c>
      <c r="G7" s="659">
        <v>142</v>
      </c>
      <c r="H7" s="659">
        <v>154.1</v>
      </c>
      <c r="I7" s="659">
        <v>125.5</v>
      </c>
      <c r="J7" s="659">
        <v>129.5</v>
      </c>
      <c r="K7" s="659">
        <v>137.80000000000001</v>
      </c>
      <c r="L7" s="659">
        <v>118.2</v>
      </c>
      <c r="M7" s="659">
        <v>12.5</v>
      </c>
      <c r="N7" s="659">
        <v>16.3</v>
      </c>
      <c r="O7" s="659">
        <v>7.3</v>
      </c>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c r="AU7" s="583"/>
      <c r="AV7" s="583"/>
      <c r="AW7" s="583"/>
      <c r="AX7" s="583"/>
      <c r="AY7" s="583"/>
      <c r="AZ7" s="583"/>
      <c r="BA7" s="583"/>
      <c r="BB7" s="583"/>
      <c r="BC7" s="583"/>
      <c r="BD7" s="583"/>
      <c r="BE7" s="583"/>
      <c r="BF7" s="583"/>
      <c r="BG7" s="583"/>
    </row>
    <row r="8" spans="1:59" ht="13.4" customHeight="1">
      <c r="A8" s="592"/>
      <c r="B8" s="592">
        <v>6</v>
      </c>
      <c r="C8" s="652"/>
      <c r="D8" s="655">
        <v>18.8</v>
      </c>
      <c r="E8" s="660">
        <v>19.3</v>
      </c>
      <c r="F8" s="660">
        <v>18.100000000000001</v>
      </c>
      <c r="G8" s="660">
        <v>149</v>
      </c>
      <c r="H8" s="660">
        <v>161.9</v>
      </c>
      <c r="I8" s="660">
        <v>131.80000000000001</v>
      </c>
      <c r="J8" s="660">
        <v>136.19999999999999</v>
      </c>
      <c r="K8" s="660">
        <v>145.4</v>
      </c>
      <c r="L8" s="660">
        <v>123.9</v>
      </c>
      <c r="M8" s="660">
        <v>12.8</v>
      </c>
      <c r="N8" s="660">
        <v>16.5</v>
      </c>
      <c r="O8" s="660">
        <v>7.9</v>
      </c>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c r="AU8" s="583"/>
      <c r="AV8" s="583"/>
      <c r="AW8" s="583"/>
      <c r="AX8" s="583"/>
      <c r="AY8" s="583"/>
      <c r="AZ8" s="583"/>
      <c r="BA8" s="583"/>
      <c r="BB8" s="583"/>
      <c r="BC8" s="583"/>
      <c r="BD8" s="583"/>
      <c r="BE8" s="583"/>
      <c r="BF8" s="583"/>
      <c r="BG8" s="583"/>
    </row>
    <row r="9" spans="1:59" ht="13.4" customHeight="1">
      <c r="A9" s="592"/>
      <c r="B9" s="592"/>
      <c r="C9" s="592"/>
      <c r="D9" s="656"/>
      <c r="E9" s="661"/>
      <c r="F9" s="661"/>
      <c r="G9" s="661"/>
      <c r="H9" s="661"/>
      <c r="I9" s="661"/>
      <c r="J9" s="661"/>
      <c r="K9" s="661"/>
      <c r="L9" s="661"/>
      <c r="M9" s="661"/>
      <c r="N9" s="661"/>
      <c r="O9" s="661"/>
      <c r="P9" s="588"/>
      <c r="Q9" s="588"/>
      <c r="R9" s="588"/>
      <c r="S9" s="588"/>
      <c r="T9" s="588"/>
      <c r="U9" s="588"/>
      <c r="V9" s="588"/>
      <c r="W9" s="588"/>
      <c r="X9" s="588"/>
      <c r="Y9" s="588"/>
      <c r="Z9" s="588"/>
      <c r="AA9" s="588"/>
      <c r="AB9" s="588"/>
      <c r="AC9" s="588"/>
      <c r="AD9" s="588"/>
      <c r="AE9" s="588"/>
      <c r="AF9" s="588"/>
      <c r="AG9" s="588"/>
      <c r="AH9" s="588"/>
      <c r="AI9" s="588"/>
      <c r="AJ9" s="588"/>
      <c r="AK9" s="588"/>
      <c r="AL9" s="588"/>
      <c r="AM9" s="588"/>
      <c r="AN9" s="588"/>
      <c r="AO9" s="588"/>
      <c r="AP9" s="588"/>
      <c r="AQ9" s="588"/>
      <c r="AR9" s="588"/>
      <c r="AS9" s="588"/>
      <c r="AT9" s="588"/>
      <c r="AU9" s="588"/>
      <c r="AV9" s="588"/>
      <c r="AW9" s="588"/>
      <c r="AX9" s="588"/>
      <c r="AY9" s="588"/>
      <c r="AZ9" s="588"/>
      <c r="BA9" s="588"/>
      <c r="BB9" s="588"/>
      <c r="BC9" s="588"/>
      <c r="BD9" s="588"/>
      <c r="BE9" s="588"/>
      <c r="BF9" s="588"/>
      <c r="BG9" s="588"/>
    </row>
    <row r="10" spans="1:59" ht="13.4" customHeight="1">
      <c r="A10" s="1468" t="s">
        <v>420</v>
      </c>
      <c r="B10" s="1468" t="s">
        <v>420</v>
      </c>
      <c r="C10" s="1468" t="s">
        <v>420</v>
      </c>
      <c r="D10" s="657">
        <v>19.600000000000001</v>
      </c>
      <c r="E10" s="662">
        <v>19.8</v>
      </c>
      <c r="F10" s="662">
        <v>19</v>
      </c>
      <c r="G10" s="662">
        <v>155.19999999999999</v>
      </c>
      <c r="H10" s="662">
        <v>163.6</v>
      </c>
      <c r="I10" s="662">
        <v>130.19999999999999</v>
      </c>
      <c r="J10" s="662">
        <v>144.6</v>
      </c>
      <c r="K10" s="662">
        <v>150.30000000000001</v>
      </c>
      <c r="L10" s="662">
        <v>127.6</v>
      </c>
      <c r="M10" s="662">
        <v>10.6</v>
      </c>
      <c r="N10" s="662">
        <v>13.3</v>
      </c>
      <c r="O10" s="662">
        <v>2.6</v>
      </c>
      <c r="P10" s="588"/>
      <c r="Q10" s="588"/>
      <c r="R10" s="588"/>
      <c r="S10" s="588"/>
      <c r="T10" s="588"/>
      <c r="U10" s="588"/>
      <c r="V10" s="588"/>
      <c r="W10" s="588"/>
      <c r="X10" s="588"/>
      <c r="Y10" s="588"/>
      <c r="Z10" s="588"/>
      <c r="AA10" s="588"/>
      <c r="AB10" s="588"/>
      <c r="AC10" s="588"/>
      <c r="AD10" s="588"/>
      <c r="AE10" s="588"/>
      <c r="AF10" s="588"/>
      <c r="AG10" s="588"/>
      <c r="AH10" s="588"/>
      <c r="AI10" s="588"/>
      <c r="AJ10" s="588"/>
      <c r="AK10" s="588"/>
      <c r="AL10" s="588"/>
      <c r="AM10" s="588"/>
      <c r="AN10" s="588"/>
      <c r="AO10" s="588"/>
      <c r="AP10" s="588"/>
      <c r="AQ10" s="588"/>
      <c r="AR10" s="588"/>
      <c r="AS10" s="588"/>
      <c r="AT10" s="588"/>
      <c r="AU10" s="588"/>
      <c r="AV10" s="588"/>
      <c r="AW10" s="588"/>
      <c r="AX10" s="588"/>
      <c r="AY10" s="588"/>
      <c r="AZ10" s="588"/>
      <c r="BA10" s="588"/>
      <c r="BB10" s="588"/>
      <c r="BC10" s="588"/>
      <c r="BD10" s="588"/>
      <c r="BE10" s="588"/>
      <c r="BF10" s="588"/>
      <c r="BG10" s="588"/>
    </row>
    <row r="11" spans="1:59" ht="13.4" customHeight="1">
      <c r="A11" s="1468" t="s">
        <v>337</v>
      </c>
      <c r="B11" s="1468" t="s">
        <v>337</v>
      </c>
      <c r="C11" s="1468" t="s">
        <v>337</v>
      </c>
      <c r="D11" s="657">
        <v>19.600000000000001</v>
      </c>
      <c r="E11" s="662">
        <v>19.7</v>
      </c>
      <c r="F11" s="662">
        <v>19.3</v>
      </c>
      <c r="G11" s="662">
        <v>164.1</v>
      </c>
      <c r="H11" s="662">
        <v>168.8</v>
      </c>
      <c r="I11" s="662">
        <v>153.1</v>
      </c>
      <c r="J11" s="662">
        <v>151.1</v>
      </c>
      <c r="K11" s="662">
        <v>153.6</v>
      </c>
      <c r="L11" s="662">
        <v>145.19999999999999</v>
      </c>
      <c r="M11" s="662">
        <v>13</v>
      </c>
      <c r="N11" s="662">
        <v>15.2</v>
      </c>
      <c r="O11" s="662">
        <v>7.9</v>
      </c>
      <c r="P11" s="588"/>
      <c r="Q11" s="588"/>
      <c r="R11" s="588"/>
      <c r="S11" s="588"/>
      <c r="T11" s="588"/>
      <c r="U11" s="588"/>
      <c r="V11" s="588"/>
      <c r="W11" s="588"/>
      <c r="X11" s="588"/>
      <c r="Y11" s="588"/>
      <c r="Z11" s="588"/>
      <c r="AA11" s="588"/>
      <c r="AB11" s="588"/>
      <c r="AC11" s="588"/>
      <c r="AD11" s="588"/>
      <c r="AE11" s="588"/>
      <c r="AF11" s="588"/>
      <c r="AG11" s="588"/>
      <c r="AH11" s="588"/>
      <c r="AI11" s="588"/>
      <c r="AJ11" s="588"/>
      <c r="AK11" s="588"/>
      <c r="AL11" s="588"/>
      <c r="AM11" s="588"/>
      <c r="AN11" s="588"/>
      <c r="AO11" s="588"/>
      <c r="AP11" s="588"/>
      <c r="AQ11" s="588"/>
      <c r="AR11" s="588"/>
      <c r="AS11" s="588"/>
      <c r="AT11" s="588"/>
      <c r="AU11" s="588"/>
      <c r="AV11" s="588"/>
      <c r="AW11" s="588"/>
      <c r="AX11" s="588"/>
      <c r="AY11" s="588"/>
      <c r="AZ11" s="588"/>
      <c r="BA11" s="588"/>
      <c r="BB11" s="588"/>
      <c r="BC11" s="588"/>
      <c r="BD11" s="588"/>
      <c r="BE11" s="588"/>
      <c r="BF11" s="588"/>
      <c r="BG11" s="588"/>
    </row>
    <row r="12" spans="1:59" ht="13.4" customHeight="1">
      <c r="A12" s="1469" t="s">
        <v>32</v>
      </c>
      <c r="B12" s="1469" t="s">
        <v>32</v>
      </c>
      <c r="C12" s="1469" t="s">
        <v>32</v>
      </c>
      <c r="D12" s="657">
        <v>18.5</v>
      </c>
      <c r="E12" s="662">
        <v>18.600000000000001</v>
      </c>
      <c r="F12" s="662">
        <v>18</v>
      </c>
      <c r="G12" s="662">
        <v>152.5</v>
      </c>
      <c r="H12" s="662">
        <v>155.4</v>
      </c>
      <c r="I12" s="662">
        <v>138</v>
      </c>
      <c r="J12" s="662">
        <v>139.19999999999999</v>
      </c>
      <c r="K12" s="662">
        <v>140.80000000000001</v>
      </c>
      <c r="L12" s="662">
        <v>131.5</v>
      </c>
      <c r="M12" s="662">
        <v>13.3</v>
      </c>
      <c r="N12" s="662">
        <v>14.6</v>
      </c>
      <c r="O12" s="662">
        <v>6.5</v>
      </c>
      <c r="P12" s="588"/>
      <c r="Q12" s="588"/>
      <c r="R12" s="588"/>
      <c r="S12" s="588"/>
      <c r="T12" s="588"/>
      <c r="U12" s="588"/>
      <c r="V12" s="588"/>
      <c r="W12" s="588"/>
      <c r="X12" s="588"/>
      <c r="Y12" s="588"/>
      <c r="Z12" s="588"/>
      <c r="AA12" s="588"/>
      <c r="AB12" s="588"/>
      <c r="AC12" s="588"/>
      <c r="AD12" s="588"/>
      <c r="AE12" s="588"/>
      <c r="AF12" s="588"/>
      <c r="AG12" s="588"/>
      <c r="AH12" s="588"/>
      <c r="AI12" s="588"/>
      <c r="AJ12" s="588"/>
      <c r="AK12" s="588"/>
      <c r="AL12" s="588"/>
      <c r="AM12" s="588"/>
      <c r="AN12" s="588"/>
      <c r="AO12" s="588"/>
      <c r="AP12" s="588"/>
      <c r="AQ12" s="588"/>
      <c r="AR12" s="588"/>
      <c r="AS12" s="588"/>
      <c r="AT12" s="588"/>
      <c r="AU12" s="588"/>
      <c r="AV12" s="588"/>
      <c r="AW12" s="588"/>
      <c r="AX12" s="588"/>
      <c r="AY12" s="588"/>
      <c r="AZ12" s="588"/>
      <c r="BA12" s="588"/>
      <c r="BB12" s="588"/>
      <c r="BC12" s="588"/>
      <c r="BD12" s="588"/>
      <c r="BE12" s="588"/>
      <c r="BF12" s="588"/>
      <c r="BG12" s="588"/>
    </row>
    <row r="13" spans="1:59" ht="13.4" customHeight="1">
      <c r="A13" s="1468" t="s">
        <v>47</v>
      </c>
      <c r="B13" s="1468" t="s">
        <v>47</v>
      </c>
      <c r="C13" s="1468" t="s">
        <v>47</v>
      </c>
      <c r="D13" s="657">
        <v>18.399999999999999</v>
      </c>
      <c r="E13" s="662">
        <v>18.5</v>
      </c>
      <c r="F13" s="662">
        <v>18</v>
      </c>
      <c r="G13" s="662">
        <v>147.1</v>
      </c>
      <c r="H13" s="662">
        <v>152.69999999999999</v>
      </c>
      <c r="I13" s="662">
        <v>133.69999999999999</v>
      </c>
      <c r="J13" s="662">
        <v>139.1</v>
      </c>
      <c r="K13" s="662">
        <v>143.19999999999999</v>
      </c>
      <c r="L13" s="662">
        <v>129.19999999999999</v>
      </c>
      <c r="M13" s="662">
        <v>8</v>
      </c>
      <c r="N13" s="662">
        <v>9.5</v>
      </c>
      <c r="O13" s="662">
        <v>4.5</v>
      </c>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c r="AX13" s="588"/>
      <c r="AY13" s="588"/>
      <c r="AZ13" s="588"/>
      <c r="BA13" s="588"/>
      <c r="BB13" s="588"/>
      <c r="BC13" s="588"/>
      <c r="BD13" s="588"/>
      <c r="BE13" s="588"/>
      <c r="BF13" s="588"/>
      <c r="BG13" s="588"/>
    </row>
    <row r="14" spans="1:59" ht="13.4" customHeight="1">
      <c r="A14" s="1468" t="s">
        <v>212</v>
      </c>
      <c r="B14" s="1468" t="s">
        <v>212</v>
      </c>
      <c r="C14" s="1468" t="s">
        <v>212</v>
      </c>
      <c r="D14" s="657">
        <v>19.3</v>
      </c>
      <c r="E14" s="662">
        <v>19.5</v>
      </c>
      <c r="F14" s="662">
        <v>18.8</v>
      </c>
      <c r="G14" s="662">
        <v>160.69999999999999</v>
      </c>
      <c r="H14" s="662">
        <v>171.7</v>
      </c>
      <c r="I14" s="662">
        <v>131.30000000000001</v>
      </c>
      <c r="J14" s="662">
        <v>140.4</v>
      </c>
      <c r="K14" s="662">
        <v>148</v>
      </c>
      <c r="L14" s="662">
        <v>120.1</v>
      </c>
      <c r="M14" s="662">
        <v>20.3</v>
      </c>
      <c r="N14" s="662">
        <v>23.7</v>
      </c>
      <c r="O14" s="662">
        <v>11.2</v>
      </c>
      <c r="P14" s="588"/>
      <c r="Q14" s="588"/>
      <c r="R14" s="588"/>
      <c r="S14" s="588"/>
      <c r="T14" s="588"/>
      <c r="U14" s="588"/>
      <c r="V14" s="588"/>
      <c r="W14" s="588"/>
      <c r="X14" s="588"/>
      <c r="Y14" s="588"/>
      <c r="Z14" s="588"/>
      <c r="AA14" s="588"/>
      <c r="AB14" s="588"/>
      <c r="AC14" s="588"/>
      <c r="AD14" s="588"/>
      <c r="AE14" s="588"/>
      <c r="AF14" s="588"/>
      <c r="AG14" s="588"/>
      <c r="AH14" s="588"/>
      <c r="AI14" s="588"/>
      <c r="AJ14" s="588"/>
      <c r="AK14" s="588"/>
      <c r="AL14" s="588"/>
      <c r="AM14" s="588"/>
      <c r="AN14" s="588"/>
      <c r="AO14" s="588"/>
      <c r="AP14" s="588"/>
      <c r="AQ14" s="588"/>
      <c r="AR14" s="588"/>
      <c r="AS14" s="588"/>
      <c r="AT14" s="588"/>
      <c r="AU14" s="588"/>
      <c r="AV14" s="588"/>
      <c r="AW14" s="588"/>
      <c r="AX14" s="588"/>
      <c r="AY14" s="588"/>
      <c r="AZ14" s="588"/>
      <c r="BA14" s="588"/>
      <c r="BB14" s="588"/>
      <c r="BC14" s="588"/>
      <c r="BD14" s="588"/>
      <c r="BE14" s="588"/>
      <c r="BF14" s="588"/>
      <c r="BG14" s="588"/>
    </row>
    <row r="15" spans="1:59" ht="13.4" customHeight="1">
      <c r="A15" s="1468" t="s">
        <v>422</v>
      </c>
      <c r="B15" s="1468" t="s">
        <v>422</v>
      </c>
      <c r="C15" s="1468" t="s">
        <v>422</v>
      </c>
      <c r="D15" s="657">
        <v>18.899999999999999</v>
      </c>
      <c r="E15" s="662">
        <v>19.5</v>
      </c>
      <c r="F15" s="662">
        <v>18.399999999999999</v>
      </c>
      <c r="G15" s="662">
        <v>133.9</v>
      </c>
      <c r="H15" s="662">
        <v>153.9</v>
      </c>
      <c r="I15" s="662">
        <v>119.6</v>
      </c>
      <c r="J15" s="662">
        <v>128.30000000000001</v>
      </c>
      <c r="K15" s="662">
        <v>143.69999999999999</v>
      </c>
      <c r="L15" s="662">
        <v>117.2</v>
      </c>
      <c r="M15" s="662">
        <v>5.6</v>
      </c>
      <c r="N15" s="662">
        <v>10.199999999999999</v>
      </c>
      <c r="O15" s="662">
        <v>2.4</v>
      </c>
      <c r="P15" s="588"/>
      <c r="Q15" s="588"/>
      <c r="R15" s="588"/>
      <c r="S15" s="588"/>
      <c r="T15" s="588"/>
      <c r="U15" s="588"/>
      <c r="V15" s="588"/>
      <c r="W15" s="588"/>
      <c r="X15" s="588"/>
      <c r="Y15" s="588"/>
      <c r="Z15" s="588"/>
      <c r="AA15" s="588"/>
      <c r="AB15" s="588"/>
      <c r="AC15" s="588"/>
      <c r="AD15" s="588"/>
      <c r="AE15" s="588"/>
      <c r="AF15" s="588"/>
      <c r="AG15" s="588"/>
      <c r="AH15" s="588"/>
      <c r="AI15" s="588"/>
      <c r="AJ15" s="588"/>
      <c r="AK15" s="588"/>
      <c r="AL15" s="588"/>
      <c r="AM15" s="588"/>
      <c r="AN15" s="588"/>
      <c r="AO15" s="588"/>
      <c r="AP15" s="588"/>
      <c r="AQ15" s="588"/>
      <c r="AR15" s="588"/>
      <c r="AS15" s="588"/>
      <c r="AT15" s="588"/>
      <c r="AU15" s="588"/>
      <c r="AV15" s="588"/>
      <c r="AW15" s="588"/>
      <c r="AX15" s="588"/>
      <c r="AY15" s="588"/>
      <c r="AZ15" s="588"/>
      <c r="BA15" s="588"/>
      <c r="BB15" s="588"/>
      <c r="BC15" s="588"/>
      <c r="BD15" s="588"/>
      <c r="BE15" s="588"/>
      <c r="BF15" s="588"/>
      <c r="BG15" s="588"/>
    </row>
    <row r="16" spans="1:59" ht="13.4" customHeight="1">
      <c r="A16" s="1468" t="s">
        <v>425</v>
      </c>
      <c r="B16" s="1468" t="s">
        <v>425</v>
      </c>
      <c r="C16" s="1468" t="s">
        <v>425</v>
      </c>
      <c r="D16" s="657">
        <v>19.100000000000001</v>
      </c>
      <c r="E16" s="662">
        <v>19.899999999999999</v>
      </c>
      <c r="F16" s="662">
        <v>18.600000000000001</v>
      </c>
      <c r="G16" s="662">
        <v>149.4</v>
      </c>
      <c r="H16" s="662">
        <v>165.9</v>
      </c>
      <c r="I16" s="662">
        <v>139.69999999999999</v>
      </c>
      <c r="J16" s="662">
        <v>137.80000000000001</v>
      </c>
      <c r="K16" s="662">
        <v>151.69999999999999</v>
      </c>
      <c r="L16" s="662">
        <v>129.6</v>
      </c>
      <c r="M16" s="662">
        <v>11.6</v>
      </c>
      <c r="N16" s="662">
        <v>14.2</v>
      </c>
      <c r="O16" s="662">
        <v>10.1</v>
      </c>
      <c r="P16" s="588"/>
      <c r="Q16" s="588"/>
      <c r="R16" s="588"/>
      <c r="S16" s="588"/>
      <c r="T16" s="588"/>
      <c r="U16" s="588"/>
      <c r="V16" s="588"/>
      <c r="W16" s="588"/>
      <c r="X16" s="588"/>
      <c r="Y16" s="588"/>
      <c r="Z16" s="588"/>
      <c r="AA16" s="588"/>
      <c r="AB16" s="588"/>
      <c r="AC16" s="588"/>
      <c r="AD16" s="588"/>
      <c r="AE16" s="588"/>
      <c r="AF16" s="588"/>
      <c r="AG16" s="588"/>
      <c r="AH16" s="588"/>
      <c r="AI16" s="588"/>
      <c r="AJ16" s="588"/>
      <c r="AK16" s="588"/>
      <c r="AL16" s="588"/>
      <c r="AM16" s="588"/>
      <c r="AN16" s="588"/>
      <c r="AO16" s="588"/>
      <c r="AP16" s="588"/>
      <c r="AQ16" s="588"/>
      <c r="AR16" s="588"/>
      <c r="AS16" s="588"/>
      <c r="AT16" s="588"/>
      <c r="AU16" s="588"/>
      <c r="AV16" s="588"/>
      <c r="AW16" s="588"/>
      <c r="AX16" s="588"/>
      <c r="AY16" s="588"/>
      <c r="AZ16" s="588"/>
      <c r="BA16" s="588"/>
      <c r="BB16" s="588"/>
      <c r="BC16" s="588"/>
      <c r="BD16" s="588"/>
      <c r="BE16" s="588"/>
      <c r="BF16" s="588"/>
      <c r="BG16" s="588"/>
    </row>
    <row r="17" spans="1:59" ht="13.4" customHeight="1">
      <c r="A17" s="1470" t="s">
        <v>350</v>
      </c>
      <c r="B17" s="1470" t="s">
        <v>350</v>
      </c>
      <c r="C17" s="1470" t="s">
        <v>350</v>
      </c>
      <c r="D17" s="657">
        <v>16.3</v>
      </c>
      <c r="E17" s="662">
        <v>16.8</v>
      </c>
      <c r="F17" s="662">
        <v>15.9</v>
      </c>
      <c r="G17" s="662">
        <v>118.6</v>
      </c>
      <c r="H17" s="662">
        <v>128</v>
      </c>
      <c r="I17" s="662">
        <v>112.2</v>
      </c>
      <c r="J17" s="662">
        <v>113.9</v>
      </c>
      <c r="K17" s="662">
        <v>121.2</v>
      </c>
      <c r="L17" s="662">
        <v>108.9</v>
      </c>
      <c r="M17" s="662">
        <v>4.7</v>
      </c>
      <c r="N17" s="662">
        <v>6.8</v>
      </c>
      <c r="O17" s="662">
        <v>3.3</v>
      </c>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588"/>
      <c r="BE17" s="588"/>
      <c r="BF17" s="588"/>
      <c r="BG17" s="588"/>
    </row>
    <row r="18" spans="1:59" ht="13.4" customHeight="1">
      <c r="A18" s="1471" t="s">
        <v>428</v>
      </c>
      <c r="B18" s="1471" t="s">
        <v>428</v>
      </c>
      <c r="C18" s="1471" t="s">
        <v>428</v>
      </c>
      <c r="D18" s="657">
        <v>19.399999999999999</v>
      </c>
      <c r="E18" s="662">
        <v>19.399999999999999</v>
      </c>
      <c r="F18" s="662">
        <v>19.899999999999999</v>
      </c>
      <c r="G18" s="662">
        <v>163.9</v>
      </c>
      <c r="H18" s="662">
        <v>165.1</v>
      </c>
      <c r="I18" s="662">
        <v>155.6</v>
      </c>
      <c r="J18" s="662">
        <v>148.5</v>
      </c>
      <c r="K18" s="662">
        <v>148.80000000000001</v>
      </c>
      <c r="L18" s="662">
        <v>146.5</v>
      </c>
      <c r="M18" s="662">
        <v>15.4</v>
      </c>
      <c r="N18" s="662">
        <v>16.3</v>
      </c>
      <c r="O18" s="662">
        <v>9.1</v>
      </c>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588"/>
      <c r="AZ18" s="588"/>
      <c r="BA18" s="588"/>
      <c r="BB18" s="588"/>
      <c r="BC18" s="588"/>
      <c r="BD18" s="588"/>
      <c r="BE18" s="588"/>
      <c r="BF18" s="588"/>
      <c r="BG18" s="588"/>
    </row>
    <row r="19" spans="1:59" ht="13.4" customHeight="1">
      <c r="A19" s="1472" t="s">
        <v>429</v>
      </c>
      <c r="B19" s="1472" t="s">
        <v>429</v>
      </c>
      <c r="C19" s="1472" t="s">
        <v>429</v>
      </c>
      <c r="D19" s="657">
        <v>16.2</v>
      </c>
      <c r="E19" s="662">
        <v>17</v>
      </c>
      <c r="F19" s="662">
        <v>15.7</v>
      </c>
      <c r="G19" s="662">
        <v>105.5</v>
      </c>
      <c r="H19" s="662">
        <v>123.3</v>
      </c>
      <c r="I19" s="662">
        <v>95.4</v>
      </c>
      <c r="J19" s="662">
        <v>101.8</v>
      </c>
      <c r="K19" s="662">
        <v>117.6</v>
      </c>
      <c r="L19" s="662">
        <v>92.8</v>
      </c>
      <c r="M19" s="662">
        <v>3.7</v>
      </c>
      <c r="N19" s="662">
        <v>5.7</v>
      </c>
      <c r="O19" s="662">
        <v>2.6</v>
      </c>
      <c r="P19" s="588"/>
      <c r="Q19" s="588"/>
      <c r="R19" s="588"/>
      <c r="S19" s="588"/>
      <c r="T19" s="588"/>
      <c r="U19" s="588"/>
      <c r="V19" s="588"/>
      <c r="W19" s="588"/>
      <c r="X19" s="588"/>
      <c r="Y19" s="588"/>
      <c r="Z19" s="588"/>
      <c r="AA19" s="588"/>
      <c r="AB19" s="588"/>
      <c r="AC19" s="588"/>
      <c r="AD19" s="588"/>
      <c r="AE19" s="588"/>
      <c r="AF19" s="588"/>
      <c r="AG19" s="588"/>
      <c r="AH19" s="588"/>
      <c r="AI19" s="588"/>
      <c r="AJ19" s="588"/>
      <c r="AK19" s="588"/>
      <c r="AL19" s="588"/>
      <c r="AM19" s="588"/>
      <c r="AN19" s="588"/>
      <c r="AO19" s="588"/>
      <c r="AP19" s="588"/>
      <c r="AQ19" s="588"/>
      <c r="AR19" s="588"/>
      <c r="AS19" s="588"/>
      <c r="AT19" s="588"/>
      <c r="AU19" s="588"/>
      <c r="AV19" s="588"/>
      <c r="AW19" s="588"/>
      <c r="AX19" s="588"/>
      <c r="AY19" s="588"/>
      <c r="AZ19" s="588"/>
      <c r="BA19" s="588"/>
      <c r="BB19" s="588"/>
      <c r="BC19" s="588"/>
      <c r="BD19" s="588"/>
      <c r="BE19" s="588"/>
      <c r="BF19" s="588"/>
      <c r="BG19" s="588"/>
    </row>
    <row r="20" spans="1:59" ht="13.4" customHeight="1">
      <c r="A20" s="1471" t="s">
        <v>294</v>
      </c>
      <c r="B20" s="1471" t="s">
        <v>294</v>
      </c>
      <c r="C20" s="1471" t="s">
        <v>294</v>
      </c>
      <c r="D20" s="657">
        <v>16.100000000000001</v>
      </c>
      <c r="E20" s="662">
        <v>17.3</v>
      </c>
      <c r="F20" s="662">
        <v>15</v>
      </c>
      <c r="G20" s="662">
        <v>116.9</v>
      </c>
      <c r="H20" s="662">
        <v>133.9</v>
      </c>
      <c r="I20" s="662">
        <v>101.8</v>
      </c>
      <c r="J20" s="662">
        <v>111.1</v>
      </c>
      <c r="K20" s="662">
        <v>125.2</v>
      </c>
      <c r="L20" s="662">
        <v>98.6</v>
      </c>
      <c r="M20" s="662">
        <v>5.8</v>
      </c>
      <c r="N20" s="662">
        <v>8.6999999999999993</v>
      </c>
      <c r="O20" s="662">
        <v>3.2</v>
      </c>
      <c r="P20" s="588"/>
      <c r="Q20" s="588"/>
      <c r="R20" s="588"/>
      <c r="S20" s="588"/>
      <c r="T20" s="588"/>
      <c r="U20" s="588"/>
      <c r="V20" s="588"/>
      <c r="W20" s="588"/>
      <c r="X20" s="588"/>
      <c r="Y20" s="588"/>
      <c r="Z20" s="588"/>
      <c r="AA20" s="588"/>
      <c r="AB20" s="588"/>
      <c r="AC20" s="588"/>
      <c r="AD20" s="588"/>
      <c r="AE20" s="588"/>
      <c r="AF20" s="588"/>
      <c r="AG20" s="588"/>
      <c r="AH20" s="588"/>
      <c r="AI20" s="588"/>
      <c r="AJ20" s="588"/>
      <c r="AK20" s="588"/>
      <c r="AL20" s="588"/>
      <c r="AM20" s="588"/>
      <c r="AN20" s="588"/>
      <c r="AO20" s="588"/>
      <c r="AP20" s="588"/>
      <c r="AQ20" s="588"/>
      <c r="AR20" s="588"/>
      <c r="AS20" s="588"/>
      <c r="AT20" s="588"/>
      <c r="AU20" s="588"/>
      <c r="AV20" s="588"/>
      <c r="AW20" s="588"/>
      <c r="AX20" s="588"/>
      <c r="AY20" s="588"/>
      <c r="AZ20" s="588"/>
      <c r="BA20" s="588"/>
      <c r="BB20" s="588"/>
      <c r="BC20" s="588"/>
      <c r="BD20" s="588"/>
      <c r="BE20" s="588"/>
      <c r="BF20" s="588"/>
      <c r="BG20" s="588"/>
    </row>
    <row r="21" spans="1:59" ht="13.4" customHeight="1">
      <c r="A21" s="1468" t="s">
        <v>381</v>
      </c>
      <c r="B21" s="1468" t="s">
        <v>381</v>
      </c>
      <c r="C21" s="1468" t="s">
        <v>381</v>
      </c>
      <c r="D21" s="657">
        <v>19.899999999999999</v>
      </c>
      <c r="E21" s="662">
        <v>20.2</v>
      </c>
      <c r="F21" s="662">
        <v>19.5</v>
      </c>
      <c r="G21" s="662">
        <v>173.1</v>
      </c>
      <c r="H21" s="662">
        <v>179.6</v>
      </c>
      <c r="I21" s="662">
        <v>165.2</v>
      </c>
      <c r="J21" s="662">
        <v>138.1</v>
      </c>
      <c r="K21" s="662">
        <v>141.4</v>
      </c>
      <c r="L21" s="662">
        <v>134.1</v>
      </c>
      <c r="M21" s="662">
        <v>35</v>
      </c>
      <c r="N21" s="662">
        <v>38.200000000000003</v>
      </c>
      <c r="O21" s="662">
        <v>31.1</v>
      </c>
      <c r="P21" s="588"/>
      <c r="Q21" s="588"/>
      <c r="R21" s="588"/>
      <c r="S21" s="588"/>
      <c r="T21" s="588"/>
      <c r="U21" s="588"/>
      <c r="V21" s="588"/>
      <c r="W21" s="588"/>
      <c r="X21" s="588"/>
      <c r="Y21" s="588"/>
      <c r="Z21" s="588"/>
      <c r="AA21" s="588"/>
      <c r="AB21" s="588"/>
      <c r="AC21" s="588"/>
      <c r="AD21" s="588"/>
      <c r="AE21" s="588"/>
      <c r="AF21" s="588"/>
      <c r="AG21" s="588"/>
      <c r="AH21" s="588"/>
      <c r="AI21" s="588"/>
      <c r="AJ21" s="588"/>
      <c r="AK21" s="588"/>
      <c r="AL21" s="588"/>
      <c r="AM21" s="588"/>
      <c r="AN21" s="588"/>
      <c r="AO21" s="588"/>
      <c r="AP21" s="588"/>
      <c r="AQ21" s="588"/>
      <c r="AR21" s="588"/>
      <c r="AS21" s="588"/>
      <c r="AT21" s="588"/>
      <c r="AU21" s="588"/>
      <c r="AV21" s="588"/>
      <c r="AW21" s="588"/>
      <c r="AX21" s="588"/>
      <c r="AY21" s="588"/>
      <c r="AZ21" s="588"/>
      <c r="BA21" s="588"/>
      <c r="BB21" s="588"/>
      <c r="BC21" s="588"/>
      <c r="BD21" s="588"/>
      <c r="BE21" s="588"/>
      <c r="BF21" s="588"/>
      <c r="BG21" s="588"/>
    </row>
    <row r="22" spans="1:59" ht="13.4" customHeight="1">
      <c r="A22" s="1468" t="s">
        <v>131</v>
      </c>
      <c r="B22" s="1468" t="s">
        <v>131</v>
      </c>
      <c r="C22" s="1468" t="s">
        <v>131</v>
      </c>
      <c r="D22" s="657">
        <v>17.600000000000001</v>
      </c>
      <c r="E22" s="662">
        <v>18.3</v>
      </c>
      <c r="F22" s="662">
        <v>17.3</v>
      </c>
      <c r="G22" s="662">
        <v>123.2</v>
      </c>
      <c r="H22" s="662">
        <v>130.80000000000001</v>
      </c>
      <c r="I22" s="662">
        <v>120.4</v>
      </c>
      <c r="J22" s="662">
        <v>116.1</v>
      </c>
      <c r="K22" s="662">
        <v>120.2</v>
      </c>
      <c r="L22" s="662">
        <v>114.6</v>
      </c>
      <c r="M22" s="662">
        <v>7.1</v>
      </c>
      <c r="N22" s="662">
        <v>10.6</v>
      </c>
      <c r="O22" s="662">
        <v>5.8</v>
      </c>
      <c r="P22" s="588"/>
      <c r="Q22" s="588"/>
      <c r="R22" s="588"/>
      <c r="S22" s="588"/>
      <c r="T22" s="588"/>
      <c r="U22" s="588"/>
      <c r="V22" s="588"/>
      <c r="W22" s="588"/>
      <c r="X22" s="588"/>
      <c r="Y22" s="588"/>
      <c r="Z22" s="588"/>
      <c r="AA22" s="588"/>
      <c r="AB22" s="588"/>
      <c r="AC22" s="588"/>
      <c r="AD22" s="588"/>
      <c r="AE22" s="588"/>
      <c r="AF22" s="588"/>
      <c r="AG22" s="588"/>
      <c r="AH22" s="588"/>
      <c r="AI22" s="588"/>
      <c r="AJ22" s="588"/>
      <c r="AK22" s="588"/>
      <c r="AL22" s="588"/>
      <c r="AM22" s="588"/>
      <c r="AN22" s="588"/>
      <c r="AO22" s="588"/>
      <c r="AP22" s="588"/>
      <c r="AQ22" s="588"/>
      <c r="AR22" s="588"/>
      <c r="AS22" s="588"/>
      <c r="AT22" s="588"/>
      <c r="AU22" s="588"/>
      <c r="AV22" s="588"/>
      <c r="AW22" s="588"/>
      <c r="AX22" s="588"/>
      <c r="AY22" s="588"/>
      <c r="AZ22" s="588"/>
      <c r="BA22" s="588"/>
      <c r="BB22" s="588"/>
      <c r="BC22" s="588"/>
      <c r="BD22" s="588"/>
      <c r="BE22" s="588"/>
      <c r="BF22" s="588"/>
      <c r="BG22" s="588"/>
    </row>
    <row r="23" spans="1:59" ht="13.4" customHeight="1">
      <c r="A23" s="1468" t="s">
        <v>430</v>
      </c>
      <c r="B23" s="1468" t="s">
        <v>430</v>
      </c>
      <c r="C23" s="1468" t="s">
        <v>430</v>
      </c>
      <c r="D23" s="657">
        <v>19.7</v>
      </c>
      <c r="E23" s="662">
        <v>19.8</v>
      </c>
      <c r="F23" s="662">
        <v>19.5</v>
      </c>
      <c r="G23" s="662">
        <v>171.9</v>
      </c>
      <c r="H23" s="662">
        <v>175.7</v>
      </c>
      <c r="I23" s="662">
        <v>149</v>
      </c>
      <c r="J23" s="662">
        <v>151.30000000000001</v>
      </c>
      <c r="K23" s="662">
        <v>152.80000000000001</v>
      </c>
      <c r="L23" s="662">
        <v>142.4</v>
      </c>
      <c r="M23" s="662">
        <v>20.6</v>
      </c>
      <c r="N23" s="662">
        <v>22.9</v>
      </c>
      <c r="O23" s="662">
        <v>6.6</v>
      </c>
      <c r="P23" s="588"/>
      <c r="Q23" s="588"/>
      <c r="R23" s="588"/>
      <c r="S23" s="588"/>
      <c r="T23" s="588"/>
      <c r="U23" s="588"/>
      <c r="V23" s="588"/>
      <c r="W23" s="588"/>
      <c r="X23" s="588"/>
      <c r="Y23" s="588"/>
      <c r="Z23" s="588"/>
      <c r="AA23" s="588"/>
      <c r="AB23" s="588"/>
      <c r="AC23" s="588"/>
      <c r="AD23" s="588"/>
      <c r="AE23" s="588"/>
      <c r="AF23" s="588"/>
      <c r="AG23" s="588"/>
      <c r="AH23" s="588"/>
      <c r="AI23" s="588"/>
      <c r="AJ23" s="588"/>
      <c r="AK23" s="588"/>
      <c r="AL23" s="588"/>
      <c r="AM23" s="588"/>
      <c r="AN23" s="588"/>
      <c r="AO23" s="588"/>
      <c r="AP23" s="588"/>
      <c r="AQ23" s="588"/>
      <c r="AR23" s="588"/>
      <c r="AS23" s="588"/>
      <c r="AT23" s="588"/>
      <c r="AU23" s="588"/>
      <c r="AV23" s="588"/>
      <c r="AW23" s="588"/>
      <c r="AX23" s="588"/>
      <c r="AY23" s="588"/>
      <c r="AZ23" s="588"/>
      <c r="BA23" s="588"/>
      <c r="BB23" s="588"/>
      <c r="BC23" s="588"/>
      <c r="BD23" s="588"/>
      <c r="BE23" s="588"/>
      <c r="BF23" s="588"/>
      <c r="BG23" s="588"/>
    </row>
    <row r="24" spans="1:59" ht="13.4" customHeight="1">
      <c r="A24" s="1473" t="s">
        <v>1</v>
      </c>
      <c r="B24" s="1473" t="s">
        <v>1</v>
      </c>
      <c r="C24" s="1473" t="s">
        <v>1</v>
      </c>
      <c r="D24" s="658">
        <v>18.2</v>
      </c>
      <c r="E24" s="663">
        <v>18.399999999999999</v>
      </c>
      <c r="F24" s="663">
        <v>18</v>
      </c>
      <c r="G24" s="663">
        <v>148</v>
      </c>
      <c r="H24" s="663">
        <v>157.19999999999999</v>
      </c>
      <c r="I24" s="663">
        <v>131</v>
      </c>
      <c r="J24" s="663">
        <v>134</v>
      </c>
      <c r="K24" s="663">
        <v>139.80000000000001</v>
      </c>
      <c r="L24" s="663">
        <v>123.2</v>
      </c>
      <c r="M24" s="663">
        <v>14</v>
      </c>
      <c r="N24" s="663">
        <v>17.399999999999999</v>
      </c>
      <c r="O24" s="663">
        <v>7.8</v>
      </c>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588"/>
      <c r="AZ24" s="588"/>
      <c r="BA24" s="588"/>
      <c r="BB24" s="588"/>
      <c r="BC24" s="588"/>
      <c r="BD24" s="588"/>
      <c r="BE24" s="588"/>
      <c r="BF24" s="588"/>
      <c r="BG24" s="588"/>
    </row>
    <row r="25" spans="1:59" ht="13.4" customHeight="1">
      <c r="A25"/>
      <c r="B25"/>
      <c r="C25"/>
      <c r="D25"/>
      <c r="E25"/>
      <c r="F25"/>
      <c r="G25"/>
      <c r="H25"/>
      <c r="I25"/>
      <c r="J25"/>
      <c r="K25"/>
      <c r="L25"/>
      <c r="M25"/>
      <c r="N25"/>
      <c r="O25"/>
    </row>
    <row r="26" spans="1:59" ht="13.4" customHeight="1">
      <c r="A26"/>
      <c r="B26"/>
      <c r="C26"/>
      <c r="D26"/>
      <c r="E26"/>
      <c r="F26"/>
      <c r="G26"/>
      <c r="H26"/>
      <c r="I26"/>
      <c r="J26"/>
      <c r="K26"/>
      <c r="L26"/>
      <c r="M26"/>
      <c r="N26"/>
      <c r="O26"/>
    </row>
    <row r="27" spans="1:59" ht="13.4" customHeight="1">
      <c r="A27"/>
      <c r="B27"/>
      <c r="C27"/>
      <c r="D27"/>
      <c r="E27"/>
      <c r="F27"/>
      <c r="G27"/>
      <c r="H27"/>
      <c r="I27"/>
      <c r="J27"/>
      <c r="K27"/>
      <c r="L27"/>
      <c r="M27"/>
      <c r="N27"/>
      <c r="O27"/>
    </row>
    <row r="28" spans="1:59" ht="15" customHeight="1">
      <c r="A28" s="125"/>
      <c r="B28" s="125"/>
      <c r="C28" s="125"/>
      <c r="D28" s="590"/>
      <c r="E28" s="590"/>
      <c r="F28" s="590"/>
      <c r="G28" s="590"/>
      <c r="H28" s="590"/>
      <c r="I28" s="590"/>
      <c r="J28" s="590"/>
      <c r="K28" s="590"/>
      <c r="L28" s="590"/>
    </row>
    <row r="29" spans="1:59">
      <c r="AC29" s="664"/>
      <c r="AD29" s="664"/>
      <c r="AE29" s="664"/>
      <c r="AF29" s="664"/>
      <c r="AG29" s="664"/>
      <c r="AH29" s="664"/>
      <c r="AI29" s="664"/>
      <c r="AJ29" s="664"/>
      <c r="AK29" s="664"/>
      <c r="AL29" s="664"/>
      <c r="AM29" s="664"/>
      <c r="AN29" s="648"/>
    </row>
    <row r="30" spans="1:59">
      <c r="AC30" s="664"/>
      <c r="AD30" s="664"/>
      <c r="AE30" s="664"/>
      <c r="AF30" s="664"/>
      <c r="AG30" s="664"/>
      <c r="AH30" s="664"/>
      <c r="AI30" s="664"/>
      <c r="AJ30" s="664"/>
      <c r="AK30" s="664"/>
      <c r="AL30" s="664"/>
      <c r="AM30" s="664"/>
      <c r="AN30" s="648"/>
    </row>
    <row r="31" spans="1:59">
      <c r="AE31" s="648"/>
      <c r="AJ31" s="648"/>
    </row>
    <row r="39" spans="29:29">
      <c r="AC39" s="648"/>
    </row>
  </sheetData>
  <mergeCells count="20">
    <mergeCell ref="A21:C21"/>
    <mergeCell ref="A22:C22"/>
    <mergeCell ref="A23:C23"/>
    <mergeCell ref="A24:C24"/>
    <mergeCell ref="A4:C5"/>
    <mergeCell ref="A16:C16"/>
    <mergeCell ref="A17:C17"/>
    <mergeCell ref="A18:C18"/>
    <mergeCell ref="A19:C19"/>
    <mergeCell ref="A20:C20"/>
    <mergeCell ref="A11:C11"/>
    <mergeCell ref="A12:C12"/>
    <mergeCell ref="A13:C13"/>
    <mergeCell ref="A14:C14"/>
    <mergeCell ref="A15:C15"/>
    <mergeCell ref="D4:F4"/>
    <mergeCell ref="G4:I4"/>
    <mergeCell ref="J4:L4"/>
    <mergeCell ref="M4:O4"/>
    <mergeCell ref="A10:C10"/>
  </mergeCells>
  <phoneticPr fontId="39"/>
  <dataValidations count="2">
    <dataValidation type="whole" allowBlank="1" showInputMessage="1" showErrorMessage="1" errorTitle="入力エラー" error="入力した値に誤りがあります" sqref="D25:L28" xr:uid="{00000000-0002-0000-1000-000000000000}">
      <formula1>-999999999999</formula1>
      <formula2>999999999999</formula2>
    </dataValidation>
    <dataValidation type="whole" imeMode="off" allowBlank="1" showInputMessage="1" showErrorMessage="1" errorTitle="入力エラー" error="入力した値に誤りがあります" sqref="D6:O24 B6:B8" xr:uid="{00000000-0002-0000-1000-000001000000}">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9"/>
  <dimension ref="A1:P11"/>
  <sheetViews>
    <sheetView showGridLines="0" zoomScale="130" zoomScaleNormal="130" zoomScaleSheetLayoutView="100" workbookViewId="0">
      <selection activeCell="I14" sqref="I14"/>
    </sheetView>
  </sheetViews>
  <sheetFormatPr defaultColWidth="9" defaultRowHeight="12"/>
  <cols>
    <col min="1" max="1" width="8" style="17" customWidth="1"/>
    <col min="2" max="2" width="3.36328125" style="17" customWidth="1"/>
    <col min="3" max="3" width="3" style="17" bestFit="1" customWidth="1"/>
    <col min="4" max="4" width="7.08984375" style="17" customWidth="1"/>
    <col min="5" max="5" width="7.26953125" style="17" customWidth="1"/>
    <col min="6" max="7" width="6.6328125" style="17" customWidth="1"/>
    <col min="8" max="9" width="6" style="17" customWidth="1"/>
    <col min="10" max="10" width="7.26953125" style="17" customWidth="1"/>
    <col min="11" max="13" width="8.6328125" style="17" customWidth="1"/>
    <col min="14" max="14" width="7.08984375" style="17" customWidth="1"/>
    <col min="15" max="15" width="8.6328125" style="17" customWidth="1"/>
    <col min="16" max="16" width="7.453125" style="17" customWidth="1"/>
    <col min="17" max="66" width="3.6328125" style="17" customWidth="1"/>
    <col min="67" max="67" width="9" style="17" customWidth="1"/>
    <col min="68" max="16384" width="9" style="17"/>
  </cols>
  <sheetData>
    <row r="1" spans="1:16" ht="22.5" customHeight="1">
      <c r="F1" s="152" t="s">
        <v>67</v>
      </c>
    </row>
    <row r="2" spans="1:16" ht="14.15" customHeight="1">
      <c r="A2" s="17" t="s">
        <v>447</v>
      </c>
      <c r="H2" s="362" t="s">
        <v>994</v>
      </c>
      <c r="O2" s="164" t="s">
        <v>262</v>
      </c>
    </row>
    <row r="3" spans="1:16" ht="14.25" customHeight="1">
      <c r="A3" s="1225" t="s">
        <v>59</v>
      </c>
      <c r="B3" s="1225"/>
      <c r="C3" s="1225"/>
      <c r="D3" s="1325" t="s">
        <v>407</v>
      </c>
      <c r="E3" s="1325" t="s">
        <v>224</v>
      </c>
      <c r="F3" s="1195" t="s">
        <v>90</v>
      </c>
      <c r="G3" s="1196"/>
      <c r="H3" s="1196"/>
      <c r="I3" s="1196"/>
      <c r="J3" s="1197"/>
      <c r="K3" s="1195" t="s">
        <v>386</v>
      </c>
      <c r="L3" s="1196"/>
      <c r="M3" s="1196"/>
      <c r="N3" s="1196"/>
      <c r="O3" s="1196"/>
      <c r="P3" s="1196"/>
    </row>
    <row r="4" spans="1:16" ht="14.25" customHeight="1">
      <c r="A4" s="1271"/>
      <c r="B4" s="1271"/>
      <c r="C4" s="1271"/>
      <c r="D4" s="1451"/>
      <c r="E4" s="1451"/>
      <c r="F4" s="364" t="s">
        <v>363</v>
      </c>
      <c r="G4" s="364" t="s">
        <v>37</v>
      </c>
      <c r="H4" s="364" t="s">
        <v>316</v>
      </c>
      <c r="I4" s="364" t="s">
        <v>462</v>
      </c>
      <c r="J4" s="364" t="s">
        <v>271</v>
      </c>
      <c r="K4" s="364" t="s">
        <v>213</v>
      </c>
      <c r="L4" s="364" t="s">
        <v>363</v>
      </c>
      <c r="M4" s="364" t="s">
        <v>37</v>
      </c>
      <c r="N4" s="364" t="s">
        <v>316</v>
      </c>
      <c r="O4" s="364" t="s">
        <v>271</v>
      </c>
      <c r="P4" s="364" t="s">
        <v>677</v>
      </c>
    </row>
    <row r="5" spans="1:16" ht="13.5" customHeight="1">
      <c r="A5" s="1474" t="s">
        <v>800</v>
      </c>
      <c r="B5" s="1474"/>
      <c r="C5" s="1474"/>
      <c r="D5" s="673">
        <v>326403</v>
      </c>
      <c r="E5" s="677">
        <v>392847</v>
      </c>
      <c r="F5" s="677">
        <v>314323</v>
      </c>
      <c r="G5" s="677">
        <v>328575</v>
      </c>
      <c r="H5" s="677">
        <v>16439</v>
      </c>
      <c r="I5" s="677">
        <v>86410</v>
      </c>
      <c r="J5" s="677">
        <v>323039</v>
      </c>
      <c r="K5" s="677">
        <v>57152990</v>
      </c>
      <c r="L5" s="682">
        <v>14385262</v>
      </c>
      <c r="M5" s="682">
        <v>9221194</v>
      </c>
      <c r="N5" s="682">
        <v>160920</v>
      </c>
      <c r="O5" s="682">
        <v>29670233</v>
      </c>
      <c r="P5" s="682">
        <v>3715381</v>
      </c>
    </row>
    <row r="6" spans="1:16">
      <c r="A6" s="665"/>
      <c r="B6" s="322"/>
      <c r="C6" s="593"/>
      <c r="D6" s="674"/>
      <c r="E6" s="678"/>
      <c r="F6" s="678"/>
      <c r="G6" s="678"/>
      <c r="H6" s="678"/>
      <c r="I6" s="678"/>
      <c r="J6" s="681"/>
      <c r="K6" s="678"/>
      <c r="L6" s="678"/>
      <c r="M6" s="678"/>
      <c r="N6" s="681"/>
      <c r="O6" s="681"/>
      <c r="P6" s="678"/>
    </row>
    <row r="7" spans="1:16">
      <c r="A7" s="666" t="s">
        <v>793</v>
      </c>
      <c r="B7" s="669">
        <v>5</v>
      </c>
      <c r="C7" s="671" t="s">
        <v>134</v>
      </c>
      <c r="D7" s="675">
        <v>27147</v>
      </c>
      <c r="E7" s="679">
        <v>32482</v>
      </c>
      <c r="F7" s="679">
        <v>25755</v>
      </c>
      <c r="G7" s="679">
        <v>27048</v>
      </c>
      <c r="H7" s="679">
        <v>1281</v>
      </c>
      <c r="I7" s="679">
        <v>7256</v>
      </c>
      <c r="J7" s="679">
        <v>26708</v>
      </c>
      <c r="K7" s="679">
        <v>4704620</v>
      </c>
      <c r="L7" s="679">
        <v>1134209</v>
      </c>
      <c r="M7" s="679">
        <v>759474</v>
      </c>
      <c r="N7" s="679">
        <v>14909</v>
      </c>
      <c r="O7" s="679">
        <v>2476575</v>
      </c>
      <c r="P7" s="679">
        <v>319453</v>
      </c>
    </row>
    <row r="8" spans="1:16">
      <c r="A8" s="667"/>
      <c r="B8" s="669">
        <v>6</v>
      </c>
      <c r="C8" s="671"/>
      <c r="D8" s="675">
        <v>26708</v>
      </c>
      <c r="E8" s="679">
        <v>32505</v>
      </c>
      <c r="F8" s="679">
        <v>25541</v>
      </c>
      <c r="G8" s="679">
        <v>27055</v>
      </c>
      <c r="H8" s="679">
        <v>1273</v>
      </c>
      <c r="I8" s="679">
        <v>7302</v>
      </c>
      <c r="J8" s="679">
        <v>26889</v>
      </c>
      <c r="K8" s="679">
        <v>4287684</v>
      </c>
      <c r="L8" s="679">
        <v>1137262</v>
      </c>
      <c r="M8" s="679">
        <v>763000</v>
      </c>
      <c r="N8" s="679">
        <v>14100</v>
      </c>
      <c r="O8" s="679">
        <v>2059218</v>
      </c>
      <c r="P8" s="679">
        <v>314104</v>
      </c>
    </row>
    <row r="9" spans="1:16">
      <c r="A9" s="668"/>
      <c r="B9" s="670">
        <v>7</v>
      </c>
      <c r="C9" s="672"/>
      <c r="D9" s="676">
        <v>27230</v>
      </c>
      <c r="E9" s="680">
        <v>32512</v>
      </c>
      <c r="F9" s="680">
        <v>25478</v>
      </c>
      <c r="G9" s="680">
        <v>26978</v>
      </c>
      <c r="H9" s="680">
        <v>1270</v>
      </c>
      <c r="I9" s="680">
        <v>7272</v>
      </c>
      <c r="J9" s="680">
        <v>26831</v>
      </c>
      <c r="K9" s="680">
        <v>4419888</v>
      </c>
      <c r="L9" s="680">
        <v>1129714</v>
      </c>
      <c r="M9" s="680">
        <v>741326</v>
      </c>
      <c r="N9" s="680">
        <v>31327</v>
      </c>
      <c r="O9" s="680">
        <v>2208459</v>
      </c>
      <c r="P9" s="680">
        <v>309062</v>
      </c>
    </row>
    <row r="10" spans="1:16">
      <c r="A10" s="65" t="s">
        <v>811</v>
      </c>
      <c r="B10" s="65"/>
      <c r="C10" s="65"/>
      <c r="D10" s="65"/>
      <c r="E10" s="65"/>
    </row>
    <row r="11" spans="1:16">
      <c r="A11" s="65" t="s">
        <v>383</v>
      </c>
      <c r="B11" s="65"/>
      <c r="C11" s="65"/>
      <c r="D11" s="65"/>
      <c r="E11" s="65"/>
    </row>
  </sheetData>
  <mergeCells count="6">
    <mergeCell ref="F3:J3"/>
    <mergeCell ref="K3:P3"/>
    <mergeCell ref="A5:C5"/>
    <mergeCell ref="A3:C4"/>
    <mergeCell ref="D3:D4"/>
    <mergeCell ref="E3:E4"/>
  </mergeCells>
  <phoneticPr fontId="39"/>
  <dataValidations count="3">
    <dataValidation type="whole" allowBlank="1" showInputMessage="1" showErrorMessage="1" errorTitle="入力エラー" error="入力した値に誤りがあります" sqref="G4:J6 D3:E3 A6 F3:F6 A3 D5:E6 B2:G2 I2:J2" xr:uid="{00000000-0002-0000-1100-000000000000}">
      <formula1>-999999999999</formula1>
      <formula2>999999999999</formula2>
    </dataValidation>
    <dataValidation allowBlank="1" showInputMessage="1" showErrorMessage="1" errorTitle="入力エラー" error="入力した値に誤りがあります" sqref="A5 A7:A9 C7:C9" xr:uid="{00000000-0002-0000-1100-000001000000}"/>
    <dataValidation imeMode="off" allowBlank="1" showInputMessage="1" showErrorMessage="1" sqref="D7:P9 B7:B9" xr:uid="{00000000-0002-0000-1100-000002000000}"/>
  </dataValidations>
  <printOptions horizontalCentered="1"/>
  <pageMargins left="0.39370078740157483" right="0" top="0.78740157480314965" bottom="0.39370078740157483" header="0.19685039370078741"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O34"/>
  <sheetViews>
    <sheetView showGridLines="0" topLeftCell="A11" zoomScale="145" zoomScaleNormal="145" zoomScaleSheetLayoutView="100" workbookViewId="0">
      <selection activeCell="H15" sqref="H15"/>
    </sheetView>
  </sheetViews>
  <sheetFormatPr defaultColWidth="9" defaultRowHeight="12"/>
  <cols>
    <col min="1" max="1" width="6.08984375" style="17" customWidth="1"/>
    <col min="2" max="3" width="3.6328125" style="17" customWidth="1"/>
    <col min="4" max="11" width="8.6328125" style="17" customWidth="1"/>
    <col min="12" max="13" width="5.6328125" style="17" customWidth="1"/>
    <col min="14" max="15" width="8.6328125" style="17" customWidth="1"/>
    <col min="16" max="66" width="3.6328125" style="17" customWidth="1"/>
    <col min="67" max="67" width="9" style="17" customWidth="1"/>
    <col min="68" max="16384" width="9" style="17"/>
  </cols>
  <sheetData>
    <row r="1" spans="1:15" ht="19.5" customHeight="1">
      <c r="G1" s="152" t="s">
        <v>491</v>
      </c>
    </row>
    <row r="2" spans="1:15" ht="14.15" customHeight="1">
      <c r="A2" s="17" t="s">
        <v>128</v>
      </c>
      <c r="D2" s="164"/>
      <c r="H2" s="362" t="s">
        <v>994</v>
      </c>
      <c r="O2" s="164" t="s">
        <v>218</v>
      </c>
    </row>
    <row r="3" spans="1:15" ht="14.15" customHeight="1">
      <c r="A3" s="1225" t="s">
        <v>59</v>
      </c>
      <c r="B3" s="1225"/>
      <c r="C3" s="1227"/>
      <c r="D3" s="1195" t="s">
        <v>492</v>
      </c>
      <c r="E3" s="1196"/>
      <c r="F3" s="1196"/>
      <c r="G3" s="1196"/>
      <c r="H3" s="1196"/>
      <c r="I3" s="1196"/>
      <c r="J3" s="1196"/>
      <c r="K3" s="1197"/>
      <c r="L3" s="1328" t="s">
        <v>630</v>
      </c>
      <c r="M3" s="1341"/>
      <c r="N3" s="1328" t="s">
        <v>368</v>
      </c>
      <c r="O3" s="1477"/>
    </row>
    <row r="4" spans="1:15" ht="14.15" customHeight="1">
      <c r="A4" s="1311"/>
      <c r="B4" s="1311"/>
      <c r="C4" s="1312"/>
      <c r="D4" s="1316" t="s">
        <v>98</v>
      </c>
      <c r="E4" s="700"/>
      <c r="F4" s="1316" t="s">
        <v>493</v>
      </c>
      <c r="G4" s="700"/>
      <c r="H4" s="1325" t="s">
        <v>310</v>
      </c>
      <c r="I4" s="1325" t="s">
        <v>227</v>
      </c>
      <c r="J4" s="1325" t="s">
        <v>494</v>
      </c>
      <c r="K4" s="1325" t="s">
        <v>216</v>
      </c>
      <c r="L4" s="1342"/>
      <c r="M4" s="1343"/>
      <c r="N4" s="1478"/>
      <c r="O4" s="1479"/>
    </row>
    <row r="5" spans="1:15" ht="14.15" customHeight="1">
      <c r="A5" s="1311"/>
      <c r="B5" s="1311"/>
      <c r="C5" s="1312"/>
      <c r="D5" s="1449"/>
      <c r="E5" s="1480" t="s">
        <v>51</v>
      </c>
      <c r="F5" s="1449"/>
      <c r="G5" s="1480" t="s">
        <v>51</v>
      </c>
      <c r="H5" s="1450"/>
      <c r="I5" s="1450"/>
      <c r="J5" s="1450"/>
      <c r="K5" s="1450"/>
      <c r="L5" s="1325" t="s">
        <v>995</v>
      </c>
      <c r="M5" s="1325" t="s">
        <v>207</v>
      </c>
      <c r="N5" s="713"/>
      <c r="O5" s="1328" t="s">
        <v>163</v>
      </c>
    </row>
    <row r="6" spans="1:15" ht="14.15" customHeight="1">
      <c r="A6" s="1271"/>
      <c r="B6" s="1271"/>
      <c r="C6" s="1272"/>
      <c r="D6" s="1345"/>
      <c r="E6" s="1481"/>
      <c r="F6" s="1345"/>
      <c r="G6" s="1481"/>
      <c r="H6" s="1451"/>
      <c r="I6" s="1451"/>
      <c r="J6" s="1451"/>
      <c r="K6" s="1451"/>
      <c r="L6" s="1451"/>
      <c r="M6" s="1451"/>
      <c r="N6" s="714"/>
      <c r="O6" s="1342"/>
    </row>
    <row r="7" spans="1:15" ht="12" customHeight="1">
      <c r="A7" s="1475" t="s">
        <v>800</v>
      </c>
      <c r="B7" s="1475"/>
      <c r="C7" s="1476"/>
      <c r="D7" s="695">
        <v>76249</v>
      </c>
      <c r="E7" s="701">
        <v>17633</v>
      </c>
      <c r="F7" s="705">
        <v>31770</v>
      </c>
      <c r="G7" s="706">
        <v>7327</v>
      </c>
      <c r="H7" s="701">
        <v>60857</v>
      </c>
      <c r="I7" s="701">
        <v>14595</v>
      </c>
      <c r="J7" s="701">
        <v>164746</v>
      </c>
      <c r="K7" s="707">
        <v>40341</v>
      </c>
      <c r="L7" s="708">
        <v>1.99</v>
      </c>
      <c r="M7" s="708">
        <v>1.1100000000000001</v>
      </c>
      <c r="N7" s="701">
        <v>46668</v>
      </c>
      <c r="O7" s="701">
        <v>13231</v>
      </c>
    </row>
    <row r="8" spans="1:15" ht="12" customHeight="1">
      <c r="A8" s="683"/>
      <c r="B8" s="683"/>
      <c r="C8" s="690"/>
      <c r="D8" s="696"/>
      <c r="E8" s="683"/>
      <c r="F8" s="683"/>
      <c r="G8" s="683"/>
      <c r="H8" s="683"/>
      <c r="I8" s="683"/>
      <c r="J8" s="683"/>
      <c r="K8" s="683"/>
      <c r="L8" s="683"/>
      <c r="M8" s="683"/>
      <c r="N8" s="683"/>
      <c r="O8" s="683"/>
    </row>
    <row r="9" spans="1:15" s="362" customFormat="1" ht="12" customHeight="1">
      <c r="A9" s="684" t="s">
        <v>793</v>
      </c>
      <c r="B9" s="671">
        <v>5</v>
      </c>
      <c r="C9" s="691" t="s">
        <v>134</v>
      </c>
      <c r="D9" s="697">
        <v>6478</v>
      </c>
      <c r="E9" s="702">
        <v>1507</v>
      </c>
      <c r="F9" s="702">
        <v>32764</v>
      </c>
      <c r="G9" s="702">
        <v>7398</v>
      </c>
      <c r="H9" s="702">
        <v>4700</v>
      </c>
      <c r="I9" s="702">
        <v>1168</v>
      </c>
      <c r="J9" s="702">
        <v>12903</v>
      </c>
      <c r="K9" s="702">
        <v>38569</v>
      </c>
      <c r="L9" s="709">
        <v>1.96</v>
      </c>
      <c r="M9" s="709">
        <v>1.08</v>
      </c>
      <c r="N9" s="702">
        <v>46375</v>
      </c>
      <c r="O9" s="702">
        <v>13302</v>
      </c>
    </row>
    <row r="10" spans="1:15" s="362" customFormat="1" ht="12" customHeight="1">
      <c r="A10" s="685"/>
      <c r="B10" s="687">
        <v>6</v>
      </c>
      <c r="C10" s="692"/>
      <c r="D10" s="698">
        <v>6066</v>
      </c>
      <c r="E10" s="703">
        <v>1434</v>
      </c>
      <c r="F10" s="703">
        <v>32462</v>
      </c>
      <c r="G10" s="703">
        <v>7326</v>
      </c>
      <c r="H10" s="703">
        <v>5042</v>
      </c>
      <c r="I10" s="703">
        <v>1125</v>
      </c>
      <c r="J10" s="703">
        <v>12422</v>
      </c>
      <c r="K10" s="703">
        <v>38694</v>
      </c>
      <c r="L10" s="710">
        <v>1.95</v>
      </c>
      <c r="M10" s="710">
        <v>1.07</v>
      </c>
      <c r="N10" s="703">
        <v>46486</v>
      </c>
      <c r="O10" s="703">
        <v>13449</v>
      </c>
    </row>
    <row r="11" spans="1:15" s="362" customFormat="1" ht="12" customHeight="1">
      <c r="A11" s="686"/>
      <c r="B11" s="688">
        <v>7</v>
      </c>
      <c r="C11" s="693"/>
      <c r="D11" s="699">
        <v>6464</v>
      </c>
      <c r="E11" s="704">
        <v>1481</v>
      </c>
      <c r="F11" s="704">
        <v>32680</v>
      </c>
      <c r="G11" s="704">
        <v>7371</v>
      </c>
      <c r="H11" s="704">
        <v>5156</v>
      </c>
      <c r="I11" s="704">
        <v>1229</v>
      </c>
      <c r="J11" s="704">
        <v>14054</v>
      </c>
      <c r="K11" s="704">
        <v>38631</v>
      </c>
      <c r="L11" s="711">
        <v>1.94</v>
      </c>
      <c r="M11" s="711">
        <v>1.05</v>
      </c>
      <c r="N11" s="704">
        <v>46566</v>
      </c>
      <c r="O11" s="704">
        <v>13471</v>
      </c>
    </row>
    <row r="12" spans="1:15" ht="13.5" customHeight="1">
      <c r="A12" s="65" t="s">
        <v>996</v>
      </c>
      <c r="B12" s="689"/>
      <c r="C12" s="694"/>
      <c r="D12" s="689"/>
    </row>
    <row r="13" spans="1:15" ht="13.5" customHeight="1">
      <c r="A13" s="65"/>
      <c r="D13" s="648"/>
      <c r="E13" s="648"/>
      <c r="F13" s="648"/>
      <c r="G13" s="648"/>
      <c r="H13" s="648"/>
      <c r="I13" s="648"/>
      <c r="J13" s="648"/>
      <c r="K13" s="648"/>
      <c r="L13" s="712"/>
      <c r="M13" s="712"/>
      <c r="N13" s="648"/>
      <c r="O13" s="648"/>
    </row>
    <row r="14" spans="1:15">
      <c r="D14" s="648"/>
      <c r="E14" s="648"/>
      <c r="F14" s="648"/>
      <c r="G14" s="648"/>
      <c r="H14" s="648"/>
      <c r="I14" s="648"/>
      <c r="J14" s="648"/>
      <c r="K14" s="648"/>
      <c r="L14" s="712"/>
      <c r="M14" s="712"/>
      <c r="N14" s="648"/>
      <c r="O14" s="648"/>
    </row>
    <row r="15" spans="1:15">
      <c r="D15" s="648"/>
      <c r="E15" s="648"/>
      <c r="F15" s="648"/>
      <c r="G15" s="648"/>
      <c r="H15" s="648"/>
      <c r="I15" s="648"/>
      <c r="J15" s="648"/>
      <c r="K15" s="648"/>
      <c r="L15" s="712"/>
      <c r="M15" s="712"/>
      <c r="N15" s="648"/>
      <c r="O15" s="648"/>
    </row>
    <row r="16" spans="1:15">
      <c r="D16" s="648"/>
      <c r="E16" s="648"/>
      <c r="F16" s="648"/>
      <c r="G16" s="648"/>
      <c r="H16" s="648"/>
      <c r="I16" s="648"/>
      <c r="J16" s="648"/>
      <c r="K16" s="648"/>
      <c r="L16" s="712"/>
      <c r="M16" s="712"/>
      <c r="N16" s="648"/>
      <c r="O16" s="648"/>
    </row>
    <row r="17" spans="2:15" ht="12" customHeight="1">
      <c r="D17" s="664"/>
      <c r="E17" s="664"/>
      <c r="F17" s="664"/>
      <c r="G17" s="664"/>
      <c r="H17" s="664"/>
      <c r="I17" s="664"/>
      <c r="J17" s="664"/>
      <c r="K17" s="664"/>
      <c r="L17" s="664"/>
      <c r="M17" s="664"/>
      <c r="N17" s="664"/>
      <c r="O17" s="648"/>
    </row>
    <row r="18" spans="2:15">
      <c r="D18" s="664"/>
      <c r="E18" s="664"/>
      <c r="F18" s="664"/>
      <c r="G18" s="664"/>
      <c r="H18" s="664"/>
      <c r="I18" s="664"/>
      <c r="J18" s="664"/>
      <c r="K18" s="664"/>
      <c r="L18" s="664"/>
      <c r="M18" s="664"/>
      <c r="N18" s="664"/>
      <c r="O18" s="648"/>
    </row>
    <row r="19" spans="2:15">
      <c r="D19" s="664"/>
      <c r="E19" s="664"/>
      <c r="F19" s="664"/>
      <c r="G19" s="664"/>
      <c r="H19" s="664"/>
      <c r="I19" s="664"/>
      <c r="J19" s="664"/>
      <c r="K19" s="664"/>
      <c r="L19" s="664"/>
      <c r="M19" s="664"/>
      <c r="N19" s="664"/>
      <c r="O19" s="648"/>
    </row>
    <row r="20" spans="2:15">
      <c r="D20" s="664"/>
      <c r="E20" s="664"/>
      <c r="F20" s="664"/>
      <c r="G20" s="664"/>
      <c r="H20" s="664"/>
      <c r="I20" s="664"/>
      <c r="J20" s="664"/>
      <c r="K20" s="664"/>
      <c r="L20" s="664"/>
      <c r="M20" s="664"/>
      <c r="N20" s="664"/>
      <c r="O20" s="648"/>
    </row>
    <row r="21" spans="2:15">
      <c r="D21" s="664"/>
      <c r="E21" s="664"/>
      <c r="F21" s="664"/>
      <c r="G21" s="664"/>
      <c r="H21" s="664"/>
      <c r="I21" s="664"/>
      <c r="J21" s="664"/>
      <c r="K21" s="664"/>
      <c r="L21" s="664"/>
      <c r="M21" s="664"/>
      <c r="N21" s="664"/>
      <c r="O21" s="648"/>
    </row>
    <row r="22" spans="2:15">
      <c r="D22" s="664"/>
      <c r="E22" s="664"/>
      <c r="F22" s="664"/>
      <c r="G22" s="664"/>
      <c r="H22" s="664"/>
      <c r="I22" s="664"/>
      <c r="J22" s="664"/>
      <c r="K22" s="664"/>
      <c r="L22" s="664"/>
      <c r="M22" s="664"/>
      <c r="N22" s="664"/>
      <c r="O22" s="648"/>
    </row>
    <row r="23" spans="2:15">
      <c r="D23" s="664"/>
      <c r="E23" s="664"/>
      <c r="F23" s="664"/>
      <c r="G23" s="664"/>
      <c r="H23" s="664"/>
      <c r="I23" s="664"/>
      <c r="J23" s="664"/>
      <c r="K23" s="664"/>
      <c r="L23" s="664"/>
      <c r="M23" s="664"/>
      <c r="N23" s="664"/>
      <c r="O23" s="648"/>
    </row>
    <row r="24" spans="2:15">
      <c r="D24" s="664"/>
      <c r="E24" s="664"/>
      <c r="F24" s="664"/>
      <c r="G24" s="664"/>
      <c r="H24" s="664"/>
      <c r="I24" s="664"/>
      <c r="J24" s="664"/>
      <c r="K24" s="664"/>
      <c r="L24" s="664"/>
      <c r="M24" s="664"/>
      <c r="N24" s="664"/>
      <c r="O24" s="648"/>
    </row>
    <row r="25" spans="2:15">
      <c r="C25" s="46"/>
      <c r="D25" s="664"/>
      <c r="E25" s="664"/>
      <c r="F25" s="664"/>
      <c r="G25" s="664"/>
      <c r="H25" s="664"/>
      <c r="I25" s="664"/>
      <c r="J25" s="664"/>
      <c r="K25" s="664"/>
      <c r="L25" s="664"/>
      <c r="M25" s="664"/>
      <c r="N25" s="664"/>
      <c r="O25" s="648"/>
    </row>
    <row r="26" spans="2:15">
      <c r="B26" s="1088"/>
      <c r="C26" s="1088"/>
      <c r="F26" s="648"/>
      <c r="K26" s="648"/>
    </row>
    <row r="34" spans="4:4">
      <c r="D34" s="648"/>
    </row>
  </sheetData>
  <mergeCells count="17">
    <mergeCell ref="N3:O4"/>
    <mergeCell ref="D4:D6"/>
    <mergeCell ref="F4:F6"/>
    <mergeCell ref="H4:H6"/>
    <mergeCell ref="I4:I6"/>
    <mergeCell ref="J4:J6"/>
    <mergeCell ref="K4:K6"/>
    <mergeCell ref="E5:E6"/>
    <mergeCell ref="G5:G6"/>
    <mergeCell ref="L5:L6"/>
    <mergeCell ref="M5:M6"/>
    <mergeCell ref="O5:O6"/>
    <mergeCell ref="D3:K3"/>
    <mergeCell ref="A7:C7"/>
    <mergeCell ref="B26:C26"/>
    <mergeCell ref="A3:C6"/>
    <mergeCell ref="L3:M4"/>
  </mergeCells>
  <phoneticPr fontId="39"/>
  <dataValidations count="1">
    <dataValidation imeMode="off" allowBlank="1" showInputMessage="1" showErrorMessage="1" sqref="D7:O11 B9:B11" xr:uid="{00000000-0002-0000-1200-000000000000}"/>
  </dataValidations>
  <printOptions horizontalCentered="1"/>
  <pageMargins left="0.39370078740157483" right="0" top="0.78740157480314965" bottom="0.39370078740157483" header="0.19685039370078741"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9"/>
  <sheetViews>
    <sheetView showGridLines="0" topLeftCell="A22" zoomScale="70" zoomScaleNormal="70" zoomScaleSheetLayoutView="100" workbookViewId="0">
      <selection activeCell="T45" sqref="T45"/>
    </sheetView>
  </sheetViews>
  <sheetFormatPr defaultRowHeight="13"/>
  <cols>
    <col min="1" max="1" width="2.6328125" style="38" customWidth="1"/>
    <col min="2" max="2" width="8.6328125" style="38" customWidth="1"/>
    <col min="3" max="3" width="4.6328125" style="38" customWidth="1"/>
    <col min="4" max="4" width="7.08984375" style="38" customWidth="1"/>
    <col min="5" max="5" width="8.6328125" style="38" customWidth="1"/>
    <col min="6" max="6" width="4.6328125" style="38" customWidth="1"/>
    <col min="7" max="7" width="10.453125" style="38" customWidth="1"/>
    <col min="8" max="8" width="6.08984375" style="38" customWidth="1"/>
    <col min="9" max="9" width="10.6328125" style="38" customWidth="1"/>
    <col min="10" max="12" width="5.08984375" style="38" customWidth="1"/>
    <col min="13" max="13" width="6.26953125" style="38" customWidth="1"/>
    <col min="14" max="14" width="5.08984375" style="38" customWidth="1"/>
    <col min="15" max="15" width="8.7265625" style="38" customWidth="1"/>
    <col min="16" max="16" width="2.08984375" style="38" customWidth="1"/>
    <col min="17" max="256" width="9" style="38" bestFit="1" customWidth="1"/>
    <col min="257" max="257" width="2.6328125" style="38" customWidth="1"/>
    <col min="258" max="258" width="8.6328125" style="38" customWidth="1"/>
    <col min="259" max="259" width="4.6328125" style="38" customWidth="1"/>
    <col min="260" max="260" width="7.08984375" style="38" customWidth="1"/>
    <col min="261" max="261" width="8.6328125" style="38" customWidth="1"/>
    <col min="262" max="262" width="4.6328125" style="38" customWidth="1"/>
    <col min="263" max="263" width="10.453125" style="38" customWidth="1"/>
    <col min="264" max="264" width="6.08984375" style="38" customWidth="1"/>
    <col min="265" max="265" width="10.6328125" style="38" customWidth="1"/>
    <col min="266" max="268" width="5.08984375" style="38" customWidth="1"/>
    <col min="269" max="269" width="6.26953125" style="38" customWidth="1"/>
    <col min="270" max="270" width="5.08984375" style="38" customWidth="1"/>
    <col min="271" max="271" width="8.7265625" style="38" customWidth="1"/>
    <col min="272" max="272" width="2.08984375" style="38" customWidth="1"/>
    <col min="273" max="512" width="9" style="38" customWidth="1"/>
    <col min="513" max="513" width="2.6328125" style="38" customWidth="1"/>
    <col min="514" max="514" width="8.6328125" style="38" customWidth="1"/>
    <col min="515" max="515" width="4.6328125" style="38" customWidth="1"/>
    <col min="516" max="516" width="7.08984375" style="38" customWidth="1"/>
    <col min="517" max="517" width="8.6328125" style="38" customWidth="1"/>
    <col min="518" max="518" width="4.6328125" style="38" customWidth="1"/>
    <col min="519" max="519" width="10.453125" style="38" customWidth="1"/>
    <col min="520" max="520" width="6.08984375" style="38" customWidth="1"/>
    <col min="521" max="521" width="10.6328125" style="38" customWidth="1"/>
    <col min="522" max="524" width="5.08984375" style="38" customWidth="1"/>
    <col min="525" max="525" width="6.26953125" style="38" customWidth="1"/>
    <col min="526" max="526" width="5.08984375" style="38" customWidth="1"/>
    <col min="527" max="527" width="8.7265625" style="38" customWidth="1"/>
    <col min="528" max="528" width="2.08984375" style="38" customWidth="1"/>
    <col min="529" max="768" width="9" style="38" customWidth="1"/>
    <col min="769" max="769" width="2.6328125" style="38" customWidth="1"/>
    <col min="770" max="770" width="8.6328125" style="38" customWidth="1"/>
    <col min="771" max="771" width="4.6328125" style="38" customWidth="1"/>
    <col min="772" max="772" width="7.08984375" style="38" customWidth="1"/>
    <col min="773" max="773" width="8.6328125" style="38" customWidth="1"/>
    <col min="774" max="774" width="4.6328125" style="38" customWidth="1"/>
    <col min="775" max="775" width="10.453125" style="38" customWidth="1"/>
    <col min="776" max="776" width="6.08984375" style="38" customWidth="1"/>
    <col min="777" max="777" width="10.6328125" style="38" customWidth="1"/>
    <col min="778" max="780" width="5.08984375" style="38" customWidth="1"/>
    <col min="781" max="781" width="6.26953125" style="38" customWidth="1"/>
    <col min="782" max="782" width="5.08984375" style="38" customWidth="1"/>
    <col min="783" max="783" width="8.7265625" style="38" customWidth="1"/>
    <col min="784" max="784" width="2.08984375" style="38" customWidth="1"/>
    <col min="785" max="1024" width="9" style="38" customWidth="1"/>
    <col min="1025" max="1025" width="2.6328125" style="38" customWidth="1"/>
    <col min="1026" max="1026" width="8.6328125" style="38" customWidth="1"/>
    <col min="1027" max="1027" width="4.6328125" style="38" customWidth="1"/>
    <col min="1028" max="1028" width="7.08984375" style="38" customWidth="1"/>
    <col min="1029" max="1029" width="8.6328125" style="38" customWidth="1"/>
    <col min="1030" max="1030" width="4.6328125" style="38" customWidth="1"/>
    <col min="1031" max="1031" width="10.453125" style="38" customWidth="1"/>
    <col min="1032" max="1032" width="6.08984375" style="38" customWidth="1"/>
    <col min="1033" max="1033" width="10.6328125" style="38" customWidth="1"/>
    <col min="1034" max="1036" width="5.08984375" style="38" customWidth="1"/>
    <col min="1037" max="1037" width="6.26953125" style="38" customWidth="1"/>
    <col min="1038" max="1038" width="5.08984375" style="38" customWidth="1"/>
    <col min="1039" max="1039" width="8.7265625" style="38" customWidth="1"/>
    <col min="1040" max="1040" width="2.08984375" style="38" customWidth="1"/>
    <col min="1041" max="1280" width="9" style="38" customWidth="1"/>
    <col min="1281" max="1281" width="2.6328125" style="38" customWidth="1"/>
    <col min="1282" max="1282" width="8.6328125" style="38" customWidth="1"/>
    <col min="1283" max="1283" width="4.6328125" style="38" customWidth="1"/>
    <col min="1284" max="1284" width="7.08984375" style="38" customWidth="1"/>
    <col min="1285" max="1285" width="8.6328125" style="38" customWidth="1"/>
    <col min="1286" max="1286" width="4.6328125" style="38" customWidth="1"/>
    <col min="1287" max="1287" width="10.453125" style="38" customWidth="1"/>
    <col min="1288" max="1288" width="6.08984375" style="38" customWidth="1"/>
    <col min="1289" max="1289" width="10.6328125" style="38" customWidth="1"/>
    <col min="1290" max="1292" width="5.08984375" style="38" customWidth="1"/>
    <col min="1293" max="1293" width="6.26953125" style="38" customWidth="1"/>
    <col min="1294" max="1294" width="5.08984375" style="38" customWidth="1"/>
    <col min="1295" max="1295" width="8.7265625" style="38" customWidth="1"/>
    <col min="1296" max="1296" width="2.08984375" style="38" customWidth="1"/>
    <col min="1297" max="1536" width="9" style="38" customWidth="1"/>
    <col min="1537" max="1537" width="2.6328125" style="38" customWidth="1"/>
    <col min="1538" max="1538" width="8.6328125" style="38" customWidth="1"/>
    <col min="1539" max="1539" width="4.6328125" style="38" customWidth="1"/>
    <col min="1540" max="1540" width="7.08984375" style="38" customWidth="1"/>
    <col min="1541" max="1541" width="8.6328125" style="38" customWidth="1"/>
    <col min="1542" max="1542" width="4.6328125" style="38" customWidth="1"/>
    <col min="1543" max="1543" width="10.453125" style="38" customWidth="1"/>
    <col min="1544" max="1544" width="6.08984375" style="38" customWidth="1"/>
    <col min="1545" max="1545" width="10.6328125" style="38" customWidth="1"/>
    <col min="1546" max="1548" width="5.08984375" style="38" customWidth="1"/>
    <col min="1549" max="1549" width="6.26953125" style="38" customWidth="1"/>
    <col min="1550" max="1550" width="5.08984375" style="38" customWidth="1"/>
    <col min="1551" max="1551" width="8.7265625" style="38" customWidth="1"/>
    <col min="1552" max="1552" width="2.08984375" style="38" customWidth="1"/>
    <col min="1553" max="1792" width="9" style="38" customWidth="1"/>
    <col min="1793" max="1793" width="2.6328125" style="38" customWidth="1"/>
    <col min="1794" max="1794" width="8.6328125" style="38" customWidth="1"/>
    <col min="1795" max="1795" width="4.6328125" style="38" customWidth="1"/>
    <col min="1796" max="1796" width="7.08984375" style="38" customWidth="1"/>
    <col min="1797" max="1797" width="8.6328125" style="38" customWidth="1"/>
    <col min="1798" max="1798" width="4.6328125" style="38" customWidth="1"/>
    <col min="1799" max="1799" width="10.453125" style="38" customWidth="1"/>
    <col min="1800" max="1800" width="6.08984375" style="38" customWidth="1"/>
    <col min="1801" max="1801" width="10.6328125" style="38" customWidth="1"/>
    <col min="1802" max="1804" width="5.08984375" style="38" customWidth="1"/>
    <col min="1805" max="1805" width="6.26953125" style="38" customWidth="1"/>
    <col min="1806" max="1806" width="5.08984375" style="38" customWidth="1"/>
    <col min="1807" max="1807" width="8.7265625" style="38" customWidth="1"/>
    <col min="1808" max="1808" width="2.08984375" style="38" customWidth="1"/>
    <col min="1809" max="2048" width="9" style="38" customWidth="1"/>
    <col min="2049" max="2049" width="2.6328125" style="38" customWidth="1"/>
    <col min="2050" max="2050" width="8.6328125" style="38" customWidth="1"/>
    <col min="2051" max="2051" width="4.6328125" style="38" customWidth="1"/>
    <col min="2052" max="2052" width="7.08984375" style="38" customWidth="1"/>
    <col min="2053" max="2053" width="8.6328125" style="38" customWidth="1"/>
    <col min="2054" max="2054" width="4.6328125" style="38" customWidth="1"/>
    <col min="2055" max="2055" width="10.453125" style="38" customWidth="1"/>
    <col min="2056" max="2056" width="6.08984375" style="38" customWidth="1"/>
    <col min="2057" max="2057" width="10.6328125" style="38" customWidth="1"/>
    <col min="2058" max="2060" width="5.08984375" style="38" customWidth="1"/>
    <col min="2061" max="2061" width="6.26953125" style="38" customWidth="1"/>
    <col min="2062" max="2062" width="5.08984375" style="38" customWidth="1"/>
    <col min="2063" max="2063" width="8.7265625" style="38" customWidth="1"/>
    <col min="2064" max="2064" width="2.08984375" style="38" customWidth="1"/>
    <col min="2065" max="2304" width="9" style="38" customWidth="1"/>
    <col min="2305" max="2305" width="2.6328125" style="38" customWidth="1"/>
    <col min="2306" max="2306" width="8.6328125" style="38" customWidth="1"/>
    <col min="2307" max="2307" width="4.6328125" style="38" customWidth="1"/>
    <col min="2308" max="2308" width="7.08984375" style="38" customWidth="1"/>
    <col min="2309" max="2309" width="8.6328125" style="38" customWidth="1"/>
    <col min="2310" max="2310" width="4.6328125" style="38" customWidth="1"/>
    <col min="2311" max="2311" width="10.453125" style="38" customWidth="1"/>
    <col min="2312" max="2312" width="6.08984375" style="38" customWidth="1"/>
    <col min="2313" max="2313" width="10.6328125" style="38" customWidth="1"/>
    <col min="2314" max="2316" width="5.08984375" style="38" customWidth="1"/>
    <col min="2317" max="2317" width="6.26953125" style="38" customWidth="1"/>
    <col min="2318" max="2318" width="5.08984375" style="38" customWidth="1"/>
    <col min="2319" max="2319" width="8.7265625" style="38" customWidth="1"/>
    <col min="2320" max="2320" width="2.08984375" style="38" customWidth="1"/>
    <col min="2321" max="2560" width="9" style="38" customWidth="1"/>
    <col min="2561" max="2561" width="2.6328125" style="38" customWidth="1"/>
    <col min="2562" max="2562" width="8.6328125" style="38" customWidth="1"/>
    <col min="2563" max="2563" width="4.6328125" style="38" customWidth="1"/>
    <col min="2564" max="2564" width="7.08984375" style="38" customWidth="1"/>
    <col min="2565" max="2565" width="8.6328125" style="38" customWidth="1"/>
    <col min="2566" max="2566" width="4.6328125" style="38" customWidth="1"/>
    <col min="2567" max="2567" width="10.453125" style="38" customWidth="1"/>
    <col min="2568" max="2568" width="6.08984375" style="38" customWidth="1"/>
    <col min="2569" max="2569" width="10.6328125" style="38" customWidth="1"/>
    <col min="2570" max="2572" width="5.08984375" style="38" customWidth="1"/>
    <col min="2573" max="2573" width="6.26953125" style="38" customWidth="1"/>
    <col min="2574" max="2574" width="5.08984375" style="38" customWidth="1"/>
    <col min="2575" max="2575" width="8.7265625" style="38" customWidth="1"/>
    <col min="2576" max="2576" width="2.08984375" style="38" customWidth="1"/>
    <col min="2577" max="2816" width="9" style="38" customWidth="1"/>
    <col min="2817" max="2817" width="2.6328125" style="38" customWidth="1"/>
    <col min="2818" max="2818" width="8.6328125" style="38" customWidth="1"/>
    <col min="2819" max="2819" width="4.6328125" style="38" customWidth="1"/>
    <col min="2820" max="2820" width="7.08984375" style="38" customWidth="1"/>
    <col min="2821" max="2821" width="8.6328125" style="38" customWidth="1"/>
    <col min="2822" max="2822" width="4.6328125" style="38" customWidth="1"/>
    <col min="2823" max="2823" width="10.453125" style="38" customWidth="1"/>
    <col min="2824" max="2824" width="6.08984375" style="38" customWidth="1"/>
    <col min="2825" max="2825" width="10.6328125" style="38" customWidth="1"/>
    <col min="2826" max="2828" width="5.08984375" style="38" customWidth="1"/>
    <col min="2829" max="2829" width="6.26953125" style="38" customWidth="1"/>
    <col min="2830" max="2830" width="5.08984375" style="38" customWidth="1"/>
    <col min="2831" max="2831" width="8.7265625" style="38" customWidth="1"/>
    <col min="2832" max="2832" width="2.08984375" style="38" customWidth="1"/>
    <col min="2833" max="3072" width="9" style="38" customWidth="1"/>
    <col min="3073" max="3073" width="2.6328125" style="38" customWidth="1"/>
    <col min="3074" max="3074" width="8.6328125" style="38" customWidth="1"/>
    <col min="3075" max="3075" width="4.6328125" style="38" customWidth="1"/>
    <col min="3076" max="3076" width="7.08984375" style="38" customWidth="1"/>
    <col min="3077" max="3077" width="8.6328125" style="38" customWidth="1"/>
    <col min="3078" max="3078" width="4.6328125" style="38" customWidth="1"/>
    <col min="3079" max="3079" width="10.453125" style="38" customWidth="1"/>
    <col min="3080" max="3080" width="6.08984375" style="38" customWidth="1"/>
    <col min="3081" max="3081" width="10.6328125" style="38" customWidth="1"/>
    <col min="3082" max="3084" width="5.08984375" style="38" customWidth="1"/>
    <col min="3085" max="3085" width="6.26953125" style="38" customWidth="1"/>
    <col min="3086" max="3086" width="5.08984375" style="38" customWidth="1"/>
    <col min="3087" max="3087" width="8.7265625" style="38" customWidth="1"/>
    <col min="3088" max="3088" width="2.08984375" style="38" customWidth="1"/>
    <col min="3089" max="3328" width="9" style="38" customWidth="1"/>
    <col min="3329" max="3329" width="2.6328125" style="38" customWidth="1"/>
    <col min="3330" max="3330" width="8.6328125" style="38" customWidth="1"/>
    <col min="3331" max="3331" width="4.6328125" style="38" customWidth="1"/>
    <col min="3332" max="3332" width="7.08984375" style="38" customWidth="1"/>
    <col min="3333" max="3333" width="8.6328125" style="38" customWidth="1"/>
    <col min="3334" max="3334" width="4.6328125" style="38" customWidth="1"/>
    <col min="3335" max="3335" width="10.453125" style="38" customWidth="1"/>
    <col min="3336" max="3336" width="6.08984375" style="38" customWidth="1"/>
    <col min="3337" max="3337" width="10.6328125" style="38" customWidth="1"/>
    <col min="3338" max="3340" width="5.08984375" style="38" customWidth="1"/>
    <col min="3341" max="3341" width="6.26953125" style="38" customWidth="1"/>
    <col min="3342" max="3342" width="5.08984375" style="38" customWidth="1"/>
    <col min="3343" max="3343" width="8.7265625" style="38" customWidth="1"/>
    <col min="3344" max="3344" width="2.08984375" style="38" customWidth="1"/>
    <col min="3345" max="3584" width="9" style="38" customWidth="1"/>
    <col min="3585" max="3585" width="2.6328125" style="38" customWidth="1"/>
    <col min="3586" max="3586" width="8.6328125" style="38" customWidth="1"/>
    <col min="3587" max="3587" width="4.6328125" style="38" customWidth="1"/>
    <col min="3588" max="3588" width="7.08984375" style="38" customWidth="1"/>
    <col min="3589" max="3589" width="8.6328125" style="38" customWidth="1"/>
    <col min="3590" max="3590" width="4.6328125" style="38" customWidth="1"/>
    <col min="3591" max="3591" width="10.453125" style="38" customWidth="1"/>
    <col min="3592" max="3592" width="6.08984375" style="38" customWidth="1"/>
    <col min="3593" max="3593" width="10.6328125" style="38" customWidth="1"/>
    <col min="3594" max="3596" width="5.08984375" style="38" customWidth="1"/>
    <col min="3597" max="3597" width="6.26953125" style="38" customWidth="1"/>
    <col min="3598" max="3598" width="5.08984375" style="38" customWidth="1"/>
    <col min="3599" max="3599" width="8.7265625" style="38" customWidth="1"/>
    <col min="3600" max="3600" width="2.08984375" style="38" customWidth="1"/>
    <col min="3601" max="3840" width="9" style="38" customWidth="1"/>
    <col min="3841" max="3841" width="2.6328125" style="38" customWidth="1"/>
    <col min="3842" max="3842" width="8.6328125" style="38" customWidth="1"/>
    <col min="3843" max="3843" width="4.6328125" style="38" customWidth="1"/>
    <col min="3844" max="3844" width="7.08984375" style="38" customWidth="1"/>
    <col min="3845" max="3845" width="8.6328125" style="38" customWidth="1"/>
    <col min="3846" max="3846" width="4.6328125" style="38" customWidth="1"/>
    <col min="3847" max="3847" width="10.453125" style="38" customWidth="1"/>
    <col min="3848" max="3848" width="6.08984375" style="38" customWidth="1"/>
    <col min="3849" max="3849" width="10.6328125" style="38" customWidth="1"/>
    <col min="3850" max="3852" width="5.08984375" style="38" customWidth="1"/>
    <col min="3853" max="3853" width="6.26953125" style="38" customWidth="1"/>
    <col min="3854" max="3854" width="5.08984375" style="38" customWidth="1"/>
    <col min="3855" max="3855" width="8.7265625" style="38" customWidth="1"/>
    <col min="3856" max="3856" width="2.08984375" style="38" customWidth="1"/>
    <col min="3857" max="4096" width="9" style="38" customWidth="1"/>
    <col min="4097" max="4097" width="2.6328125" style="38" customWidth="1"/>
    <col min="4098" max="4098" width="8.6328125" style="38" customWidth="1"/>
    <col min="4099" max="4099" width="4.6328125" style="38" customWidth="1"/>
    <col min="4100" max="4100" width="7.08984375" style="38" customWidth="1"/>
    <col min="4101" max="4101" width="8.6328125" style="38" customWidth="1"/>
    <col min="4102" max="4102" width="4.6328125" style="38" customWidth="1"/>
    <col min="4103" max="4103" width="10.453125" style="38" customWidth="1"/>
    <col min="4104" max="4104" width="6.08984375" style="38" customWidth="1"/>
    <col min="4105" max="4105" width="10.6328125" style="38" customWidth="1"/>
    <col min="4106" max="4108" width="5.08984375" style="38" customWidth="1"/>
    <col min="4109" max="4109" width="6.26953125" style="38" customWidth="1"/>
    <col min="4110" max="4110" width="5.08984375" style="38" customWidth="1"/>
    <col min="4111" max="4111" width="8.7265625" style="38" customWidth="1"/>
    <col min="4112" max="4112" width="2.08984375" style="38" customWidth="1"/>
    <col min="4113" max="4352" width="9" style="38" customWidth="1"/>
    <col min="4353" max="4353" width="2.6328125" style="38" customWidth="1"/>
    <col min="4354" max="4354" width="8.6328125" style="38" customWidth="1"/>
    <col min="4355" max="4355" width="4.6328125" style="38" customWidth="1"/>
    <col min="4356" max="4356" width="7.08984375" style="38" customWidth="1"/>
    <col min="4357" max="4357" width="8.6328125" style="38" customWidth="1"/>
    <col min="4358" max="4358" width="4.6328125" style="38" customWidth="1"/>
    <col min="4359" max="4359" width="10.453125" style="38" customWidth="1"/>
    <col min="4360" max="4360" width="6.08984375" style="38" customWidth="1"/>
    <col min="4361" max="4361" width="10.6328125" style="38" customWidth="1"/>
    <col min="4362" max="4364" width="5.08984375" style="38" customWidth="1"/>
    <col min="4365" max="4365" width="6.26953125" style="38" customWidth="1"/>
    <col min="4366" max="4366" width="5.08984375" style="38" customWidth="1"/>
    <col min="4367" max="4367" width="8.7265625" style="38" customWidth="1"/>
    <col min="4368" max="4368" width="2.08984375" style="38" customWidth="1"/>
    <col min="4369" max="4608" width="9" style="38" customWidth="1"/>
    <col min="4609" max="4609" width="2.6328125" style="38" customWidth="1"/>
    <col min="4610" max="4610" width="8.6328125" style="38" customWidth="1"/>
    <col min="4611" max="4611" width="4.6328125" style="38" customWidth="1"/>
    <col min="4612" max="4612" width="7.08984375" style="38" customWidth="1"/>
    <col min="4613" max="4613" width="8.6328125" style="38" customWidth="1"/>
    <col min="4614" max="4614" width="4.6328125" style="38" customWidth="1"/>
    <col min="4615" max="4615" width="10.453125" style="38" customWidth="1"/>
    <col min="4616" max="4616" width="6.08984375" style="38" customWidth="1"/>
    <col min="4617" max="4617" width="10.6328125" style="38" customWidth="1"/>
    <col min="4618" max="4620" width="5.08984375" style="38" customWidth="1"/>
    <col min="4621" max="4621" width="6.26953125" style="38" customWidth="1"/>
    <col min="4622" max="4622" width="5.08984375" style="38" customWidth="1"/>
    <col min="4623" max="4623" width="8.7265625" style="38" customWidth="1"/>
    <col min="4624" max="4624" width="2.08984375" style="38" customWidth="1"/>
    <col min="4625" max="4864" width="9" style="38" customWidth="1"/>
    <col min="4865" max="4865" width="2.6328125" style="38" customWidth="1"/>
    <col min="4866" max="4866" width="8.6328125" style="38" customWidth="1"/>
    <col min="4867" max="4867" width="4.6328125" style="38" customWidth="1"/>
    <col min="4868" max="4868" width="7.08984375" style="38" customWidth="1"/>
    <col min="4869" max="4869" width="8.6328125" style="38" customWidth="1"/>
    <col min="4870" max="4870" width="4.6328125" style="38" customWidth="1"/>
    <col min="4871" max="4871" width="10.453125" style="38" customWidth="1"/>
    <col min="4872" max="4872" width="6.08984375" style="38" customWidth="1"/>
    <col min="4873" max="4873" width="10.6328125" style="38" customWidth="1"/>
    <col min="4874" max="4876" width="5.08984375" style="38" customWidth="1"/>
    <col min="4877" max="4877" width="6.26953125" style="38" customWidth="1"/>
    <col min="4878" max="4878" width="5.08984375" style="38" customWidth="1"/>
    <col min="4879" max="4879" width="8.7265625" style="38" customWidth="1"/>
    <col min="4880" max="4880" width="2.08984375" style="38" customWidth="1"/>
    <col min="4881" max="5120" width="9" style="38" customWidth="1"/>
    <col min="5121" max="5121" width="2.6328125" style="38" customWidth="1"/>
    <col min="5122" max="5122" width="8.6328125" style="38" customWidth="1"/>
    <col min="5123" max="5123" width="4.6328125" style="38" customWidth="1"/>
    <col min="5124" max="5124" width="7.08984375" style="38" customWidth="1"/>
    <col min="5125" max="5125" width="8.6328125" style="38" customWidth="1"/>
    <col min="5126" max="5126" width="4.6328125" style="38" customWidth="1"/>
    <col min="5127" max="5127" width="10.453125" style="38" customWidth="1"/>
    <col min="5128" max="5128" width="6.08984375" style="38" customWidth="1"/>
    <col min="5129" max="5129" width="10.6328125" style="38" customWidth="1"/>
    <col min="5130" max="5132" width="5.08984375" style="38" customWidth="1"/>
    <col min="5133" max="5133" width="6.26953125" style="38" customWidth="1"/>
    <col min="5134" max="5134" width="5.08984375" style="38" customWidth="1"/>
    <col min="5135" max="5135" width="8.7265625" style="38" customWidth="1"/>
    <col min="5136" max="5136" width="2.08984375" style="38" customWidth="1"/>
    <col min="5137" max="5376" width="9" style="38" customWidth="1"/>
    <col min="5377" max="5377" width="2.6328125" style="38" customWidth="1"/>
    <col min="5378" max="5378" width="8.6328125" style="38" customWidth="1"/>
    <col min="5379" max="5379" width="4.6328125" style="38" customWidth="1"/>
    <col min="5380" max="5380" width="7.08984375" style="38" customWidth="1"/>
    <col min="5381" max="5381" width="8.6328125" style="38" customWidth="1"/>
    <col min="5382" max="5382" width="4.6328125" style="38" customWidth="1"/>
    <col min="5383" max="5383" width="10.453125" style="38" customWidth="1"/>
    <col min="5384" max="5384" width="6.08984375" style="38" customWidth="1"/>
    <col min="5385" max="5385" width="10.6328125" style="38" customWidth="1"/>
    <col min="5386" max="5388" width="5.08984375" style="38" customWidth="1"/>
    <col min="5389" max="5389" width="6.26953125" style="38" customWidth="1"/>
    <col min="5390" max="5390" width="5.08984375" style="38" customWidth="1"/>
    <col min="5391" max="5391" width="8.7265625" style="38" customWidth="1"/>
    <col min="5392" max="5392" width="2.08984375" style="38" customWidth="1"/>
    <col min="5393" max="5632" width="9" style="38" customWidth="1"/>
    <col min="5633" max="5633" width="2.6328125" style="38" customWidth="1"/>
    <col min="5634" max="5634" width="8.6328125" style="38" customWidth="1"/>
    <col min="5635" max="5635" width="4.6328125" style="38" customWidth="1"/>
    <col min="5636" max="5636" width="7.08984375" style="38" customWidth="1"/>
    <col min="5637" max="5637" width="8.6328125" style="38" customWidth="1"/>
    <col min="5638" max="5638" width="4.6328125" style="38" customWidth="1"/>
    <col min="5639" max="5639" width="10.453125" style="38" customWidth="1"/>
    <col min="5640" max="5640" width="6.08984375" style="38" customWidth="1"/>
    <col min="5641" max="5641" width="10.6328125" style="38" customWidth="1"/>
    <col min="5642" max="5644" width="5.08984375" style="38" customWidth="1"/>
    <col min="5645" max="5645" width="6.26953125" style="38" customWidth="1"/>
    <col min="5646" max="5646" width="5.08984375" style="38" customWidth="1"/>
    <col min="5647" max="5647" width="8.7265625" style="38" customWidth="1"/>
    <col min="5648" max="5648" width="2.08984375" style="38" customWidth="1"/>
    <col min="5649" max="5888" width="9" style="38" customWidth="1"/>
    <col min="5889" max="5889" width="2.6328125" style="38" customWidth="1"/>
    <col min="5890" max="5890" width="8.6328125" style="38" customWidth="1"/>
    <col min="5891" max="5891" width="4.6328125" style="38" customWidth="1"/>
    <col min="5892" max="5892" width="7.08984375" style="38" customWidth="1"/>
    <col min="5893" max="5893" width="8.6328125" style="38" customWidth="1"/>
    <col min="5894" max="5894" width="4.6328125" style="38" customWidth="1"/>
    <col min="5895" max="5895" width="10.453125" style="38" customWidth="1"/>
    <col min="5896" max="5896" width="6.08984375" style="38" customWidth="1"/>
    <col min="5897" max="5897" width="10.6328125" style="38" customWidth="1"/>
    <col min="5898" max="5900" width="5.08984375" style="38" customWidth="1"/>
    <col min="5901" max="5901" width="6.26953125" style="38" customWidth="1"/>
    <col min="5902" max="5902" width="5.08984375" style="38" customWidth="1"/>
    <col min="5903" max="5903" width="8.7265625" style="38" customWidth="1"/>
    <col min="5904" max="5904" width="2.08984375" style="38" customWidth="1"/>
    <col min="5905" max="6144" width="9" style="38" customWidth="1"/>
    <col min="6145" max="6145" width="2.6328125" style="38" customWidth="1"/>
    <col min="6146" max="6146" width="8.6328125" style="38" customWidth="1"/>
    <col min="6147" max="6147" width="4.6328125" style="38" customWidth="1"/>
    <col min="6148" max="6148" width="7.08984375" style="38" customWidth="1"/>
    <col min="6149" max="6149" width="8.6328125" style="38" customWidth="1"/>
    <col min="6150" max="6150" width="4.6328125" style="38" customWidth="1"/>
    <col min="6151" max="6151" width="10.453125" style="38" customWidth="1"/>
    <col min="6152" max="6152" width="6.08984375" style="38" customWidth="1"/>
    <col min="6153" max="6153" width="10.6328125" style="38" customWidth="1"/>
    <col min="6154" max="6156" width="5.08984375" style="38" customWidth="1"/>
    <col min="6157" max="6157" width="6.26953125" style="38" customWidth="1"/>
    <col min="6158" max="6158" width="5.08984375" style="38" customWidth="1"/>
    <col min="6159" max="6159" width="8.7265625" style="38" customWidth="1"/>
    <col min="6160" max="6160" width="2.08984375" style="38" customWidth="1"/>
    <col min="6161" max="6400" width="9" style="38" customWidth="1"/>
    <col min="6401" max="6401" width="2.6328125" style="38" customWidth="1"/>
    <col min="6402" max="6402" width="8.6328125" style="38" customWidth="1"/>
    <col min="6403" max="6403" width="4.6328125" style="38" customWidth="1"/>
    <col min="6404" max="6404" width="7.08984375" style="38" customWidth="1"/>
    <col min="6405" max="6405" width="8.6328125" style="38" customWidth="1"/>
    <col min="6406" max="6406" width="4.6328125" style="38" customWidth="1"/>
    <col min="6407" max="6407" width="10.453125" style="38" customWidth="1"/>
    <col min="6408" max="6408" width="6.08984375" style="38" customWidth="1"/>
    <col min="6409" max="6409" width="10.6328125" style="38" customWidth="1"/>
    <col min="6410" max="6412" width="5.08984375" style="38" customWidth="1"/>
    <col min="6413" max="6413" width="6.26953125" style="38" customWidth="1"/>
    <col min="6414" max="6414" width="5.08984375" style="38" customWidth="1"/>
    <col min="6415" max="6415" width="8.7265625" style="38" customWidth="1"/>
    <col min="6416" max="6416" width="2.08984375" style="38" customWidth="1"/>
    <col min="6417" max="6656" width="9" style="38" customWidth="1"/>
    <col min="6657" max="6657" width="2.6328125" style="38" customWidth="1"/>
    <col min="6658" max="6658" width="8.6328125" style="38" customWidth="1"/>
    <col min="6659" max="6659" width="4.6328125" style="38" customWidth="1"/>
    <col min="6660" max="6660" width="7.08984375" style="38" customWidth="1"/>
    <col min="6661" max="6661" width="8.6328125" style="38" customWidth="1"/>
    <col min="6662" max="6662" width="4.6328125" style="38" customWidth="1"/>
    <col min="6663" max="6663" width="10.453125" style="38" customWidth="1"/>
    <col min="6664" max="6664" width="6.08984375" style="38" customWidth="1"/>
    <col min="6665" max="6665" width="10.6328125" style="38" customWidth="1"/>
    <col min="6666" max="6668" width="5.08984375" style="38" customWidth="1"/>
    <col min="6669" max="6669" width="6.26953125" style="38" customWidth="1"/>
    <col min="6670" max="6670" width="5.08984375" style="38" customWidth="1"/>
    <col min="6671" max="6671" width="8.7265625" style="38" customWidth="1"/>
    <col min="6672" max="6672" width="2.08984375" style="38" customWidth="1"/>
    <col min="6673" max="6912" width="9" style="38" customWidth="1"/>
    <col min="6913" max="6913" width="2.6328125" style="38" customWidth="1"/>
    <col min="6914" max="6914" width="8.6328125" style="38" customWidth="1"/>
    <col min="6915" max="6915" width="4.6328125" style="38" customWidth="1"/>
    <col min="6916" max="6916" width="7.08984375" style="38" customWidth="1"/>
    <col min="6917" max="6917" width="8.6328125" style="38" customWidth="1"/>
    <col min="6918" max="6918" width="4.6328125" style="38" customWidth="1"/>
    <col min="6919" max="6919" width="10.453125" style="38" customWidth="1"/>
    <col min="6920" max="6920" width="6.08984375" style="38" customWidth="1"/>
    <col min="6921" max="6921" width="10.6328125" style="38" customWidth="1"/>
    <col min="6922" max="6924" width="5.08984375" style="38" customWidth="1"/>
    <col min="6925" max="6925" width="6.26953125" style="38" customWidth="1"/>
    <col min="6926" max="6926" width="5.08984375" style="38" customWidth="1"/>
    <col min="6927" max="6927" width="8.7265625" style="38" customWidth="1"/>
    <col min="6928" max="6928" width="2.08984375" style="38" customWidth="1"/>
    <col min="6929" max="7168" width="9" style="38" customWidth="1"/>
    <col min="7169" max="7169" width="2.6328125" style="38" customWidth="1"/>
    <col min="7170" max="7170" width="8.6328125" style="38" customWidth="1"/>
    <col min="7171" max="7171" width="4.6328125" style="38" customWidth="1"/>
    <col min="7172" max="7172" width="7.08984375" style="38" customWidth="1"/>
    <col min="7173" max="7173" width="8.6328125" style="38" customWidth="1"/>
    <col min="7174" max="7174" width="4.6328125" style="38" customWidth="1"/>
    <col min="7175" max="7175" width="10.453125" style="38" customWidth="1"/>
    <col min="7176" max="7176" width="6.08984375" style="38" customWidth="1"/>
    <col min="7177" max="7177" width="10.6328125" style="38" customWidth="1"/>
    <col min="7178" max="7180" width="5.08984375" style="38" customWidth="1"/>
    <col min="7181" max="7181" width="6.26953125" style="38" customWidth="1"/>
    <col min="7182" max="7182" width="5.08984375" style="38" customWidth="1"/>
    <col min="7183" max="7183" width="8.7265625" style="38" customWidth="1"/>
    <col min="7184" max="7184" width="2.08984375" style="38" customWidth="1"/>
    <col min="7185" max="7424" width="9" style="38" customWidth="1"/>
    <col min="7425" max="7425" width="2.6328125" style="38" customWidth="1"/>
    <col min="7426" max="7426" width="8.6328125" style="38" customWidth="1"/>
    <col min="7427" max="7427" width="4.6328125" style="38" customWidth="1"/>
    <col min="7428" max="7428" width="7.08984375" style="38" customWidth="1"/>
    <col min="7429" max="7429" width="8.6328125" style="38" customWidth="1"/>
    <col min="7430" max="7430" width="4.6328125" style="38" customWidth="1"/>
    <col min="7431" max="7431" width="10.453125" style="38" customWidth="1"/>
    <col min="7432" max="7432" width="6.08984375" style="38" customWidth="1"/>
    <col min="7433" max="7433" width="10.6328125" style="38" customWidth="1"/>
    <col min="7434" max="7436" width="5.08984375" style="38" customWidth="1"/>
    <col min="7437" max="7437" width="6.26953125" style="38" customWidth="1"/>
    <col min="7438" max="7438" width="5.08984375" style="38" customWidth="1"/>
    <col min="7439" max="7439" width="8.7265625" style="38" customWidth="1"/>
    <col min="7440" max="7440" width="2.08984375" style="38" customWidth="1"/>
    <col min="7441" max="7680" width="9" style="38" customWidth="1"/>
    <col min="7681" max="7681" width="2.6328125" style="38" customWidth="1"/>
    <col min="7682" max="7682" width="8.6328125" style="38" customWidth="1"/>
    <col min="7683" max="7683" width="4.6328125" style="38" customWidth="1"/>
    <col min="7684" max="7684" width="7.08984375" style="38" customWidth="1"/>
    <col min="7685" max="7685" width="8.6328125" style="38" customWidth="1"/>
    <col min="7686" max="7686" width="4.6328125" style="38" customWidth="1"/>
    <col min="7687" max="7687" width="10.453125" style="38" customWidth="1"/>
    <col min="7688" max="7688" width="6.08984375" style="38" customWidth="1"/>
    <col min="7689" max="7689" width="10.6328125" style="38" customWidth="1"/>
    <col min="7690" max="7692" width="5.08984375" style="38" customWidth="1"/>
    <col min="7693" max="7693" width="6.26953125" style="38" customWidth="1"/>
    <col min="7694" max="7694" width="5.08984375" style="38" customWidth="1"/>
    <col min="7695" max="7695" width="8.7265625" style="38" customWidth="1"/>
    <col min="7696" max="7696" width="2.08984375" style="38" customWidth="1"/>
    <col min="7697" max="7936" width="9" style="38" customWidth="1"/>
    <col min="7937" max="7937" width="2.6328125" style="38" customWidth="1"/>
    <col min="7938" max="7938" width="8.6328125" style="38" customWidth="1"/>
    <col min="7939" max="7939" width="4.6328125" style="38" customWidth="1"/>
    <col min="7940" max="7940" width="7.08984375" style="38" customWidth="1"/>
    <col min="7941" max="7941" width="8.6328125" style="38" customWidth="1"/>
    <col min="7942" max="7942" width="4.6328125" style="38" customWidth="1"/>
    <col min="7943" max="7943" width="10.453125" style="38" customWidth="1"/>
    <col min="7944" max="7944" width="6.08984375" style="38" customWidth="1"/>
    <col min="7945" max="7945" width="10.6328125" style="38" customWidth="1"/>
    <col min="7946" max="7948" width="5.08984375" style="38" customWidth="1"/>
    <col min="7949" max="7949" width="6.26953125" style="38" customWidth="1"/>
    <col min="7950" max="7950" width="5.08984375" style="38" customWidth="1"/>
    <col min="7951" max="7951" width="8.7265625" style="38" customWidth="1"/>
    <col min="7952" max="7952" width="2.08984375" style="38" customWidth="1"/>
    <col min="7953" max="8192" width="9" style="38" customWidth="1"/>
    <col min="8193" max="8193" width="2.6328125" style="38" customWidth="1"/>
    <col min="8194" max="8194" width="8.6328125" style="38" customWidth="1"/>
    <col min="8195" max="8195" width="4.6328125" style="38" customWidth="1"/>
    <col min="8196" max="8196" width="7.08984375" style="38" customWidth="1"/>
    <col min="8197" max="8197" width="8.6328125" style="38" customWidth="1"/>
    <col min="8198" max="8198" width="4.6328125" style="38" customWidth="1"/>
    <col min="8199" max="8199" width="10.453125" style="38" customWidth="1"/>
    <col min="8200" max="8200" width="6.08984375" style="38" customWidth="1"/>
    <col min="8201" max="8201" width="10.6328125" style="38" customWidth="1"/>
    <col min="8202" max="8204" width="5.08984375" style="38" customWidth="1"/>
    <col min="8205" max="8205" width="6.26953125" style="38" customWidth="1"/>
    <col min="8206" max="8206" width="5.08984375" style="38" customWidth="1"/>
    <col min="8207" max="8207" width="8.7265625" style="38" customWidth="1"/>
    <col min="8208" max="8208" width="2.08984375" style="38" customWidth="1"/>
    <col min="8209" max="8448" width="9" style="38" customWidth="1"/>
    <col min="8449" max="8449" width="2.6328125" style="38" customWidth="1"/>
    <col min="8450" max="8450" width="8.6328125" style="38" customWidth="1"/>
    <col min="8451" max="8451" width="4.6328125" style="38" customWidth="1"/>
    <col min="8452" max="8452" width="7.08984375" style="38" customWidth="1"/>
    <col min="8453" max="8453" width="8.6328125" style="38" customWidth="1"/>
    <col min="8454" max="8454" width="4.6328125" style="38" customWidth="1"/>
    <col min="8455" max="8455" width="10.453125" style="38" customWidth="1"/>
    <col min="8456" max="8456" width="6.08984375" style="38" customWidth="1"/>
    <col min="8457" max="8457" width="10.6328125" style="38" customWidth="1"/>
    <col min="8458" max="8460" width="5.08984375" style="38" customWidth="1"/>
    <col min="8461" max="8461" width="6.26953125" style="38" customWidth="1"/>
    <col min="8462" max="8462" width="5.08984375" style="38" customWidth="1"/>
    <col min="8463" max="8463" width="8.7265625" style="38" customWidth="1"/>
    <col min="8464" max="8464" width="2.08984375" style="38" customWidth="1"/>
    <col min="8465" max="8704" width="9" style="38" customWidth="1"/>
    <col min="8705" max="8705" width="2.6328125" style="38" customWidth="1"/>
    <col min="8706" max="8706" width="8.6328125" style="38" customWidth="1"/>
    <col min="8707" max="8707" width="4.6328125" style="38" customWidth="1"/>
    <col min="8708" max="8708" width="7.08984375" style="38" customWidth="1"/>
    <col min="8709" max="8709" width="8.6328125" style="38" customWidth="1"/>
    <col min="8710" max="8710" width="4.6328125" style="38" customWidth="1"/>
    <col min="8711" max="8711" width="10.453125" style="38" customWidth="1"/>
    <col min="8712" max="8712" width="6.08984375" style="38" customWidth="1"/>
    <col min="8713" max="8713" width="10.6328125" style="38" customWidth="1"/>
    <col min="8714" max="8716" width="5.08984375" style="38" customWidth="1"/>
    <col min="8717" max="8717" width="6.26953125" style="38" customWidth="1"/>
    <col min="8718" max="8718" width="5.08984375" style="38" customWidth="1"/>
    <col min="8719" max="8719" width="8.7265625" style="38" customWidth="1"/>
    <col min="8720" max="8720" width="2.08984375" style="38" customWidth="1"/>
    <col min="8721" max="8960" width="9" style="38" customWidth="1"/>
    <col min="8961" max="8961" width="2.6328125" style="38" customWidth="1"/>
    <col min="8962" max="8962" width="8.6328125" style="38" customWidth="1"/>
    <col min="8963" max="8963" width="4.6328125" style="38" customWidth="1"/>
    <col min="8964" max="8964" width="7.08984375" style="38" customWidth="1"/>
    <col min="8965" max="8965" width="8.6328125" style="38" customWidth="1"/>
    <col min="8966" max="8966" width="4.6328125" style="38" customWidth="1"/>
    <col min="8967" max="8967" width="10.453125" style="38" customWidth="1"/>
    <col min="8968" max="8968" width="6.08984375" style="38" customWidth="1"/>
    <col min="8969" max="8969" width="10.6328125" style="38" customWidth="1"/>
    <col min="8970" max="8972" width="5.08984375" style="38" customWidth="1"/>
    <col min="8973" max="8973" width="6.26953125" style="38" customWidth="1"/>
    <col min="8974" max="8974" width="5.08984375" style="38" customWidth="1"/>
    <col min="8975" max="8975" width="8.7265625" style="38" customWidth="1"/>
    <col min="8976" max="8976" width="2.08984375" style="38" customWidth="1"/>
    <col min="8977" max="9216" width="9" style="38" customWidth="1"/>
    <col min="9217" max="9217" width="2.6328125" style="38" customWidth="1"/>
    <col min="9218" max="9218" width="8.6328125" style="38" customWidth="1"/>
    <col min="9219" max="9219" width="4.6328125" style="38" customWidth="1"/>
    <col min="9220" max="9220" width="7.08984375" style="38" customWidth="1"/>
    <col min="9221" max="9221" width="8.6328125" style="38" customWidth="1"/>
    <col min="9222" max="9222" width="4.6328125" style="38" customWidth="1"/>
    <col min="9223" max="9223" width="10.453125" style="38" customWidth="1"/>
    <col min="9224" max="9224" width="6.08984375" style="38" customWidth="1"/>
    <col min="9225" max="9225" width="10.6328125" style="38" customWidth="1"/>
    <col min="9226" max="9228" width="5.08984375" style="38" customWidth="1"/>
    <col min="9229" max="9229" width="6.26953125" style="38" customWidth="1"/>
    <col min="9230" max="9230" width="5.08984375" style="38" customWidth="1"/>
    <col min="9231" max="9231" width="8.7265625" style="38" customWidth="1"/>
    <col min="9232" max="9232" width="2.08984375" style="38" customWidth="1"/>
    <col min="9233" max="9472" width="9" style="38" customWidth="1"/>
    <col min="9473" max="9473" width="2.6328125" style="38" customWidth="1"/>
    <col min="9474" max="9474" width="8.6328125" style="38" customWidth="1"/>
    <col min="9475" max="9475" width="4.6328125" style="38" customWidth="1"/>
    <col min="9476" max="9476" width="7.08984375" style="38" customWidth="1"/>
    <col min="9477" max="9477" width="8.6328125" style="38" customWidth="1"/>
    <col min="9478" max="9478" width="4.6328125" style="38" customWidth="1"/>
    <col min="9479" max="9479" width="10.453125" style="38" customWidth="1"/>
    <col min="9480" max="9480" width="6.08984375" style="38" customWidth="1"/>
    <col min="9481" max="9481" width="10.6328125" style="38" customWidth="1"/>
    <col min="9482" max="9484" width="5.08984375" style="38" customWidth="1"/>
    <col min="9485" max="9485" width="6.26953125" style="38" customWidth="1"/>
    <col min="9486" max="9486" width="5.08984375" style="38" customWidth="1"/>
    <col min="9487" max="9487" width="8.7265625" style="38" customWidth="1"/>
    <col min="9488" max="9488" width="2.08984375" style="38" customWidth="1"/>
    <col min="9489" max="9728" width="9" style="38" customWidth="1"/>
    <col min="9729" max="9729" width="2.6328125" style="38" customWidth="1"/>
    <col min="9730" max="9730" width="8.6328125" style="38" customWidth="1"/>
    <col min="9731" max="9731" width="4.6328125" style="38" customWidth="1"/>
    <col min="9732" max="9732" width="7.08984375" style="38" customWidth="1"/>
    <col min="9733" max="9733" width="8.6328125" style="38" customWidth="1"/>
    <col min="9734" max="9734" width="4.6328125" style="38" customWidth="1"/>
    <col min="9735" max="9735" width="10.453125" style="38" customWidth="1"/>
    <col min="9736" max="9736" width="6.08984375" style="38" customWidth="1"/>
    <col min="9737" max="9737" width="10.6328125" style="38" customWidth="1"/>
    <col min="9738" max="9740" width="5.08984375" style="38" customWidth="1"/>
    <col min="9741" max="9741" width="6.26953125" style="38" customWidth="1"/>
    <col min="9742" max="9742" width="5.08984375" style="38" customWidth="1"/>
    <col min="9743" max="9743" width="8.7265625" style="38" customWidth="1"/>
    <col min="9744" max="9744" width="2.08984375" style="38" customWidth="1"/>
    <col min="9745" max="9984" width="9" style="38" customWidth="1"/>
    <col min="9985" max="9985" width="2.6328125" style="38" customWidth="1"/>
    <col min="9986" max="9986" width="8.6328125" style="38" customWidth="1"/>
    <col min="9987" max="9987" width="4.6328125" style="38" customWidth="1"/>
    <col min="9988" max="9988" width="7.08984375" style="38" customWidth="1"/>
    <col min="9989" max="9989" width="8.6328125" style="38" customWidth="1"/>
    <col min="9990" max="9990" width="4.6328125" style="38" customWidth="1"/>
    <col min="9991" max="9991" width="10.453125" style="38" customWidth="1"/>
    <col min="9992" max="9992" width="6.08984375" style="38" customWidth="1"/>
    <col min="9993" max="9993" width="10.6328125" style="38" customWidth="1"/>
    <col min="9994" max="9996" width="5.08984375" style="38" customWidth="1"/>
    <col min="9997" max="9997" width="6.26953125" style="38" customWidth="1"/>
    <col min="9998" max="9998" width="5.08984375" style="38" customWidth="1"/>
    <col min="9999" max="9999" width="8.7265625" style="38" customWidth="1"/>
    <col min="10000" max="10000" width="2.08984375" style="38" customWidth="1"/>
    <col min="10001" max="10240" width="9" style="38" customWidth="1"/>
    <col min="10241" max="10241" width="2.6328125" style="38" customWidth="1"/>
    <col min="10242" max="10242" width="8.6328125" style="38" customWidth="1"/>
    <col min="10243" max="10243" width="4.6328125" style="38" customWidth="1"/>
    <col min="10244" max="10244" width="7.08984375" style="38" customWidth="1"/>
    <col min="10245" max="10245" width="8.6328125" style="38" customWidth="1"/>
    <col min="10246" max="10246" width="4.6328125" style="38" customWidth="1"/>
    <col min="10247" max="10247" width="10.453125" style="38" customWidth="1"/>
    <col min="10248" max="10248" width="6.08984375" style="38" customWidth="1"/>
    <col min="10249" max="10249" width="10.6328125" style="38" customWidth="1"/>
    <col min="10250" max="10252" width="5.08984375" style="38" customWidth="1"/>
    <col min="10253" max="10253" width="6.26953125" style="38" customWidth="1"/>
    <col min="10254" max="10254" width="5.08984375" style="38" customWidth="1"/>
    <col min="10255" max="10255" width="8.7265625" style="38" customWidth="1"/>
    <col min="10256" max="10256" width="2.08984375" style="38" customWidth="1"/>
    <col min="10257" max="10496" width="9" style="38" customWidth="1"/>
    <col min="10497" max="10497" width="2.6328125" style="38" customWidth="1"/>
    <col min="10498" max="10498" width="8.6328125" style="38" customWidth="1"/>
    <col min="10499" max="10499" width="4.6328125" style="38" customWidth="1"/>
    <col min="10500" max="10500" width="7.08984375" style="38" customWidth="1"/>
    <col min="10501" max="10501" width="8.6328125" style="38" customWidth="1"/>
    <col min="10502" max="10502" width="4.6328125" style="38" customWidth="1"/>
    <col min="10503" max="10503" width="10.453125" style="38" customWidth="1"/>
    <col min="10504" max="10504" width="6.08984375" style="38" customWidth="1"/>
    <col min="10505" max="10505" width="10.6328125" style="38" customWidth="1"/>
    <col min="10506" max="10508" width="5.08984375" style="38" customWidth="1"/>
    <col min="10509" max="10509" width="6.26953125" style="38" customWidth="1"/>
    <col min="10510" max="10510" width="5.08984375" style="38" customWidth="1"/>
    <col min="10511" max="10511" width="8.7265625" style="38" customWidth="1"/>
    <col min="10512" max="10512" width="2.08984375" style="38" customWidth="1"/>
    <col min="10513" max="10752" width="9" style="38" customWidth="1"/>
    <col min="10753" max="10753" width="2.6328125" style="38" customWidth="1"/>
    <col min="10754" max="10754" width="8.6328125" style="38" customWidth="1"/>
    <col min="10755" max="10755" width="4.6328125" style="38" customWidth="1"/>
    <col min="10756" max="10756" width="7.08984375" style="38" customWidth="1"/>
    <col min="10757" max="10757" width="8.6328125" style="38" customWidth="1"/>
    <col min="10758" max="10758" width="4.6328125" style="38" customWidth="1"/>
    <col min="10759" max="10759" width="10.453125" style="38" customWidth="1"/>
    <col min="10760" max="10760" width="6.08984375" style="38" customWidth="1"/>
    <col min="10761" max="10761" width="10.6328125" style="38" customWidth="1"/>
    <col min="10762" max="10764" width="5.08984375" style="38" customWidth="1"/>
    <col min="10765" max="10765" width="6.26953125" style="38" customWidth="1"/>
    <col min="10766" max="10766" width="5.08984375" style="38" customWidth="1"/>
    <col min="10767" max="10767" width="8.7265625" style="38" customWidth="1"/>
    <col min="10768" max="10768" width="2.08984375" style="38" customWidth="1"/>
    <col min="10769" max="11008" width="9" style="38" customWidth="1"/>
    <col min="11009" max="11009" width="2.6328125" style="38" customWidth="1"/>
    <col min="11010" max="11010" width="8.6328125" style="38" customWidth="1"/>
    <col min="11011" max="11011" width="4.6328125" style="38" customWidth="1"/>
    <col min="11012" max="11012" width="7.08984375" style="38" customWidth="1"/>
    <col min="11013" max="11013" width="8.6328125" style="38" customWidth="1"/>
    <col min="11014" max="11014" width="4.6328125" style="38" customWidth="1"/>
    <col min="11015" max="11015" width="10.453125" style="38" customWidth="1"/>
    <col min="11016" max="11016" width="6.08984375" style="38" customWidth="1"/>
    <col min="11017" max="11017" width="10.6328125" style="38" customWidth="1"/>
    <col min="11018" max="11020" width="5.08984375" style="38" customWidth="1"/>
    <col min="11021" max="11021" width="6.26953125" style="38" customWidth="1"/>
    <col min="11022" max="11022" width="5.08984375" style="38" customWidth="1"/>
    <col min="11023" max="11023" width="8.7265625" style="38" customWidth="1"/>
    <col min="11024" max="11024" width="2.08984375" style="38" customWidth="1"/>
    <col min="11025" max="11264" width="9" style="38" customWidth="1"/>
    <col min="11265" max="11265" width="2.6328125" style="38" customWidth="1"/>
    <col min="11266" max="11266" width="8.6328125" style="38" customWidth="1"/>
    <col min="11267" max="11267" width="4.6328125" style="38" customWidth="1"/>
    <col min="11268" max="11268" width="7.08984375" style="38" customWidth="1"/>
    <col min="11269" max="11269" width="8.6328125" style="38" customWidth="1"/>
    <col min="11270" max="11270" width="4.6328125" style="38" customWidth="1"/>
    <col min="11271" max="11271" width="10.453125" style="38" customWidth="1"/>
    <col min="11272" max="11272" width="6.08984375" style="38" customWidth="1"/>
    <col min="11273" max="11273" width="10.6328125" style="38" customWidth="1"/>
    <col min="11274" max="11276" width="5.08984375" style="38" customWidth="1"/>
    <col min="11277" max="11277" width="6.26953125" style="38" customWidth="1"/>
    <col min="11278" max="11278" width="5.08984375" style="38" customWidth="1"/>
    <col min="11279" max="11279" width="8.7265625" style="38" customWidth="1"/>
    <col min="11280" max="11280" width="2.08984375" style="38" customWidth="1"/>
    <col min="11281" max="11520" width="9" style="38" customWidth="1"/>
    <col min="11521" max="11521" width="2.6328125" style="38" customWidth="1"/>
    <col min="11522" max="11522" width="8.6328125" style="38" customWidth="1"/>
    <col min="11523" max="11523" width="4.6328125" style="38" customWidth="1"/>
    <col min="11524" max="11524" width="7.08984375" style="38" customWidth="1"/>
    <col min="11525" max="11525" width="8.6328125" style="38" customWidth="1"/>
    <col min="11526" max="11526" width="4.6328125" style="38" customWidth="1"/>
    <col min="11527" max="11527" width="10.453125" style="38" customWidth="1"/>
    <col min="11528" max="11528" width="6.08984375" style="38" customWidth="1"/>
    <col min="11529" max="11529" width="10.6328125" style="38" customWidth="1"/>
    <col min="11530" max="11532" width="5.08984375" style="38" customWidth="1"/>
    <col min="11533" max="11533" width="6.26953125" style="38" customWidth="1"/>
    <col min="11534" max="11534" width="5.08984375" style="38" customWidth="1"/>
    <col min="11535" max="11535" width="8.7265625" style="38" customWidth="1"/>
    <col min="11536" max="11536" width="2.08984375" style="38" customWidth="1"/>
    <col min="11537" max="11776" width="9" style="38" customWidth="1"/>
    <col min="11777" max="11777" width="2.6328125" style="38" customWidth="1"/>
    <col min="11778" max="11778" width="8.6328125" style="38" customWidth="1"/>
    <col min="11779" max="11779" width="4.6328125" style="38" customWidth="1"/>
    <col min="11780" max="11780" width="7.08984375" style="38" customWidth="1"/>
    <col min="11781" max="11781" width="8.6328125" style="38" customWidth="1"/>
    <col min="11782" max="11782" width="4.6328125" style="38" customWidth="1"/>
    <col min="11783" max="11783" width="10.453125" style="38" customWidth="1"/>
    <col min="11784" max="11784" width="6.08984375" style="38" customWidth="1"/>
    <col min="11785" max="11785" width="10.6328125" style="38" customWidth="1"/>
    <col min="11786" max="11788" width="5.08984375" style="38" customWidth="1"/>
    <col min="11789" max="11789" width="6.26953125" style="38" customWidth="1"/>
    <col min="11790" max="11790" width="5.08984375" style="38" customWidth="1"/>
    <col min="11791" max="11791" width="8.7265625" style="38" customWidth="1"/>
    <col min="11792" max="11792" width="2.08984375" style="38" customWidth="1"/>
    <col min="11793" max="12032" width="9" style="38" customWidth="1"/>
    <col min="12033" max="12033" width="2.6328125" style="38" customWidth="1"/>
    <col min="12034" max="12034" width="8.6328125" style="38" customWidth="1"/>
    <col min="12035" max="12035" width="4.6328125" style="38" customWidth="1"/>
    <col min="12036" max="12036" width="7.08984375" style="38" customWidth="1"/>
    <col min="12037" max="12037" width="8.6328125" style="38" customWidth="1"/>
    <col min="12038" max="12038" width="4.6328125" style="38" customWidth="1"/>
    <col min="12039" max="12039" width="10.453125" style="38" customWidth="1"/>
    <col min="12040" max="12040" width="6.08984375" style="38" customWidth="1"/>
    <col min="12041" max="12041" width="10.6328125" style="38" customWidth="1"/>
    <col min="12042" max="12044" width="5.08984375" style="38" customWidth="1"/>
    <col min="12045" max="12045" width="6.26953125" style="38" customWidth="1"/>
    <col min="12046" max="12046" width="5.08984375" style="38" customWidth="1"/>
    <col min="12047" max="12047" width="8.7265625" style="38" customWidth="1"/>
    <col min="12048" max="12048" width="2.08984375" style="38" customWidth="1"/>
    <col min="12049" max="12288" width="9" style="38" customWidth="1"/>
    <col min="12289" max="12289" width="2.6328125" style="38" customWidth="1"/>
    <col min="12290" max="12290" width="8.6328125" style="38" customWidth="1"/>
    <col min="12291" max="12291" width="4.6328125" style="38" customWidth="1"/>
    <col min="12292" max="12292" width="7.08984375" style="38" customWidth="1"/>
    <col min="12293" max="12293" width="8.6328125" style="38" customWidth="1"/>
    <col min="12294" max="12294" width="4.6328125" style="38" customWidth="1"/>
    <col min="12295" max="12295" width="10.453125" style="38" customWidth="1"/>
    <col min="12296" max="12296" width="6.08984375" style="38" customWidth="1"/>
    <col min="12297" max="12297" width="10.6328125" style="38" customWidth="1"/>
    <col min="12298" max="12300" width="5.08984375" style="38" customWidth="1"/>
    <col min="12301" max="12301" width="6.26953125" style="38" customWidth="1"/>
    <col min="12302" max="12302" width="5.08984375" style="38" customWidth="1"/>
    <col min="12303" max="12303" width="8.7265625" style="38" customWidth="1"/>
    <col min="12304" max="12304" width="2.08984375" style="38" customWidth="1"/>
    <col min="12305" max="12544" width="9" style="38" customWidth="1"/>
    <col min="12545" max="12545" width="2.6328125" style="38" customWidth="1"/>
    <col min="12546" max="12546" width="8.6328125" style="38" customWidth="1"/>
    <col min="12547" max="12547" width="4.6328125" style="38" customWidth="1"/>
    <col min="12548" max="12548" width="7.08984375" style="38" customWidth="1"/>
    <col min="12549" max="12549" width="8.6328125" style="38" customWidth="1"/>
    <col min="12550" max="12550" width="4.6328125" style="38" customWidth="1"/>
    <col min="12551" max="12551" width="10.453125" style="38" customWidth="1"/>
    <col min="12552" max="12552" width="6.08984375" style="38" customWidth="1"/>
    <col min="12553" max="12553" width="10.6328125" style="38" customWidth="1"/>
    <col min="12554" max="12556" width="5.08984375" style="38" customWidth="1"/>
    <col min="12557" max="12557" width="6.26953125" style="38" customWidth="1"/>
    <col min="12558" max="12558" width="5.08984375" style="38" customWidth="1"/>
    <col min="12559" max="12559" width="8.7265625" style="38" customWidth="1"/>
    <col min="12560" max="12560" width="2.08984375" style="38" customWidth="1"/>
    <col min="12561" max="12800" width="9" style="38" customWidth="1"/>
    <col min="12801" max="12801" width="2.6328125" style="38" customWidth="1"/>
    <col min="12802" max="12802" width="8.6328125" style="38" customWidth="1"/>
    <col min="12803" max="12803" width="4.6328125" style="38" customWidth="1"/>
    <col min="12804" max="12804" width="7.08984375" style="38" customWidth="1"/>
    <col min="12805" max="12805" width="8.6328125" style="38" customWidth="1"/>
    <col min="12806" max="12806" width="4.6328125" style="38" customWidth="1"/>
    <col min="12807" max="12807" width="10.453125" style="38" customWidth="1"/>
    <col min="12808" max="12808" width="6.08984375" style="38" customWidth="1"/>
    <col min="12809" max="12809" width="10.6328125" style="38" customWidth="1"/>
    <col min="12810" max="12812" width="5.08984375" style="38" customWidth="1"/>
    <col min="12813" max="12813" width="6.26953125" style="38" customWidth="1"/>
    <col min="12814" max="12814" width="5.08984375" style="38" customWidth="1"/>
    <col min="12815" max="12815" width="8.7265625" style="38" customWidth="1"/>
    <col min="12816" max="12816" width="2.08984375" style="38" customWidth="1"/>
    <col min="12817" max="13056" width="9" style="38" customWidth="1"/>
    <col min="13057" max="13057" width="2.6328125" style="38" customWidth="1"/>
    <col min="13058" max="13058" width="8.6328125" style="38" customWidth="1"/>
    <col min="13059" max="13059" width="4.6328125" style="38" customWidth="1"/>
    <col min="13060" max="13060" width="7.08984375" style="38" customWidth="1"/>
    <col min="13061" max="13061" width="8.6328125" style="38" customWidth="1"/>
    <col min="13062" max="13062" width="4.6328125" style="38" customWidth="1"/>
    <col min="13063" max="13063" width="10.453125" style="38" customWidth="1"/>
    <col min="13064" max="13064" width="6.08984375" style="38" customWidth="1"/>
    <col min="13065" max="13065" width="10.6328125" style="38" customWidth="1"/>
    <col min="13066" max="13068" width="5.08984375" style="38" customWidth="1"/>
    <col min="13069" max="13069" width="6.26953125" style="38" customWidth="1"/>
    <col min="13070" max="13070" width="5.08984375" style="38" customWidth="1"/>
    <col min="13071" max="13071" width="8.7265625" style="38" customWidth="1"/>
    <col min="13072" max="13072" width="2.08984375" style="38" customWidth="1"/>
    <col min="13073" max="13312" width="9" style="38" customWidth="1"/>
    <col min="13313" max="13313" width="2.6328125" style="38" customWidth="1"/>
    <col min="13314" max="13314" width="8.6328125" style="38" customWidth="1"/>
    <col min="13315" max="13315" width="4.6328125" style="38" customWidth="1"/>
    <col min="13316" max="13316" width="7.08984375" style="38" customWidth="1"/>
    <col min="13317" max="13317" width="8.6328125" style="38" customWidth="1"/>
    <col min="13318" max="13318" width="4.6328125" style="38" customWidth="1"/>
    <col min="13319" max="13319" width="10.453125" style="38" customWidth="1"/>
    <col min="13320" max="13320" width="6.08984375" style="38" customWidth="1"/>
    <col min="13321" max="13321" width="10.6328125" style="38" customWidth="1"/>
    <col min="13322" max="13324" width="5.08984375" style="38" customWidth="1"/>
    <col min="13325" max="13325" width="6.26953125" style="38" customWidth="1"/>
    <col min="13326" max="13326" width="5.08984375" style="38" customWidth="1"/>
    <col min="13327" max="13327" width="8.7265625" style="38" customWidth="1"/>
    <col min="13328" max="13328" width="2.08984375" style="38" customWidth="1"/>
    <col min="13329" max="13568" width="9" style="38" customWidth="1"/>
    <col min="13569" max="13569" width="2.6328125" style="38" customWidth="1"/>
    <col min="13570" max="13570" width="8.6328125" style="38" customWidth="1"/>
    <col min="13571" max="13571" width="4.6328125" style="38" customWidth="1"/>
    <col min="13572" max="13572" width="7.08984375" style="38" customWidth="1"/>
    <col min="13573" max="13573" width="8.6328125" style="38" customWidth="1"/>
    <col min="13574" max="13574" width="4.6328125" style="38" customWidth="1"/>
    <col min="13575" max="13575" width="10.453125" style="38" customWidth="1"/>
    <col min="13576" max="13576" width="6.08984375" style="38" customWidth="1"/>
    <col min="13577" max="13577" width="10.6328125" style="38" customWidth="1"/>
    <col min="13578" max="13580" width="5.08984375" style="38" customWidth="1"/>
    <col min="13581" max="13581" width="6.26953125" style="38" customWidth="1"/>
    <col min="13582" max="13582" width="5.08984375" style="38" customWidth="1"/>
    <col min="13583" max="13583" width="8.7265625" style="38" customWidth="1"/>
    <col min="13584" max="13584" width="2.08984375" style="38" customWidth="1"/>
    <col min="13585" max="13824" width="9" style="38" customWidth="1"/>
    <col min="13825" max="13825" width="2.6328125" style="38" customWidth="1"/>
    <col min="13826" max="13826" width="8.6328125" style="38" customWidth="1"/>
    <col min="13827" max="13827" width="4.6328125" style="38" customWidth="1"/>
    <col min="13828" max="13828" width="7.08984375" style="38" customWidth="1"/>
    <col min="13829" max="13829" width="8.6328125" style="38" customWidth="1"/>
    <col min="13830" max="13830" width="4.6328125" style="38" customWidth="1"/>
    <col min="13831" max="13831" width="10.453125" style="38" customWidth="1"/>
    <col min="13832" max="13832" width="6.08984375" style="38" customWidth="1"/>
    <col min="13833" max="13833" width="10.6328125" style="38" customWidth="1"/>
    <col min="13834" max="13836" width="5.08984375" style="38" customWidth="1"/>
    <col min="13837" max="13837" width="6.26953125" style="38" customWidth="1"/>
    <col min="13838" max="13838" width="5.08984375" style="38" customWidth="1"/>
    <col min="13839" max="13839" width="8.7265625" style="38" customWidth="1"/>
    <col min="13840" max="13840" width="2.08984375" style="38" customWidth="1"/>
    <col min="13841" max="14080" width="9" style="38" customWidth="1"/>
    <col min="14081" max="14081" width="2.6328125" style="38" customWidth="1"/>
    <col min="14082" max="14082" width="8.6328125" style="38" customWidth="1"/>
    <col min="14083" max="14083" width="4.6328125" style="38" customWidth="1"/>
    <col min="14084" max="14084" width="7.08984375" style="38" customWidth="1"/>
    <col min="14085" max="14085" width="8.6328125" style="38" customWidth="1"/>
    <col min="14086" max="14086" width="4.6328125" style="38" customWidth="1"/>
    <col min="14087" max="14087" width="10.453125" style="38" customWidth="1"/>
    <col min="14088" max="14088" width="6.08984375" style="38" customWidth="1"/>
    <col min="14089" max="14089" width="10.6328125" style="38" customWidth="1"/>
    <col min="14090" max="14092" width="5.08984375" style="38" customWidth="1"/>
    <col min="14093" max="14093" width="6.26953125" style="38" customWidth="1"/>
    <col min="14094" max="14094" width="5.08984375" style="38" customWidth="1"/>
    <col min="14095" max="14095" width="8.7265625" style="38" customWidth="1"/>
    <col min="14096" max="14096" width="2.08984375" style="38" customWidth="1"/>
    <col min="14097" max="14336" width="9" style="38" customWidth="1"/>
    <col min="14337" max="14337" width="2.6328125" style="38" customWidth="1"/>
    <col min="14338" max="14338" width="8.6328125" style="38" customWidth="1"/>
    <col min="14339" max="14339" width="4.6328125" style="38" customWidth="1"/>
    <col min="14340" max="14340" width="7.08984375" style="38" customWidth="1"/>
    <col min="14341" max="14341" width="8.6328125" style="38" customWidth="1"/>
    <col min="14342" max="14342" width="4.6328125" style="38" customWidth="1"/>
    <col min="14343" max="14343" width="10.453125" style="38" customWidth="1"/>
    <col min="14344" max="14344" width="6.08984375" style="38" customWidth="1"/>
    <col min="14345" max="14345" width="10.6328125" style="38" customWidth="1"/>
    <col min="14346" max="14348" width="5.08984375" style="38" customWidth="1"/>
    <col min="14349" max="14349" width="6.26953125" style="38" customWidth="1"/>
    <col min="14350" max="14350" width="5.08984375" style="38" customWidth="1"/>
    <col min="14351" max="14351" width="8.7265625" style="38" customWidth="1"/>
    <col min="14352" max="14352" width="2.08984375" style="38" customWidth="1"/>
    <col min="14353" max="14592" width="9" style="38" customWidth="1"/>
    <col min="14593" max="14593" width="2.6328125" style="38" customWidth="1"/>
    <col min="14594" max="14594" width="8.6328125" style="38" customWidth="1"/>
    <col min="14595" max="14595" width="4.6328125" style="38" customWidth="1"/>
    <col min="14596" max="14596" width="7.08984375" style="38" customWidth="1"/>
    <col min="14597" max="14597" width="8.6328125" style="38" customWidth="1"/>
    <col min="14598" max="14598" width="4.6328125" style="38" customWidth="1"/>
    <col min="14599" max="14599" width="10.453125" style="38" customWidth="1"/>
    <col min="14600" max="14600" width="6.08984375" style="38" customWidth="1"/>
    <col min="14601" max="14601" width="10.6328125" style="38" customWidth="1"/>
    <col min="14602" max="14604" width="5.08984375" style="38" customWidth="1"/>
    <col min="14605" max="14605" width="6.26953125" style="38" customWidth="1"/>
    <col min="14606" max="14606" width="5.08984375" style="38" customWidth="1"/>
    <col min="14607" max="14607" width="8.7265625" style="38" customWidth="1"/>
    <col min="14608" max="14608" width="2.08984375" style="38" customWidth="1"/>
    <col min="14609" max="14848" width="9" style="38" customWidth="1"/>
    <col min="14849" max="14849" width="2.6328125" style="38" customWidth="1"/>
    <col min="14850" max="14850" width="8.6328125" style="38" customWidth="1"/>
    <col min="14851" max="14851" width="4.6328125" style="38" customWidth="1"/>
    <col min="14852" max="14852" width="7.08984375" style="38" customWidth="1"/>
    <col min="14853" max="14853" width="8.6328125" style="38" customWidth="1"/>
    <col min="14854" max="14854" width="4.6328125" style="38" customWidth="1"/>
    <col min="14855" max="14855" width="10.453125" style="38" customWidth="1"/>
    <col min="14856" max="14856" width="6.08984375" style="38" customWidth="1"/>
    <col min="14857" max="14857" width="10.6328125" style="38" customWidth="1"/>
    <col min="14858" max="14860" width="5.08984375" style="38" customWidth="1"/>
    <col min="14861" max="14861" width="6.26953125" style="38" customWidth="1"/>
    <col min="14862" max="14862" width="5.08984375" style="38" customWidth="1"/>
    <col min="14863" max="14863" width="8.7265625" style="38" customWidth="1"/>
    <col min="14864" max="14864" width="2.08984375" style="38" customWidth="1"/>
    <col min="14865" max="15104" width="9" style="38" customWidth="1"/>
    <col min="15105" max="15105" width="2.6328125" style="38" customWidth="1"/>
    <col min="15106" max="15106" width="8.6328125" style="38" customWidth="1"/>
    <col min="15107" max="15107" width="4.6328125" style="38" customWidth="1"/>
    <col min="15108" max="15108" width="7.08984375" style="38" customWidth="1"/>
    <col min="15109" max="15109" width="8.6328125" style="38" customWidth="1"/>
    <col min="15110" max="15110" width="4.6328125" style="38" customWidth="1"/>
    <col min="15111" max="15111" width="10.453125" style="38" customWidth="1"/>
    <col min="15112" max="15112" width="6.08984375" style="38" customWidth="1"/>
    <col min="15113" max="15113" width="10.6328125" style="38" customWidth="1"/>
    <col min="15114" max="15116" width="5.08984375" style="38" customWidth="1"/>
    <col min="15117" max="15117" width="6.26953125" style="38" customWidth="1"/>
    <col min="15118" max="15118" width="5.08984375" style="38" customWidth="1"/>
    <col min="15119" max="15119" width="8.7265625" style="38" customWidth="1"/>
    <col min="15120" max="15120" width="2.08984375" style="38" customWidth="1"/>
    <col min="15121" max="15360" width="9" style="38" customWidth="1"/>
    <col min="15361" max="15361" width="2.6328125" style="38" customWidth="1"/>
    <col min="15362" max="15362" width="8.6328125" style="38" customWidth="1"/>
    <col min="15363" max="15363" width="4.6328125" style="38" customWidth="1"/>
    <col min="15364" max="15364" width="7.08984375" style="38" customWidth="1"/>
    <col min="15365" max="15365" width="8.6328125" style="38" customWidth="1"/>
    <col min="15366" max="15366" width="4.6328125" style="38" customWidth="1"/>
    <col min="15367" max="15367" width="10.453125" style="38" customWidth="1"/>
    <col min="15368" max="15368" width="6.08984375" style="38" customWidth="1"/>
    <col min="15369" max="15369" width="10.6328125" style="38" customWidth="1"/>
    <col min="15370" max="15372" width="5.08984375" style="38" customWidth="1"/>
    <col min="15373" max="15373" width="6.26953125" style="38" customWidth="1"/>
    <col min="15374" max="15374" width="5.08984375" style="38" customWidth="1"/>
    <col min="15375" max="15375" width="8.7265625" style="38" customWidth="1"/>
    <col min="15376" max="15376" width="2.08984375" style="38" customWidth="1"/>
    <col min="15377" max="15616" width="9" style="38" customWidth="1"/>
    <col min="15617" max="15617" width="2.6328125" style="38" customWidth="1"/>
    <col min="15618" max="15618" width="8.6328125" style="38" customWidth="1"/>
    <col min="15619" max="15619" width="4.6328125" style="38" customWidth="1"/>
    <col min="15620" max="15620" width="7.08984375" style="38" customWidth="1"/>
    <col min="15621" max="15621" width="8.6328125" style="38" customWidth="1"/>
    <col min="15622" max="15622" width="4.6328125" style="38" customWidth="1"/>
    <col min="15623" max="15623" width="10.453125" style="38" customWidth="1"/>
    <col min="15624" max="15624" width="6.08984375" style="38" customWidth="1"/>
    <col min="15625" max="15625" width="10.6328125" style="38" customWidth="1"/>
    <col min="15626" max="15628" width="5.08984375" style="38" customWidth="1"/>
    <col min="15629" max="15629" width="6.26953125" style="38" customWidth="1"/>
    <col min="15630" max="15630" width="5.08984375" style="38" customWidth="1"/>
    <col min="15631" max="15631" width="8.7265625" style="38" customWidth="1"/>
    <col min="15632" max="15632" width="2.08984375" style="38" customWidth="1"/>
    <col min="15633" max="15872" width="9" style="38" customWidth="1"/>
    <col min="15873" max="15873" width="2.6328125" style="38" customWidth="1"/>
    <col min="15874" max="15874" width="8.6328125" style="38" customWidth="1"/>
    <col min="15875" max="15875" width="4.6328125" style="38" customWidth="1"/>
    <col min="15876" max="15876" width="7.08984375" style="38" customWidth="1"/>
    <col min="15877" max="15877" width="8.6328125" style="38" customWidth="1"/>
    <col min="15878" max="15878" width="4.6328125" style="38" customWidth="1"/>
    <col min="15879" max="15879" width="10.453125" style="38" customWidth="1"/>
    <col min="15880" max="15880" width="6.08984375" style="38" customWidth="1"/>
    <col min="15881" max="15881" width="10.6328125" style="38" customWidth="1"/>
    <col min="15882" max="15884" width="5.08984375" style="38" customWidth="1"/>
    <col min="15885" max="15885" width="6.26953125" style="38" customWidth="1"/>
    <col min="15886" max="15886" width="5.08984375" style="38" customWidth="1"/>
    <col min="15887" max="15887" width="8.7265625" style="38" customWidth="1"/>
    <col min="15888" max="15888" width="2.08984375" style="38" customWidth="1"/>
    <col min="15889" max="16128" width="9" style="38" customWidth="1"/>
    <col min="16129" max="16129" width="2.6328125" style="38" customWidth="1"/>
    <col min="16130" max="16130" width="8.6328125" style="38" customWidth="1"/>
    <col min="16131" max="16131" width="4.6328125" style="38" customWidth="1"/>
    <col min="16132" max="16132" width="7.08984375" style="38" customWidth="1"/>
    <col min="16133" max="16133" width="8.6328125" style="38" customWidth="1"/>
    <col min="16134" max="16134" width="4.6328125" style="38" customWidth="1"/>
    <col min="16135" max="16135" width="10.453125" style="38" customWidth="1"/>
    <col min="16136" max="16136" width="6.08984375" style="38" customWidth="1"/>
    <col min="16137" max="16137" width="10.6328125" style="38" customWidth="1"/>
    <col min="16138" max="16140" width="5.08984375" style="38" customWidth="1"/>
    <col min="16141" max="16141" width="6.26953125" style="38" customWidth="1"/>
    <col min="16142" max="16142" width="5.08984375" style="38" customWidth="1"/>
    <col min="16143" max="16143" width="8.7265625" style="38" customWidth="1"/>
    <col min="16144" max="16144" width="2.08984375" style="38" customWidth="1"/>
    <col min="16145" max="16384" width="9" style="38" customWidth="1"/>
  </cols>
  <sheetData>
    <row r="1" spans="1:16" ht="14.5" customHeight="1"/>
    <row r="2" spans="1:16" ht="24.5">
      <c r="A2" s="1077" t="s">
        <v>298</v>
      </c>
      <c r="B2" s="1077"/>
      <c r="C2" s="1077"/>
      <c r="D2" s="1077"/>
      <c r="E2" s="1077"/>
      <c r="F2" s="1077"/>
      <c r="G2" s="1077"/>
      <c r="H2" s="1077"/>
      <c r="I2" s="1077"/>
      <c r="J2" s="1077"/>
      <c r="K2" s="1077"/>
      <c r="L2" s="1077"/>
      <c r="M2" s="1077"/>
      <c r="N2" s="1077"/>
      <c r="O2" s="1077"/>
      <c r="P2" s="1077"/>
    </row>
    <row r="3" spans="1:16" ht="14.5" customHeight="1"/>
    <row r="4" spans="1:16" ht="14.5" customHeight="1"/>
    <row r="5" spans="1:16" ht="21.25" customHeight="1">
      <c r="D5" s="1078" t="s">
        <v>434</v>
      </c>
      <c r="E5" s="1079"/>
      <c r="K5" s="1079" t="s">
        <v>58</v>
      </c>
      <c r="L5" s="1079"/>
      <c r="M5" s="1079"/>
    </row>
    <row r="6" spans="1:16" ht="14.5" customHeight="1">
      <c r="D6" s="1080"/>
      <c r="E6" s="1080"/>
      <c r="F6" s="1080"/>
      <c r="G6" s="1080"/>
    </row>
    <row r="7" spans="1:16" ht="14.5" customHeight="1">
      <c r="B7" s="40"/>
      <c r="E7" s="40"/>
    </row>
    <row r="8" spans="1:16" ht="14.5" customHeight="1">
      <c r="B8" s="41"/>
      <c r="C8" s="1081" t="s">
        <v>967</v>
      </c>
      <c r="D8" s="1081"/>
      <c r="E8" s="1081"/>
      <c r="F8" s="1081"/>
      <c r="G8" s="41"/>
      <c r="I8" s="41"/>
      <c r="J8" s="1081" t="s">
        <v>610</v>
      </c>
      <c r="K8" s="1081"/>
      <c r="L8" s="1081"/>
      <c r="M8" s="1081"/>
      <c r="N8" s="59"/>
      <c r="O8" s="41"/>
    </row>
    <row r="9" spans="1:16" ht="14.5" customHeight="1">
      <c r="B9" s="41"/>
      <c r="C9" s="1081" t="s">
        <v>622</v>
      </c>
      <c r="D9" s="1082"/>
      <c r="E9" s="1082"/>
      <c r="F9" s="1082"/>
      <c r="G9" s="41"/>
      <c r="I9" s="1082" t="s">
        <v>942</v>
      </c>
      <c r="J9" s="1082"/>
      <c r="K9" s="1082"/>
      <c r="L9" s="1082"/>
      <c r="M9" s="1082"/>
      <c r="N9" s="1082"/>
      <c r="O9" s="1082"/>
    </row>
    <row r="10" spans="1:16" ht="14.5" customHeight="1">
      <c r="B10" s="41"/>
      <c r="C10" s="41"/>
      <c r="D10" s="41"/>
      <c r="E10" s="41"/>
      <c r="F10" s="41"/>
      <c r="G10" s="41"/>
      <c r="I10" s="41"/>
      <c r="J10" s="41"/>
      <c r="K10" s="41"/>
      <c r="L10" s="41"/>
      <c r="M10" s="41"/>
      <c r="N10" s="41"/>
      <c r="O10" s="41"/>
    </row>
    <row r="11" spans="1:16" ht="14.5" customHeight="1">
      <c r="B11" s="1083" t="str">
        <f>"  "&amp;D5&amp;"月１日現在の静岡県の総人口(外国人を含む。)は"</f>
        <v xml:space="preserve">  ８月１日現在の静岡県の総人口(外国人を含む。)は</v>
      </c>
      <c r="C11" s="1083"/>
      <c r="D11" s="1083"/>
      <c r="E11" s="1083"/>
      <c r="F11" s="1083"/>
      <c r="G11" s="1083"/>
      <c r="I11" s="1084" t="str">
        <f>"　"&amp;K5&amp;"月の有効求人倍率（季節調整値）は、1.05倍となり、"</f>
        <v>　７月の有効求人倍率（季節調整値）は、1.05倍となり、</v>
      </c>
      <c r="J11" s="1084"/>
      <c r="K11" s="1084"/>
      <c r="L11" s="1084"/>
      <c r="M11" s="1084"/>
      <c r="N11" s="1084"/>
      <c r="O11" s="1084"/>
    </row>
    <row r="12" spans="1:16" ht="14.5" customHeight="1">
      <c r="B12" s="42" t="s">
        <v>437</v>
      </c>
      <c r="C12" s="47"/>
      <c r="D12" s="47"/>
      <c r="E12" s="47"/>
      <c r="F12" s="47"/>
      <c r="G12" s="47"/>
      <c r="I12" s="1085" t="s">
        <v>942</v>
      </c>
      <c r="J12" s="1085"/>
      <c r="K12" s="1085"/>
      <c r="L12" s="1085"/>
      <c r="M12" s="43"/>
      <c r="N12" s="43"/>
      <c r="O12" s="43"/>
    </row>
    <row r="13" spans="1:16" ht="14.5" customHeight="1">
      <c r="B13" s="43" t="s">
        <v>964</v>
      </c>
      <c r="C13" s="43"/>
      <c r="D13" s="43"/>
      <c r="E13" s="43"/>
      <c r="F13" s="43"/>
      <c r="G13" s="43"/>
      <c r="I13" s="1084" t="str">
        <f>"　新規求人倍率（季節調整値）は、1.94倍となり、前月を"</f>
        <v>　新規求人倍率（季節調整値）は、1.94倍となり、前月を</v>
      </c>
      <c r="J13" s="1084"/>
      <c r="K13" s="1084"/>
      <c r="L13" s="1084"/>
      <c r="M13" s="1084"/>
      <c r="N13" s="1084"/>
      <c r="O13" s="1084"/>
    </row>
    <row r="14" spans="1:16" ht="14.5" customHeight="1">
      <c r="B14" s="17"/>
      <c r="C14" s="17"/>
      <c r="D14" s="17"/>
      <c r="E14" s="17"/>
      <c r="I14" s="1085" t="s">
        <v>784</v>
      </c>
      <c r="J14" s="1085"/>
      <c r="K14" s="1085"/>
      <c r="L14" s="1085"/>
      <c r="M14" s="43"/>
      <c r="N14" s="43"/>
      <c r="O14" s="43"/>
    </row>
    <row r="15" spans="1:16" ht="14.5" customHeight="1">
      <c r="D15" s="40"/>
      <c r="G15" s="53"/>
      <c r="I15" s="17"/>
      <c r="J15" s="17"/>
      <c r="K15" s="17"/>
      <c r="L15" s="17"/>
      <c r="M15" s="17"/>
      <c r="N15" s="17"/>
      <c r="O15" s="17"/>
    </row>
    <row r="16" spans="1:16" ht="14.5" customHeight="1">
      <c r="B16" s="1086"/>
      <c r="C16" s="1086"/>
      <c r="D16" s="1086"/>
      <c r="E16" s="1086"/>
      <c r="F16" s="1086"/>
      <c r="G16" s="1086"/>
    </row>
    <row r="17" spans="1:25" ht="14.5" customHeight="1">
      <c r="B17" s="1087"/>
      <c r="C17" s="1087"/>
      <c r="D17" s="1087"/>
      <c r="E17" s="1087"/>
      <c r="F17" s="1087"/>
      <c r="G17" s="1087"/>
    </row>
    <row r="18" spans="1:25" ht="14.5" customHeight="1">
      <c r="B18" s="44"/>
      <c r="C18" s="44"/>
      <c r="D18" s="51"/>
      <c r="E18" s="44"/>
      <c r="F18" s="44"/>
      <c r="G18" s="44"/>
    </row>
    <row r="19" spans="1:25" ht="20.5" customHeight="1">
      <c r="B19" s="45"/>
      <c r="D19" s="17"/>
      <c r="G19" s="54"/>
      <c r="I19" s="45"/>
      <c r="O19" s="60"/>
    </row>
    <row r="20" spans="1:25">
      <c r="B20" s="1088"/>
      <c r="C20" s="1088"/>
      <c r="D20" s="1088"/>
      <c r="E20" s="1088"/>
      <c r="F20" s="1088"/>
      <c r="G20" s="1088"/>
      <c r="I20" s="50"/>
      <c r="J20" s="55"/>
      <c r="K20" s="55"/>
      <c r="L20" s="55"/>
      <c r="M20" s="55"/>
      <c r="N20" s="55"/>
      <c r="O20" s="61"/>
    </row>
    <row r="21" spans="1:25" ht="20.5" customHeight="1">
      <c r="B21" s="46"/>
      <c r="C21" s="17"/>
      <c r="D21" s="52"/>
      <c r="E21" s="46"/>
      <c r="F21" s="17"/>
      <c r="G21" s="52"/>
      <c r="I21" s="46"/>
      <c r="J21" s="56"/>
      <c r="K21" s="56"/>
      <c r="L21" s="56"/>
      <c r="M21" s="56"/>
      <c r="N21" s="56"/>
      <c r="O21" s="62"/>
    </row>
    <row r="22" spans="1:25" ht="20.5" customHeight="1">
      <c r="B22" s="46"/>
      <c r="C22" s="17"/>
      <c r="D22" s="52"/>
      <c r="E22" s="46"/>
      <c r="F22" s="17"/>
      <c r="G22" s="52"/>
      <c r="I22" s="46"/>
      <c r="J22" s="56"/>
      <c r="K22" s="56"/>
      <c r="L22" s="56"/>
      <c r="M22" s="56"/>
      <c r="N22" s="56"/>
      <c r="O22" s="62"/>
    </row>
    <row r="23" spans="1:25" ht="20.5" customHeight="1">
      <c r="A23" s="39"/>
      <c r="B23" s="39"/>
      <c r="C23" s="39"/>
      <c r="D23" s="39"/>
      <c r="E23" s="39"/>
      <c r="F23" s="39"/>
      <c r="G23" s="39"/>
    </row>
    <row r="24" spans="1:25" ht="14.5" customHeight="1">
      <c r="A24" s="39"/>
      <c r="B24" s="39"/>
      <c r="C24" s="39"/>
      <c r="D24" s="39"/>
      <c r="E24" s="39"/>
      <c r="F24" s="39"/>
      <c r="G24" s="39"/>
      <c r="M24" s="17" t="s">
        <v>936</v>
      </c>
      <c r="Y24" s="17"/>
    </row>
    <row r="25" spans="1:25" ht="14.25" customHeight="1">
      <c r="A25" s="39"/>
      <c r="B25" s="39"/>
      <c r="C25" s="39"/>
      <c r="D25" s="39"/>
      <c r="E25" s="39"/>
      <c r="F25" s="1095"/>
      <c r="G25" s="1095"/>
      <c r="M25" s="17" t="s">
        <v>242</v>
      </c>
      <c r="N25" s="17"/>
      <c r="Y25" s="17"/>
    </row>
    <row r="26" spans="1:25" ht="14.5" customHeight="1">
      <c r="B26" s="44"/>
      <c r="C26" s="44"/>
      <c r="D26" s="44"/>
      <c r="E26" s="44"/>
      <c r="F26" s="1095"/>
      <c r="G26" s="1095"/>
    </row>
    <row r="27" spans="1:25" ht="14.5" customHeight="1">
      <c r="M27" s="50"/>
    </row>
    <row r="28" spans="1:25" ht="21.25" customHeight="1">
      <c r="D28" s="1089" t="s">
        <v>58</v>
      </c>
      <c r="E28" s="1089"/>
      <c r="F28" s="1090"/>
      <c r="G28" s="1090"/>
      <c r="K28" s="1079" t="s">
        <v>709</v>
      </c>
      <c r="L28" s="1079"/>
      <c r="M28" s="1079"/>
    </row>
    <row r="29" spans="1:25" ht="14.5" customHeight="1"/>
    <row r="30" spans="1:25" ht="14.5" customHeight="1">
      <c r="I30" s="44"/>
    </row>
    <row r="31" spans="1:25" ht="14.5" customHeight="1">
      <c r="B31" s="1081" t="s">
        <v>966</v>
      </c>
      <c r="C31" s="1081"/>
      <c r="D31" s="1081"/>
      <c r="E31" s="1081"/>
      <c r="F31" s="1081"/>
      <c r="G31" s="1081"/>
      <c r="I31" s="1081" t="s">
        <v>697</v>
      </c>
      <c r="J31" s="1081"/>
      <c r="K31" s="1081"/>
      <c r="L31" s="1081"/>
      <c r="M31" s="1081"/>
      <c r="N31" s="1081"/>
      <c r="O31" s="1081"/>
    </row>
    <row r="32" spans="1:25" ht="14.5" customHeight="1">
      <c r="B32" s="1081" t="s">
        <v>626</v>
      </c>
      <c r="C32" s="1081"/>
      <c r="D32" s="1081"/>
      <c r="E32" s="1081"/>
      <c r="F32" s="1081"/>
      <c r="G32" s="1081"/>
      <c r="I32" s="1082" t="s">
        <v>199</v>
      </c>
      <c r="J32" s="1082"/>
      <c r="K32" s="1082"/>
      <c r="L32" s="1082"/>
      <c r="M32" s="1082"/>
      <c r="N32" s="1082"/>
      <c r="O32" s="1082"/>
    </row>
    <row r="33" spans="1:22" ht="14.5" customHeight="1">
      <c r="B33" s="41"/>
      <c r="C33" s="41"/>
      <c r="D33" s="41"/>
      <c r="E33" s="41"/>
      <c r="F33" s="41"/>
      <c r="G33" s="41"/>
      <c r="I33" s="1091"/>
      <c r="J33" s="1092"/>
      <c r="K33" s="1092"/>
      <c r="L33" s="1092"/>
      <c r="M33" s="1092"/>
      <c r="N33" s="1092"/>
      <c r="O33" s="1092"/>
    </row>
    <row r="34" spans="1:22" ht="14.5" customHeight="1">
      <c r="B34" s="1093" t="str">
        <f>"　"&amp;D28&amp;"月の静岡市の消費者物価指数(令和2(2020)年＝100）は"</f>
        <v>　７月の静岡市の消費者物価指数(令和2(2020)年＝100）は</v>
      </c>
      <c r="C34" s="1093"/>
      <c r="D34" s="1093"/>
      <c r="E34" s="1093"/>
      <c r="F34" s="1093"/>
      <c r="G34" s="1093"/>
      <c r="I34" s="1094" t="str">
        <f>"　"&amp;K28&amp;"月の景気動向指数（CI一致指数）を前月と比較すると"</f>
        <v>　６月の景気動向指数（CI一致指数）を前月と比較すると</v>
      </c>
      <c r="J34" s="1094"/>
      <c r="K34" s="1094"/>
      <c r="L34" s="1094"/>
      <c r="M34" s="1094"/>
      <c r="N34" s="1094"/>
      <c r="O34" s="1094"/>
    </row>
    <row r="35" spans="1:22" ht="14.5" customHeight="1">
      <c r="B35" s="1093" t="s">
        <v>804</v>
      </c>
      <c r="C35" s="1093"/>
      <c r="D35" s="1093"/>
      <c r="E35" s="1093"/>
      <c r="F35" s="1093"/>
      <c r="G35" s="1093"/>
      <c r="I35" s="1094" t="s">
        <v>881</v>
      </c>
      <c r="J35" s="1094"/>
      <c r="K35" s="1094"/>
      <c r="L35" s="1094"/>
      <c r="M35" s="1094"/>
      <c r="N35" s="1094"/>
      <c r="O35" s="1094"/>
    </row>
    <row r="36" spans="1:22" ht="16.5" customHeight="1">
      <c r="B36" s="1085" t="s">
        <v>607</v>
      </c>
      <c r="C36" s="1085"/>
      <c r="D36" s="1085"/>
      <c r="E36" s="1085"/>
      <c r="F36" s="1085"/>
      <c r="G36" s="1085"/>
      <c r="I36" s="1094" t="s">
        <v>968</v>
      </c>
      <c r="J36" s="1094"/>
      <c r="K36" s="1094"/>
      <c r="L36" s="1094"/>
      <c r="M36" s="1094"/>
      <c r="N36" s="1094"/>
      <c r="O36" s="1094"/>
    </row>
    <row r="37" spans="1:22" ht="14.5" customHeight="1">
      <c r="I37" s="1068"/>
      <c r="J37" s="1068"/>
      <c r="K37" s="1068"/>
      <c r="L37" s="1068"/>
      <c r="M37" s="1068"/>
      <c r="N37" s="1068"/>
      <c r="O37" s="1068"/>
      <c r="V37" s="11"/>
    </row>
    <row r="38" spans="1:22" ht="14.5" customHeight="1">
      <c r="A38"/>
      <c r="B38"/>
      <c r="I38" s="16"/>
      <c r="J38" s="16"/>
      <c r="K38" s="16"/>
      <c r="L38" s="16"/>
      <c r="M38" s="16"/>
      <c r="N38" s="16"/>
      <c r="O38" s="16"/>
      <c r="R38" s="64"/>
    </row>
    <row r="39" spans="1:22" ht="14.5" customHeight="1">
      <c r="B39" s="48"/>
      <c r="C39" s="49"/>
      <c r="D39" s="49"/>
      <c r="E39" s="49"/>
      <c r="F39" s="49"/>
      <c r="G39" s="49"/>
      <c r="I39" s="17"/>
      <c r="J39" s="16"/>
      <c r="K39" s="16"/>
      <c r="L39" s="16"/>
      <c r="M39" s="16"/>
      <c r="N39" s="16"/>
      <c r="O39" s="16"/>
    </row>
    <row r="40" spans="1:22" ht="14.5" customHeight="1">
      <c r="B40" s="48"/>
      <c r="C40" s="49"/>
      <c r="D40" s="49"/>
      <c r="E40" s="49"/>
      <c r="F40" s="49"/>
      <c r="G40" s="49"/>
      <c r="I40" s="17"/>
    </row>
    <row r="41" spans="1:22" ht="14.5" customHeight="1">
      <c r="B41" s="49"/>
      <c r="C41" s="48"/>
      <c r="D41" s="49"/>
      <c r="E41" s="49"/>
      <c r="F41" s="49"/>
      <c r="G41" s="49"/>
      <c r="I41" s="17"/>
      <c r="R41" s="64"/>
    </row>
    <row r="42" spans="1:22" ht="14.5" customHeight="1">
      <c r="B42" s="49"/>
      <c r="C42" s="49"/>
      <c r="D42" s="49"/>
      <c r="E42" s="49"/>
      <c r="F42" s="49"/>
      <c r="G42" s="49"/>
    </row>
    <row r="43" spans="1:22" ht="14.5" customHeight="1">
      <c r="B43" s="49"/>
      <c r="C43" s="49"/>
      <c r="D43" s="49"/>
      <c r="E43" s="49"/>
      <c r="F43" s="49"/>
      <c r="G43" s="49"/>
      <c r="S43" s="11"/>
    </row>
    <row r="44" spans="1:22" ht="20.5" customHeight="1">
      <c r="B44" s="49"/>
      <c r="C44" s="49"/>
      <c r="D44" s="49"/>
      <c r="E44" s="49"/>
      <c r="F44" s="49"/>
      <c r="G44" s="49"/>
      <c r="I44" s="45"/>
      <c r="O44" s="63"/>
    </row>
    <row r="45" spans="1:22" ht="22.75" customHeight="1">
      <c r="B45" s="49"/>
      <c r="C45" s="49"/>
      <c r="D45" s="49"/>
      <c r="E45" s="49"/>
      <c r="F45" s="49"/>
      <c r="G45" s="49"/>
      <c r="I45" s="17"/>
      <c r="J45" s="57"/>
      <c r="K45" s="57"/>
      <c r="L45" s="57"/>
      <c r="M45" s="57"/>
      <c r="N45" s="57"/>
      <c r="O45" s="57"/>
    </row>
    <row r="46" spans="1:22" ht="20.5" customHeight="1">
      <c r="B46" s="49"/>
      <c r="C46" s="49"/>
      <c r="D46" s="49"/>
      <c r="E46" s="49"/>
      <c r="F46" s="49"/>
      <c r="G46" s="49"/>
      <c r="I46" s="46"/>
      <c r="J46" s="58"/>
      <c r="K46" s="58"/>
      <c r="L46" s="58"/>
      <c r="M46" s="58"/>
      <c r="N46" s="58"/>
      <c r="O46" s="58"/>
    </row>
    <row r="47" spans="1:22" ht="20.5" customHeight="1">
      <c r="I47" s="46"/>
      <c r="J47" s="58"/>
      <c r="K47" s="58"/>
      <c r="L47" s="58"/>
      <c r="M47" s="58"/>
      <c r="N47" s="58"/>
      <c r="O47" s="58"/>
    </row>
    <row r="48" spans="1:22" ht="20.5" customHeight="1">
      <c r="I48" s="46"/>
      <c r="J48" s="58"/>
      <c r="K48" s="58"/>
      <c r="L48" s="58"/>
      <c r="M48" s="58"/>
      <c r="N48" s="58"/>
      <c r="O48" s="58"/>
    </row>
    <row r="49" spans="7:14" ht="14.5" customHeight="1">
      <c r="I49" s="17"/>
    </row>
    <row r="50" spans="7:14" ht="14.5" customHeight="1">
      <c r="I50" s="17"/>
    </row>
    <row r="51" spans="7:14" ht="14.5" customHeight="1"/>
    <row r="52" spans="7:14" ht="14.5" customHeight="1">
      <c r="G52" s="17" t="s">
        <v>891</v>
      </c>
      <c r="N52" s="17" t="s">
        <v>717</v>
      </c>
    </row>
    <row r="69" spans="6:6">
      <c r="F69" s="11"/>
    </row>
  </sheetData>
  <mergeCells count="33">
    <mergeCell ref="F25:G26"/>
    <mergeCell ref="B35:G35"/>
    <mergeCell ref="I35:O35"/>
    <mergeCell ref="B36:G36"/>
    <mergeCell ref="I36:O36"/>
    <mergeCell ref="I37:O37"/>
    <mergeCell ref="B32:G32"/>
    <mergeCell ref="I32:O32"/>
    <mergeCell ref="I33:O33"/>
    <mergeCell ref="B34:G34"/>
    <mergeCell ref="I34:O34"/>
    <mergeCell ref="D28:E28"/>
    <mergeCell ref="F28:G28"/>
    <mergeCell ref="K28:M28"/>
    <mergeCell ref="B31:G31"/>
    <mergeCell ref="I31:O31"/>
    <mergeCell ref="I13:O13"/>
    <mergeCell ref="I14:L14"/>
    <mergeCell ref="B16:G16"/>
    <mergeCell ref="B17:G17"/>
    <mergeCell ref="B20:D20"/>
    <mergeCell ref="E20:G20"/>
    <mergeCell ref="C9:F9"/>
    <mergeCell ref="I9:O9"/>
    <mergeCell ref="B11:G11"/>
    <mergeCell ref="I11:O11"/>
    <mergeCell ref="I12:L12"/>
    <mergeCell ref="A2:P2"/>
    <mergeCell ref="D5:E5"/>
    <mergeCell ref="K5:M5"/>
    <mergeCell ref="D6:G6"/>
    <mergeCell ref="C8:F8"/>
    <mergeCell ref="J8:M8"/>
  </mergeCells>
  <phoneticPr fontId="39"/>
  <printOptions horizontalCentered="1"/>
  <pageMargins left="0.59055118110236227" right="0.19685039370078741" top="0.78740157480314965" bottom="0.39370078740157483" header="0.59055118110236227" footer="0.19685039370078741"/>
  <pageSetup paperSize="9" scale="9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25"/>
  <sheetViews>
    <sheetView showGridLines="0" zoomScale="130" zoomScaleNormal="130" zoomScaleSheetLayoutView="100" workbookViewId="0">
      <selection activeCell="A13" sqref="A13:A14"/>
    </sheetView>
  </sheetViews>
  <sheetFormatPr defaultColWidth="9" defaultRowHeight="12"/>
  <cols>
    <col min="1" max="1" width="8" style="29" customWidth="1"/>
    <col min="2" max="2" width="4.90625" style="29" customWidth="1"/>
    <col min="3" max="3" width="3.7265625" style="29" customWidth="1"/>
    <col min="4" max="9" width="12.6328125" style="29" customWidth="1"/>
    <col min="10" max="10" width="9" style="29" customWidth="1"/>
    <col min="11" max="16384" width="9" style="29"/>
  </cols>
  <sheetData>
    <row r="1" spans="1:10" ht="12.75" customHeight="1"/>
    <row r="2" spans="1:10" ht="17.25" customHeight="1">
      <c r="E2" s="152" t="s">
        <v>36</v>
      </c>
    </row>
    <row r="3" spans="1:10" ht="13">
      <c r="A3" s="17" t="s">
        <v>408</v>
      </c>
      <c r="F3" s="11" t="s">
        <v>988</v>
      </c>
      <c r="I3" s="164" t="s">
        <v>186</v>
      </c>
    </row>
    <row r="4" spans="1:10" ht="16.5" customHeight="1">
      <c r="A4" s="1225" t="s">
        <v>496</v>
      </c>
      <c r="B4" s="1225"/>
      <c r="C4" s="1227"/>
      <c r="D4" s="1223" t="s">
        <v>497</v>
      </c>
      <c r="E4" s="1223"/>
      <c r="F4" s="1223"/>
      <c r="G4" s="1223" t="s">
        <v>315</v>
      </c>
      <c r="H4" s="1223"/>
      <c r="I4" s="1195"/>
    </row>
    <row r="5" spans="1:10" ht="16.5" customHeight="1">
      <c r="A5" s="1271"/>
      <c r="B5" s="1271"/>
      <c r="C5" s="1272"/>
      <c r="D5" s="368" t="s">
        <v>502</v>
      </c>
      <c r="E5" s="368" t="s">
        <v>111</v>
      </c>
      <c r="F5" s="368" t="s">
        <v>416</v>
      </c>
      <c r="G5" s="368" t="s">
        <v>503</v>
      </c>
      <c r="H5" s="368" t="s">
        <v>461</v>
      </c>
      <c r="I5" s="364" t="s">
        <v>416</v>
      </c>
    </row>
    <row r="6" spans="1:10" ht="14.25" customHeight="1">
      <c r="A6" s="592" t="s">
        <v>2</v>
      </c>
      <c r="B6" s="720">
        <v>6</v>
      </c>
      <c r="C6" s="592" t="s">
        <v>874</v>
      </c>
      <c r="D6" s="723">
        <v>132</v>
      </c>
      <c r="E6" s="715">
        <v>130</v>
      </c>
      <c r="F6" s="728">
        <v>69</v>
      </c>
      <c r="G6" s="715">
        <v>73</v>
      </c>
      <c r="H6" s="715">
        <v>75</v>
      </c>
      <c r="I6" s="715">
        <v>27</v>
      </c>
      <c r="J6" s="730"/>
    </row>
    <row r="7" spans="1:10" ht="14.25" customHeight="1">
      <c r="A7" s="715"/>
      <c r="B7" s="720"/>
      <c r="C7" s="715"/>
      <c r="D7" s="724"/>
      <c r="E7" s="715"/>
      <c r="F7" s="715"/>
      <c r="G7" s="715"/>
      <c r="H7" s="715"/>
      <c r="I7" s="715"/>
      <c r="J7" s="730" t="s">
        <v>192</v>
      </c>
    </row>
    <row r="8" spans="1:10" ht="14.25" customHeight="1">
      <c r="A8" s="716" t="s">
        <v>631</v>
      </c>
      <c r="B8" s="593">
        <v>3</v>
      </c>
      <c r="C8" s="722" t="s">
        <v>134</v>
      </c>
      <c r="D8" s="719">
        <v>10</v>
      </c>
      <c r="E8" s="719">
        <v>10</v>
      </c>
      <c r="F8" s="719">
        <v>12</v>
      </c>
      <c r="G8" s="719">
        <v>6</v>
      </c>
      <c r="H8" s="719">
        <v>6</v>
      </c>
      <c r="I8" s="719">
        <v>7</v>
      </c>
    </row>
    <row r="9" spans="1:10" ht="14.25" customHeight="1">
      <c r="A9" s="716"/>
      <c r="B9" s="593">
        <v>4</v>
      </c>
      <c r="C9" s="593"/>
      <c r="D9" s="725">
        <v>10</v>
      </c>
      <c r="E9" s="719">
        <v>10</v>
      </c>
      <c r="F9" s="719">
        <v>11</v>
      </c>
      <c r="G9" s="719">
        <v>6</v>
      </c>
      <c r="H9" s="719">
        <v>6</v>
      </c>
      <c r="I9" s="719">
        <v>9</v>
      </c>
    </row>
    <row r="10" spans="1:10" ht="14.25" customHeight="1">
      <c r="A10" s="716"/>
      <c r="B10" s="593">
        <v>5</v>
      </c>
      <c r="C10" s="593"/>
      <c r="D10" s="725">
        <v>9</v>
      </c>
      <c r="E10" s="719">
        <v>10</v>
      </c>
      <c r="F10" s="719">
        <v>11</v>
      </c>
      <c r="G10" s="719">
        <v>5</v>
      </c>
      <c r="H10" s="719">
        <v>5</v>
      </c>
      <c r="I10" s="719">
        <v>8</v>
      </c>
    </row>
    <row r="11" spans="1:10" s="617" customFormat="1" ht="14.25" customHeight="1">
      <c r="A11" s="717"/>
      <c r="B11" s="593">
        <v>6</v>
      </c>
      <c r="C11" s="593"/>
      <c r="D11" s="725">
        <v>9</v>
      </c>
      <c r="E11" s="719">
        <v>10</v>
      </c>
      <c r="F11" s="719">
        <v>10</v>
      </c>
      <c r="G11" s="719">
        <v>6</v>
      </c>
      <c r="H11" s="719">
        <v>6</v>
      </c>
      <c r="I11" s="719">
        <v>8</v>
      </c>
      <c r="J11" s="29"/>
    </row>
    <row r="12" spans="1:10" s="617" customFormat="1" ht="14.25" customHeight="1">
      <c r="A12" s="718"/>
      <c r="B12" s="721">
        <v>7</v>
      </c>
      <c r="C12" s="721"/>
      <c r="D12" s="726">
        <v>9</v>
      </c>
      <c r="E12" s="727">
        <v>11</v>
      </c>
      <c r="F12" s="727">
        <v>8</v>
      </c>
      <c r="G12" s="727">
        <v>6</v>
      </c>
      <c r="H12" s="727">
        <v>6</v>
      </c>
      <c r="I12" s="727">
        <v>7</v>
      </c>
      <c r="J12" s="29"/>
    </row>
    <row r="13" spans="1:10" ht="14.25" customHeight="1">
      <c r="A13" s="719" t="s">
        <v>427</v>
      </c>
      <c r="B13" s="719"/>
      <c r="C13" s="719"/>
      <c r="D13" s="715"/>
      <c r="E13" s="715"/>
      <c r="F13" s="715"/>
      <c r="G13" s="715"/>
      <c r="H13" s="729"/>
      <c r="I13" s="729"/>
      <c r="J13" s="617"/>
    </row>
    <row r="14" spans="1:10" ht="13.5" customHeight="1">
      <c r="A14" s="29" t="s">
        <v>444</v>
      </c>
    </row>
    <row r="15" spans="1:10" ht="11.25" customHeight="1"/>
    <row r="25" spans="5:5" ht="10.5" customHeight="1">
      <c r="E25" s="362"/>
    </row>
  </sheetData>
  <mergeCells count="3">
    <mergeCell ref="D4:F4"/>
    <mergeCell ref="G4:I4"/>
    <mergeCell ref="A4:C5"/>
  </mergeCells>
  <phoneticPr fontId="39"/>
  <dataValidations count="1">
    <dataValidation imeMode="off" allowBlank="1" showInputMessage="1" showErrorMessage="1" sqref="D6:I12 B6 B8:B12" xr:uid="{00000000-0002-0000-13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EI31"/>
  <sheetViews>
    <sheetView showGridLines="0" zoomScale="160" zoomScaleNormal="160" zoomScaleSheetLayoutView="100" workbookViewId="0">
      <selection activeCell="X25" sqref="X25"/>
    </sheetView>
  </sheetViews>
  <sheetFormatPr defaultRowHeight="12"/>
  <cols>
    <col min="1" max="1" width="10.90625" style="29" customWidth="1"/>
    <col min="2" max="2" width="3.90625" style="29" customWidth="1"/>
    <col min="3" max="69" width="1.08984375" style="29" customWidth="1"/>
    <col min="70" max="70" width="5.90625" style="29" customWidth="1"/>
    <col min="71" max="71" width="8" style="29" customWidth="1"/>
    <col min="72" max="72" width="4.90625" style="29" customWidth="1"/>
    <col min="73" max="73" width="3.7265625" style="29" customWidth="1"/>
    <col min="74" max="79" width="12.6328125" style="29" customWidth="1"/>
    <col min="80" max="256" width="9" style="29" customWidth="1"/>
    <col min="257" max="257" width="10.90625" style="29" customWidth="1"/>
    <col min="258" max="258" width="3.90625" style="29" customWidth="1"/>
    <col min="259" max="325" width="1.08984375" style="29" customWidth="1"/>
    <col min="326" max="326" width="5.90625" style="29" customWidth="1"/>
    <col min="327" max="327" width="8" style="29" customWidth="1"/>
    <col min="328" max="328" width="4.90625" style="29" customWidth="1"/>
    <col min="329" max="329" width="3.7265625" style="29" customWidth="1"/>
    <col min="330" max="335" width="12.6328125" style="29" customWidth="1"/>
    <col min="336" max="512" width="9" style="29" customWidth="1"/>
    <col min="513" max="513" width="10.90625" style="29" customWidth="1"/>
    <col min="514" max="514" width="3.90625" style="29" customWidth="1"/>
    <col min="515" max="581" width="1.08984375" style="29" customWidth="1"/>
    <col min="582" max="582" width="5.90625" style="29" customWidth="1"/>
    <col min="583" max="583" width="8" style="29" customWidth="1"/>
    <col min="584" max="584" width="4.90625" style="29" customWidth="1"/>
    <col min="585" max="585" width="3.7265625" style="29" customWidth="1"/>
    <col min="586" max="591" width="12.6328125" style="29" customWidth="1"/>
    <col min="592" max="768" width="9" style="29" customWidth="1"/>
    <col min="769" max="769" width="10.90625" style="29" customWidth="1"/>
    <col min="770" max="770" width="3.90625" style="29" customWidth="1"/>
    <col min="771" max="837" width="1.08984375" style="29" customWidth="1"/>
    <col min="838" max="838" width="5.90625" style="29" customWidth="1"/>
    <col min="839" max="839" width="8" style="29" customWidth="1"/>
    <col min="840" max="840" width="4.90625" style="29" customWidth="1"/>
    <col min="841" max="841" width="3.7265625" style="29" customWidth="1"/>
    <col min="842" max="847" width="12.6328125" style="29" customWidth="1"/>
    <col min="848" max="1024" width="9" style="29" customWidth="1"/>
    <col min="1025" max="1025" width="10.90625" style="29" customWidth="1"/>
    <col min="1026" max="1026" width="3.90625" style="29" customWidth="1"/>
    <col min="1027" max="1093" width="1.08984375" style="29" customWidth="1"/>
    <col min="1094" max="1094" width="5.90625" style="29" customWidth="1"/>
    <col min="1095" max="1095" width="8" style="29" customWidth="1"/>
    <col min="1096" max="1096" width="4.90625" style="29" customWidth="1"/>
    <col min="1097" max="1097" width="3.7265625" style="29" customWidth="1"/>
    <col min="1098" max="1103" width="12.6328125" style="29" customWidth="1"/>
    <col min="1104" max="1280" width="9" style="29" customWidth="1"/>
    <col min="1281" max="1281" width="10.90625" style="29" customWidth="1"/>
    <col min="1282" max="1282" width="3.90625" style="29" customWidth="1"/>
    <col min="1283" max="1349" width="1.08984375" style="29" customWidth="1"/>
    <col min="1350" max="1350" width="5.90625" style="29" customWidth="1"/>
    <col min="1351" max="1351" width="8" style="29" customWidth="1"/>
    <col min="1352" max="1352" width="4.90625" style="29" customWidth="1"/>
    <col min="1353" max="1353" width="3.7265625" style="29" customWidth="1"/>
    <col min="1354" max="1359" width="12.6328125" style="29" customWidth="1"/>
    <col min="1360" max="1536" width="9" style="29" customWidth="1"/>
    <col min="1537" max="1537" width="10.90625" style="29" customWidth="1"/>
    <col min="1538" max="1538" width="3.90625" style="29" customWidth="1"/>
    <col min="1539" max="1605" width="1.08984375" style="29" customWidth="1"/>
    <col min="1606" max="1606" width="5.90625" style="29" customWidth="1"/>
    <col min="1607" max="1607" width="8" style="29" customWidth="1"/>
    <col min="1608" max="1608" width="4.90625" style="29" customWidth="1"/>
    <col min="1609" max="1609" width="3.7265625" style="29" customWidth="1"/>
    <col min="1610" max="1615" width="12.6328125" style="29" customWidth="1"/>
    <col min="1616" max="1792" width="9" style="29" customWidth="1"/>
    <col min="1793" max="1793" width="10.90625" style="29" customWidth="1"/>
    <col min="1794" max="1794" width="3.90625" style="29" customWidth="1"/>
    <col min="1795" max="1861" width="1.08984375" style="29" customWidth="1"/>
    <col min="1862" max="1862" width="5.90625" style="29" customWidth="1"/>
    <col min="1863" max="1863" width="8" style="29" customWidth="1"/>
    <col min="1864" max="1864" width="4.90625" style="29" customWidth="1"/>
    <col min="1865" max="1865" width="3.7265625" style="29" customWidth="1"/>
    <col min="1866" max="1871" width="12.6328125" style="29" customWidth="1"/>
    <col min="1872" max="2048" width="9" style="29" customWidth="1"/>
    <col min="2049" max="2049" width="10.90625" style="29" customWidth="1"/>
    <col min="2050" max="2050" width="3.90625" style="29" customWidth="1"/>
    <col min="2051" max="2117" width="1.08984375" style="29" customWidth="1"/>
    <col min="2118" max="2118" width="5.90625" style="29" customWidth="1"/>
    <col min="2119" max="2119" width="8" style="29" customWidth="1"/>
    <col min="2120" max="2120" width="4.90625" style="29" customWidth="1"/>
    <col min="2121" max="2121" width="3.7265625" style="29" customWidth="1"/>
    <col min="2122" max="2127" width="12.6328125" style="29" customWidth="1"/>
    <col min="2128" max="2304" width="9" style="29" customWidth="1"/>
    <col min="2305" max="2305" width="10.90625" style="29" customWidth="1"/>
    <col min="2306" max="2306" width="3.90625" style="29" customWidth="1"/>
    <col min="2307" max="2373" width="1.08984375" style="29" customWidth="1"/>
    <col min="2374" max="2374" width="5.90625" style="29" customWidth="1"/>
    <col min="2375" max="2375" width="8" style="29" customWidth="1"/>
    <col min="2376" max="2376" width="4.90625" style="29" customWidth="1"/>
    <col min="2377" max="2377" width="3.7265625" style="29" customWidth="1"/>
    <col min="2378" max="2383" width="12.6328125" style="29" customWidth="1"/>
    <col min="2384" max="2560" width="9" style="29" customWidth="1"/>
    <col min="2561" max="2561" width="10.90625" style="29" customWidth="1"/>
    <col min="2562" max="2562" width="3.90625" style="29" customWidth="1"/>
    <col min="2563" max="2629" width="1.08984375" style="29" customWidth="1"/>
    <col min="2630" max="2630" width="5.90625" style="29" customWidth="1"/>
    <col min="2631" max="2631" width="8" style="29" customWidth="1"/>
    <col min="2632" max="2632" width="4.90625" style="29" customWidth="1"/>
    <col min="2633" max="2633" width="3.7265625" style="29" customWidth="1"/>
    <col min="2634" max="2639" width="12.6328125" style="29" customWidth="1"/>
    <col min="2640" max="2816" width="9" style="29" customWidth="1"/>
    <col min="2817" max="2817" width="10.90625" style="29" customWidth="1"/>
    <col min="2818" max="2818" width="3.90625" style="29" customWidth="1"/>
    <col min="2819" max="2885" width="1.08984375" style="29" customWidth="1"/>
    <col min="2886" max="2886" width="5.90625" style="29" customWidth="1"/>
    <col min="2887" max="2887" width="8" style="29" customWidth="1"/>
    <col min="2888" max="2888" width="4.90625" style="29" customWidth="1"/>
    <col min="2889" max="2889" width="3.7265625" style="29" customWidth="1"/>
    <col min="2890" max="2895" width="12.6328125" style="29" customWidth="1"/>
    <col min="2896" max="3072" width="9" style="29" customWidth="1"/>
    <col min="3073" max="3073" width="10.90625" style="29" customWidth="1"/>
    <col min="3074" max="3074" width="3.90625" style="29" customWidth="1"/>
    <col min="3075" max="3141" width="1.08984375" style="29" customWidth="1"/>
    <col min="3142" max="3142" width="5.90625" style="29" customWidth="1"/>
    <col min="3143" max="3143" width="8" style="29" customWidth="1"/>
    <col min="3144" max="3144" width="4.90625" style="29" customWidth="1"/>
    <col min="3145" max="3145" width="3.7265625" style="29" customWidth="1"/>
    <col min="3146" max="3151" width="12.6328125" style="29" customWidth="1"/>
    <col min="3152" max="3328" width="9" style="29" customWidth="1"/>
    <col min="3329" max="3329" width="10.90625" style="29" customWidth="1"/>
    <col min="3330" max="3330" width="3.90625" style="29" customWidth="1"/>
    <col min="3331" max="3397" width="1.08984375" style="29" customWidth="1"/>
    <col min="3398" max="3398" width="5.90625" style="29" customWidth="1"/>
    <col min="3399" max="3399" width="8" style="29" customWidth="1"/>
    <col min="3400" max="3400" width="4.90625" style="29" customWidth="1"/>
    <col min="3401" max="3401" width="3.7265625" style="29" customWidth="1"/>
    <col min="3402" max="3407" width="12.6328125" style="29" customWidth="1"/>
    <col min="3408" max="3584" width="9" style="29" customWidth="1"/>
    <col min="3585" max="3585" width="10.90625" style="29" customWidth="1"/>
    <col min="3586" max="3586" width="3.90625" style="29" customWidth="1"/>
    <col min="3587" max="3653" width="1.08984375" style="29" customWidth="1"/>
    <col min="3654" max="3654" width="5.90625" style="29" customWidth="1"/>
    <col min="3655" max="3655" width="8" style="29" customWidth="1"/>
    <col min="3656" max="3656" width="4.90625" style="29" customWidth="1"/>
    <col min="3657" max="3657" width="3.7265625" style="29" customWidth="1"/>
    <col min="3658" max="3663" width="12.6328125" style="29" customWidth="1"/>
    <col min="3664" max="3840" width="9" style="29" customWidth="1"/>
    <col min="3841" max="3841" width="10.90625" style="29" customWidth="1"/>
    <col min="3842" max="3842" width="3.90625" style="29" customWidth="1"/>
    <col min="3843" max="3909" width="1.08984375" style="29" customWidth="1"/>
    <col min="3910" max="3910" width="5.90625" style="29" customWidth="1"/>
    <col min="3911" max="3911" width="8" style="29" customWidth="1"/>
    <col min="3912" max="3912" width="4.90625" style="29" customWidth="1"/>
    <col min="3913" max="3913" width="3.7265625" style="29" customWidth="1"/>
    <col min="3914" max="3919" width="12.6328125" style="29" customWidth="1"/>
    <col min="3920" max="4096" width="9" style="29" customWidth="1"/>
    <col min="4097" max="4097" width="10.90625" style="29" customWidth="1"/>
    <col min="4098" max="4098" width="3.90625" style="29" customWidth="1"/>
    <col min="4099" max="4165" width="1.08984375" style="29" customWidth="1"/>
    <col min="4166" max="4166" width="5.90625" style="29" customWidth="1"/>
    <col min="4167" max="4167" width="8" style="29" customWidth="1"/>
    <col min="4168" max="4168" width="4.90625" style="29" customWidth="1"/>
    <col min="4169" max="4169" width="3.7265625" style="29" customWidth="1"/>
    <col min="4170" max="4175" width="12.6328125" style="29" customWidth="1"/>
    <col min="4176" max="4352" width="9" style="29" customWidth="1"/>
    <col min="4353" max="4353" width="10.90625" style="29" customWidth="1"/>
    <col min="4354" max="4354" width="3.90625" style="29" customWidth="1"/>
    <col min="4355" max="4421" width="1.08984375" style="29" customWidth="1"/>
    <col min="4422" max="4422" width="5.90625" style="29" customWidth="1"/>
    <col min="4423" max="4423" width="8" style="29" customWidth="1"/>
    <col min="4424" max="4424" width="4.90625" style="29" customWidth="1"/>
    <col min="4425" max="4425" width="3.7265625" style="29" customWidth="1"/>
    <col min="4426" max="4431" width="12.6328125" style="29" customWidth="1"/>
    <col min="4432" max="4608" width="9" style="29" customWidth="1"/>
    <col min="4609" max="4609" width="10.90625" style="29" customWidth="1"/>
    <col min="4610" max="4610" width="3.90625" style="29" customWidth="1"/>
    <col min="4611" max="4677" width="1.08984375" style="29" customWidth="1"/>
    <col min="4678" max="4678" width="5.90625" style="29" customWidth="1"/>
    <col min="4679" max="4679" width="8" style="29" customWidth="1"/>
    <col min="4680" max="4680" width="4.90625" style="29" customWidth="1"/>
    <col min="4681" max="4681" width="3.7265625" style="29" customWidth="1"/>
    <col min="4682" max="4687" width="12.6328125" style="29" customWidth="1"/>
    <col min="4688" max="4864" width="9" style="29" customWidth="1"/>
    <col min="4865" max="4865" width="10.90625" style="29" customWidth="1"/>
    <col min="4866" max="4866" width="3.90625" style="29" customWidth="1"/>
    <col min="4867" max="4933" width="1.08984375" style="29" customWidth="1"/>
    <col min="4934" max="4934" width="5.90625" style="29" customWidth="1"/>
    <col min="4935" max="4935" width="8" style="29" customWidth="1"/>
    <col min="4936" max="4936" width="4.90625" style="29" customWidth="1"/>
    <col min="4937" max="4937" width="3.7265625" style="29" customWidth="1"/>
    <col min="4938" max="4943" width="12.6328125" style="29" customWidth="1"/>
    <col min="4944" max="5120" width="9" style="29" customWidth="1"/>
    <col min="5121" max="5121" width="10.90625" style="29" customWidth="1"/>
    <col min="5122" max="5122" width="3.90625" style="29" customWidth="1"/>
    <col min="5123" max="5189" width="1.08984375" style="29" customWidth="1"/>
    <col min="5190" max="5190" width="5.90625" style="29" customWidth="1"/>
    <col min="5191" max="5191" width="8" style="29" customWidth="1"/>
    <col min="5192" max="5192" width="4.90625" style="29" customWidth="1"/>
    <col min="5193" max="5193" width="3.7265625" style="29" customWidth="1"/>
    <col min="5194" max="5199" width="12.6328125" style="29" customWidth="1"/>
    <col min="5200" max="5376" width="9" style="29" customWidth="1"/>
    <col min="5377" max="5377" width="10.90625" style="29" customWidth="1"/>
    <col min="5378" max="5378" width="3.90625" style="29" customWidth="1"/>
    <col min="5379" max="5445" width="1.08984375" style="29" customWidth="1"/>
    <col min="5446" max="5446" width="5.90625" style="29" customWidth="1"/>
    <col min="5447" max="5447" width="8" style="29" customWidth="1"/>
    <col min="5448" max="5448" width="4.90625" style="29" customWidth="1"/>
    <col min="5449" max="5449" width="3.7265625" style="29" customWidth="1"/>
    <col min="5450" max="5455" width="12.6328125" style="29" customWidth="1"/>
    <col min="5456" max="5632" width="9" style="29" customWidth="1"/>
    <col min="5633" max="5633" width="10.90625" style="29" customWidth="1"/>
    <col min="5634" max="5634" width="3.90625" style="29" customWidth="1"/>
    <col min="5635" max="5701" width="1.08984375" style="29" customWidth="1"/>
    <col min="5702" max="5702" width="5.90625" style="29" customWidth="1"/>
    <col min="5703" max="5703" width="8" style="29" customWidth="1"/>
    <col min="5704" max="5704" width="4.90625" style="29" customWidth="1"/>
    <col min="5705" max="5705" width="3.7265625" style="29" customWidth="1"/>
    <col min="5706" max="5711" width="12.6328125" style="29" customWidth="1"/>
    <col min="5712" max="5888" width="9" style="29" customWidth="1"/>
    <col min="5889" max="5889" width="10.90625" style="29" customWidth="1"/>
    <col min="5890" max="5890" width="3.90625" style="29" customWidth="1"/>
    <col min="5891" max="5957" width="1.08984375" style="29" customWidth="1"/>
    <col min="5958" max="5958" width="5.90625" style="29" customWidth="1"/>
    <col min="5959" max="5959" width="8" style="29" customWidth="1"/>
    <col min="5960" max="5960" width="4.90625" style="29" customWidth="1"/>
    <col min="5961" max="5961" width="3.7265625" style="29" customWidth="1"/>
    <col min="5962" max="5967" width="12.6328125" style="29" customWidth="1"/>
    <col min="5968" max="6144" width="9" style="29" customWidth="1"/>
    <col min="6145" max="6145" width="10.90625" style="29" customWidth="1"/>
    <col min="6146" max="6146" width="3.90625" style="29" customWidth="1"/>
    <col min="6147" max="6213" width="1.08984375" style="29" customWidth="1"/>
    <col min="6214" max="6214" width="5.90625" style="29" customWidth="1"/>
    <col min="6215" max="6215" width="8" style="29" customWidth="1"/>
    <col min="6216" max="6216" width="4.90625" style="29" customWidth="1"/>
    <col min="6217" max="6217" width="3.7265625" style="29" customWidth="1"/>
    <col min="6218" max="6223" width="12.6328125" style="29" customWidth="1"/>
    <col min="6224" max="6400" width="9" style="29" customWidth="1"/>
    <col min="6401" max="6401" width="10.90625" style="29" customWidth="1"/>
    <col min="6402" max="6402" width="3.90625" style="29" customWidth="1"/>
    <col min="6403" max="6469" width="1.08984375" style="29" customWidth="1"/>
    <col min="6470" max="6470" width="5.90625" style="29" customWidth="1"/>
    <col min="6471" max="6471" width="8" style="29" customWidth="1"/>
    <col min="6472" max="6472" width="4.90625" style="29" customWidth="1"/>
    <col min="6473" max="6473" width="3.7265625" style="29" customWidth="1"/>
    <col min="6474" max="6479" width="12.6328125" style="29" customWidth="1"/>
    <col min="6480" max="6656" width="9" style="29" customWidth="1"/>
    <col min="6657" max="6657" width="10.90625" style="29" customWidth="1"/>
    <col min="6658" max="6658" width="3.90625" style="29" customWidth="1"/>
    <col min="6659" max="6725" width="1.08984375" style="29" customWidth="1"/>
    <col min="6726" max="6726" width="5.90625" style="29" customWidth="1"/>
    <col min="6727" max="6727" width="8" style="29" customWidth="1"/>
    <col min="6728" max="6728" width="4.90625" style="29" customWidth="1"/>
    <col min="6729" max="6729" width="3.7265625" style="29" customWidth="1"/>
    <col min="6730" max="6735" width="12.6328125" style="29" customWidth="1"/>
    <col min="6736" max="6912" width="9" style="29" customWidth="1"/>
    <col min="6913" max="6913" width="10.90625" style="29" customWidth="1"/>
    <col min="6914" max="6914" width="3.90625" style="29" customWidth="1"/>
    <col min="6915" max="6981" width="1.08984375" style="29" customWidth="1"/>
    <col min="6982" max="6982" width="5.90625" style="29" customWidth="1"/>
    <col min="6983" max="6983" width="8" style="29" customWidth="1"/>
    <col min="6984" max="6984" width="4.90625" style="29" customWidth="1"/>
    <col min="6985" max="6985" width="3.7265625" style="29" customWidth="1"/>
    <col min="6986" max="6991" width="12.6328125" style="29" customWidth="1"/>
    <col min="6992" max="7168" width="9" style="29" customWidth="1"/>
    <col min="7169" max="7169" width="10.90625" style="29" customWidth="1"/>
    <col min="7170" max="7170" width="3.90625" style="29" customWidth="1"/>
    <col min="7171" max="7237" width="1.08984375" style="29" customWidth="1"/>
    <col min="7238" max="7238" width="5.90625" style="29" customWidth="1"/>
    <col min="7239" max="7239" width="8" style="29" customWidth="1"/>
    <col min="7240" max="7240" width="4.90625" style="29" customWidth="1"/>
    <col min="7241" max="7241" width="3.7265625" style="29" customWidth="1"/>
    <col min="7242" max="7247" width="12.6328125" style="29" customWidth="1"/>
    <col min="7248" max="7424" width="9" style="29" customWidth="1"/>
    <col min="7425" max="7425" width="10.90625" style="29" customWidth="1"/>
    <col min="7426" max="7426" width="3.90625" style="29" customWidth="1"/>
    <col min="7427" max="7493" width="1.08984375" style="29" customWidth="1"/>
    <col min="7494" max="7494" width="5.90625" style="29" customWidth="1"/>
    <col min="7495" max="7495" width="8" style="29" customWidth="1"/>
    <col min="7496" max="7496" width="4.90625" style="29" customWidth="1"/>
    <col min="7497" max="7497" width="3.7265625" style="29" customWidth="1"/>
    <col min="7498" max="7503" width="12.6328125" style="29" customWidth="1"/>
    <col min="7504" max="7680" width="9" style="29" customWidth="1"/>
    <col min="7681" max="7681" width="10.90625" style="29" customWidth="1"/>
    <col min="7682" max="7682" width="3.90625" style="29" customWidth="1"/>
    <col min="7683" max="7749" width="1.08984375" style="29" customWidth="1"/>
    <col min="7750" max="7750" width="5.90625" style="29" customWidth="1"/>
    <col min="7751" max="7751" width="8" style="29" customWidth="1"/>
    <col min="7752" max="7752" width="4.90625" style="29" customWidth="1"/>
    <col min="7753" max="7753" width="3.7265625" style="29" customWidth="1"/>
    <col min="7754" max="7759" width="12.6328125" style="29" customWidth="1"/>
    <col min="7760" max="7936" width="9" style="29" customWidth="1"/>
    <col min="7937" max="7937" width="10.90625" style="29" customWidth="1"/>
    <col min="7938" max="7938" width="3.90625" style="29" customWidth="1"/>
    <col min="7939" max="8005" width="1.08984375" style="29" customWidth="1"/>
    <col min="8006" max="8006" width="5.90625" style="29" customWidth="1"/>
    <col min="8007" max="8007" width="8" style="29" customWidth="1"/>
    <col min="8008" max="8008" width="4.90625" style="29" customWidth="1"/>
    <col min="8009" max="8009" width="3.7265625" style="29" customWidth="1"/>
    <col min="8010" max="8015" width="12.6328125" style="29" customWidth="1"/>
    <col min="8016" max="8192" width="9" style="29" customWidth="1"/>
    <col min="8193" max="8193" width="10.90625" style="29" customWidth="1"/>
    <col min="8194" max="8194" width="3.90625" style="29" customWidth="1"/>
    <col min="8195" max="8261" width="1.08984375" style="29" customWidth="1"/>
    <col min="8262" max="8262" width="5.90625" style="29" customWidth="1"/>
    <col min="8263" max="8263" width="8" style="29" customWidth="1"/>
    <col min="8264" max="8264" width="4.90625" style="29" customWidth="1"/>
    <col min="8265" max="8265" width="3.7265625" style="29" customWidth="1"/>
    <col min="8266" max="8271" width="12.6328125" style="29" customWidth="1"/>
    <col min="8272" max="8448" width="9" style="29" customWidth="1"/>
    <col min="8449" max="8449" width="10.90625" style="29" customWidth="1"/>
    <col min="8450" max="8450" width="3.90625" style="29" customWidth="1"/>
    <col min="8451" max="8517" width="1.08984375" style="29" customWidth="1"/>
    <col min="8518" max="8518" width="5.90625" style="29" customWidth="1"/>
    <col min="8519" max="8519" width="8" style="29" customWidth="1"/>
    <col min="8520" max="8520" width="4.90625" style="29" customWidth="1"/>
    <col min="8521" max="8521" width="3.7265625" style="29" customWidth="1"/>
    <col min="8522" max="8527" width="12.6328125" style="29" customWidth="1"/>
    <col min="8528" max="8704" width="9" style="29" customWidth="1"/>
    <col min="8705" max="8705" width="10.90625" style="29" customWidth="1"/>
    <col min="8706" max="8706" width="3.90625" style="29" customWidth="1"/>
    <col min="8707" max="8773" width="1.08984375" style="29" customWidth="1"/>
    <col min="8774" max="8774" width="5.90625" style="29" customWidth="1"/>
    <col min="8775" max="8775" width="8" style="29" customWidth="1"/>
    <col min="8776" max="8776" width="4.90625" style="29" customWidth="1"/>
    <col min="8777" max="8777" width="3.7265625" style="29" customWidth="1"/>
    <col min="8778" max="8783" width="12.6328125" style="29" customWidth="1"/>
    <col min="8784" max="8960" width="9" style="29" customWidth="1"/>
    <col min="8961" max="8961" width="10.90625" style="29" customWidth="1"/>
    <col min="8962" max="8962" width="3.90625" style="29" customWidth="1"/>
    <col min="8963" max="9029" width="1.08984375" style="29" customWidth="1"/>
    <col min="9030" max="9030" width="5.90625" style="29" customWidth="1"/>
    <col min="9031" max="9031" width="8" style="29" customWidth="1"/>
    <col min="9032" max="9032" width="4.90625" style="29" customWidth="1"/>
    <col min="9033" max="9033" width="3.7265625" style="29" customWidth="1"/>
    <col min="9034" max="9039" width="12.6328125" style="29" customWidth="1"/>
    <col min="9040" max="9216" width="9" style="29" customWidth="1"/>
    <col min="9217" max="9217" width="10.90625" style="29" customWidth="1"/>
    <col min="9218" max="9218" width="3.90625" style="29" customWidth="1"/>
    <col min="9219" max="9285" width="1.08984375" style="29" customWidth="1"/>
    <col min="9286" max="9286" width="5.90625" style="29" customWidth="1"/>
    <col min="9287" max="9287" width="8" style="29" customWidth="1"/>
    <col min="9288" max="9288" width="4.90625" style="29" customWidth="1"/>
    <col min="9289" max="9289" width="3.7265625" style="29" customWidth="1"/>
    <col min="9290" max="9295" width="12.6328125" style="29" customWidth="1"/>
    <col min="9296" max="9472" width="9" style="29" customWidth="1"/>
    <col min="9473" max="9473" width="10.90625" style="29" customWidth="1"/>
    <col min="9474" max="9474" width="3.90625" style="29" customWidth="1"/>
    <col min="9475" max="9541" width="1.08984375" style="29" customWidth="1"/>
    <col min="9542" max="9542" width="5.90625" style="29" customWidth="1"/>
    <col min="9543" max="9543" width="8" style="29" customWidth="1"/>
    <col min="9544" max="9544" width="4.90625" style="29" customWidth="1"/>
    <col min="9545" max="9545" width="3.7265625" style="29" customWidth="1"/>
    <col min="9546" max="9551" width="12.6328125" style="29" customWidth="1"/>
    <col min="9552" max="9728" width="9" style="29" customWidth="1"/>
    <col min="9729" max="9729" width="10.90625" style="29" customWidth="1"/>
    <col min="9730" max="9730" width="3.90625" style="29" customWidth="1"/>
    <col min="9731" max="9797" width="1.08984375" style="29" customWidth="1"/>
    <col min="9798" max="9798" width="5.90625" style="29" customWidth="1"/>
    <col min="9799" max="9799" width="8" style="29" customWidth="1"/>
    <col min="9800" max="9800" width="4.90625" style="29" customWidth="1"/>
    <col min="9801" max="9801" width="3.7265625" style="29" customWidth="1"/>
    <col min="9802" max="9807" width="12.6328125" style="29" customWidth="1"/>
    <col min="9808" max="9984" width="9" style="29" customWidth="1"/>
    <col min="9985" max="9985" width="10.90625" style="29" customWidth="1"/>
    <col min="9986" max="9986" width="3.90625" style="29" customWidth="1"/>
    <col min="9987" max="10053" width="1.08984375" style="29" customWidth="1"/>
    <col min="10054" max="10054" width="5.90625" style="29" customWidth="1"/>
    <col min="10055" max="10055" width="8" style="29" customWidth="1"/>
    <col min="10056" max="10056" width="4.90625" style="29" customWidth="1"/>
    <col min="10057" max="10057" width="3.7265625" style="29" customWidth="1"/>
    <col min="10058" max="10063" width="12.6328125" style="29" customWidth="1"/>
    <col min="10064" max="10240" width="9" style="29" customWidth="1"/>
    <col min="10241" max="10241" width="10.90625" style="29" customWidth="1"/>
    <col min="10242" max="10242" width="3.90625" style="29" customWidth="1"/>
    <col min="10243" max="10309" width="1.08984375" style="29" customWidth="1"/>
    <col min="10310" max="10310" width="5.90625" style="29" customWidth="1"/>
    <col min="10311" max="10311" width="8" style="29" customWidth="1"/>
    <col min="10312" max="10312" width="4.90625" style="29" customWidth="1"/>
    <col min="10313" max="10313" width="3.7265625" style="29" customWidth="1"/>
    <col min="10314" max="10319" width="12.6328125" style="29" customWidth="1"/>
    <col min="10320" max="10496" width="9" style="29" customWidth="1"/>
    <col min="10497" max="10497" width="10.90625" style="29" customWidth="1"/>
    <col min="10498" max="10498" width="3.90625" style="29" customWidth="1"/>
    <col min="10499" max="10565" width="1.08984375" style="29" customWidth="1"/>
    <col min="10566" max="10566" width="5.90625" style="29" customWidth="1"/>
    <col min="10567" max="10567" width="8" style="29" customWidth="1"/>
    <col min="10568" max="10568" width="4.90625" style="29" customWidth="1"/>
    <col min="10569" max="10569" width="3.7265625" style="29" customWidth="1"/>
    <col min="10570" max="10575" width="12.6328125" style="29" customWidth="1"/>
    <col min="10576" max="10752" width="9" style="29" customWidth="1"/>
    <col min="10753" max="10753" width="10.90625" style="29" customWidth="1"/>
    <col min="10754" max="10754" width="3.90625" style="29" customWidth="1"/>
    <col min="10755" max="10821" width="1.08984375" style="29" customWidth="1"/>
    <col min="10822" max="10822" width="5.90625" style="29" customWidth="1"/>
    <col min="10823" max="10823" width="8" style="29" customWidth="1"/>
    <col min="10824" max="10824" width="4.90625" style="29" customWidth="1"/>
    <col min="10825" max="10825" width="3.7265625" style="29" customWidth="1"/>
    <col min="10826" max="10831" width="12.6328125" style="29" customWidth="1"/>
    <col min="10832" max="11008" width="9" style="29" customWidth="1"/>
    <col min="11009" max="11009" width="10.90625" style="29" customWidth="1"/>
    <col min="11010" max="11010" width="3.90625" style="29" customWidth="1"/>
    <col min="11011" max="11077" width="1.08984375" style="29" customWidth="1"/>
    <col min="11078" max="11078" width="5.90625" style="29" customWidth="1"/>
    <col min="11079" max="11079" width="8" style="29" customWidth="1"/>
    <col min="11080" max="11080" width="4.90625" style="29" customWidth="1"/>
    <col min="11081" max="11081" width="3.7265625" style="29" customWidth="1"/>
    <col min="11082" max="11087" width="12.6328125" style="29" customWidth="1"/>
    <col min="11088" max="11264" width="9" style="29" customWidth="1"/>
    <col min="11265" max="11265" width="10.90625" style="29" customWidth="1"/>
    <col min="11266" max="11266" width="3.90625" style="29" customWidth="1"/>
    <col min="11267" max="11333" width="1.08984375" style="29" customWidth="1"/>
    <col min="11334" max="11334" width="5.90625" style="29" customWidth="1"/>
    <col min="11335" max="11335" width="8" style="29" customWidth="1"/>
    <col min="11336" max="11336" width="4.90625" style="29" customWidth="1"/>
    <col min="11337" max="11337" width="3.7265625" style="29" customWidth="1"/>
    <col min="11338" max="11343" width="12.6328125" style="29" customWidth="1"/>
    <col min="11344" max="11520" width="9" style="29" customWidth="1"/>
    <col min="11521" max="11521" width="10.90625" style="29" customWidth="1"/>
    <col min="11522" max="11522" width="3.90625" style="29" customWidth="1"/>
    <col min="11523" max="11589" width="1.08984375" style="29" customWidth="1"/>
    <col min="11590" max="11590" width="5.90625" style="29" customWidth="1"/>
    <col min="11591" max="11591" width="8" style="29" customWidth="1"/>
    <col min="11592" max="11592" width="4.90625" style="29" customWidth="1"/>
    <col min="11593" max="11593" width="3.7265625" style="29" customWidth="1"/>
    <col min="11594" max="11599" width="12.6328125" style="29" customWidth="1"/>
    <col min="11600" max="11776" width="9" style="29" customWidth="1"/>
    <col min="11777" max="11777" width="10.90625" style="29" customWidth="1"/>
    <col min="11778" max="11778" width="3.90625" style="29" customWidth="1"/>
    <col min="11779" max="11845" width="1.08984375" style="29" customWidth="1"/>
    <col min="11846" max="11846" width="5.90625" style="29" customWidth="1"/>
    <col min="11847" max="11847" width="8" style="29" customWidth="1"/>
    <col min="11848" max="11848" width="4.90625" style="29" customWidth="1"/>
    <col min="11849" max="11849" width="3.7265625" style="29" customWidth="1"/>
    <col min="11850" max="11855" width="12.6328125" style="29" customWidth="1"/>
    <col min="11856" max="12032" width="9" style="29" customWidth="1"/>
    <col min="12033" max="12033" width="10.90625" style="29" customWidth="1"/>
    <col min="12034" max="12034" width="3.90625" style="29" customWidth="1"/>
    <col min="12035" max="12101" width="1.08984375" style="29" customWidth="1"/>
    <col min="12102" max="12102" width="5.90625" style="29" customWidth="1"/>
    <col min="12103" max="12103" width="8" style="29" customWidth="1"/>
    <col min="12104" max="12104" width="4.90625" style="29" customWidth="1"/>
    <col min="12105" max="12105" width="3.7265625" style="29" customWidth="1"/>
    <col min="12106" max="12111" width="12.6328125" style="29" customWidth="1"/>
    <col min="12112" max="12288" width="9" style="29" customWidth="1"/>
    <col min="12289" max="12289" width="10.90625" style="29" customWidth="1"/>
    <col min="12290" max="12290" width="3.90625" style="29" customWidth="1"/>
    <col min="12291" max="12357" width="1.08984375" style="29" customWidth="1"/>
    <col min="12358" max="12358" width="5.90625" style="29" customWidth="1"/>
    <col min="12359" max="12359" width="8" style="29" customWidth="1"/>
    <col min="12360" max="12360" width="4.90625" style="29" customWidth="1"/>
    <col min="12361" max="12361" width="3.7265625" style="29" customWidth="1"/>
    <col min="12362" max="12367" width="12.6328125" style="29" customWidth="1"/>
    <col min="12368" max="12544" width="9" style="29" customWidth="1"/>
    <col min="12545" max="12545" width="10.90625" style="29" customWidth="1"/>
    <col min="12546" max="12546" width="3.90625" style="29" customWidth="1"/>
    <col min="12547" max="12613" width="1.08984375" style="29" customWidth="1"/>
    <col min="12614" max="12614" width="5.90625" style="29" customWidth="1"/>
    <col min="12615" max="12615" width="8" style="29" customWidth="1"/>
    <col min="12616" max="12616" width="4.90625" style="29" customWidth="1"/>
    <col min="12617" max="12617" width="3.7265625" style="29" customWidth="1"/>
    <col min="12618" max="12623" width="12.6328125" style="29" customWidth="1"/>
    <col min="12624" max="12800" width="9" style="29" customWidth="1"/>
    <col min="12801" max="12801" width="10.90625" style="29" customWidth="1"/>
    <col min="12802" max="12802" width="3.90625" style="29" customWidth="1"/>
    <col min="12803" max="12869" width="1.08984375" style="29" customWidth="1"/>
    <col min="12870" max="12870" width="5.90625" style="29" customWidth="1"/>
    <col min="12871" max="12871" width="8" style="29" customWidth="1"/>
    <col min="12872" max="12872" width="4.90625" style="29" customWidth="1"/>
    <col min="12873" max="12873" width="3.7265625" style="29" customWidth="1"/>
    <col min="12874" max="12879" width="12.6328125" style="29" customWidth="1"/>
    <col min="12880" max="13056" width="9" style="29" customWidth="1"/>
    <col min="13057" max="13057" width="10.90625" style="29" customWidth="1"/>
    <col min="13058" max="13058" width="3.90625" style="29" customWidth="1"/>
    <col min="13059" max="13125" width="1.08984375" style="29" customWidth="1"/>
    <col min="13126" max="13126" width="5.90625" style="29" customWidth="1"/>
    <col min="13127" max="13127" width="8" style="29" customWidth="1"/>
    <col min="13128" max="13128" width="4.90625" style="29" customWidth="1"/>
    <col min="13129" max="13129" width="3.7265625" style="29" customWidth="1"/>
    <col min="13130" max="13135" width="12.6328125" style="29" customWidth="1"/>
    <col min="13136" max="13312" width="9" style="29" customWidth="1"/>
    <col min="13313" max="13313" width="10.90625" style="29" customWidth="1"/>
    <col min="13314" max="13314" width="3.90625" style="29" customWidth="1"/>
    <col min="13315" max="13381" width="1.08984375" style="29" customWidth="1"/>
    <col min="13382" max="13382" width="5.90625" style="29" customWidth="1"/>
    <col min="13383" max="13383" width="8" style="29" customWidth="1"/>
    <col min="13384" max="13384" width="4.90625" style="29" customWidth="1"/>
    <col min="13385" max="13385" width="3.7265625" style="29" customWidth="1"/>
    <col min="13386" max="13391" width="12.6328125" style="29" customWidth="1"/>
    <col min="13392" max="13568" width="9" style="29" customWidth="1"/>
    <col min="13569" max="13569" width="10.90625" style="29" customWidth="1"/>
    <col min="13570" max="13570" width="3.90625" style="29" customWidth="1"/>
    <col min="13571" max="13637" width="1.08984375" style="29" customWidth="1"/>
    <col min="13638" max="13638" width="5.90625" style="29" customWidth="1"/>
    <col min="13639" max="13639" width="8" style="29" customWidth="1"/>
    <col min="13640" max="13640" width="4.90625" style="29" customWidth="1"/>
    <col min="13641" max="13641" width="3.7265625" style="29" customWidth="1"/>
    <col min="13642" max="13647" width="12.6328125" style="29" customWidth="1"/>
    <col min="13648" max="13824" width="9" style="29" customWidth="1"/>
    <col min="13825" max="13825" width="10.90625" style="29" customWidth="1"/>
    <col min="13826" max="13826" width="3.90625" style="29" customWidth="1"/>
    <col min="13827" max="13893" width="1.08984375" style="29" customWidth="1"/>
    <col min="13894" max="13894" width="5.90625" style="29" customWidth="1"/>
    <col min="13895" max="13895" width="8" style="29" customWidth="1"/>
    <col min="13896" max="13896" width="4.90625" style="29" customWidth="1"/>
    <col min="13897" max="13897" width="3.7265625" style="29" customWidth="1"/>
    <col min="13898" max="13903" width="12.6328125" style="29" customWidth="1"/>
    <col min="13904" max="14080" width="9" style="29" customWidth="1"/>
    <col min="14081" max="14081" width="10.90625" style="29" customWidth="1"/>
    <col min="14082" max="14082" width="3.90625" style="29" customWidth="1"/>
    <col min="14083" max="14149" width="1.08984375" style="29" customWidth="1"/>
    <col min="14150" max="14150" width="5.90625" style="29" customWidth="1"/>
    <col min="14151" max="14151" width="8" style="29" customWidth="1"/>
    <col min="14152" max="14152" width="4.90625" style="29" customWidth="1"/>
    <col min="14153" max="14153" width="3.7265625" style="29" customWidth="1"/>
    <col min="14154" max="14159" width="12.6328125" style="29" customWidth="1"/>
    <col min="14160" max="14336" width="9" style="29" customWidth="1"/>
    <col min="14337" max="14337" width="10.90625" style="29" customWidth="1"/>
    <col min="14338" max="14338" width="3.90625" style="29" customWidth="1"/>
    <col min="14339" max="14405" width="1.08984375" style="29" customWidth="1"/>
    <col min="14406" max="14406" width="5.90625" style="29" customWidth="1"/>
    <col min="14407" max="14407" width="8" style="29" customWidth="1"/>
    <col min="14408" max="14408" width="4.90625" style="29" customWidth="1"/>
    <col min="14409" max="14409" width="3.7265625" style="29" customWidth="1"/>
    <col min="14410" max="14415" width="12.6328125" style="29" customWidth="1"/>
    <col min="14416" max="14592" width="9" style="29" customWidth="1"/>
    <col min="14593" max="14593" width="10.90625" style="29" customWidth="1"/>
    <col min="14594" max="14594" width="3.90625" style="29" customWidth="1"/>
    <col min="14595" max="14661" width="1.08984375" style="29" customWidth="1"/>
    <col min="14662" max="14662" width="5.90625" style="29" customWidth="1"/>
    <col min="14663" max="14663" width="8" style="29" customWidth="1"/>
    <col min="14664" max="14664" width="4.90625" style="29" customWidth="1"/>
    <col min="14665" max="14665" width="3.7265625" style="29" customWidth="1"/>
    <col min="14666" max="14671" width="12.6328125" style="29" customWidth="1"/>
    <col min="14672" max="14848" width="9" style="29" customWidth="1"/>
    <col min="14849" max="14849" width="10.90625" style="29" customWidth="1"/>
    <col min="14850" max="14850" width="3.90625" style="29" customWidth="1"/>
    <col min="14851" max="14917" width="1.08984375" style="29" customWidth="1"/>
    <col min="14918" max="14918" width="5.90625" style="29" customWidth="1"/>
    <col min="14919" max="14919" width="8" style="29" customWidth="1"/>
    <col min="14920" max="14920" width="4.90625" style="29" customWidth="1"/>
    <col min="14921" max="14921" width="3.7265625" style="29" customWidth="1"/>
    <col min="14922" max="14927" width="12.6328125" style="29" customWidth="1"/>
    <col min="14928" max="15104" width="9" style="29" customWidth="1"/>
    <col min="15105" max="15105" width="10.90625" style="29" customWidth="1"/>
    <col min="15106" max="15106" width="3.90625" style="29" customWidth="1"/>
    <col min="15107" max="15173" width="1.08984375" style="29" customWidth="1"/>
    <col min="15174" max="15174" width="5.90625" style="29" customWidth="1"/>
    <col min="15175" max="15175" width="8" style="29" customWidth="1"/>
    <col min="15176" max="15176" width="4.90625" style="29" customWidth="1"/>
    <col min="15177" max="15177" width="3.7265625" style="29" customWidth="1"/>
    <col min="15178" max="15183" width="12.6328125" style="29" customWidth="1"/>
    <col min="15184" max="15360" width="9" style="29" customWidth="1"/>
    <col min="15361" max="15361" width="10.90625" style="29" customWidth="1"/>
    <col min="15362" max="15362" width="3.90625" style="29" customWidth="1"/>
    <col min="15363" max="15429" width="1.08984375" style="29" customWidth="1"/>
    <col min="15430" max="15430" width="5.90625" style="29" customWidth="1"/>
    <col min="15431" max="15431" width="8" style="29" customWidth="1"/>
    <col min="15432" max="15432" width="4.90625" style="29" customWidth="1"/>
    <col min="15433" max="15433" width="3.7265625" style="29" customWidth="1"/>
    <col min="15434" max="15439" width="12.6328125" style="29" customWidth="1"/>
    <col min="15440" max="15616" width="9" style="29" customWidth="1"/>
    <col min="15617" max="15617" width="10.90625" style="29" customWidth="1"/>
    <col min="15618" max="15618" width="3.90625" style="29" customWidth="1"/>
    <col min="15619" max="15685" width="1.08984375" style="29" customWidth="1"/>
    <col min="15686" max="15686" width="5.90625" style="29" customWidth="1"/>
    <col min="15687" max="15687" width="8" style="29" customWidth="1"/>
    <col min="15688" max="15688" width="4.90625" style="29" customWidth="1"/>
    <col min="15689" max="15689" width="3.7265625" style="29" customWidth="1"/>
    <col min="15690" max="15695" width="12.6328125" style="29" customWidth="1"/>
    <col min="15696" max="15872" width="9" style="29" customWidth="1"/>
    <col min="15873" max="15873" width="10.90625" style="29" customWidth="1"/>
    <col min="15874" max="15874" width="3.90625" style="29" customWidth="1"/>
    <col min="15875" max="15941" width="1.08984375" style="29" customWidth="1"/>
    <col min="15942" max="15942" width="5.90625" style="29" customWidth="1"/>
    <col min="15943" max="15943" width="8" style="29" customWidth="1"/>
    <col min="15944" max="15944" width="4.90625" style="29" customWidth="1"/>
    <col min="15945" max="15945" width="3.7265625" style="29" customWidth="1"/>
    <col min="15946" max="15951" width="12.6328125" style="29" customWidth="1"/>
    <col min="15952" max="16128" width="9" style="29" customWidth="1"/>
    <col min="16129" max="16129" width="10.90625" style="29" customWidth="1"/>
    <col min="16130" max="16130" width="3.90625" style="29" customWidth="1"/>
    <col min="16131" max="16197" width="1.08984375" style="29" customWidth="1"/>
    <col min="16198" max="16198" width="5.90625" style="29" customWidth="1"/>
    <col min="16199" max="16199" width="8" style="29" customWidth="1"/>
    <col min="16200" max="16200" width="4.90625" style="29" customWidth="1"/>
    <col min="16201" max="16201" width="3.7265625" style="29" customWidth="1"/>
    <col min="16202" max="16207" width="12.6328125" style="29" customWidth="1"/>
    <col min="16208" max="16384" width="9" style="29" customWidth="1"/>
  </cols>
  <sheetData>
    <row r="1" spans="1:139" ht="13.75" customHeight="1">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row>
    <row r="2" spans="1:139" ht="21" customHeight="1">
      <c r="A2" s="17"/>
      <c r="B2" s="17"/>
      <c r="C2" s="17"/>
      <c r="D2" s="17"/>
      <c r="E2" s="17"/>
      <c r="F2" s="17"/>
      <c r="G2" s="17"/>
      <c r="H2" s="17"/>
      <c r="I2" s="17"/>
      <c r="J2" s="17"/>
      <c r="K2" s="17"/>
      <c r="L2" s="17"/>
      <c r="M2" s="17"/>
      <c r="N2" s="17"/>
      <c r="O2" s="17"/>
      <c r="P2" s="17"/>
      <c r="Q2" s="17"/>
      <c r="R2" s="17"/>
      <c r="S2" s="152" t="s">
        <v>272</v>
      </c>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row>
    <row r="3" spans="1:139" ht="8.5" customHeight="1">
      <c r="A3" s="17"/>
      <c r="B3" s="17"/>
      <c r="C3" s="17"/>
      <c r="D3" s="17"/>
      <c r="E3" s="17"/>
      <c r="F3" s="17"/>
      <c r="G3" s="17"/>
      <c r="H3" s="17"/>
      <c r="I3" s="17"/>
      <c r="J3" s="17"/>
      <c r="K3" s="17"/>
      <c r="L3" s="17"/>
      <c r="M3" s="17"/>
      <c r="N3" s="17"/>
      <c r="O3" s="17"/>
      <c r="P3" s="17"/>
      <c r="Q3" s="17"/>
      <c r="R3" s="17"/>
      <c r="S3" s="152"/>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row>
    <row r="4" spans="1:139" ht="13">
      <c r="A4" s="17" t="s">
        <v>332</v>
      </c>
      <c r="B4" s="17"/>
      <c r="C4" s="17"/>
      <c r="G4" s="17"/>
      <c r="H4" s="17"/>
      <c r="I4" s="17"/>
      <c r="J4" s="17"/>
      <c r="L4" s="17"/>
      <c r="M4" s="17"/>
      <c r="N4" s="17"/>
      <c r="O4" s="17"/>
      <c r="P4" s="17"/>
      <c r="Q4" s="17"/>
      <c r="R4" s="17"/>
      <c r="S4" s="17"/>
      <c r="T4" s="17"/>
      <c r="U4" s="17"/>
      <c r="V4" s="17"/>
      <c r="W4" s="17"/>
      <c r="X4" s="17"/>
      <c r="Y4" s="17"/>
      <c r="Z4" s="17"/>
      <c r="AA4" s="17"/>
      <c r="AB4" s="17"/>
      <c r="AC4" s="17"/>
      <c r="AD4" s="11" t="s">
        <v>988</v>
      </c>
      <c r="AE4" s="17"/>
      <c r="AF4" s="17"/>
      <c r="AG4" s="17"/>
      <c r="AH4" s="17"/>
      <c r="AI4" s="17"/>
      <c r="AJ4" s="17"/>
      <c r="AK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737" t="s">
        <v>612</v>
      </c>
      <c r="BQ4" s="737"/>
    </row>
    <row r="5" spans="1:139" ht="15.75" customHeight="1">
      <c r="A5" s="1225"/>
      <c r="B5" s="1227"/>
      <c r="C5" s="1195" t="s">
        <v>638</v>
      </c>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c r="AF5" s="1412"/>
      <c r="AG5" s="1412"/>
      <c r="AH5" s="1412"/>
      <c r="AI5" s="1411"/>
      <c r="AJ5" s="1195" t="s">
        <v>670</v>
      </c>
      <c r="AK5" s="1412"/>
      <c r="AL5" s="1412"/>
      <c r="AM5" s="1412"/>
      <c r="AN5" s="1412"/>
      <c r="AO5" s="1412"/>
      <c r="AP5" s="1412"/>
      <c r="AQ5" s="1412"/>
      <c r="AR5" s="1412"/>
      <c r="AS5" s="1412"/>
      <c r="AT5" s="1412"/>
      <c r="AU5" s="1412"/>
      <c r="AV5" s="1412"/>
      <c r="AW5" s="1412"/>
      <c r="AX5" s="1412"/>
      <c r="AY5" s="1412"/>
      <c r="AZ5" s="1412"/>
      <c r="BA5" s="1412"/>
      <c r="BB5" s="1412"/>
      <c r="BC5" s="1412"/>
      <c r="BD5" s="1412"/>
      <c r="BE5" s="1412"/>
      <c r="BF5" s="1412"/>
      <c r="BG5" s="1412"/>
      <c r="BH5" s="1412"/>
      <c r="BI5" s="1412"/>
      <c r="BJ5" s="1412"/>
      <c r="BK5" s="1412"/>
      <c r="BL5" s="1412"/>
      <c r="BM5" s="1412"/>
      <c r="BN5" s="1412"/>
      <c r="BO5" s="1412"/>
      <c r="BP5" s="1412"/>
      <c r="BQ5" s="603"/>
    </row>
    <row r="6" spans="1:139" ht="12.25" customHeight="1">
      <c r="A6" s="1271"/>
      <c r="B6" s="1272"/>
      <c r="C6" s="1195" t="s">
        <v>160</v>
      </c>
      <c r="D6" s="1412"/>
      <c r="E6" s="1412"/>
      <c r="F6" s="1412"/>
      <c r="G6" s="1412"/>
      <c r="H6" s="1412"/>
      <c r="I6" s="1412"/>
      <c r="J6" s="1412"/>
      <c r="K6" s="1412"/>
      <c r="L6" s="1412"/>
      <c r="M6" s="1412"/>
      <c r="N6" s="1412"/>
      <c r="O6" s="1412"/>
      <c r="P6" s="1412"/>
      <c r="Q6" s="1412"/>
      <c r="R6" s="1411"/>
      <c r="S6" s="1195" t="s">
        <v>672</v>
      </c>
      <c r="T6" s="1412"/>
      <c r="U6" s="1412"/>
      <c r="V6" s="1412"/>
      <c r="W6" s="1412"/>
      <c r="X6" s="1412"/>
      <c r="Y6" s="1412"/>
      <c r="Z6" s="1412"/>
      <c r="AA6" s="1412"/>
      <c r="AB6" s="1412"/>
      <c r="AC6" s="1412"/>
      <c r="AD6" s="1412"/>
      <c r="AE6" s="1412"/>
      <c r="AF6" s="1412"/>
      <c r="AG6" s="1412"/>
      <c r="AH6" s="1412"/>
      <c r="AI6" s="1411"/>
      <c r="AJ6" s="1195" t="s">
        <v>160</v>
      </c>
      <c r="AK6" s="1412"/>
      <c r="AL6" s="1412"/>
      <c r="AM6" s="1412"/>
      <c r="AN6" s="1412"/>
      <c r="AO6" s="1412"/>
      <c r="AP6" s="1412"/>
      <c r="AQ6" s="1412"/>
      <c r="AR6" s="1412"/>
      <c r="AS6" s="1412"/>
      <c r="AT6" s="1412"/>
      <c r="AU6" s="1412"/>
      <c r="AV6" s="1412"/>
      <c r="AW6" s="1412"/>
      <c r="AX6" s="1412"/>
      <c r="AY6" s="1412"/>
      <c r="AZ6" s="1195" t="s">
        <v>672</v>
      </c>
      <c r="BA6" s="1412"/>
      <c r="BB6" s="1412"/>
      <c r="BC6" s="1412"/>
      <c r="BD6" s="1412"/>
      <c r="BE6" s="1412"/>
      <c r="BF6" s="1412"/>
      <c r="BG6" s="1412"/>
      <c r="BH6" s="1412"/>
      <c r="BI6" s="1412"/>
      <c r="BJ6" s="1412"/>
      <c r="BK6" s="1412"/>
      <c r="BL6" s="1412"/>
      <c r="BM6" s="1412"/>
      <c r="BN6" s="1412"/>
      <c r="BO6" s="1412"/>
      <c r="BP6" s="1412"/>
      <c r="BQ6" s="603"/>
    </row>
    <row r="7" spans="1:139" ht="12.75" customHeight="1">
      <c r="A7" s="1416" t="s">
        <v>354</v>
      </c>
      <c r="B7" s="1416"/>
      <c r="C7" s="1482" t="s">
        <v>30</v>
      </c>
      <c r="D7" s="1483"/>
      <c r="E7" s="1483"/>
      <c r="F7" s="1483"/>
      <c r="G7" s="1483"/>
      <c r="H7" s="1483"/>
      <c r="I7" s="1483"/>
      <c r="J7" s="1483"/>
      <c r="K7" s="1483"/>
      <c r="L7" s="1483"/>
      <c r="M7" s="1483"/>
      <c r="N7" s="1483"/>
      <c r="O7" s="1483"/>
      <c r="P7" s="1483"/>
      <c r="Q7" s="1483"/>
      <c r="R7" s="1483"/>
      <c r="S7" s="1483" t="s">
        <v>30</v>
      </c>
      <c r="T7" s="1483"/>
      <c r="U7" s="1483"/>
      <c r="V7" s="1483"/>
      <c r="W7" s="1483"/>
      <c r="X7" s="1483"/>
      <c r="Y7" s="1483"/>
      <c r="Z7" s="1483"/>
      <c r="AA7" s="1483"/>
      <c r="AB7" s="1483"/>
      <c r="AC7" s="1483"/>
      <c r="AD7" s="1483"/>
      <c r="AE7" s="1483"/>
      <c r="AF7" s="1483"/>
      <c r="AG7" s="1483"/>
      <c r="AH7" s="1483"/>
      <c r="AI7" s="1483"/>
      <c r="AJ7" s="1482" t="s">
        <v>30</v>
      </c>
      <c r="AK7" s="1483"/>
      <c r="AL7" s="1483"/>
      <c r="AM7" s="1483"/>
      <c r="AN7" s="1483"/>
      <c r="AO7" s="1483"/>
      <c r="AP7" s="1483"/>
      <c r="AQ7" s="1483"/>
      <c r="AR7" s="1483"/>
      <c r="AS7" s="1483"/>
      <c r="AT7" s="1483"/>
      <c r="AU7" s="1483"/>
      <c r="AV7" s="1483"/>
      <c r="AW7" s="1483"/>
      <c r="AX7" s="1483"/>
      <c r="AY7" s="1483"/>
      <c r="AZ7" s="1483" t="s">
        <v>30</v>
      </c>
      <c r="BA7" s="1483"/>
      <c r="BB7" s="1483"/>
      <c r="BC7" s="1483"/>
      <c r="BD7" s="1483"/>
      <c r="BE7" s="1483"/>
      <c r="BF7" s="1483"/>
      <c r="BG7" s="1483"/>
      <c r="BH7" s="1483"/>
      <c r="BI7" s="1483"/>
      <c r="BJ7" s="1483"/>
      <c r="BK7" s="1483"/>
      <c r="BL7" s="1483"/>
      <c r="BM7" s="1483"/>
      <c r="BN7" s="1483"/>
      <c r="BO7" s="1483"/>
      <c r="BP7" s="1483"/>
      <c r="BQ7" s="738"/>
    </row>
    <row r="8" spans="1:139" ht="12.75" customHeight="1">
      <c r="A8" s="1416" t="s">
        <v>673</v>
      </c>
      <c r="B8" s="1416"/>
      <c r="C8" s="1482" t="s">
        <v>30</v>
      </c>
      <c r="D8" s="1483"/>
      <c r="E8" s="1483"/>
      <c r="F8" s="1483"/>
      <c r="G8" s="1483"/>
      <c r="H8" s="1483"/>
      <c r="I8" s="1483"/>
      <c r="J8" s="1483"/>
      <c r="K8" s="1483"/>
      <c r="L8" s="1483"/>
      <c r="M8" s="1483"/>
      <c r="N8" s="1483"/>
      <c r="O8" s="1483"/>
      <c r="P8" s="1483"/>
      <c r="Q8" s="1483"/>
      <c r="R8" s="1483"/>
      <c r="S8" s="1483" t="s">
        <v>30</v>
      </c>
      <c r="T8" s="1483"/>
      <c r="U8" s="1483"/>
      <c r="V8" s="1483"/>
      <c r="W8" s="1483"/>
      <c r="X8" s="1483"/>
      <c r="Y8" s="1483"/>
      <c r="Z8" s="1483"/>
      <c r="AA8" s="1483"/>
      <c r="AB8" s="1483"/>
      <c r="AC8" s="1483"/>
      <c r="AD8" s="1483"/>
      <c r="AE8" s="1483"/>
      <c r="AF8" s="1483"/>
      <c r="AG8" s="1483"/>
      <c r="AH8" s="1483"/>
      <c r="AI8" s="1483"/>
      <c r="AJ8" s="1482">
        <v>719</v>
      </c>
      <c r="AK8" s="1483"/>
      <c r="AL8" s="1483"/>
      <c r="AM8" s="1483"/>
      <c r="AN8" s="1483"/>
      <c r="AO8" s="1483"/>
      <c r="AP8" s="1483"/>
      <c r="AQ8" s="1483"/>
      <c r="AR8" s="1483"/>
      <c r="AS8" s="1483"/>
      <c r="AT8" s="1483"/>
      <c r="AU8" s="1483"/>
      <c r="AV8" s="1483"/>
      <c r="AW8" s="1483"/>
      <c r="AX8" s="1483"/>
      <c r="AY8" s="1483"/>
      <c r="AZ8" s="1483">
        <v>1645</v>
      </c>
      <c r="BA8" s="1483"/>
      <c r="BB8" s="1483"/>
      <c r="BC8" s="1483"/>
      <c r="BD8" s="1483"/>
      <c r="BE8" s="1483"/>
      <c r="BF8" s="1483"/>
      <c r="BG8" s="1483"/>
      <c r="BH8" s="1483"/>
      <c r="BI8" s="1483"/>
      <c r="BJ8" s="1483"/>
      <c r="BK8" s="1483"/>
      <c r="BL8" s="1483"/>
      <c r="BM8" s="1483"/>
      <c r="BN8" s="1483"/>
      <c r="BO8" s="1483"/>
      <c r="BP8" s="1483"/>
      <c r="BQ8" s="738"/>
    </row>
    <row r="9" spans="1:139" ht="12.75" customHeight="1">
      <c r="A9" s="1416" t="s">
        <v>288</v>
      </c>
      <c r="B9" s="1416"/>
      <c r="C9" s="1482" t="s">
        <v>30</v>
      </c>
      <c r="D9" s="1483"/>
      <c r="E9" s="1483"/>
      <c r="F9" s="1483"/>
      <c r="G9" s="1483"/>
      <c r="H9" s="1483"/>
      <c r="I9" s="1483"/>
      <c r="J9" s="1483"/>
      <c r="K9" s="1483"/>
      <c r="L9" s="1483"/>
      <c r="M9" s="1483"/>
      <c r="N9" s="1483"/>
      <c r="O9" s="1483"/>
      <c r="P9" s="1483"/>
      <c r="Q9" s="1483"/>
      <c r="R9" s="1483"/>
      <c r="S9" s="1483" t="s">
        <v>30</v>
      </c>
      <c r="T9" s="1483"/>
      <c r="U9" s="1483"/>
      <c r="V9" s="1483"/>
      <c r="W9" s="1483"/>
      <c r="X9" s="1483"/>
      <c r="Y9" s="1483"/>
      <c r="Z9" s="1483"/>
      <c r="AA9" s="1483"/>
      <c r="AB9" s="1483"/>
      <c r="AC9" s="1483"/>
      <c r="AD9" s="1483"/>
      <c r="AE9" s="1483"/>
      <c r="AF9" s="1483"/>
      <c r="AG9" s="1483"/>
      <c r="AH9" s="1483"/>
      <c r="AI9" s="1483"/>
      <c r="AJ9" s="1482">
        <v>2190</v>
      </c>
      <c r="AK9" s="1483"/>
      <c r="AL9" s="1483"/>
      <c r="AM9" s="1483"/>
      <c r="AN9" s="1483"/>
      <c r="AO9" s="1483"/>
      <c r="AP9" s="1483"/>
      <c r="AQ9" s="1483"/>
      <c r="AR9" s="1483"/>
      <c r="AS9" s="1483"/>
      <c r="AT9" s="1483"/>
      <c r="AU9" s="1483"/>
      <c r="AV9" s="1483"/>
      <c r="AW9" s="1483"/>
      <c r="AX9" s="1483"/>
      <c r="AY9" s="1483"/>
      <c r="AZ9" s="1483">
        <v>357</v>
      </c>
      <c r="BA9" s="1483"/>
      <c r="BB9" s="1483"/>
      <c r="BC9" s="1483"/>
      <c r="BD9" s="1483"/>
      <c r="BE9" s="1483"/>
      <c r="BF9" s="1483"/>
      <c r="BG9" s="1483"/>
      <c r="BH9" s="1483"/>
      <c r="BI9" s="1483"/>
      <c r="BJ9" s="1483"/>
      <c r="BK9" s="1483"/>
      <c r="BL9" s="1483"/>
      <c r="BM9" s="1483"/>
      <c r="BN9" s="1483"/>
      <c r="BO9" s="1483"/>
      <c r="BP9" s="1483"/>
      <c r="BQ9" s="738"/>
    </row>
    <row r="10" spans="1:139" ht="12.75" customHeight="1">
      <c r="A10" s="1416" t="s">
        <v>674</v>
      </c>
      <c r="B10" s="1416"/>
      <c r="C10" s="1482" t="s">
        <v>30</v>
      </c>
      <c r="D10" s="1483"/>
      <c r="E10" s="1483"/>
      <c r="F10" s="1483"/>
      <c r="G10" s="1483"/>
      <c r="H10" s="1483"/>
      <c r="I10" s="1483"/>
      <c r="J10" s="1483"/>
      <c r="K10" s="1483"/>
      <c r="L10" s="1483"/>
      <c r="M10" s="1483"/>
      <c r="N10" s="1483"/>
      <c r="O10" s="1483"/>
      <c r="P10" s="1483"/>
      <c r="Q10" s="1483"/>
      <c r="R10" s="1483"/>
      <c r="S10" s="1483" t="s">
        <v>30</v>
      </c>
      <c r="T10" s="1483"/>
      <c r="U10" s="1483"/>
      <c r="V10" s="1483"/>
      <c r="W10" s="1483"/>
      <c r="X10" s="1483"/>
      <c r="Y10" s="1483"/>
      <c r="Z10" s="1483"/>
      <c r="AA10" s="1483"/>
      <c r="AB10" s="1483"/>
      <c r="AC10" s="1483"/>
      <c r="AD10" s="1483"/>
      <c r="AE10" s="1483"/>
      <c r="AF10" s="1483"/>
      <c r="AG10" s="1483"/>
      <c r="AH10" s="1483"/>
      <c r="AI10" s="1483"/>
      <c r="AJ10" s="1482">
        <v>415</v>
      </c>
      <c r="AK10" s="1483"/>
      <c r="AL10" s="1483"/>
      <c r="AM10" s="1483"/>
      <c r="AN10" s="1483"/>
      <c r="AO10" s="1483"/>
      <c r="AP10" s="1483"/>
      <c r="AQ10" s="1483"/>
      <c r="AR10" s="1483"/>
      <c r="AS10" s="1483"/>
      <c r="AT10" s="1483"/>
      <c r="AU10" s="1483"/>
      <c r="AV10" s="1483"/>
      <c r="AW10" s="1483"/>
      <c r="AX10" s="1483"/>
      <c r="AY10" s="1483"/>
      <c r="AZ10" s="1483">
        <v>714</v>
      </c>
      <c r="BA10" s="1483"/>
      <c r="BB10" s="1483"/>
      <c r="BC10" s="1483"/>
      <c r="BD10" s="1483"/>
      <c r="BE10" s="1483"/>
      <c r="BF10" s="1483"/>
      <c r="BG10" s="1483"/>
      <c r="BH10" s="1483"/>
      <c r="BI10" s="1483"/>
      <c r="BJ10" s="1483"/>
      <c r="BK10" s="1483"/>
      <c r="BL10" s="1483"/>
      <c r="BM10" s="1483"/>
      <c r="BN10" s="1483"/>
      <c r="BO10" s="1483"/>
      <c r="BP10" s="1483"/>
      <c r="BQ10" s="739"/>
      <c r="BR10" s="739"/>
      <c r="BS10" s="740"/>
      <c r="BT10" s="740"/>
      <c r="BU10" s="740"/>
      <c r="BV10" s="740"/>
      <c r="BW10" s="740"/>
      <c r="BX10" s="740"/>
      <c r="BY10" s="740"/>
      <c r="BZ10" s="740"/>
      <c r="CA10" s="740"/>
      <c r="CB10" s="740"/>
      <c r="CC10" s="740"/>
      <c r="CD10" s="740"/>
      <c r="CE10" s="740"/>
      <c r="CF10" s="740"/>
      <c r="CG10" s="740"/>
      <c r="CH10" s="740"/>
      <c r="CI10" s="740"/>
      <c r="CJ10" s="740"/>
      <c r="CK10" s="1484">
        <v>37</v>
      </c>
      <c r="CL10" s="1484"/>
      <c r="CM10" s="1484"/>
      <c r="CN10" s="1484"/>
      <c r="CO10" s="1484"/>
      <c r="CP10" s="1484"/>
      <c r="CQ10" s="1484"/>
      <c r="CR10" s="1484"/>
      <c r="CS10" s="1484"/>
      <c r="CT10" s="1484"/>
      <c r="CU10" s="1484"/>
      <c r="CV10" s="1484"/>
      <c r="CW10" s="1484"/>
      <c r="CX10" s="1484"/>
      <c r="CY10" s="1484"/>
      <c r="CZ10" s="1484"/>
      <c r="DA10" s="1485"/>
      <c r="DB10" s="1486">
        <v>812</v>
      </c>
      <c r="DC10" s="1484"/>
      <c r="DD10" s="1484"/>
      <c r="DE10" s="1484"/>
      <c r="DF10" s="1484"/>
      <c r="DG10" s="1484"/>
      <c r="DH10" s="1484"/>
      <c r="DI10" s="1484"/>
      <c r="DJ10" s="1484"/>
      <c r="DK10" s="1484"/>
      <c r="DL10" s="1484"/>
      <c r="DM10" s="1484"/>
      <c r="DN10" s="1484"/>
      <c r="DO10" s="1484"/>
      <c r="DP10" s="1484"/>
      <c r="DQ10" s="1484"/>
      <c r="DR10" s="1484">
        <v>36</v>
      </c>
      <c r="DS10" s="1484"/>
      <c r="DT10" s="1484"/>
      <c r="DU10" s="1484"/>
      <c r="DV10" s="1484"/>
      <c r="DW10" s="1484"/>
      <c r="DX10" s="1484"/>
      <c r="DY10" s="1484"/>
      <c r="DZ10" s="1484"/>
      <c r="EA10" s="1484"/>
      <c r="EB10" s="1484"/>
      <c r="EC10" s="1484"/>
      <c r="ED10" s="1484"/>
      <c r="EE10" s="1484"/>
      <c r="EF10" s="1484"/>
      <c r="EG10" s="1484"/>
      <c r="EH10" s="1484"/>
      <c r="EI10" s="738"/>
    </row>
    <row r="11" spans="1:139" ht="12.75" customHeight="1">
      <c r="A11" s="1416" t="s">
        <v>641</v>
      </c>
      <c r="B11" s="1416"/>
      <c r="C11" s="1482" t="s">
        <v>30</v>
      </c>
      <c r="D11" s="1483"/>
      <c r="E11" s="1483"/>
      <c r="F11" s="1483"/>
      <c r="G11" s="1483"/>
      <c r="H11" s="1483"/>
      <c r="I11" s="1483"/>
      <c r="J11" s="1483"/>
      <c r="K11" s="1483"/>
      <c r="L11" s="1483"/>
      <c r="M11" s="1483"/>
      <c r="N11" s="1483"/>
      <c r="O11" s="1483"/>
      <c r="P11" s="1483"/>
      <c r="Q11" s="1483"/>
      <c r="R11" s="1483"/>
      <c r="S11" s="1483" t="s">
        <v>30</v>
      </c>
      <c r="T11" s="1483"/>
      <c r="U11" s="1483"/>
      <c r="V11" s="1483"/>
      <c r="W11" s="1483"/>
      <c r="X11" s="1483"/>
      <c r="Y11" s="1483"/>
      <c r="Z11" s="1483"/>
      <c r="AA11" s="1483"/>
      <c r="AB11" s="1483"/>
      <c r="AC11" s="1483"/>
      <c r="AD11" s="1483"/>
      <c r="AE11" s="1483"/>
      <c r="AF11" s="1483"/>
      <c r="AG11" s="1483"/>
      <c r="AH11" s="1483"/>
      <c r="AI11" s="1483"/>
      <c r="AJ11" s="1482">
        <v>321</v>
      </c>
      <c r="AK11" s="1483"/>
      <c r="AL11" s="1483"/>
      <c r="AM11" s="1483"/>
      <c r="AN11" s="1483"/>
      <c r="AO11" s="1483"/>
      <c r="AP11" s="1483"/>
      <c r="AQ11" s="1483"/>
      <c r="AR11" s="1483"/>
      <c r="AS11" s="1483"/>
      <c r="AT11" s="1483"/>
      <c r="AU11" s="1483"/>
      <c r="AV11" s="1483"/>
      <c r="AW11" s="1483"/>
      <c r="AX11" s="1483"/>
      <c r="AY11" s="1483"/>
      <c r="AZ11" s="1483">
        <v>599</v>
      </c>
      <c r="BA11" s="1483"/>
      <c r="BB11" s="1483"/>
      <c r="BC11" s="1483"/>
      <c r="BD11" s="1483"/>
      <c r="BE11" s="1483"/>
      <c r="BF11" s="1483"/>
      <c r="BG11" s="1483"/>
      <c r="BH11" s="1483"/>
      <c r="BI11" s="1483"/>
      <c r="BJ11" s="1483"/>
      <c r="BK11" s="1483"/>
      <c r="BL11" s="1483"/>
      <c r="BM11" s="1483"/>
      <c r="BN11" s="1483"/>
      <c r="BO11" s="1483"/>
      <c r="BP11" s="1483"/>
      <c r="BQ11" s="739"/>
      <c r="BR11" s="739"/>
      <c r="BS11" s="740"/>
      <c r="BT11" s="740"/>
      <c r="BU11" s="740"/>
      <c r="BV11" s="740"/>
      <c r="BW11" s="740"/>
      <c r="BX11" s="740"/>
      <c r="BY11" s="740"/>
      <c r="BZ11" s="740"/>
      <c r="CA11" s="740"/>
      <c r="CB11" s="740"/>
      <c r="CC11" s="740"/>
      <c r="CD11" s="740"/>
      <c r="CE11" s="740"/>
      <c r="CF11" s="740"/>
      <c r="CG11" s="740"/>
      <c r="CH11" s="740"/>
      <c r="CI11" s="740"/>
      <c r="CJ11" s="740"/>
      <c r="CK11" s="1484">
        <v>37</v>
      </c>
      <c r="CL11" s="1484"/>
      <c r="CM11" s="1484"/>
      <c r="CN11" s="1484"/>
      <c r="CO11" s="1484"/>
      <c r="CP11" s="1484"/>
      <c r="CQ11" s="1484"/>
      <c r="CR11" s="1484"/>
      <c r="CS11" s="1484"/>
      <c r="CT11" s="1484"/>
      <c r="CU11" s="1484"/>
      <c r="CV11" s="1484"/>
      <c r="CW11" s="1484"/>
      <c r="CX11" s="1484"/>
      <c r="CY11" s="1484"/>
      <c r="CZ11" s="1484"/>
      <c r="DA11" s="1485"/>
      <c r="DB11" s="1486">
        <v>812</v>
      </c>
      <c r="DC11" s="1484"/>
      <c r="DD11" s="1484"/>
      <c r="DE11" s="1484"/>
      <c r="DF11" s="1484"/>
      <c r="DG11" s="1484"/>
      <c r="DH11" s="1484"/>
      <c r="DI11" s="1484"/>
      <c r="DJ11" s="1484"/>
      <c r="DK11" s="1484"/>
      <c r="DL11" s="1484"/>
      <c r="DM11" s="1484"/>
      <c r="DN11" s="1484"/>
      <c r="DO11" s="1484"/>
      <c r="DP11" s="1484"/>
      <c r="DQ11" s="1484"/>
      <c r="DR11" s="1484">
        <v>36</v>
      </c>
      <c r="DS11" s="1484"/>
      <c r="DT11" s="1484"/>
      <c r="DU11" s="1484"/>
      <c r="DV11" s="1484"/>
      <c r="DW11" s="1484"/>
      <c r="DX11" s="1484"/>
      <c r="DY11" s="1484"/>
      <c r="DZ11" s="1484"/>
      <c r="EA11" s="1484"/>
      <c r="EB11" s="1484"/>
      <c r="EC11" s="1484"/>
      <c r="ED11" s="1484"/>
      <c r="EE11" s="1484"/>
      <c r="EF11" s="1484"/>
      <c r="EG11" s="1484"/>
      <c r="EH11" s="1484"/>
      <c r="EI11" s="738"/>
    </row>
    <row r="12" spans="1:139" ht="12.75" customHeight="1">
      <c r="A12" s="1416" t="s">
        <v>675</v>
      </c>
      <c r="B12" s="1416"/>
      <c r="C12" s="1482" t="s">
        <v>30</v>
      </c>
      <c r="D12" s="1483"/>
      <c r="E12" s="1483"/>
      <c r="F12" s="1483"/>
      <c r="G12" s="1483"/>
      <c r="H12" s="1483"/>
      <c r="I12" s="1483"/>
      <c r="J12" s="1483"/>
      <c r="K12" s="1483"/>
      <c r="L12" s="1483"/>
      <c r="M12" s="1483"/>
      <c r="N12" s="1483"/>
      <c r="O12" s="1483"/>
      <c r="P12" s="1483"/>
      <c r="Q12" s="1483"/>
      <c r="R12" s="1483"/>
      <c r="S12" s="1483" t="s">
        <v>30</v>
      </c>
      <c r="T12" s="1483"/>
      <c r="U12" s="1483"/>
      <c r="V12" s="1483"/>
      <c r="W12" s="1483"/>
      <c r="X12" s="1483"/>
      <c r="Y12" s="1483"/>
      <c r="Z12" s="1483"/>
      <c r="AA12" s="1483"/>
      <c r="AB12" s="1483"/>
      <c r="AC12" s="1483"/>
      <c r="AD12" s="1483"/>
      <c r="AE12" s="1483"/>
      <c r="AF12" s="1483"/>
      <c r="AG12" s="1483"/>
      <c r="AH12" s="1483"/>
      <c r="AI12" s="1483"/>
      <c r="AJ12" s="1482">
        <v>5542</v>
      </c>
      <c r="AK12" s="1483"/>
      <c r="AL12" s="1483"/>
      <c r="AM12" s="1483"/>
      <c r="AN12" s="1483"/>
      <c r="AO12" s="1483"/>
      <c r="AP12" s="1483"/>
      <c r="AQ12" s="1483"/>
      <c r="AR12" s="1483"/>
      <c r="AS12" s="1483"/>
      <c r="AT12" s="1483"/>
      <c r="AU12" s="1483"/>
      <c r="AV12" s="1483"/>
      <c r="AW12" s="1483"/>
      <c r="AX12" s="1483"/>
      <c r="AY12" s="1483"/>
      <c r="AZ12" s="1483">
        <v>265</v>
      </c>
      <c r="BA12" s="1483"/>
      <c r="BB12" s="1483"/>
      <c r="BC12" s="1483"/>
      <c r="BD12" s="1483"/>
      <c r="BE12" s="1483"/>
      <c r="BF12" s="1483"/>
      <c r="BG12" s="1483"/>
      <c r="BH12" s="1483"/>
      <c r="BI12" s="1483"/>
      <c r="BJ12" s="1483"/>
      <c r="BK12" s="1483"/>
      <c r="BL12" s="1483"/>
      <c r="BM12" s="1483"/>
      <c r="BN12" s="1483"/>
      <c r="BO12" s="1483"/>
      <c r="BP12" s="1483"/>
      <c r="BQ12" s="739"/>
      <c r="BR12" s="739"/>
      <c r="BS12" s="740"/>
      <c r="BT12" s="740"/>
      <c r="BU12" s="740"/>
      <c r="BV12" s="740"/>
      <c r="BW12" s="740"/>
      <c r="BX12" s="740"/>
      <c r="BY12" s="740"/>
      <c r="BZ12" s="740"/>
      <c r="CA12" s="740"/>
      <c r="CB12" s="740"/>
      <c r="CC12" s="740"/>
      <c r="CD12" s="740"/>
      <c r="CE12" s="740"/>
      <c r="CF12" s="740"/>
      <c r="CG12" s="740"/>
      <c r="CH12" s="740"/>
      <c r="CI12" s="740"/>
      <c r="CJ12" s="740"/>
      <c r="CK12" s="1484">
        <v>37</v>
      </c>
      <c r="CL12" s="1484"/>
      <c r="CM12" s="1484"/>
      <c r="CN12" s="1484"/>
      <c r="CO12" s="1484"/>
      <c r="CP12" s="1484"/>
      <c r="CQ12" s="1484"/>
      <c r="CR12" s="1484"/>
      <c r="CS12" s="1484"/>
      <c r="CT12" s="1484"/>
      <c r="CU12" s="1484"/>
      <c r="CV12" s="1484"/>
      <c r="CW12" s="1484"/>
      <c r="CX12" s="1484"/>
      <c r="CY12" s="1484"/>
      <c r="CZ12" s="1484"/>
      <c r="DA12" s="1485"/>
      <c r="DB12" s="1486">
        <v>812</v>
      </c>
      <c r="DC12" s="1484"/>
      <c r="DD12" s="1484"/>
      <c r="DE12" s="1484"/>
      <c r="DF12" s="1484"/>
      <c r="DG12" s="1484"/>
      <c r="DH12" s="1484"/>
      <c r="DI12" s="1484"/>
      <c r="DJ12" s="1484"/>
      <c r="DK12" s="1484"/>
      <c r="DL12" s="1484"/>
      <c r="DM12" s="1484"/>
      <c r="DN12" s="1484"/>
      <c r="DO12" s="1484"/>
      <c r="DP12" s="1484"/>
      <c r="DQ12" s="1484"/>
      <c r="DR12" s="1484">
        <v>36</v>
      </c>
      <c r="DS12" s="1484"/>
      <c r="DT12" s="1484"/>
      <c r="DU12" s="1484"/>
      <c r="DV12" s="1484"/>
      <c r="DW12" s="1484"/>
      <c r="DX12" s="1484"/>
      <c r="DY12" s="1484"/>
      <c r="DZ12" s="1484"/>
      <c r="EA12" s="1484"/>
      <c r="EB12" s="1484"/>
      <c r="EC12" s="1484"/>
      <c r="ED12" s="1484"/>
      <c r="EE12" s="1484"/>
      <c r="EF12" s="1484"/>
      <c r="EG12" s="1484"/>
      <c r="EH12" s="1484"/>
      <c r="EI12" s="738"/>
    </row>
    <row r="13" spans="1:139" ht="12.75" customHeight="1">
      <c r="A13" s="1416" t="s">
        <v>928</v>
      </c>
      <c r="B13" s="1487"/>
      <c r="C13" s="1488">
        <v>46</v>
      </c>
      <c r="D13" s="1489"/>
      <c r="E13" s="1489"/>
      <c r="F13" s="1489"/>
      <c r="G13" s="1489"/>
      <c r="H13" s="1489"/>
      <c r="I13" s="1489"/>
      <c r="J13" s="1489"/>
      <c r="K13" s="1489"/>
      <c r="L13" s="1489"/>
      <c r="M13" s="1489"/>
      <c r="N13" s="1489"/>
      <c r="O13" s="1489"/>
      <c r="P13" s="1489"/>
      <c r="Q13" s="1489"/>
      <c r="R13" s="1489"/>
      <c r="S13" s="1483">
        <v>26</v>
      </c>
      <c r="T13" s="1483"/>
      <c r="U13" s="1483"/>
      <c r="V13" s="1483"/>
      <c r="W13" s="1483"/>
      <c r="X13" s="1483"/>
      <c r="Y13" s="1483"/>
      <c r="Z13" s="1483"/>
      <c r="AA13" s="1483"/>
      <c r="AB13" s="1483"/>
      <c r="AC13" s="1483"/>
      <c r="AD13" s="1483"/>
      <c r="AE13" s="1483"/>
      <c r="AF13" s="1483"/>
      <c r="AG13" s="1483"/>
      <c r="AH13" s="1483"/>
      <c r="AI13" s="1483"/>
      <c r="AJ13" s="1482" t="s">
        <v>30</v>
      </c>
      <c r="AK13" s="1483"/>
      <c r="AL13" s="1483"/>
      <c r="AM13" s="1483"/>
      <c r="AN13" s="1483"/>
      <c r="AO13" s="1483"/>
      <c r="AP13" s="1483"/>
      <c r="AQ13" s="1483"/>
      <c r="AR13" s="1483"/>
      <c r="AS13" s="1483"/>
      <c r="AT13" s="1483"/>
      <c r="AU13" s="1483"/>
      <c r="AV13" s="1483"/>
      <c r="AW13" s="1483"/>
      <c r="AX13" s="1483"/>
      <c r="AY13" s="1483"/>
      <c r="AZ13" s="1483" t="s">
        <v>30</v>
      </c>
      <c r="BA13" s="1483"/>
      <c r="BB13" s="1483"/>
      <c r="BC13" s="1483"/>
      <c r="BD13" s="1483"/>
      <c r="BE13" s="1483"/>
      <c r="BF13" s="1483"/>
      <c r="BG13" s="1483"/>
      <c r="BH13" s="1483"/>
      <c r="BI13" s="1483"/>
      <c r="BJ13" s="1483"/>
      <c r="BK13" s="1483"/>
      <c r="BL13" s="1483"/>
      <c r="BM13" s="1483"/>
      <c r="BN13" s="1483"/>
      <c r="BO13" s="1483"/>
      <c r="BP13" s="1483"/>
      <c r="BQ13" s="738"/>
      <c r="BY13" s="625"/>
    </row>
    <row r="14" spans="1:139" ht="12.75" customHeight="1">
      <c r="A14" s="1490" t="s">
        <v>769</v>
      </c>
      <c r="B14" s="1491"/>
      <c r="C14" s="1482">
        <v>1</v>
      </c>
      <c r="D14" s="1483"/>
      <c r="E14" s="1483"/>
      <c r="F14" s="1483"/>
      <c r="G14" s="1483"/>
      <c r="H14" s="1483"/>
      <c r="I14" s="1483"/>
      <c r="J14" s="1483"/>
      <c r="K14" s="1483"/>
      <c r="L14" s="1483"/>
      <c r="M14" s="1483"/>
      <c r="N14" s="1483"/>
      <c r="O14" s="1483"/>
      <c r="P14" s="1483"/>
      <c r="Q14" s="1483"/>
      <c r="R14" s="1483"/>
      <c r="S14" s="1483">
        <v>46</v>
      </c>
      <c r="T14" s="1483"/>
      <c r="U14" s="1483"/>
      <c r="V14" s="1483"/>
      <c r="W14" s="1483"/>
      <c r="X14" s="1483"/>
      <c r="Y14" s="1483"/>
      <c r="Z14" s="1483"/>
      <c r="AA14" s="1483"/>
      <c r="AB14" s="1483"/>
      <c r="AC14" s="1483"/>
      <c r="AD14" s="1483"/>
      <c r="AE14" s="1483"/>
      <c r="AF14" s="1483"/>
      <c r="AG14" s="1483"/>
      <c r="AH14" s="1483"/>
      <c r="AI14" s="1483"/>
      <c r="AJ14" s="1482" t="s">
        <v>30</v>
      </c>
      <c r="AK14" s="1483"/>
      <c r="AL14" s="1483"/>
      <c r="AM14" s="1483"/>
      <c r="AN14" s="1483"/>
      <c r="AO14" s="1483"/>
      <c r="AP14" s="1483"/>
      <c r="AQ14" s="1483"/>
      <c r="AR14" s="1483"/>
      <c r="AS14" s="1483"/>
      <c r="AT14" s="1483"/>
      <c r="AU14" s="1483"/>
      <c r="AV14" s="1483"/>
      <c r="AW14" s="1483"/>
      <c r="AX14" s="1483"/>
      <c r="AY14" s="1483"/>
      <c r="AZ14" s="1483" t="s">
        <v>30</v>
      </c>
      <c r="BA14" s="1483"/>
      <c r="BB14" s="1483"/>
      <c r="BC14" s="1483"/>
      <c r="BD14" s="1483"/>
      <c r="BE14" s="1483"/>
      <c r="BF14" s="1483"/>
      <c r="BG14" s="1483"/>
      <c r="BH14" s="1483"/>
      <c r="BI14" s="1483"/>
      <c r="BJ14" s="1483"/>
      <c r="BK14" s="1483"/>
      <c r="BL14" s="1483"/>
      <c r="BM14" s="1483"/>
      <c r="BN14" s="1483"/>
      <c r="BO14" s="1483"/>
      <c r="BP14" s="1483"/>
      <c r="BQ14" s="738"/>
    </row>
    <row r="15" spans="1:139" ht="12.75" customHeight="1">
      <c r="A15" s="1416" t="s">
        <v>694</v>
      </c>
      <c r="B15" s="1487"/>
      <c r="C15" s="1492">
        <v>28</v>
      </c>
      <c r="D15" s="1493"/>
      <c r="E15" s="1493"/>
      <c r="F15" s="1493"/>
      <c r="G15" s="1493"/>
      <c r="H15" s="1493"/>
      <c r="I15" s="1493"/>
      <c r="J15" s="1493"/>
      <c r="K15" s="1493"/>
      <c r="L15" s="1493"/>
      <c r="M15" s="1493"/>
      <c r="N15" s="1493"/>
      <c r="O15" s="1493"/>
      <c r="P15" s="1493"/>
      <c r="Q15" s="1493"/>
      <c r="R15" s="1493"/>
      <c r="S15" s="1493">
        <v>360</v>
      </c>
      <c r="T15" s="1493"/>
      <c r="U15" s="1493"/>
      <c r="V15" s="1493"/>
      <c r="W15" s="1493"/>
      <c r="X15" s="1493"/>
      <c r="Y15" s="1493"/>
      <c r="Z15" s="1493"/>
      <c r="AA15" s="1493"/>
      <c r="AB15" s="1493"/>
      <c r="AC15" s="1493"/>
      <c r="AD15" s="1493"/>
      <c r="AE15" s="1493"/>
      <c r="AF15" s="1493"/>
      <c r="AG15" s="1493"/>
      <c r="AH15" s="1493"/>
      <c r="AI15" s="1494"/>
      <c r="AJ15" s="1482" t="s">
        <v>30</v>
      </c>
      <c r="AK15" s="1483"/>
      <c r="AL15" s="1483"/>
      <c r="AM15" s="1483"/>
      <c r="AN15" s="1483"/>
      <c r="AO15" s="1483"/>
      <c r="AP15" s="1483"/>
      <c r="AQ15" s="1483"/>
      <c r="AR15" s="1483"/>
      <c r="AS15" s="1483"/>
      <c r="AT15" s="1483"/>
      <c r="AU15" s="1483"/>
      <c r="AV15" s="1483"/>
      <c r="AW15" s="1483"/>
      <c r="AX15" s="1483"/>
      <c r="AY15" s="1483"/>
      <c r="AZ15" s="1483" t="s">
        <v>30</v>
      </c>
      <c r="BA15" s="1483"/>
      <c r="BB15" s="1483"/>
      <c r="BC15" s="1483"/>
      <c r="BD15" s="1483"/>
      <c r="BE15" s="1483"/>
      <c r="BF15" s="1483"/>
      <c r="BG15" s="1483"/>
      <c r="BH15" s="1483"/>
      <c r="BI15" s="1483"/>
      <c r="BJ15" s="1483"/>
      <c r="BK15" s="1483"/>
      <c r="BL15" s="1483"/>
      <c r="BM15" s="1483"/>
      <c r="BN15" s="1483"/>
      <c r="BO15" s="1483"/>
      <c r="BP15" s="1483"/>
      <c r="BQ15" s="738"/>
    </row>
    <row r="16" spans="1:139" ht="12.75" customHeight="1">
      <c r="A16" s="1416" t="s">
        <v>965</v>
      </c>
      <c r="B16" s="1487"/>
      <c r="C16" s="1492">
        <v>4</v>
      </c>
      <c r="D16" s="1493"/>
      <c r="E16" s="1493"/>
      <c r="F16" s="1493"/>
      <c r="G16" s="1493"/>
      <c r="H16" s="1493"/>
      <c r="I16" s="1493"/>
      <c r="J16" s="1493"/>
      <c r="K16" s="1493"/>
      <c r="L16" s="1493"/>
      <c r="M16" s="1493"/>
      <c r="N16" s="1493"/>
      <c r="O16" s="1493"/>
      <c r="P16" s="1493"/>
      <c r="Q16" s="1493"/>
      <c r="R16" s="1493"/>
      <c r="S16" s="1493">
        <v>274</v>
      </c>
      <c r="T16" s="1493"/>
      <c r="U16" s="1493"/>
      <c r="V16" s="1493"/>
      <c r="W16" s="1493"/>
      <c r="X16" s="1493"/>
      <c r="Y16" s="1493"/>
      <c r="Z16" s="1493"/>
      <c r="AA16" s="1493"/>
      <c r="AB16" s="1493"/>
      <c r="AC16" s="1493"/>
      <c r="AD16" s="1493"/>
      <c r="AE16" s="1493"/>
      <c r="AF16" s="1493"/>
      <c r="AG16" s="1493"/>
      <c r="AH16" s="1493"/>
      <c r="AI16" s="1494"/>
      <c r="AJ16" s="1482" t="s">
        <v>30</v>
      </c>
      <c r="AK16" s="1483"/>
      <c r="AL16" s="1483"/>
      <c r="AM16" s="1483"/>
      <c r="AN16" s="1483"/>
      <c r="AO16" s="1483"/>
      <c r="AP16" s="1483"/>
      <c r="AQ16" s="1483"/>
      <c r="AR16" s="1483"/>
      <c r="AS16" s="1483"/>
      <c r="AT16" s="1483"/>
      <c r="AU16" s="1483"/>
      <c r="AV16" s="1483"/>
      <c r="AW16" s="1483"/>
      <c r="AX16" s="1483"/>
      <c r="AY16" s="1483"/>
      <c r="AZ16" s="1483" t="s">
        <v>30</v>
      </c>
      <c r="BA16" s="1483"/>
      <c r="BB16" s="1483"/>
      <c r="BC16" s="1483"/>
      <c r="BD16" s="1483"/>
      <c r="BE16" s="1483"/>
      <c r="BF16" s="1483"/>
      <c r="BG16" s="1483"/>
      <c r="BH16" s="1483"/>
      <c r="BI16" s="1483"/>
      <c r="BJ16" s="1483"/>
      <c r="BK16" s="1483"/>
      <c r="BL16" s="1483"/>
      <c r="BM16" s="1483"/>
      <c r="BN16" s="1483"/>
      <c r="BO16" s="1483"/>
      <c r="BP16" s="1483"/>
      <c r="BQ16" s="738"/>
    </row>
    <row r="17" spans="1:75" ht="12.75" customHeight="1">
      <c r="A17" s="1416" t="s">
        <v>366</v>
      </c>
      <c r="B17" s="1495"/>
      <c r="C17" s="1492">
        <v>102</v>
      </c>
      <c r="D17" s="1496"/>
      <c r="E17" s="1496"/>
      <c r="F17" s="1496"/>
      <c r="G17" s="1496"/>
      <c r="H17" s="1496"/>
      <c r="I17" s="1496"/>
      <c r="J17" s="1496"/>
      <c r="K17" s="1496"/>
      <c r="L17" s="1496"/>
      <c r="M17" s="1496"/>
      <c r="N17" s="1496"/>
      <c r="O17" s="1496"/>
      <c r="P17" s="1496"/>
      <c r="Q17" s="1496"/>
      <c r="R17" s="1496"/>
      <c r="S17" s="1493">
        <v>190</v>
      </c>
      <c r="T17" s="1496"/>
      <c r="U17" s="1496"/>
      <c r="V17" s="1496"/>
      <c r="W17" s="1496"/>
      <c r="X17" s="1496"/>
      <c r="Y17" s="1496"/>
      <c r="Z17" s="1496"/>
      <c r="AA17" s="1496"/>
      <c r="AB17" s="1496"/>
      <c r="AC17" s="1496"/>
      <c r="AD17" s="1496"/>
      <c r="AE17" s="1496"/>
      <c r="AF17" s="1496"/>
      <c r="AG17" s="1496"/>
      <c r="AH17" s="1496"/>
      <c r="AI17" s="1497"/>
      <c r="AJ17" s="1482" t="s">
        <v>30</v>
      </c>
      <c r="AK17" s="1483"/>
      <c r="AL17" s="1483"/>
      <c r="AM17" s="1483"/>
      <c r="AN17" s="1483"/>
      <c r="AO17" s="1483"/>
      <c r="AP17" s="1483"/>
      <c r="AQ17" s="1483"/>
      <c r="AR17" s="1483"/>
      <c r="AS17" s="1483"/>
      <c r="AT17" s="1483"/>
      <c r="AU17" s="1483"/>
      <c r="AV17" s="1483"/>
      <c r="AW17" s="1483"/>
      <c r="AX17" s="1483"/>
      <c r="AY17" s="1483"/>
      <c r="AZ17" s="1483" t="s">
        <v>30</v>
      </c>
      <c r="BA17" s="1483"/>
      <c r="BB17" s="1483"/>
      <c r="BC17" s="1483"/>
      <c r="BD17" s="1483"/>
      <c r="BE17" s="1483"/>
      <c r="BF17" s="1483"/>
      <c r="BG17" s="1483"/>
      <c r="BH17" s="1483"/>
      <c r="BI17" s="1483"/>
      <c r="BJ17" s="1483"/>
      <c r="BK17" s="1483"/>
      <c r="BL17" s="1483"/>
      <c r="BM17" s="1483"/>
      <c r="BN17" s="1483"/>
      <c r="BO17" s="1483"/>
      <c r="BP17" s="1483"/>
      <c r="BQ17" s="738"/>
    </row>
    <row r="18" spans="1:75" ht="12.25" customHeight="1">
      <c r="A18" s="1490" t="s">
        <v>286</v>
      </c>
      <c r="B18" s="1491"/>
      <c r="C18" s="1498">
        <v>7.0000000000000001E-3</v>
      </c>
      <c r="D18" s="1499"/>
      <c r="E18" s="1499"/>
      <c r="F18" s="1499"/>
      <c r="G18" s="1499"/>
      <c r="H18" s="1499"/>
      <c r="I18" s="1499"/>
      <c r="J18" s="1499"/>
      <c r="K18" s="1499"/>
      <c r="L18" s="1499"/>
      <c r="M18" s="1499"/>
      <c r="N18" s="1499"/>
      <c r="O18" s="1499"/>
      <c r="P18" s="1499"/>
      <c r="Q18" s="1499"/>
      <c r="R18" s="1499"/>
      <c r="S18" s="1483">
        <v>437</v>
      </c>
      <c r="T18" s="1483"/>
      <c r="U18" s="1483"/>
      <c r="V18" s="1483"/>
      <c r="W18" s="1483"/>
      <c r="X18" s="1483"/>
      <c r="Y18" s="1483"/>
      <c r="Z18" s="1483"/>
      <c r="AA18" s="1483"/>
      <c r="AB18" s="1483"/>
      <c r="AC18" s="1483"/>
      <c r="AD18" s="1483"/>
      <c r="AE18" s="1483"/>
      <c r="AF18" s="1483"/>
      <c r="AG18" s="1483"/>
      <c r="AH18" s="1483"/>
      <c r="AI18" s="1483"/>
      <c r="AJ18" s="1482" t="s">
        <v>30</v>
      </c>
      <c r="AK18" s="1483"/>
      <c r="AL18" s="1483"/>
      <c r="AM18" s="1483"/>
      <c r="AN18" s="1483"/>
      <c r="AO18" s="1483"/>
      <c r="AP18" s="1483"/>
      <c r="AQ18" s="1483"/>
      <c r="AR18" s="1483"/>
      <c r="AS18" s="1483"/>
      <c r="AT18" s="1483"/>
      <c r="AU18" s="1483"/>
      <c r="AV18" s="1483"/>
      <c r="AW18" s="1483"/>
      <c r="AX18" s="1483"/>
      <c r="AY18" s="1483"/>
      <c r="AZ18" s="1483" t="s">
        <v>30</v>
      </c>
      <c r="BA18" s="1483"/>
      <c r="BB18" s="1483"/>
      <c r="BC18" s="1483"/>
      <c r="BD18" s="1483"/>
      <c r="BE18" s="1483"/>
      <c r="BF18" s="1483"/>
      <c r="BG18" s="1483"/>
      <c r="BH18" s="1483"/>
      <c r="BI18" s="1483"/>
      <c r="BJ18" s="1483"/>
      <c r="BK18" s="1483"/>
      <c r="BL18" s="1483"/>
      <c r="BM18" s="1483"/>
      <c r="BN18" s="1483"/>
      <c r="BO18" s="1483"/>
      <c r="BP18" s="1483"/>
      <c r="BQ18" s="738"/>
    </row>
    <row r="19" spans="1:75" ht="12.25" customHeight="1">
      <c r="A19" s="1490" t="s">
        <v>676</v>
      </c>
      <c r="B19" s="1491"/>
      <c r="C19" s="1492">
        <v>15</v>
      </c>
      <c r="D19" s="1496"/>
      <c r="E19" s="1496"/>
      <c r="F19" s="1496"/>
      <c r="G19" s="1496"/>
      <c r="H19" s="1496"/>
      <c r="I19" s="1496"/>
      <c r="J19" s="1496"/>
      <c r="K19" s="1496"/>
      <c r="L19" s="1496"/>
      <c r="M19" s="1496"/>
      <c r="N19" s="1496"/>
      <c r="O19" s="1496"/>
      <c r="P19" s="1496"/>
      <c r="Q19" s="1496"/>
      <c r="R19" s="1496"/>
      <c r="S19" s="1493">
        <v>703</v>
      </c>
      <c r="T19" s="1493"/>
      <c r="U19" s="1493"/>
      <c r="V19" s="1493"/>
      <c r="W19" s="1493"/>
      <c r="X19" s="1493"/>
      <c r="Y19" s="1493"/>
      <c r="Z19" s="1493"/>
      <c r="AA19" s="1493"/>
      <c r="AB19" s="1493"/>
      <c r="AC19" s="1493"/>
      <c r="AD19" s="1493"/>
      <c r="AE19" s="1493"/>
      <c r="AF19" s="1493"/>
      <c r="AG19" s="1493"/>
      <c r="AH19" s="1493"/>
      <c r="AI19" s="1494"/>
      <c r="AJ19" s="1482" t="s">
        <v>30</v>
      </c>
      <c r="AK19" s="1483"/>
      <c r="AL19" s="1483"/>
      <c r="AM19" s="1483"/>
      <c r="AN19" s="1483"/>
      <c r="AO19" s="1483"/>
      <c r="AP19" s="1483"/>
      <c r="AQ19" s="1483"/>
      <c r="AR19" s="1483"/>
      <c r="AS19" s="1483"/>
      <c r="AT19" s="1483"/>
      <c r="AU19" s="1483"/>
      <c r="AV19" s="1483"/>
      <c r="AW19" s="1483"/>
      <c r="AX19" s="1483"/>
      <c r="AY19" s="1483"/>
      <c r="AZ19" s="1483" t="s">
        <v>30</v>
      </c>
      <c r="BA19" s="1483"/>
      <c r="BB19" s="1483"/>
      <c r="BC19" s="1483"/>
      <c r="BD19" s="1483"/>
      <c r="BE19" s="1483"/>
      <c r="BF19" s="1483"/>
      <c r="BG19" s="1483"/>
      <c r="BH19" s="1483"/>
      <c r="BI19" s="1483"/>
      <c r="BJ19" s="1483"/>
      <c r="BK19" s="1483"/>
      <c r="BL19" s="1483"/>
      <c r="BM19" s="1483"/>
      <c r="BN19" s="1483"/>
      <c r="BO19" s="1483"/>
      <c r="BP19" s="1483"/>
      <c r="BQ19" s="738"/>
    </row>
    <row r="20" spans="1:75" ht="12.25" customHeight="1">
      <c r="A20" s="1490" t="s">
        <v>423</v>
      </c>
      <c r="B20" s="1491"/>
      <c r="C20" s="1482">
        <v>3</v>
      </c>
      <c r="D20" s="1483"/>
      <c r="E20" s="1483"/>
      <c r="F20" s="1483"/>
      <c r="G20" s="1483"/>
      <c r="H20" s="1483"/>
      <c r="I20" s="1483"/>
      <c r="J20" s="1483"/>
      <c r="K20" s="1483"/>
      <c r="L20" s="1483"/>
      <c r="M20" s="1483"/>
      <c r="N20" s="1483"/>
      <c r="O20" s="1483"/>
      <c r="P20" s="1483"/>
      <c r="Q20" s="1483"/>
      <c r="R20" s="1483"/>
      <c r="S20" s="1483">
        <v>1292</v>
      </c>
      <c r="T20" s="1483"/>
      <c r="U20" s="1483"/>
      <c r="V20" s="1483"/>
      <c r="W20" s="1483"/>
      <c r="X20" s="1483"/>
      <c r="Y20" s="1483"/>
      <c r="Z20" s="1483"/>
      <c r="AA20" s="1483"/>
      <c r="AB20" s="1483"/>
      <c r="AC20" s="1483"/>
      <c r="AD20" s="1483"/>
      <c r="AE20" s="1483"/>
      <c r="AF20" s="1483"/>
      <c r="AG20" s="1483"/>
      <c r="AH20" s="1483"/>
      <c r="AI20" s="1483"/>
      <c r="AJ20" s="1482" t="s">
        <v>30</v>
      </c>
      <c r="AK20" s="1483"/>
      <c r="AL20" s="1483"/>
      <c r="AM20" s="1483"/>
      <c r="AN20" s="1483"/>
      <c r="AO20" s="1483"/>
      <c r="AP20" s="1483"/>
      <c r="AQ20" s="1483"/>
      <c r="AR20" s="1483"/>
      <c r="AS20" s="1483"/>
      <c r="AT20" s="1483"/>
      <c r="AU20" s="1483"/>
      <c r="AV20" s="1483"/>
      <c r="AW20" s="1483"/>
      <c r="AX20" s="1483"/>
      <c r="AY20" s="1483"/>
      <c r="AZ20" s="1483" t="s">
        <v>30</v>
      </c>
      <c r="BA20" s="1483"/>
      <c r="BB20" s="1483"/>
      <c r="BC20" s="1483"/>
      <c r="BD20" s="1483"/>
      <c r="BE20" s="1483"/>
      <c r="BF20" s="1483"/>
      <c r="BG20" s="1483"/>
      <c r="BH20" s="1483"/>
      <c r="BI20" s="1483"/>
      <c r="BJ20" s="1483"/>
      <c r="BK20" s="1483"/>
      <c r="BL20" s="1483"/>
      <c r="BM20" s="1483"/>
      <c r="BN20" s="1483"/>
      <c r="BO20" s="1483"/>
      <c r="BP20" s="1483"/>
      <c r="BQ20" s="738"/>
    </row>
    <row r="21" spans="1:75" ht="12.25" customHeight="1">
      <c r="A21" s="1500" t="s">
        <v>71</v>
      </c>
      <c r="B21" s="1501"/>
      <c r="C21" s="1498">
        <v>0</v>
      </c>
      <c r="D21" s="1499"/>
      <c r="E21" s="1499"/>
      <c r="F21" s="1499"/>
      <c r="G21" s="1499"/>
      <c r="H21" s="1499"/>
      <c r="I21" s="1499"/>
      <c r="J21" s="1499"/>
      <c r="K21" s="1499"/>
      <c r="L21" s="1499"/>
      <c r="M21" s="1499"/>
      <c r="N21" s="1499"/>
      <c r="O21" s="1499"/>
      <c r="P21" s="1499"/>
      <c r="Q21" s="1499"/>
      <c r="R21" s="1499"/>
      <c r="S21" s="1502">
        <v>4831</v>
      </c>
      <c r="T21" s="1502"/>
      <c r="U21" s="1502"/>
      <c r="V21" s="1502"/>
      <c r="W21" s="1502"/>
      <c r="X21" s="1502"/>
      <c r="Y21" s="1502"/>
      <c r="Z21" s="1502"/>
      <c r="AA21" s="1502"/>
      <c r="AB21" s="1502"/>
      <c r="AC21" s="1502"/>
      <c r="AD21" s="1502"/>
      <c r="AE21" s="1502"/>
      <c r="AF21" s="1502"/>
      <c r="AG21" s="1502"/>
      <c r="AH21" s="1502"/>
      <c r="AI21" s="1503"/>
      <c r="AJ21" s="1504" t="s">
        <v>30</v>
      </c>
      <c r="AK21" s="1502"/>
      <c r="AL21" s="1502"/>
      <c r="AM21" s="1502"/>
      <c r="AN21" s="1502"/>
      <c r="AO21" s="1502"/>
      <c r="AP21" s="1502"/>
      <c r="AQ21" s="1502"/>
      <c r="AR21" s="1502"/>
      <c r="AS21" s="1502"/>
      <c r="AT21" s="1502"/>
      <c r="AU21" s="1502"/>
      <c r="AV21" s="1502"/>
      <c r="AW21" s="1502"/>
      <c r="AX21" s="1502"/>
      <c r="AY21" s="1502"/>
      <c r="AZ21" s="1502" t="s">
        <v>30</v>
      </c>
      <c r="BA21" s="1502"/>
      <c r="BB21" s="1502"/>
      <c r="BC21" s="1502"/>
      <c r="BD21" s="1502"/>
      <c r="BE21" s="1502"/>
      <c r="BF21" s="1502"/>
      <c r="BG21" s="1502"/>
      <c r="BH21" s="1502"/>
      <c r="BI21" s="1502"/>
      <c r="BJ21" s="1502"/>
      <c r="BK21" s="1502"/>
      <c r="BL21" s="1502"/>
      <c r="BM21" s="1502"/>
      <c r="BN21" s="1502"/>
      <c r="BO21" s="1502"/>
      <c r="BP21" s="1502"/>
      <c r="BQ21" s="738"/>
    </row>
    <row r="22" spans="1:75" ht="12.75" customHeight="1">
      <c r="A22" s="731" t="s">
        <v>450</v>
      </c>
      <c r="B22" s="5"/>
      <c r="C22" s="732"/>
      <c r="D22" s="732"/>
      <c r="E22" s="732"/>
      <c r="F22" s="732"/>
      <c r="G22" s="732"/>
      <c r="H22" s="732"/>
      <c r="I22" s="732"/>
      <c r="J22" s="732"/>
      <c r="K22" s="732"/>
      <c r="L22" s="732"/>
      <c r="M22" s="732"/>
      <c r="N22" s="732"/>
      <c r="O22" s="732"/>
      <c r="P22" s="732"/>
      <c r="Q22" s="732"/>
      <c r="R22" s="732"/>
      <c r="S22" s="732">
        <v>20</v>
      </c>
      <c r="T22" s="732"/>
      <c r="U22" s="732"/>
      <c r="V22" s="732"/>
      <c r="W22" s="732"/>
      <c r="X22" s="732"/>
      <c r="Y22" s="732"/>
      <c r="Z22" s="732"/>
      <c r="AA22" s="735"/>
      <c r="AB22" s="735"/>
      <c r="AC22" s="735"/>
      <c r="AD22" s="735"/>
      <c r="AE22" s="735"/>
      <c r="AF22" s="735"/>
      <c r="AG22" s="735"/>
      <c r="AH22" s="735"/>
      <c r="AI22" s="735"/>
      <c r="AJ22" s="733"/>
      <c r="AK22" s="733"/>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33"/>
      <c r="BQ22" s="738"/>
      <c r="BW22" s="362"/>
    </row>
    <row r="23" spans="1:75" ht="9.75" customHeight="1">
      <c r="A23" s="17"/>
      <c r="B23" s="5"/>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6"/>
      <c r="AB23" s="736"/>
      <c r="AC23" s="736"/>
      <c r="AD23" s="736"/>
      <c r="AE23" s="736"/>
      <c r="AF23" s="736"/>
      <c r="AG23" s="736"/>
      <c r="AH23" s="736"/>
      <c r="AI23" s="736"/>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W23" s="362"/>
    </row>
    <row r="31" spans="1:75">
      <c r="G31" s="17"/>
    </row>
  </sheetData>
  <mergeCells count="91">
    <mergeCell ref="A5:B6"/>
    <mergeCell ref="A21:B21"/>
    <mergeCell ref="C21:R21"/>
    <mergeCell ref="S21:AI21"/>
    <mergeCell ref="AJ21:AY21"/>
    <mergeCell ref="AZ21:BP21"/>
    <mergeCell ref="A20:B20"/>
    <mergeCell ref="C20:R20"/>
    <mergeCell ref="S20:AI20"/>
    <mergeCell ref="AJ20:AY20"/>
    <mergeCell ref="AZ20:BP20"/>
    <mergeCell ref="A19:B19"/>
    <mergeCell ref="C19:R19"/>
    <mergeCell ref="S19:AI19"/>
    <mergeCell ref="AJ19:AY19"/>
    <mergeCell ref="AZ19:BP19"/>
    <mergeCell ref="A18:B18"/>
    <mergeCell ref="C18:R18"/>
    <mergeCell ref="S18:AI18"/>
    <mergeCell ref="AJ18:AY18"/>
    <mergeCell ref="AZ18:BP18"/>
    <mergeCell ref="A17:B17"/>
    <mergeCell ref="C17:R17"/>
    <mergeCell ref="S17:AI17"/>
    <mergeCell ref="AJ17:AY17"/>
    <mergeCell ref="AZ17:BP17"/>
    <mergeCell ref="A16:B16"/>
    <mergeCell ref="C16:R16"/>
    <mergeCell ref="S16:AI16"/>
    <mergeCell ref="AJ16:AY16"/>
    <mergeCell ref="AZ16:BP16"/>
    <mergeCell ref="A15:B15"/>
    <mergeCell ref="C15:R15"/>
    <mergeCell ref="S15:AI15"/>
    <mergeCell ref="AJ15:AY15"/>
    <mergeCell ref="AZ15:BP15"/>
    <mergeCell ref="A14:B14"/>
    <mergeCell ref="C14:R14"/>
    <mergeCell ref="S14:AI14"/>
    <mergeCell ref="AJ14:AY14"/>
    <mergeCell ref="AZ14:BP14"/>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A9:B9"/>
    <mergeCell ref="C9:R9"/>
    <mergeCell ref="S9:AI9"/>
    <mergeCell ref="AJ9:AY9"/>
    <mergeCell ref="AZ9:BP9"/>
    <mergeCell ref="A8:B8"/>
    <mergeCell ref="C8:R8"/>
    <mergeCell ref="S8:AI8"/>
    <mergeCell ref="AJ8:AY8"/>
    <mergeCell ref="AZ8:BP8"/>
    <mergeCell ref="A7:B7"/>
    <mergeCell ref="C7:R7"/>
    <mergeCell ref="S7:AI7"/>
    <mergeCell ref="AJ7:AY7"/>
    <mergeCell ref="AZ7:BP7"/>
    <mergeCell ref="C5:AI5"/>
    <mergeCell ref="AJ5:BP5"/>
    <mergeCell ref="C6:R6"/>
    <mergeCell ref="S6:AI6"/>
    <mergeCell ref="AJ6:AY6"/>
    <mergeCell ref="AZ6:BP6"/>
  </mergeCells>
  <phoneticPr fontId="39"/>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xr:uid="{00000000-0002-0000-14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W29"/>
  <sheetViews>
    <sheetView showGridLines="0" topLeftCell="A5" zoomScaleNormal="100" zoomScaleSheetLayoutView="100" workbookViewId="0">
      <selection activeCell="A16" sqref="A16"/>
    </sheetView>
  </sheetViews>
  <sheetFormatPr defaultRowHeight="12"/>
  <cols>
    <col min="1" max="1" width="10.90625" style="29" customWidth="1"/>
    <col min="2" max="2" width="3.90625" style="29" customWidth="1"/>
    <col min="3" max="69" width="1.08984375" style="29" customWidth="1"/>
    <col min="70" max="70" width="1.7265625" style="29" customWidth="1"/>
    <col min="71" max="71" width="8" style="29" customWidth="1"/>
    <col min="72" max="72" width="4.90625" style="29" customWidth="1"/>
    <col min="73" max="73" width="3.7265625" style="29" customWidth="1"/>
    <col min="74" max="79" width="12.6328125" style="29" customWidth="1"/>
    <col min="80" max="256" width="9" style="29" customWidth="1"/>
    <col min="257" max="257" width="10.90625" style="29" customWidth="1"/>
    <col min="258" max="258" width="3.90625" style="29" customWidth="1"/>
    <col min="259" max="325" width="1.08984375" style="29" customWidth="1"/>
    <col min="326" max="326" width="5.90625" style="29" customWidth="1"/>
    <col min="327" max="327" width="8" style="29" customWidth="1"/>
    <col min="328" max="328" width="4.90625" style="29" customWidth="1"/>
    <col min="329" max="329" width="3.7265625" style="29" customWidth="1"/>
    <col min="330" max="335" width="12.6328125" style="29" customWidth="1"/>
    <col min="336" max="512" width="9" style="29" customWidth="1"/>
    <col min="513" max="513" width="10.90625" style="29" customWidth="1"/>
    <col min="514" max="514" width="3.90625" style="29" customWidth="1"/>
    <col min="515" max="581" width="1.08984375" style="29" customWidth="1"/>
    <col min="582" max="582" width="5.90625" style="29" customWidth="1"/>
    <col min="583" max="583" width="8" style="29" customWidth="1"/>
    <col min="584" max="584" width="4.90625" style="29" customWidth="1"/>
    <col min="585" max="585" width="3.7265625" style="29" customWidth="1"/>
    <col min="586" max="591" width="12.6328125" style="29" customWidth="1"/>
    <col min="592" max="768" width="9" style="29" customWidth="1"/>
    <col min="769" max="769" width="10.90625" style="29" customWidth="1"/>
    <col min="770" max="770" width="3.90625" style="29" customWidth="1"/>
    <col min="771" max="837" width="1.08984375" style="29" customWidth="1"/>
    <col min="838" max="838" width="5.90625" style="29" customWidth="1"/>
    <col min="839" max="839" width="8" style="29" customWidth="1"/>
    <col min="840" max="840" width="4.90625" style="29" customWidth="1"/>
    <col min="841" max="841" width="3.7265625" style="29" customWidth="1"/>
    <col min="842" max="847" width="12.6328125" style="29" customWidth="1"/>
    <col min="848" max="1024" width="9" style="29" customWidth="1"/>
    <col min="1025" max="1025" width="10.90625" style="29" customWidth="1"/>
    <col min="1026" max="1026" width="3.90625" style="29" customWidth="1"/>
    <col min="1027" max="1093" width="1.08984375" style="29" customWidth="1"/>
    <col min="1094" max="1094" width="5.90625" style="29" customWidth="1"/>
    <col min="1095" max="1095" width="8" style="29" customWidth="1"/>
    <col min="1096" max="1096" width="4.90625" style="29" customWidth="1"/>
    <col min="1097" max="1097" width="3.7265625" style="29" customWidth="1"/>
    <col min="1098" max="1103" width="12.6328125" style="29" customWidth="1"/>
    <col min="1104" max="1280" width="9" style="29" customWidth="1"/>
    <col min="1281" max="1281" width="10.90625" style="29" customWidth="1"/>
    <col min="1282" max="1282" width="3.90625" style="29" customWidth="1"/>
    <col min="1283" max="1349" width="1.08984375" style="29" customWidth="1"/>
    <col min="1350" max="1350" width="5.90625" style="29" customWidth="1"/>
    <col min="1351" max="1351" width="8" style="29" customWidth="1"/>
    <col min="1352" max="1352" width="4.90625" style="29" customWidth="1"/>
    <col min="1353" max="1353" width="3.7265625" style="29" customWidth="1"/>
    <col min="1354" max="1359" width="12.6328125" style="29" customWidth="1"/>
    <col min="1360" max="1536" width="9" style="29" customWidth="1"/>
    <col min="1537" max="1537" width="10.90625" style="29" customWidth="1"/>
    <col min="1538" max="1538" width="3.90625" style="29" customWidth="1"/>
    <col min="1539" max="1605" width="1.08984375" style="29" customWidth="1"/>
    <col min="1606" max="1606" width="5.90625" style="29" customWidth="1"/>
    <col min="1607" max="1607" width="8" style="29" customWidth="1"/>
    <col min="1608" max="1608" width="4.90625" style="29" customWidth="1"/>
    <col min="1609" max="1609" width="3.7265625" style="29" customWidth="1"/>
    <col min="1610" max="1615" width="12.6328125" style="29" customWidth="1"/>
    <col min="1616" max="1792" width="9" style="29" customWidth="1"/>
    <col min="1793" max="1793" width="10.90625" style="29" customWidth="1"/>
    <col min="1794" max="1794" width="3.90625" style="29" customWidth="1"/>
    <col min="1795" max="1861" width="1.08984375" style="29" customWidth="1"/>
    <col min="1862" max="1862" width="5.90625" style="29" customWidth="1"/>
    <col min="1863" max="1863" width="8" style="29" customWidth="1"/>
    <col min="1864" max="1864" width="4.90625" style="29" customWidth="1"/>
    <col min="1865" max="1865" width="3.7265625" style="29" customWidth="1"/>
    <col min="1866" max="1871" width="12.6328125" style="29" customWidth="1"/>
    <col min="1872" max="2048" width="9" style="29" customWidth="1"/>
    <col min="2049" max="2049" width="10.90625" style="29" customWidth="1"/>
    <col min="2050" max="2050" width="3.90625" style="29" customWidth="1"/>
    <col min="2051" max="2117" width="1.08984375" style="29" customWidth="1"/>
    <col min="2118" max="2118" width="5.90625" style="29" customWidth="1"/>
    <col min="2119" max="2119" width="8" style="29" customWidth="1"/>
    <col min="2120" max="2120" width="4.90625" style="29" customWidth="1"/>
    <col min="2121" max="2121" width="3.7265625" style="29" customWidth="1"/>
    <col min="2122" max="2127" width="12.6328125" style="29" customWidth="1"/>
    <col min="2128" max="2304" width="9" style="29" customWidth="1"/>
    <col min="2305" max="2305" width="10.90625" style="29" customWidth="1"/>
    <col min="2306" max="2306" width="3.90625" style="29" customWidth="1"/>
    <col min="2307" max="2373" width="1.08984375" style="29" customWidth="1"/>
    <col min="2374" max="2374" width="5.90625" style="29" customWidth="1"/>
    <col min="2375" max="2375" width="8" style="29" customWidth="1"/>
    <col min="2376" max="2376" width="4.90625" style="29" customWidth="1"/>
    <col min="2377" max="2377" width="3.7265625" style="29" customWidth="1"/>
    <col min="2378" max="2383" width="12.6328125" style="29" customWidth="1"/>
    <col min="2384" max="2560" width="9" style="29" customWidth="1"/>
    <col min="2561" max="2561" width="10.90625" style="29" customWidth="1"/>
    <col min="2562" max="2562" width="3.90625" style="29" customWidth="1"/>
    <col min="2563" max="2629" width="1.08984375" style="29" customWidth="1"/>
    <col min="2630" max="2630" width="5.90625" style="29" customWidth="1"/>
    <col min="2631" max="2631" width="8" style="29" customWidth="1"/>
    <col min="2632" max="2632" width="4.90625" style="29" customWidth="1"/>
    <col min="2633" max="2633" width="3.7265625" style="29" customWidth="1"/>
    <col min="2634" max="2639" width="12.6328125" style="29" customWidth="1"/>
    <col min="2640" max="2816" width="9" style="29" customWidth="1"/>
    <col min="2817" max="2817" width="10.90625" style="29" customWidth="1"/>
    <col min="2818" max="2818" width="3.90625" style="29" customWidth="1"/>
    <col min="2819" max="2885" width="1.08984375" style="29" customWidth="1"/>
    <col min="2886" max="2886" width="5.90625" style="29" customWidth="1"/>
    <col min="2887" max="2887" width="8" style="29" customWidth="1"/>
    <col min="2888" max="2888" width="4.90625" style="29" customWidth="1"/>
    <col min="2889" max="2889" width="3.7265625" style="29" customWidth="1"/>
    <col min="2890" max="2895" width="12.6328125" style="29" customWidth="1"/>
    <col min="2896" max="3072" width="9" style="29" customWidth="1"/>
    <col min="3073" max="3073" width="10.90625" style="29" customWidth="1"/>
    <col min="3074" max="3074" width="3.90625" style="29" customWidth="1"/>
    <col min="3075" max="3141" width="1.08984375" style="29" customWidth="1"/>
    <col min="3142" max="3142" width="5.90625" style="29" customWidth="1"/>
    <col min="3143" max="3143" width="8" style="29" customWidth="1"/>
    <col min="3144" max="3144" width="4.90625" style="29" customWidth="1"/>
    <col min="3145" max="3145" width="3.7265625" style="29" customWidth="1"/>
    <col min="3146" max="3151" width="12.6328125" style="29" customWidth="1"/>
    <col min="3152" max="3328" width="9" style="29" customWidth="1"/>
    <col min="3329" max="3329" width="10.90625" style="29" customWidth="1"/>
    <col min="3330" max="3330" width="3.90625" style="29" customWidth="1"/>
    <col min="3331" max="3397" width="1.08984375" style="29" customWidth="1"/>
    <col min="3398" max="3398" width="5.90625" style="29" customWidth="1"/>
    <col min="3399" max="3399" width="8" style="29" customWidth="1"/>
    <col min="3400" max="3400" width="4.90625" style="29" customWidth="1"/>
    <col min="3401" max="3401" width="3.7265625" style="29" customWidth="1"/>
    <col min="3402" max="3407" width="12.6328125" style="29" customWidth="1"/>
    <col min="3408" max="3584" width="9" style="29" customWidth="1"/>
    <col min="3585" max="3585" width="10.90625" style="29" customWidth="1"/>
    <col min="3586" max="3586" width="3.90625" style="29" customWidth="1"/>
    <col min="3587" max="3653" width="1.08984375" style="29" customWidth="1"/>
    <col min="3654" max="3654" width="5.90625" style="29" customWidth="1"/>
    <col min="3655" max="3655" width="8" style="29" customWidth="1"/>
    <col min="3656" max="3656" width="4.90625" style="29" customWidth="1"/>
    <col min="3657" max="3657" width="3.7265625" style="29" customWidth="1"/>
    <col min="3658" max="3663" width="12.6328125" style="29" customWidth="1"/>
    <col min="3664" max="3840" width="9" style="29" customWidth="1"/>
    <col min="3841" max="3841" width="10.90625" style="29" customWidth="1"/>
    <col min="3842" max="3842" width="3.90625" style="29" customWidth="1"/>
    <col min="3843" max="3909" width="1.08984375" style="29" customWidth="1"/>
    <col min="3910" max="3910" width="5.90625" style="29" customWidth="1"/>
    <col min="3911" max="3911" width="8" style="29" customWidth="1"/>
    <col min="3912" max="3912" width="4.90625" style="29" customWidth="1"/>
    <col min="3913" max="3913" width="3.7265625" style="29" customWidth="1"/>
    <col min="3914" max="3919" width="12.6328125" style="29" customWidth="1"/>
    <col min="3920" max="4096" width="9" style="29" customWidth="1"/>
    <col min="4097" max="4097" width="10.90625" style="29" customWidth="1"/>
    <col min="4098" max="4098" width="3.90625" style="29" customWidth="1"/>
    <col min="4099" max="4165" width="1.08984375" style="29" customWidth="1"/>
    <col min="4166" max="4166" width="5.90625" style="29" customWidth="1"/>
    <col min="4167" max="4167" width="8" style="29" customWidth="1"/>
    <col min="4168" max="4168" width="4.90625" style="29" customWidth="1"/>
    <col min="4169" max="4169" width="3.7265625" style="29" customWidth="1"/>
    <col min="4170" max="4175" width="12.6328125" style="29" customWidth="1"/>
    <col min="4176" max="4352" width="9" style="29" customWidth="1"/>
    <col min="4353" max="4353" width="10.90625" style="29" customWidth="1"/>
    <col min="4354" max="4354" width="3.90625" style="29" customWidth="1"/>
    <col min="4355" max="4421" width="1.08984375" style="29" customWidth="1"/>
    <col min="4422" max="4422" width="5.90625" style="29" customWidth="1"/>
    <col min="4423" max="4423" width="8" style="29" customWidth="1"/>
    <col min="4424" max="4424" width="4.90625" style="29" customWidth="1"/>
    <col min="4425" max="4425" width="3.7265625" style="29" customWidth="1"/>
    <col min="4426" max="4431" width="12.6328125" style="29" customWidth="1"/>
    <col min="4432" max="4608" width="9" style="29" customWidth="1"/>
    <col min="4609" max="4609" width="10.90625" style="29" customWidth="1"/>
    <col min="4610" max="4610" width="3.90625" style="29" customWidth="1"/>
    <col min="4611" max="4677" width="1.08984375" style="29" customWidth="1"/>
    <col min="4678" max="4678" width="5.90625" style="29" customWidth="1"/>
    <col min="4679" max="4679" width="8" style="29" customWidth="1"/>
    <col min="4680" max="4680" width="4.90625" style="29" customWidth="1"/>
    <col min="4681" max="4681" width="3.7265625" style="29" customWidth="1"/>
    <col min="4682" max="4687" width="12.6328125" style="29" customWidth="1"/>
    <col min="4688" max="4864" width="9" style="29" customWidth="1"/>
    <col min="4865" max="4865" width="10.90625" style="29" customWidth="1"/>
    <col min="4866" max="4866" width="3.90625" style="29" customWidth="1"/>
    <col min="4867" max="4933" width="1.08984375" style="29" customWidth="1"/>
    <col min="4934" max="4934" width="5.90625" style="29" customWidth="1"/>
    <col min="4935" max="4935" width="8" style="29" customWidth="1"/>
    <col min="4936" max="4936" width="4.90625" style="29" customWidth="1"/>
    <col min="4937" max="4937" width="3.7265625" style="29" customWidth="1"/>
    <col min="4938" max="4943" width="12.6328125" style="29" customWidth="1"/>
    <col min="4944" max="5120" width="9" style="29" customWidth="1"/>
    <col min="5121" max="5121" width="10.90625" style="29" customWidth="1"/>
    <col min="5122" max="5122" width="3.90625" style="29" customWidth="1"/>
    <col min="5123" max="5189" width="1.08984375" style="29" customWidth="1"/>
    <col min="5190" max="5190" width="5.90625" style="29" customWidth="1"/>
    <col min="5191" max="5191" width="8" style="29" customWidth="1"/>
    <col min="5192" max="5192" width="4.90625" style="29" customWidth="1"/>
    <col min="5193" max="5193" width="3.7265625" style="29" customWidth="1"/>
    <col min="5194" max="5199" width="12.6328125" style="29" customWidth="1"/>
    <col min="5200" max="5376" width="9" style="29" customWidth="1"/>
    <col min="5377" max="5377" width="10.90625" style="29" customWidth="1"/>
    <col min="5378" max="5378" width="3.90625" style="29" customWidth="1"/>
    <col min="5379" max="5445" width="1.08984375" style="29" customWidth="1"/>
    <col min="5446" max="5446" width="5.90625" style="29" customWidth="1"/>
    <col min="5447" max="5447" width="8" style="29" customWidth="1"/>
    <col min="5448" max="5448" width="4.90625" style="29" customWidth="1"/>
    <col min="5449" max="5449" width="3.7265625" style="29" customWidth="1"/>
    <col min="5450" max="5455" width="12.6328125" style="29" customWidth="1"/>
    <col min="5456" max="5632" width="9" style="29" customWidth="1"/>
    <col min="5633" max="5633" width="10.90625" style="29" customWidth="1"/>
    <col min="5634" max="5634" width="3.90625" style="29" customWidth="1"/>
    <col min="5635" max="5701" width="1.08984375" style="29" customWidth="1"/>
    <col min="5702" max="5702" width="5.90625" style="29" customWidth="1"/>
    <col min="5703" max="5703" width="8" style="29" customWidth="1"/>
    <col min="5704" max="5704" width="4.90625" style="29" customWidth="1"/>
    <col min="5705" max="5705" width="3.7265625" style="29" customWidth="1"/>
    <col min="5706" max="5711" width="12.6328125" style="29" customWidth="1"/>
    <col min="5712" max="5888" width="9" style="29" customWidth="1"/>
    <col min="5889" max="5889" width="10.90625" style="29" customWidth="1"/>
    <col min="5890" max="5890" width="3.90625" style="29" customWidth="1"/>
    <col min="5891" max="5957" width="1.08984375" style="29" customWidth="1"/>
    <col min="5958" max="5958" width="5.90625" style="29" customWidth="1"/>
    <col min="5959" max="5959" width="8" style="29" customWidth="1"/>
    <col min="5960" max="5960" width="4.90625" style="29" customWidth="1"/>
    <col min="5961" max="5961" width="3.7265625" style="29" customWidth="1"/>
    <col min="5962" max="5967" width="12.6328125" style="29" customWidth="1"/>
    <col min="5968" max="6144" width="9" style="29" customWidth="1"/>
    <col min="6145" max="6145" width="10.90625" style="29" customWidth="1"/>
    <col min="6146" max="6146" width="3.90625" style="29" customWidth="1"/>
    <col min="6147" max="6213" width="1.08984375" style="29" customWidth="1"/>
    <col min="6214" max="6214" width="5.90625" style="29" customWidth="1"/>
    <col min="6215" max="6215" width="8" style="29" customWidth="1"/>
    <col min="6216" max="6216" width="4.90625" style="29" customWidth="1"/>
    <col min="6217" max="6217" width="3.7265625" style="29" customWidth="1"/>
    <col min="6218" max="6223" width="12.6328125" style="29" customWidth="1"/>
    <col min="6224" max="6400" width="9" style="29" customWidth="1"/>
    <col min="6401" max="6401" width="10.90625" style="29" customWidth="1"/>
    <col min="6402" max="6402" width="3.90625" style="29" customWidth="1"/>
    <col min="6403" max="6469" width="1.08984375" style="29" customWidth="1"/>
    <col min="6470" max="6470" width="5.90625" style="29" customWidth="1"/>
    <col min="6471" max="6471" width="8" style="29" customWidth="1"/>
    <col min="6472" max="6472" width="4.90625" style="29" customWidth="1"/>
    <col min="6473" max="6473" width="3.7265625" style="29" customWidth="1"/>
    <col min="6474" max="6479" width="12.6328125" style="29" customWidth="1"/>
    <col min="6480" max="6656" width="9" style="29" customWidth="1"/>
    <col min="6657" max="6657" width="10.90625" style="29" customWidth="1"/>
    <col min="6658" max="6658" width="3.90625" style="29" customWidth="1"/>
    <col min="6659" max="6725" width="1.08984375" style="29" customWidth="1"/>
    <col min="6726" max="6726" width="5.90625" style="29" customWidth="1"/>
    <col min="6727" max="6727" width="8" style="29" customWidth="1"/>
    <col min="6728" max="6728" width="4.90625" style="29" customWidth="1"/>
    <col min="6729" max="6729" width="3.7265625" style="29" customWidth="1"/>
    <col min="6730" max="6735" width="12.6328125" style="29" customWidth="1"/>
    <col min="6736" max="6912" width="9" style="29" customWidth="1"/>
    <col min="6913" max="6913" width="10.90625" style="29" customWidth="1"/>
    <col min="6914" max="6914" width="3.90625" style="29" customWidth="1"/>
    <col min="6915" max="6981" width="1.08984375" style="29" customWidth="1"/>
    <col min="6982" max="6982" width="5.90625" style="29" customWidth="1"/>
    <col min="6983" max="6983" width="8" style="29" customWidth="1"/>
    <col min="6984" max="6984" width="4.90625" style="29" customWidth="1"/>
    <col min="6985" max="6985" width="3.7265625" style="29" customWidth="1"/>
    <col min="6986" max="6991" width="12.6328125" style="29" customWidth="1"/>
    <col min="6992" max="7168" width="9" style="29" customWidth="1"/>
    <col min="7169" max="7169" width="10.90625" style="29" customWidth="1"/>
    <col min="7170" max="7170" width="3.90625" style="29" customWidth="1"/>
    <col min="7171" max="7237" width="1.08984375" style="29" customWidth="1"/>
    <col min="7238" max="7238" width="5.90625" style="29" customWidth="1"/>
    <col min="7239" max="7239" width="8" style="29" customWidth="1"/>
    <col min="7240" max="7240" width="4.90625" style="29" customWidth="1"/>
    <col min="7241" max="7241" width="3.7265625" style="29" customWidth="1"/>
    <col min="7242" max="7247" width="12.6328125" style="29" customWidth="1"/>
    <col min="7248" max="7424" width="9" style="29" customWidth="1"/>
    <col min="7425" max="7425" width="10.90625" style="29" customWidth="1"/>
    <col min="7426" max="7426" width="3.90625" style="29" customWidth="1"/>
    <col min="7427" max="7493" width="1.08984375" style="29" customWidth="1"/>
    <col min="7494" max="7494" width="5.90625" style="29" customWidth="1"/>
    <col min="7495" max="7495" width="8" style="29" customWidth="1"/>
    <col min="7496" max="7496" width="4.90625" style="29" customWidth="1"/>
    <col min="7497" max="7497" width="3.7265625" style="29" customWidth="1"/>
    <col min="7498" max="7503" width="12.6328125" style="29" customWidth="1"/>
    <col min="7504" max="7680" width="9" style="29" customWidth="1"/>
    <col min="7681" max="7681" width="10.90625" style="29" customWidth="1"/>
    <col min="7682" max="7682" width="3.90625" style="29" customWidth="1"/>
    <col min="7683" max="7749" width="1.08984375" style="29" customWidth="1"/>
    <col min="7750" max="7750" width="5.90625" style="29" customWidth="1"/>
    <col min="7751" max="7751" width="8" style="29" customWidth="1"/>
    <col min="7752" max="7752" width="4.90625" style="29" customWidth="1"/>
    <col min="7753" max="7753" width="3.7265625" style="29" customWidth="1"/>
    <col min="7754" max="7759" width="12.6328125" style="29" customWidth="1"/>
    <col min="7760" max="7936" width="9" style="29" customWidth="1"/>
    <col min="7937" max="7937" width="10.90625" style="29" customWidth="1"/>
    <col min="7938" max="7938" width="3.90625" style="29" customWidth="1"/>
    <col min="7939" max="8005" width="1.08984375" style="29" customWidth="1"/>
    <col min="8006" max="8006" width="5.90625" style="29" customWidth="1"/>
    <col min="8007" max="8007" width="8" style="29" customWidth="1"/>
    <col min="8008" max="8008" width="4.90625" style="29" customWidth="1"/>
    <col min="8009" max="8009" width="3.7265625" style="29" customWidth="1"/>
    <col min="8010" max="8015" width="12.6328125" style="29" customWidth="1"/>
    <col min="8016" max="8192" width="9" style="29" customWidth="1"/>
    <col min="8193" max="8193" width="10.90625" style="29" customWidth="1"/>
    <col min="8194" max="8194" width="3.90625" style="29" customWidth="1"/>
    <col min="8195" max="8261" width="1.08984375" style="29" customWidth="1"/>
    <col min="8262" max="8262" width="5.90625" style="29" customWidth="1"/>
    <col min="8263" max="8263" width="8" style="29" customWidth="1"/>
    <col min="8264" max="8264" width="4.90625" style="29" customWidth="1"/>
    <col min="8265" max="8265" width="3.7265625" style="29" customWidth="1"/>
    <col min="8266" max="8271" width="12.6328125" style="29" customWidth="1"/>
    <col min="8272" max="8448" width="9" style="29" customWidth="1"/>
    <col min="8449" max="8449" width="10.90625" style="29" customWidth="1"/>
    <col min="8450" max="8450" width="3.90625" style="29" customWidth="1"/>
    <col min="8451" max="8517" width="1.08984375" style="29" customWidth="1"/>
    <col min="8518" max="8518" width="5.90625" style="29" customWidth="1"/>
    <col min="8519" max="8519" width="8" style="29" customWidth="1"/>
    <col min="8520" max="8520" width="4.90625" style="29" customWidth="1"/>
    <col min="8521" max="8521" width="3.7265625" style="29" customWidth="1"/>
    <col min="8522" max="8527" width="12.6328125" style="29" customWidth="1"/>
    <col min="8528" max="8704" width="9" style="29" customWidth="1"/>
    <col min="8705" max="8705" width="10.90625" style="29" customWidth="1"/>
    <col min="8706" max="8706" width="3.90625" style="29" customWidth="1"/>
    <col min="8707" max="8773" width="1.08984375" style="29" customWidth="1"/>
    <col min="8774" max="8774" width="5.90625" style="29" customWidth="1"/>
    <col min="8775" max="8775" width="8" style="29" customWidth="1"/>
    <col min="8776" max="8776" width="4.90625" style="29" customWidth="1"/>
    <col min="8777" max="8777" width="3.7265625" style="29" customWidth="1"/>
    <col min="8778" max="8783" width="12.6328125" style="29" customWidth="1"/>
    <col min="8784" max="8960" width="9" style="29" customWidth="1"/>
    <col min="8961" max="8961" width="10.90625" style="29" customWidth="1"/>
    <col min="8962" max="8962" width="3.90625" style="29" customWidth="1"/>
    <col min="8963" max="9029" width="1.08984375" style="29" customWidth="1"/>
    <col min="9030" max="9030" width="5.90625" style="29" customWidth="1"/>
    <col min="9031" max="9031" width="8" style="29" customWidth="1"/>
    <col min="9032" max="9032" width="4.90625" style="29" customWidth="1"/>
    <col min="9033" max="9033" width="3.7265625" style="29" customWidth="1"/>
    <col min="9034" max="9039" width="12.6328125" style="29" customWidth="1"/>
    <col min="9040" max="9216" width="9" style="29" customWidth="1"/>
    <col min="9217" max="9217" width="10.90625" style="29" customWidth="1"/>
    <col min="9218" max="9218" width="3.90625" style="29" customWidth="1"/>
    <col min="9219" max="9285" width="1.08984375" style="29" customWidth="1"/>
    <col min="9286" max="9286" width="5.90625" style="29" customWidth="1"/>
    <col min="9287" max="9287" width="8" style="29" customWidth="1"/>
    <col min="9288" max="9288" width="4.90625" style="29" customWidth="1"/>
    <col min="9289" max="9289" width="3.7265625" style="29" customWidth="1"/>
    <col min="9290" max="9295" width="12.6328125" style="29" customWidth="1"/>
    <col min="9296" max="9472" width="9" style="29" customWidth="1"/>
    <col min="9473" max="9473" width="10.90625" style="29" customWidth="1"/>
    <col min="9474" max="9474" width="3.90625" style="29" customWidth="1"/>
    <col min="9475" max="9541" width="1.08984375" style="29" customWidth="1"/>
    <col min="9542" max="9542" width="5.90625" style="29" customWidth="1"/>
    <col min="9543" max="9543" width="8" style="29" customWidth="1"/>
    <col min="9544" max="9544" width="4.90625" style="29" customWidth="1"/>
    <col min="9545" max="9545" width="3.7265625" style="29" customWidth="1"/>
    <col min="9546" max="9551" width="12.6328125" style="29" customWidth="1"/>
    <col min="9552" max="9728" width="9" style="29" customWidth="1"/>
    <col min="9729" max="9729" width="10.90625" style="29" customWidth="1"/>
    <col min="9730" max="9730" width="3.90625" style="29" customWidth="1"/>
    <col min="9731" max="9797" width="1.08984375" style="29" customWidth="1"/>
    <col min="9798" max="9798" width="5.90625" style="29" customWidth="1"/>
    <col min="9799" max="9799" width="8" style="29" customWidth="1"/>
    <col min="9800" max="9800" width="4.90625" style="29" customWidth="1"/>
    <col min="9801" max="9801" width="3.7265625" style="29" customWidth="1"/>
    <col min="9802" max="9807" width="12.6328125" style="29" customWidth="1"/>
    <col min="9808" max="9984" width="9" style="29" customWidth="1"/>
    <col min="9985" max="9985" width="10.90625" style="29" customWidth="1"/>
    <col min="9986" max="9986" width="3.90625" style="29" customWidth="1"/>
    <col min="9987" max="10053" width="1.08984375" style="29" customWidth="1"/>
    <col min="10054" max="10054" width="5.90625" style="29" customWidth="1"/>
    <col min="10055" max="10055" width="8" style="29" customWidth="1"/>
    <col min="10056" max="10056" width="4.90625" style="29" customWidth="1"/>
    <col min="10057" max="10057" width="3.7265625" style="29" customWidth="1"/>
    <col min="10058" max="10063" width="12.6328125" style="29" customWidth="1"/>
    <col min="10064" max="10240" width="9" style="29" customWidth="1"/>
    <col min="10241" max="10241" width="10.90625" style="29" customWidth="1"/>
    <col min="10242" max="10242" width="3.90625" style="29" customWidth="1"/>
    <col min="10243" max="10309" width="1.08984375" style="29" customWidth="1"/>
    <col min="10310" max="10310" width="5.90625" style="29" customWidth="1"/>
    <col min="10311" max="10311" width="8" style="29" customWidth="1"/>
    <col min="10312" max="10312" width="4.90625" style="29" customWidth="1"/>
    <col min="10313" max="10313" width="3.7265625" style="29" customWidth="1"/>
    <col min="10314" max="10319" width="12.6328125" style="29" customWidth="1"/>
    <col min="10320" max="10496" width="9" style="29" customWidth="1"/>
    <col min="10497" max="10497" width="10.90625" style="29" customWidth="1"/>
    <col min="10498" max="10498" width="3.90625" style="29" customWidth="1"/>
    <col min="10499" max="10565" width="1.08984375" style="29" customWidth="1"/>
    <col min="10566" max="10566" width="5.90625" style="29" customWidth="1"/>
    <col min="10567" max="10567" width="8" style="29" customWidth="1"/>
    <col min="10568" max="10568" width="4.90625" style="29" customWidth="1"/>
    <col min="10569" max="10569" width="3.7265625" style="29" customWidth="1"/>
    <col min="10570" max="10575" width="12.6328125" style="29" customWidth="1"/>
    <col min="10576" max="10752" width="9" style="29" customWidth="1"/>
    <col min="10753" max="10753" width="10.90625" style="29" customWidth="1"/>
    <col min="10754" max="10754" width="3.90625" style="29" customWidth="1"/>
    <col min="10755" max="10821" width="1.08984375" style="29" customWidth="1"/>
    <col min="10822" max="10822" width="5.90625" style="29" customWidth="1"/>
    <col min="10823" max="10823" width="8" style="29" customWidth="1"/>
    <col min="10824" max="10824" width="4.90625" style="29" customWidth="1"/>
    <col min="10825" max="10825" width="3.7265625" style="29" customWidth="1"/>
    <col min="10826" max="10831" width="12.6328125" style="29" customWidth="1"/>
    <col min="10832" max="11008" width="9" style="29" customWidth="1"/>
    <col min="11009" max="11009" width="10.90625" style="29" customWidth="1"/>
    <col min="11010" max="11010" width="3.90625" style="29" customWidth="1"/>
    <col min="11011" max="11077" width="1.08984375" style="29" customWidth="1"/>
    <col min="11078" max="11078" width="5.90625" style="29" customWidth="1"/>
    <col min="11079" max="11079" width="8" style="29" customWidth="1"/>
    <col min="11080" max="11080" width="4.90625" style="29" customWidth="1"/>
    <col min="11081" max="11081" width="3.7265625" style="29" customWidth="1"/>
    <col min="11082" max="11087" width="12.6328125" style="29" customWidth="1"/>
    <col min="11088" max="11264" width="9" style="29" customWidth="1"/>
    <col min="11265" max="11265" width="10.90625" style="29" customWidth="1"/>
    <col min="11266" max="11266" width="3.90625" style="29" customWidth="1"/>
    <col min="11267" max="11333" width="1.08984375" style="29" customWidth="1"/>
    <col min="11334" max="11334" width="5.90625" style="29" customWidth="1"/>
    <col min="11335" max="11335" width="8" style="29" customWidth="1"/>
    <col min="11336" max="11336" width="4.90625" style="29" customWidth="1"/>
    <col min="11337" max="11337" width="3.7265625" style="29" customWidth="1"/>
    <col min="11338" max="11343" width="12.6328125" style="29" customWidth="1"/>
    <col min="11344" max="11520" width="9" style="29" customWidth="1"/>
    <col min="11521" max="11521" width="10.90625" style="29" customWidth="1"/>
    <col min="11522" max="11522" width="3.90625" style="29" customWidth="1"/>
    <col min="11523" max="11589" width="1.08984375" style="29" customWidth="1"/>
    <col min="11590" max="11590" width="5.90625" style="29" customWidth="1"/>
    <col min="11591" max="11591" width="8" style="29" customWidth="1"/>
    <col min="11592" max="11592" width="4.90625" style="29" customWidth="1"/>
    <col min="11593" max="11593" width="3.7265625" style="29" customWidth="1"/>
    <col min="11594" max="11599" width="12.6328125" style="29" customWidth="1"/>
    <col min="11600" max="11776" width="9" style="29" customWidth="1"/>
    <col min="11777" max="11777" width="10.90625" style="29" customWidth="1"/>
    <col min="11778" max="11778" width="3.90625" style="29" customWidth="1"/>
    <col min="11779" max="11845" width="1.08984375" style="29" customWidth="1"/>
    <col min="11846" max="11846" width="5.90625" style="29" customWidth="1"/>
    <col min="11847" max="11847" width="8" style="29" customWidth="1"/>
    <col min="11848" max="11848" width="4.90625" style="29" customWidth="1"/>
    <col min="11849" max="11849" width="3.7265625" style="29" customWidth="1"/>
    <col min="11850" max="11855" width="12.6328125" style="29" customWidth="1"/>
    <col min="11856" max="12032" width="9" style="29" customWidth="1"/>
    <col min="12033" max="12033" width="10.90625" style="29" customWidth="1"/>
    <col min="12034" max="12034" width="3.90625" style="29" customWidth="1"/>
    <col min="12035" max="12101" width="1.08984375" style="29" customWidth="1"/>
    <col min="12102" max="12102" width="5.90625" style="29" customWidth="1"/>
    <col min="12103" max="12103" width="8" style="29" customWidth="1"/>
    <col min="12104" max="12104" width="4.90625" style="29" customWidth="1"/>
    <col min="12105" max="12105" width="3.7265625" style="29" customWidth="1"/>
    <col min="12106" max="12111" width="12.6328125" style="29" customWidth="1"/>
    <col min="12112" max="12288" width="9" style="29" customWidth="1"/>
    <col min="12289" max="12289" width="10.90625" style="29" customWidth="1"/>
    <col min="12290" max="12290" width="3.90625" style="29" customWidth="1"/>
    <col min="12291" max="12357" width="1.08984375" style="29" customWidth="1"/>
    <col min="12358" max="12358" width="5.90625" style="29" customWidth="1"/>
    <col min="12359" max="12359" width="8" style="29" customWidth="1"/>
    <col min="12360" max="12360" width="4.90625" style="29" customWidth="1"/>
    <col min="12361" max="12361" width="3.7265625" style="29" customWidth="1"/>
    <col min="12362" max="12367" width="12.6328125" style="29" customWidth="1"/>
    <col min="12368" max="12544" width="9" style="29" customWidth="1"/>
    <col min="12545" max="12545" width="10.90625" style="29" customWidth="1"/>
    <col min="12546" max="12546" width="3.90625" style="29" customWidth="1"/>
    <col min="12547" max="12613" width="1.08984375" style="29" customWidth="1"/>
    <col min="12614" max="12614" width="5.90625" style="29" customWidth="1"/>
    <col min="12615" max="12615" width="8" style="29" customWidth="1"/>
    <col min="12616" max="12616" width="4.90625" style="29" customWidth="1"/>
    <col min="12617" max="12617" width="3.7265625" style="29" customWidth="1"/>
    <col min="12618" max="12623" width="12.6328125" style="29" customWidth="1"/>
    <col min="12624" max="12800" width="9" style="29" customWidth="1"/>
    <col min="12801" max="12801" width="10.90625" style="29" customWidth="1"/>
    <col min="12802" max="12802" width="3.90625" style="29" customWidth="1"/>
    <col min="12803" max="12869" width="1.08984375" style="29" customWidth="1"/>
    <col min="12870" max="12870" width="5.90625" style="29" customWidth="1"/>
    <col min="12871" max="12871" width="8" style="29" customWidth="1"/>
    <col min="12872" max="12872" width="4.90625" style="29" customWidth="1"/>
    <col min="12873" max="12873" width="3.7265625" style="29" customWidth="1"/>
    <col min="12874" max="12879" width="12.6328125" style="29" customWidth="1"/>
    <col min="12880" max="13056" width="9" style="29" customWidth="1"/>
    <col min="13057" max="13057" width="10.90625" style="29" customWidth="1"/>
    <col min="13058" max="13058" width="3.90625" style="29" customWidth="1"/>
    <col min="13059" max="13125" width="1.08984375" style="29" customWidth="1"/>
    <col min="13126" max="13126" width="5.90625" style="29" customWidth="1"/>
    <col min="13127" max="13127" width="8" style="29" customWidth="1"/>
    <col min="13128" max="13128" width="4.90625" style="29" customWidth="1"/>
    <col min="13129" max="13129" width="3.7265625" style="29" customWidth="1"/>
    <col min="13130" max="13135" width="12.6328125" style="29" customWidth="1"/>
    <col min="13136" max="13312" width="9" style="29" customWidth="1"/>
    <col min="13313" max="13313" width="10.90625" style="29" customWidth="1"/>
    <col min="13314" max="13314" width="3.90625" style="29" customWidth="1"/>
    <col min="13315" max="13381" width="1.08984375" style="29" customWidth="1"/>
    <col min="13382" max="13382" width="5.90625" style="29" customWidth="1"/>
    <col min="13383" max="13383" width="8" style="29" customWidth="1"/>
    <col min="13384" max="13384" width="4.90625" style="29" customWidth="1"/>
    <col min="13385" max="13385" width="3.7265625" style="29" customWidth="1"/>
    <col min="13386" max="13391" width="12.6328125" style="29" customWidth="1"/>
    <col min="13392" max="13568" width="9" style="29" customWidth="1"/>
    <col min="13569" max="13569" width="10.90625" style="29" customWidth="1"/>
    <col min="13570" max="13570" width="3.90625" style="29" customWidth="1"/>
    <col min="13571" max="13637" width="1.08984375" style="29" customWidth="1"/>
    <col min="13638" max="13638" width="5.90625" style="29" customWidth="1"/>
    <col min="13639" max="13639" width="8" style="29" customWidth="1"/>
    <col min="13640" max="13640" width="4.90625" style="29" customWidth="1"/>
    <col min="13641" max="13641" width="3.7265625" style="29" customWidth="1"/>
    <col min="13642" max="13647" width="12.6328125" style="29" customWidth="1"/>
    <col min="13648" max="13824" width="9" style="29" customWidth="1"/>
    <col min="13825" max="13825" width="10.90625" style="29" customWidth="1"/>
    <col min="13826" max="13826" width="3.90625" style="29" customWidth="1"/>
    <col min="13827" max="13893" width="1.08984375" style="29" customWidth="1"/>
    <col min="13894" max="13894" width="5.90625" style="29" customWidth="1"/>
    <col min="13895" max="13895" width="8" style="29" customWidth="1"/>
    <col min="13896" max="13896" width="4.90625" style="29" customWidth="1"/>
    <col min="13897" max="13897" width="3.7265625" style="29" customWidth="1"/>
    <col min="13898" max="13903" width="12.6328125" style="29" customWidth="1"/>
    <col min="13904" max="14080" width="9" style="29" customWidth="1"/>
    <col min="14081" max="14081" width="10.90625" style="29" customWidth="1"/>
    <col min="14082" max="14082" width="3.90625" style="29" customWidth="1"/>
    <col min="14083" max="14149" width="1.08984375" style="29" customWidth="1"/>
    <col min="14150" max="14150" width="5.90625" style="29" customWidth="1"/>
    <col min="14151" max="14151" width="8" style="29" customWidth="1"/>
    <col min="14152" max="14152" width="4.90625" style="29" customWidth="1"/>
    <col min="14153" max="14153" width="3.7265625" style="29" customWidth="1"/>
    <col min="14154" max="14159" width="12.6328125" style="29" customWidth="1"/>
    <col min="14160" max="14336" width="9" style="29" customWidth="1"/>
    <col min="14337" max="14337" width="10.90625" style="29" customWidth="1"/>
    <col min="14338" max="14338" width="3.90625" style="29" customWidth="1"/>
    <col min="14339" max="14405" width="1.08984375" style="29" customWidth="1"/>
    <col min="14406" max="14406" width="5.90625" style="29" customWidth="1"/>
    <col min="14407" max="14407" width="8" style="29" customWidth="1"/>
    <col min="14408" max="14408" width="4.90625" style="29" customWidth="1"/>
    <col min="14409" max="14409" width="3.7265625" style="29" customWidth="1"/>
    <col min="14410" max="14415" width="12.6328125" style="29" customWidth="1"/>
    <col min="14416" max="14592" width="9" style="29" customWidth="1"/>
    <col min="14593" max="14593" width="10.90625" style="29" customWidth="1"/>
    <col min="14594" max="14594" width="3.90625" style="29" customWidth="1"/>
    <col min="14595" max="14661" width="1.08984375" style="29" customWidth="1"/>
    <col min="14662" max="14662" width="5.90625" style="29" customWidth="1"/>
    <col min="14663" max="14663" width="8" style="29" customWidth="1"/>
    <col min="14664" max="14664" width="4.90625" style="29" customWidth="1"/>
    <col min="14665" max="14665" width="3.7265625" style="29" customWidth="1"/>
    <col min="14666" max="14671" width="12.6328125" style="29" customWidth="1"/>
    <col min="14672" max="14848" width="9" style="29" customWidth="1"/>
    <col min="14849" max="14849" width="10.90625" style="29" customWidth="1"/>
    <col min="14850" max="14850" width="3.90625" style="29" customWidth="1"/>
    <col min="14851" max="14917" width="1.08984375" style="29" customWidth="1"/>
    <col min="14918" max="14918" width="5.90625" style="29" customWidth="1"/>
    <col min="14919" max="14919" width="8" style="29" customWidth="1"/>
    <col min="14920" max="14920" width="4.90625" style="29" customWidth="1"/>
    <col min="14921" max="14921" width="3.7265625" style="29" customWidth="1"/>
    <col min="14922" max="14927" width="12.6328125" style="29" customWidth="1"/>
    <col min="14928" max="15104" width="9" style="29" customWidth="1"/>
    <col min="15105" max="15105" width="10.90625" style="29" customWidth="1"/>
    <col min="15106" max="15106" width="3.90625" style="29" customWidth="1"/>
    <col min="15107" max="15173" width="1.08984375" style="29" customWidth="1"/>
    <col min="15174" max="15174" width="5.90625" style="29" customWidth="1"/>
    <col min="15175" max="15175" width="8" style="29" customWidth="1"/>
    <col min="15176" max="15176" width="4.90625" style="29" customWidth="1"/>
    <col min="15177" max="15177" width="3.7265625" style="29" customWidth="1"/>
    <col min="15178" max="15183" width="12.6328125" style="29" customWidth="1"/>
    <col min="15184" max="15360" width="9" style="29" customWidth="1"/>
    <col min="15361" max="15361" width="10.90625" style="29" customWidth="1"/>
    <col min="15362" max="15362" width="3.90625" style="29" customWidth="1"/>
    <col min="15363" max="15429" width="1.08984375" style="29" customWidth="1"/>
    <col min="15430" max="15430" width="5.90625" style="29" customWidth="1"/>
    <col min="15431" max="15431" width="8" style="29" customWidth="1"/>
    <col min="15432" max="15432" width="4.90625" style="29" customWidth="1"/>
    <col min="15433" max="15433" width="3.7265625" style="29" customWidth="1"/>
    <col min="15434" max="15439" width="12.6328125" style="29" customWidth="1"/>
    <col min="15440" max="15616" width="9" style="29" customWidth="1"/>
    <col min="15617" max="15617" width="10.90625" style="29" customWidth="1"/>
    <col min="15618" max="15618" width="3.90625" style="29" customWidth="1"/>
    <col min="15619" max="15685" width="1.08984375" style="29" customWidth="1"/>
    <col min="15686" max="15686" width="5.90625" style="29" customWidth="1"/>
    <col min="15687" max="15687" width="8" style="29" customWidth="1"/>
    <col min="15688" max="15688" width="4.90625" style="29" customWidth="1"/>
    <col min="15689" max="15689" width="3.7265625" style="29" customWidth="1"/>
    <col min="15690" max="15695" width="12.6328125" style="29" customWidth="1"/>
    <col min="15696" max="15872" width="9" style="29" customWidth="1"/>
    <col min="15873" max="15873" width="10.90625" style="29" customWidth="1"/>
    <col min="15874" max="15874" width="3.90625" style="29" customWidth="1"/>
    <col min="15875" max="15941" width="1.08984375" style="29" customWidth="1"/>
    <col min="15942" max="15942" width="5.90625" style="29" customWidth="1"/>
    <col min="15943" max="15943" width="8" style="29" customWidth="1"/>
    <col min="15944" max="15944" width="4.90625" style="29" customWidth="1"/>
    <col min="15945" max="15945" width="3.7265625" style="29" customWidth="1"/>
    <col min="15946" max="15951" width="12.6328125" style="29" customWidth="1"/>
    <col min="15952" max="16128" width="9" style="29" customWidth="1"/>
    <col min="16129" max="16129" width="10.90625" style="29" customWidth="1"/>
    <col min="16130" max="16130" width="3.90625" style="29" customWidth="1"/>
    <col min="16131" max="16197" width="1.08984375" style="29" customWidth="1"/>
    <col min="16198" max="16198" width="5.90625" style="29" customWidth="1"/>
    <col min="16199" max="16199" width="8" style="29" customWidth="1"/>
    <col min="16200" max="16200" width="4.90625" style="29" customWidth="1"/>
    <col min="16201" max="16201" width="3.7265625" style="29" customWidth="1"/>
    <col min="16202" max="16207" width="12.6328125" style="29" customWidth="1"/>
    <col min="16208" max="16384" width="9" style="29" customWidth="1"/>
  </cols>
  <sheetData>
    <row r="1" spans="1:75" ht="17.5" customHeight="1">
      <c r="A1" s="741"/>
      <c r="BB1" s="1505"/>
      <c r="BC1" s="1505"/>
      <c r="BD1" s="1505"/>
      <c r="BE1" s="1505"/>
      <c r="BF1" s="1505"/>
      <c r="BG1" s="1505"/>
      <c r="BH1" s="1505"/>
      <c r="BI1" s="1505"/>
      <c r="BJ1" s="1505"/>
      <c r="BK1" s="1505"/>
      <c r="BL1" s="1505"/>
      <c r="BM1" s="1505"/>
      <c r="BN1" s="1505"/>
      <c r="BQ1" s="733"/>
      <c r="BW1" s="362"/>
    </row>
    <row r="2" spans="1:75" ht="17">
      <c r="S2" s="152" t="s">
        <v>121</v>
      </c>
      <c r="BW2" s="362"/>
    </row>
    <row r="3" spans="1:75" ht="22.75" customHeight="1">
      <c r="A3" s="742" t="s">
        <v>613</v>
      </c>
      <c r="AB3" t="s">
        <v>441</v>
      </c>
      <c r="BC3" s="17"/>
      <c r="BP3" s="197" t="s">
        <v>578</v>
      </c>
      <c r="BW3" s="362"/>
    </row>
    <row r="4" spans="1:75" ht="12.25" customHeight="1">
      <c r="A4" s="1525" t="s">
        <v>650</v>
      </c>
      <c r="B4" s="1464"/>
      <c r="C4" s="1464"/>
      <c r="D4" s="1464"/>
      <c r="E4" s="1465"/>
      <c r="F4" s="1527" t="s">
        <v>97</v>
      </c>
      <c r="G4" s="1528"/>
      <c r="H4" s="1528"/>
      <c r="I4" s="1528"/>
      <c r="J4" s="1528"/>
      <c r="K4" s="1528"/>
      <c r="L4" s="1528"/>
      <c r="M4" s="1528"/>
      <c r="N4" s="1528"/>
      <c r="O4" s="1528"/>
      <c r="P4" s="1528"/>
      <c r="Q4" s="1528"/>
      <c r="R4" s="1528"/>
      <c r="S4" s="1530" t="s">
        <v>209</v>
      </c>
      <c r="T4" s="1528"/>
      <c r="U4" s="1528"/>
      <c r="V4" s="1528"/>
      <c r="W4" s="1528"/>
      <c r="X4" s="1528"/>
      <c r="Y4" s="1528"/>
      <c r="Z4" s="1528"/>
      <c r="AA4" s="1528"/>
      <c r="AB4" s="1528"/>
      <c r="AC4" s="1528"/>
      <c r="AD4" s="1528"/>
      <c r="AE4" s="1531"/>
      <c r="AF4" s="1530" t="s">
        <v>640</v>
      </c>
      <c r="AG4" s="1527"/>
      <c r="AH4" s="1527"/>
      <c r="AI4" s="1527"/>
      <c r="AJ4" s="1527"/>
      <c r="AK4" s="1527"/>
      <c r="AL4" s="1527"/>
      <c r="AM4" s="1527"/>
      <c r="AN4" s="1527"/>
      <c r="AO4" s="1527"/>
      <c r="AP4" s="1527"/>
      <c r="AQ4" s="1527"/>
      <c r="AR4" s="1534"/>
      <c r="AS4" s="1538" t="s">
        <v>209</v>
      </c>
      <c r="AT4" s="1528"/>
      <c r="AU4" s="1528"/>
      <c r="AV4" s="1528"/>
      <c r="AW4" s="1528"/>
      <c r="AX4" s="1528"/>
      <c r="AY4" s="1528"/>
      <c r="AZ4" s="1528"/>
      <c r="BA4" s="1528"/>
      <c r="BB4" s="1528"/>
      <c r="BC4" s="1528"/>
      <c r="BD4" s="1528"/>
      <c r="BE4" s="1531"/>
      <c r="BF4" s="1538" t="s">
        <v>662</v>
      </c>
      <c r="BG4" s="1539"/>
      <c r="BH4" s="1539"/>
      <c r="BI4" s="1539"/>
      <c r="BJ4" s="1539"/>
      <c r="BK4" s="1539"/>
      <c r="BL4" s="1539"/>
      <c r="BM4" s="1539"/>
      <c r="BN4" s="1539"/>
      <c r="BO4" s="1539"/>
      <c r="BP4" s="1539"/>
      <c r="BQ4" s="1539"/>
    </row>
    <row r="5" spans="1:75" ht="14.25" customHeight="1">
      <c r="A5" s="1526"/>
      <c r="B5" s="1466"/>
      <c r="C5" s="1466"/>
      <c r="D5" s="1466"/>
      <c r="E5" s="1467"/>
      <c r="F5" s="1529"/>
      <c r="G5" s="1529"/>
      <c r="H5" s="1529"/>
      <c r="I5" s="1529"/>
      <c r="J5" s="1529"/>
      <c r="K5" s="1529"/>
      <c r="L5" s="1529"/>
      <c r="M5" s="1529"/>
      <c r="N5" s="1529"/>
      <c r="O5" s="1529"/>
      <c r="P5" s="1529"/>
      <c r="Q5" s="1529"/>
      <c r="R5" s="1529"/>
      <c r="S5" s="1532"/>
      <c r="T5" s="1529"/>
      <c r="U5" s="1529"/>
      <c r="V5" s="1529"/>
      <c r="W5" s="1529"/>
      <c r="X5" s="1529"/>
      <c r="Y5" s="1529"/>
      <c r="Z5" s="1529"/>
      <c r="AA5" s="1529"/>
      <c r="AB5" s="1529"/>
      <c r="AC5" s="1529"/>
      <c r="AD5" s="1529"/>
      <c r="AE5" s="1533"/>
      <c r="AF5" s="1535"/>
      <c r="AG5" s="1536"/>
      <c r="AH5" s="1536"/>
      <c r="AI5" s="1536"/>
      <c r="AJ5" s="1536"/>
      <c r="AK5" s="1536"/>
      <c r="AL5" s="1536"/>
      <c r="AM5" s="1536"/>
      <c r="AN5" s="1536"/>
      <c r="AO5" s="1536"/>
      <c r="AP5" s="1536"/>
      <c r="AQ5" s="1536"/>
      <c r="AR5" s="1537"/>
      <c r="AS5" s="1532"/>
      <c r="AT5" s="1529"/>
      <c r="AU5" s="1529"/>
      <c r="AV5" s="1529"/>
      <c r="AW5" s="1529"/>
      <c r="AX5" s="1529"/>
      <c r="AY5" s="1529"/>
      <c r="AZ5" s="1529"/>
      <c r="BA5" s="1529"/>
      <c r="BB5" s="1529"/>
      <c r="BC5" s="1529"/>
      <c r="BD5" s="1529"/>
      <c r="BE5" s="1533"/>
      <c r="BF5" s="1540"/>
      <c r="BG5" s="1541"/>
      <c r="BH5" s="1541"/>
      <c r="BI5" s="1541"/>
      <c r="BJ5" s="1541"/>
      <c r="BK5" s="1541"/>
      <c r="BL5" s="1541"/>
      <c r="BM5" s="1541"/>
      <c r="BN5" s="1541"/>
      <c r="BO5" s="1541"/>
      <c r="BP5" s="1541"/>
      <c r="BQ5" s="1541"/>
    </row>
    <row r="6" spans="1:75" ht="12.25" customHeight="1">
      <c r="A6" s="1506" t="s">
        <v>875</v>
      </c>
      <c r="B6" s="1507"/>
      <c r="C6" s="1507"/>
      <c r="D6" s="1507"/>
      <c r="E6" s="1508"/>
      <c r="F6" s="1509">
        <v>227191</v>
      </c>
      <c r="G6" s="1510"/>
      <c r="H6" s="1510"/>
      <c r="I6" s="1510"/>
      <c r="J6" s="1510"/>
      <c r="K6" s="1510"/>
      <c r="L6" s="1510"/>
      <c r="M6" s="1510"/>
      <c r="N6" s="1510"/>
      <c r="O6" s="1510"/>
      <c r="P6" s="1510"/>
      <c r="Q6" s="1510"/>
      <c r="R6" s="1510"/>
      <c r="S6" s="1511">
        <v>92.5</v>
      </c>
      <c r="T6" s="1511"/>
      <c r="U6" s="1511"/>
      <c r="V6" s="1511"/>
      <c r="W6" s="1511"/>
      <c r="X6" s="1511"/>
      <c r="Y6" s="1511"/>
      <c r="Z6" s="1511"/>
      <c r="AA6" s="1511"/>
      <c r="AB6" s="1511"/>
      <c r="AC6" s="1511"/>
      <c r="AD6" s="1511"/>
      <c r="AE6" s="1511"/>
      <c r="AF6" s="1510">
        <v>132056</v>
      </c>
      <c r="AG6" s="1510"/>
      <c r="AH6" s="1510"/>
      <c r="AI6" s="1510"/>
      <c r="AJ6" s="1510"/>
      <c r="AK6" s="1510"/>
      <c r="AL6" s="1510"/>
      <c r="AM6" s="1510"/>
      <c r="AN6" s="1510"/>
      <c r="AO6" s="1510"/>
      <c r="AP6" s="1510"/>
      <c r="AQ6" s="1510"/>
      <c r="AR6" s="1510"/>
      <c r="AS6" s="1511">
        <v>105.8</v>
      </c>
      <c r="AT6" s="1511"/>
      <c r="AU6" s="1511"/>
      <c r="AV6" s="1511"/>
      <c r="AW6" s="1511"/>
      <c r="AX6" s="1511"/>
      <c r="AY6" s="1511"/>
      <c r="AZ6" s="1511"/>
      <c r="BA6" s="1511"/>
      <c r="BB6" s="1511"/>
      <c r="BC6" s="1511"/>
      <c r="BD6" s="1511"/>
      <c r="BE6" s="1511"/>
      <c r="BF6" s="1510">
        <v>95135</v>
      </c>
      <c r="BG6" s="1510"/>
      <c r="BH6" s="1510"/>
      <c r="BI6" s="1510"/>
      <c r="BJ6" s="1510"/>
      <c r="BK6" s="1510"/>
      <c r="BL6" s="1510"/>
      <c r="BM6" s="1510"/>
      <c r="BN6" s="1510"/>
      <c r="BO6" s="1510"/>
      <c r="BP6" s="1510"/>
      <c r="BQ6" s="1510"/>
    </row>
    <row r="7" spans="1:75" ht="18.75" customHeight="1">
      <c r="A7" s="743"/>
      <c r="B7" s="99"/>
      <c r="C7" s="745"/>
      <c r="D7" s="745"/>
      <c r="E7" s="746"/>
      <c r="F7" s="745"/>
      <c r="G7" s="745"/>
      <c r="H7" s="745"/>
      <c r="I7" s="745"/>
      <c r="J7" s="745"/>
      <c r="K7" s="99"/>
      <c r="L7" s="745"/>
      <c r="M7" s="745"/>
      <c r="N7" s="748"/>
      <c r="O7" s="748"/>
      <c r="P7" s="748"/>
      <c r="Q7" s="748"/>
      <c r="R7" s="748"/>
      <c r="S7" s="748"/>
      <c r="T7" s="748"/>
      <c r="U7" s="748"/>
      <c r="V7" s="748"/>
      <c r="W7" s="748"/>
      <c r="X7" s="748"/>
      <c r="Y7" s="748"/>
      <c r="Z7" s="745"/>
      <c r="AA7" s="745"/>
      <c r="AB7" s="745"/>
      <c r="AC7" s="745"/>
      <c r="AD7" s="745"/>
      <c r="AE7" s="745"/>
      <c r="AF7" s="745"/>
      <c r="AG7" s="745"/>
      <c r="AH7" s="745"/>
      <c r="AI7" s="745"/>
      <c r="AJ7" s="99"/>
      <c r="AK7" s="745"/>
      <c r="AL7" s="745"/>
      <c r="AM7" s="745"/>
      <c r="AN7" s="745"/>
      <c r="AO7" s="745"/>
      <c r="AP7" s="745"/>
      <c r="AQ7" s="745"/>
      <c r="AR7" s="745"/>
      <c r="AS7" s="748"/>
      <c r="AT7" s="748"/>
      <c r="AU7" s="748"/>
      <c r="AV7" s="748"/>
      <c r="AW7" s="748"/>
      <c r="AX7" s="745"/>
      <c r="AY7" s="745"/>
      <c r="AZ7" s="745"/>
      <c r="BA7" s="745"/>
      <c r="BB7" s="745"/>
      <c r="BC7" s="745"/>
      <c r="BD7" s="745"/>
      <c r="BE7" s="737"/>
      <c r="BF7" s="737"/>
      <c r="BG7" s="737"/>
      <c r="BH7" s="737"/>
      <c r="BI7" s="737"/>
      <c r="BJ7" s="737"/>
      <c r="BK7" s="737"/>
      <c r="BQ7" s="11"/>
    </row>
    <row r="8" spans="1:75" ht="16.5" customHeight="1">
      <c r="A8" s="1512" t="s">
        <v>876</v>
      </c>
      <c r="B8" s="1513"/>
      <c r="C8" s="1513"/>
      <c r="D8" s="1513"/>
      <c r="E8" s="1514"/>
      <c r="F8" s="1515">
        <v>184194</v>
      </c>
      <c r="G8" s="1516"/>
      <c r="H8" s="1516"/>
      <c r="I8" s="1516"/>
      <c r="J8" s="1516"/>
      <c r="K8" s="1516"/>
      <c r="L8" s="1516"/>
      <c r="M8" s="1516"/>
      <c r="N8" s="1516"/>
      <c r="O8" s="1516"/>
      <c r="P8" s="1516"/>
      <c r="Q8" s="1516"/>
      <c r="R8" s="1516"/>
      <c r="S8" s="1517">
        <v>90.2</v>
      </c>
      <c r="T8" s="1517"/>
      <c r="U8" s="1517"/>
      <c r="V8" s="1517"/>
      <c r="W8" s="1517"/>
      <c r="X8" s="1517"/>
      <c r="Y8" s="1517"/>
      <c r="Z8" s="1517"/>
      <c r="AA8" s="1517"/>
      <c r="AB8" s="1517"/>
      <c r="AC8" s="1517"/>
      <c r="AD8" s="1517"/>
      <c r="AE8" s="1517"/>
      <c r="AF8" s="1516">
        <v>124087</v>
      </c>
      <c r="AG8" s="1516"/>
      <c r="AH8" s="1516"/>
      <c r="AI8" s="1516"/>
      <c r="AJ8" s="1516"/>
      <c r="AK8" s="1516"/>
      <c r="AL8" s="1516"/>
      <c r="AM8" s="1516"/>
      <c r="AN8" s="1516"/>
      <c r="AO8" s="1516"/>
      <c r="AP8" s="1516"/>
      <c r="AQ8" s="1516"/>
      <c r="AR8" s="1516"/>
      <c r="AS8" s="1517">
        <v>103.6</v>
      </c>
      <c r="AT8" s="1517"/>
      <c r="AU8" s="1517"/>
      <c r="AV8" s="1517"/>
      <c r="AW8" s="1517"/>
      <c r="AX8" s="1517"/>
      <c r="AY8" s="1517"/>
      <c r="AZ8" s="1517"/>
      <c r="BA8" s="1517"/>
      <c r="BB8" s="1517"/>
      <c r="BC8" s="1517"/>
      <c r="BD8" s="1517"/>
      <c r="BE8" s="1517"/>
      <c r="BF8" s="1516">
        <v>60107</v>
      </c>
      <c r="BG8" s="1516"/>
      <c r="BH8" s="1516"/>
      <c r="BI8" s="1516"/>
      <c r="BJ8" s="1516"/>
      <c r="BK8" s="1516"/>
      <c r="BL8" s="1516"/>
      <c r="BM8" s="1516"/>
      <c r="BN8" s="1516"/>
      <c r="BO8" s="1516"/>
      <c r="BP8" s="1516"/>
      <c r="BQ8" s="1516"/>
    </row>
    <row r="9" spans="1:75" ht="16.5" customHeight="1">
      <c r="A9" s="1512" t="s">
        <v>317</v>
      </c>
      <c r="B9" s="1513"/>
      <c r="C9" s="1513"/>
      <c r="D9" s="1513"/>
      <c r="E9" s="1514"/>
      <c r="F9" s="1515">
        <v>1049</v>
      </c>
      <c r="G9" s="1516"/>
      <c r="H9" s="1516"/>
      <c r="I9" s="1516"/>
      <c r="J9" s="1516"/>
      <c r="K9" s="1516"/>
      <c r="L9" s="1516"/>
      <c r="M9" s="1516"/>
      <c r="N9" s="1516"/>
      <c r="O9" s="1516"/>
      <c r="P9" s="1516"/>
      <c r="Q9" s="1516"/>
      <c r="R9" s="1516"/>
      <c r="S9" s="1517">
        <v>134.9</v>
      </c>
      <c r="T9" s="1517"/>
      <c r="U9" s="1517"/>
      <c r="V9" s="1517"/>
      <c r="W9" s="1517"/>
      <c r="X9" s="1517"/>
      <c r="Y9" s="1517"/>
      <c r="Z9" s="1517"/>
      <c r="AA9" s="1517"/>
      <c r="AB9" s="1517"/>
      <c r="AC9" s="1517"/>
      <c r="AD9" s="1517"/>
      <c r="AE9" s="1517"/>
      <c r="AF9" s="1516">
        <v>1977</v>
      </c>
      <c r="AG9" s="1516"/>
      <c r="AH9" s="1516"/>
      <c r="AI9" s="1516"/>
      <c r="AJ9" s="1516"/>
      <c r="AK9" s="1516"/>
      <c r="AL9" s="1516"/>
      <c r="AM9" s="1516"/>
      <c r="AN9" s="1516"/>
      <c r="AO9" s="1516"/>
      <c r="AP9" s="1516"/>
      <c r="AQ9" s="1516"/>
      <c r="AR9" s="1516"/>
      <c r="AS9" s="1517">
        <v>59</v>
      </c>
      <c r="AT9" s="1517"/>
      <c r="AU9" s="1517"/>
      <c r="AV9" s="1517"/>
      <c r="AW9" s="1517"/>
      <c r="AX9" s="1517"/>
      <c r="AY9" s="1517"/>
      <c r="AZ9" s="1517"/>
      <c r="BA9" s="1517"/>
      <c r="BB9" s="1517"/>
      <c r="BC9" s="1517"/>
      <c r="BD9" s="1517"/>
      <c r="BE9" s="1517"/>
      <c r="BF9" s="1518" t="s">
        <v>883</v>
      </c>
      <c r="BG9" s="1518"/>
      <c r="BH9" s="1518"/>
      <c r="BI9" s="1518"/>
      <c r="BJ9" s="1518"/>
      <c r="BK9" s="1518"/>
      <c r="BL9" s="1518"/>
      <c r="BM9" s="1518"/>
      <c r="BN9" s="1518"/>
      <c r="BO9" s="1518"/>
      <c r="BP9" s="1518"/>
      <c r="BQ9" s="1518"/>
      <c r="BR9" s="734"/>
    </row>
    <row r="10" spans="1:75" ht="16.5" customHeight="1">
      <c r="A10" s="1512" t="s">
        <v>877</v>
      </c>
      <c r="B10" s="1513"/>
      <c r="C10" s="1513"/>
      <c r="D10" s="1513"/>
      <c r="E10" s="1514"/>
      <c r="F10" s="1515">
        <v>41949</v>
      </c>
      <c r="G10" s="1516"/>
      <c r="H10" s="1516"/>
      <c r="I10" s="1516"/>
      <c r="J10" s="1516"/>
      <c r="K10" s="1516"/>
      <c r="L10" s="1516"/>
      <c r="M10" s="1516"/>
      <c r="N10" s="1516"/>
      <c r="O10" s="1516"/>
      <c r="P10" s="1516"/>
      <c r="Q10" s="1516"/>
      <c r="R10" s="1516"/>
      <c r="S10" s="1517">
        <v>103.4</v>
      </c>
      <c r="T10" s="1517"/>
      <c r="U10" s="1517"/>
      <c r="V10" s="1517"/>
      <c r="W10" s="1517"/>
      <c r="X10" s="1517"/>
      <c r="Y10" s="1517"/>
      <c r="Z10" s="1517"/>
      <c r="AA10" s="1517"/>
      <c r="AB10" s="1517"/>
      <c r="AC10" s="1517"/>
      <c r="AD10" s="1517"/>
      <c r="AE10" s="1517"/>
      <c r="AF10" s="1516">
        <v>5992</v>
      </c>
      <c r="AG10" s="1516"/>
      <c r="AH10" s="1516"/>
      <c r="AI10" s="1516"/>
      <c r="AJ10" s="1516"/>
      <c r="AK10" s="1516"/>
      <c r="AL10" s="1516"/>
      <c r="AM10" s="1516"/>
      <c r="AN10" s="1516"/>
      <c r="AO10" s="1516"/>
      <c r="AP10" s="1516"/>
      <c r="AQ10" s="1516"/>
      <c r="AR10" s="1516"/>
      <c r="AS10" s="1517">
        <v>341.9</v>
      </c>
      <c r="AT10" s="1517"/>
      <c r="AU10" s="1517"/>
      <c r="AV10" s="1517"/>
      <c r="AW10" s="1517"/>
      <c r="AX10" s="1517"/>
      <c r="AY10" s="1517"/>
      <c r="AZ10" s="1517"/>
      <c r="BA10" s="1517"/>
      <c r="BB10" s="1517"/>
      <c r="BC10" s="1517"/>
      <c r="BD10" s="1517"/>
      <c r="BE10" s="1517"/>
      <c r="BF10" s="1516">
        <v>35957</v>
      </c>
      <c r="BG10" s="1516"/>
      <c r="BH10" s="1516"/>
      <c r="BI10" s="1516"/>
      <c r="BJ10" s="1516"/>
      <c r="BK10" s="1516"/>
      <c r="BL10" s="1516"/>
      <c r="BM10" s="1516"/>
      <c r="BN10" s="1516"/>
      <c r="BO10" s="1516"/>
      <c r="BP10" s="1516"/>
      <c r="BQ10" s="1516"/>
    </row>
    <row r="11" spans="1:75" ht="16.5" customHeight="1">
      <c r="A11" s="1519" t="s">
        <v>615</v>
      </c>
      <c r="B11" s="1520"/>
      <c r="C11" s="1520"/>
      <c r="D11" s="1520"/>
      <c r="E11" s="1521"/>
      <c r="F11" s="1522" t="s">
        <v>30</v>
      </c>
      <c r="G11" s="1523"/>
      <c r="H11" s="1523"/>
      <c r="I11" s="1523"/>
      <c r="J11" s="1523"/>
      <c r="K11" s="1523"/>
      <c r="L11" s="1523"/>
      <c r="M11" s="1523"/>
      <c r="N11" s="1523"/>
      <c r="O11" s="1523"/>
      <c r="P11" s="1523"/>
      <c r="Q11" s="1523"/>
      <c r="R11" s="1523"/>
      <c r="S11" s="1523" t="s">
        <v>30</v>
      </c>
      <c r="T11" s="1523"/>
      <c r="U11" s="1523"/>
      <c r="V11" s="1523"/>
      <c r="W11" s="1523"/>
      <c r="X11" s="1523"/>
      <c r="Y11" s="1523"/>
      <c r="Z11" s="1523"/>
      <c r="AA11" s="1523"/>
      <c r="AB11" s="1523"/>
      <c r="AC11" s="1523"/>
      <c r="AD11" s="1523"/>
      <c r="AE11" s="1523"/>
      <c r="AF11" s="1524" t="s">
        <v>30</v>
      </c>
      <c r="AG11" s="1524"/>
      <c r="AH11" s="1524"/>
      <c r="AI11" s="1524"/>
      <c r="AJ11" s="1524"/>
      <c r="AK11" s="1524"/>
      <c r="AL11" s="1524"/>
      <c r="AM11" s="1524"/>
      <c r="AN11" s="1524"/>
      <c r="AO11" s="1524"/>
      <c r="AP11" s="1524"/>
      <c r="AQ11" s="1524"/>
      <c r="AR11" s="1524"/>
      <c r="AS11" s="1523" t="s">
        <v>997</v>
      </c>
      <c r="AT11" s="1523"/>
      <c r="AU11" s="1523"/>
      <c r="AV11" s="1523"/>
      <c r="AW11" s="1523"/>
      <c r="AX11" s="1523"/>
      <c r="AY11" s="1523"/>
      <c r="AZ11" s="1523"/>
      <c r="BA11" s="1523"/>
      <c r="BB11" s="1523"/>
      <c r="BC11" s="1523"/>
      <c r="BD11" s="1523"/>
      <c r="BE11" s="1523"/>
      <c r="BF11" s="1159" t="s">
        <v>30</v>
      </c>
      <c r="BG11" s="1159"/>
      <c r="BH11" s="1159"/>
      <c r="BI11" s="1159"/>
      <c r="BJ11" s="1159"/>
      <c r="BK11" s="1159"/>
      <c r="BL11" s="1159"/>
      <c r="BM11" s="1159"/>
      <c r="BN11" s="1159"/>
      <c r="BO11" s="1159"/>
      <c r="BP11" s="1159"/>
      <c r="BQ11" s="1159"/>
      <c r="BR11" s="751"/>
    </row>
    <row r="12" spans="1:75" ht="14.25" customHeight="1">
      <c r="A12" s="731" t="s">
        <v>450</v>
      </c>
      <c r="B12" s="235"/>
      <c r="E12" s="235"/>
      <c r="M12" s="235"/>
      <c r="AJ12" s="7"/>
      <c r="AM12" s="44"/>
      <c r="AP12" s="44"/>
      <c r="AQ12" s="17"/>
      <c r="AR12" s="17"/>
      <c r="BQ12" s="750"/>
    </row>
    <row r="13" spans="1:75" ht="6" customHeight="1">
      <c r="B13" s="362"/>
      <c r="E13" s="362"/>
      <c r="M13" s="362"/>
      <c r="AJ13" s="744"/>
      <c r="AM13" s="747"/>
      <c r="AP13" s="747"/>
      <c r="AQ13" s="17"/>
      <c r="AR13" s="17"/>
      <c r="BQ13" s="750"/>
    </row>
    <row r="14" spans="1:75" ht="6" customHeight="1">
      <c r="B14" s="362"/>
      <c r="E14" s="362"/>
      <c r="M14" s="362"/>
      <c r="AJ14" s="744"/>
      <c r="AM14" s="747"/>
      <c r="AP14" s="747"/>
      <c r="AQ14" s="17"/>
      <c r="AR14" s="17"/>
      <c r="BQ14" s="750"/>
    </row>
    <row r="15" spans="1:75" ht="12.75" customHeight="1">
      <c r="A15" s="617" t="s">
        <v>426</v>
      </c>
      <c r="B15" s="17"/>
      <c r="AJ15" s="17"/>
      <c r="AM15" s="747"/>
      <c r="AP15" s="749"/>
      <c r="AQ15" s="619"/>
      <c r="AR15" s="17"/>
    </row>
    <row r="16" spans="1:75" ht="12.75" customHeight="1">
      <c r="B16" s="744"/>
      <c r="E16" s="747"/>
      <c r="F16" s="747"/>
      <c r="G16" s="17"/>
      <c r="H16" s="17"/>
      <c r="AJ16" s="17"/>
      <c r="AM16" s="747"/>
      <c r="AP16" s="749"/>
      <c r="AQ16" s="619"/>
      <c r="AR16" s="17"/>
    </row>
    <row r="17" spans="2:75" ht="12" customHeight="1">
      <c r="B17" s="17"/>
      <c r="E17" s="747"/>
      <c r="F17" s="747"/>
      <c r="G17" s="17"/>
      <c r="H17" s="17"/>
      <c r="AJ17" s="17"/>
      <c r="AM17" s="747"/>
    </row>
    <row r="18" spans="2:75" ht="11.25" customHeight="1">
      <c r="B18" s="17"/>
      <c r="E18" s="747"/>
      <c r="F18" s="747"/>
      <c r="G18" s="17"/>
      <c r="H18" s="17"/>
      <c r="AJ18" s="362"/>
      <c r="AM18" s="362"/>
      <c r="AU18" s="362"/>
    </row>
    <row r="19" spans="2:75">
      <c r="B19" s="17"/>
      <c r="E19" s="747"/>
      <c r="F19" s="747"/>
      <c r="G19" s="17"/>
      <c r="H19" s="17"/>
      <c r="AJ19" s="362"/>
      <c r="AM19" s="362"/>
    </row>
    <row r="20" spans="2:75">
      <c r="B20" s="17"/>
      <c r="E20" s="747"/>
      <c r="F20" s="747"/>
      <c r="G20" s="17"/>
      <c r="H20" s="17"/>
      <c r="AJ20" s="362"/>
      <c r="AM20" s="362"/>
      <c r="AU20" s="362"/>
    </row>
    <row r="21" spans="2:75">
      <c r="B21" s="17"/>
      <c r="E21" s="747"/>
      <c r="F21" s="747"/>
      <c r="G21" s="17"/>
      <c r="H21" s="17"/>
      <c r="AJ21" s="362"/>
      <c r="AM21" s="362"/>
      <c r="AU21" s="362"/>
    </row>
    <row r="22" spans="2:75">
      <c r="G22" s="17"/>
      <c r="H22" s="17"/>
      <c r="AJ22" s="17"/>
      <c r="AM22" s="617"/>
      <c r="AU22" s="362"/>
    </row>
    <row r="23" spans="2:75">
      <c r="B23" s="744"/>
      <c r="E23" s="747"/>
      <c r="F23" s="747"/>
      <c r="G23" s="17"/>
      <c r="H23" s="17"/>
      <c r="AJ23" s="744"/>
      <c r="AM23" s="747"/>
    </row>
    <row r="24" spans="2:75">
      <c r="B24" s="744"/>
      <c r="E24" s="747"/>
      <c r="F24" s="747"/>
      <c r="G24" s="17"/>
      <c r="H24" s="17"/>
      <c r="AJ24" s="744"/>
      <c r="AM24" s="747"/>
    </row>
    <row r="25" spans="2:75">
      <c r="B25" s="17"/>
      <c r="E25" s="747"/>
      <c r="F25" s="747"/>
      <c r="G25" s="17"/>
      <c r="H25" s="17"/>
      <c r="AJ25" s="744"/>
      <c r="AM25" s="747"/>
    </row>
    <row r="26" spans="2:75">
      <c r="B26" s="17"/>
      <c r="E26" s="747"/>
      <c r="F26" s="747"/>
      <c r="G26" s="17"/>
      <c r="H26" s="17"/>
      <c r="AJ26" s="744"/>
      <c r="AM26" s="747"/>
    </row>
    <row r="27" spans="2:75">
      <c r="B27" s="17"/>
      <c r="E27" s="747"/>
      <c r="F27" s="747"/>
      <c r="G27" s="17"/>
      <c r="H27" s="17"/>
      <c r="AJ27" s="744"/>
      <c r="AM27" s="747"/>
      <c r="AO27" s="747"/>
    </row>
    <row r="28" spans="2:75" ht="10.5" customHeight="1">
      <c r="E28" s="730"/>
      <c r="U28" s="11"/>
      <c r="V28" s="11"/>
      <c r="W28" s="11"/>
      <c r="X28" s="11"/>
      <c r="Y28" s="11"/>
      <c r="Z28" s="11"/>
      <c r="AA28" s="11"/>
      <c r="AB28" s="11"/>
      <c r="AC28" s="11"/>
      <c r="AD28" s="11"/>
      <c r="AE28" s="11"/>
      <c r="AF28" s="11"/>
      <c r="AG28" s="11"/>
      <c r="AH28" s="11"/>
      <c r="AI28" s="11"/>
      <c r="AJ28" s="11"/>
      <c r="BC28" s="17"/>
      <c r="BP28" s="164"/>
      <c r="BW28" s="362"/>
    </row>
    <row r="29" spans="2:75">
      <c r="B29" s="17"/>
      <c r="F29" s="747"/>
      <c r="G29" s="619"/>
      <c r="H29" s="619"/>
      <c r="BQ29" s="164"/>
    </row>
  </sheetData>
  <mergeCells count="37">
    <mergeCell ref="BF10:BQ10"/>
    <mergeCell ref="A11:E11"/>
    <mergeCell ref="F11:R11"/>
    <mergeCell ref="S11:AE11"/>
    <mergeCell ref="AF11:AR11"/>
    <mergeCell ref="AS11:BE11"/>
    <mergeCell ref="BF11:BQ11"/>
    <mergeCell ref="A10:E10"/>
    <mergeCell ref="F10:R10"/>
    <mergeCell ref="S10:AE10"/>
    <mergeCell ref="AF10:AR10"/>
    <mergeCell ref="AS10:BE10"/>
    <mergeCell ref="BF8:BQ8"/>
    <mergeCell ref="A9:E9"/>
    <mergeCell ref="F9:R9"/>
    <mergeCell ref="S9:AE9"/>
    <mergeCell ref="AF9:AR9"/>
    <mergeCell ref="AS9:BE9"/>
    <mergeCell ref="BF9:BQ9"/>
    <mergeCell ref="A8:E8"/>
    <mergeCell ref="F8:R8"/>
    <mergeCell ref="S8:AE8"/>
    <mergeCell ref="AF8:AR8"/>
    <mergeCell ref="AS8:BE8"/>
    <mergeCell ref="BB1:BN1"/>
    <mergeCell ref="A6:E6"/>
    <mergeCell ref="F6:R6"/>
    <mergeCell ref="S6:AE6"/>
    <mergeCell ref="AF6:AR6"/>
    <mergeCell ref="AS6:BE6"/>
    <mergeCell ref="BF6:BQ6"/>
    <mergeCell ref="A4:E5"/>
    <mergeCell ref="F4:R5"/>
    <mergeCell ref="S4:AE5"/>
    <mergeCell ref="AF4:AR5"/>
    <mergeCell ref="AS4:BE5"/>
    <mergeCell ref="BF4:BQ5"/>
  </mergeCells>
  <phoneticPr fontId="39"/>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xr:uid="{00000000-0002-0000-1500-000000000000}"/>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CA76"/>
  <sheetViews>
    <sheetView showGridLines="0" topLeftCell="A63" zoomScale="85" zoomScaleNormal="85" zoomScaleSheetLayoutView="100" workbookViewId="0">
      <selection activeCell="AS47" sqref="AS47"/>
    </sheetView>
  </sheetViews>
  <sheetFormatPr defaultRowHeight="13"/>
  <cols>
    <col min="1" max="3" width="2.90625" style="11" customWidth="1"/>
    <col min="4" max="4" width="11.36328125" style="11" customWidth="1"/>
    <col min="5" max="5" width="15.36328125" style="11" customWidth="1"/>
    <col min="6" max="6" width="12.6328125" style="11" customWidth="1"/>
    <col min="7" max="7" width="7.6328125" style="11" customWidth="1"/>
    <col min="8" max="10" width="2.90625" customWidth="1"/>
    <col min="11" max="11" width="11.36328125" customWidth="1"/>
    <col min="12" max="12" width="14.6328125" customWidth="1"/>
    <col min="13" max="13" width="12.6328125" customWidth="1"/>
    <col min="14" max="14" width="10" style="11" customWidth="1"/>
    <col min="15" max="256" width="9" style="11" bestFit="1" customWidth="1"/>
    <col min="257" max="259" width="2.90625" style="11" customWidth="1"/>
    <col min="260" max="260" width="11.36328125" style="11" customWidth="1"/>
    <col min="261" max="261" width="16.7265625" style="11" customWidth="1"/>
    <col min="262" max="262" width="10.6328125" style="11" customWidth="1"/>
    <col min="263" max="263" width="7.6328125" style="11" customWidth="1"/>
    <col min="264" max="266" width="2.90625" style="11" customWidth="1"/>
    <col min="267" max="267" width="11.36328125" style="11" customWidth="1"/>
    <col min="268" max="268" width="14.6328125" style="11" customWidth="1"/>
    <col min="269" max="269" width="10.6328125" style="11" customWidth="1"/>
    <col min="270" max="270" width="10" style="11" customWidth="1"/>
    <col min="271" max="271" width="9" style="11" bestFit="1" customWidth="1"/>
    <col min="272" max="512" width="9" style="11" customWidth="1"/>
    <col min="513" max="515" width="2.90625" style="11" customWidth="1"/>
    <col min="516" max="516" width="11.36328125" style="11" customWidth="1"/>
    <col min="517" max="517" width="16.7265625" style="11" customWidth="1"/>
    <col min="518" max="518" width="10.6328125" style="11" customWidth="1"/>
    <col min="519" max="519" width="7.6328125" style="11" customWidth="1"/>
    <col min="520" max="522" width="2.90625" style="11" customWidth="1"/>
    <col min="523" max="523" width="11.36328125" style="11" customWidth="1"/>
    <col min="524" max="524" width="14.6328125" style="11" customWidth="1"/>
    <col min="525" max="525" width="10.6328125" style="11" customWidth="1"/>
    <col min="526" max="526" width="10" style="11" customWidth="1"/>
    <col min="527" max="527" width="9" style="11" bestFit="1" customWidth="1"/>
    <col min="528" max="768" width="9" style="11" customWidth="1"/>
    <col min="769" max="771" width="2.90625" style="11" customWidth="1"/>
    <col min="772" max="772" width="11.36328125" style="11" customWidth="1"/>
    <col min="773" max="773" width="16.7265625" style="11" customWidth="1"/>
    <col min="774" max="774" width="10.6328125" style="11" customWidth="1"/>
    <col min="775" max="775" width="7.6328125" style="11" customWidth="1"/>
    <col min="776" max="778" width="2.90625" style="11" customWidth="1"/>
    <col min="779" max="779" width="11.36328125" style="11" customWidth="1"/>
    <col min="780" max="780" width="14.6328125" style="11" customWidth="1"/>
    <col min="781" max="781" width="10.6328125" style="11" customWidth="1"/>
    <col min="782" max="782" width="10" style="11" customWidth="1"/>
    <col min="783" max="783" width="9" style="11" bestFit="1" customWidth="1"/>
    <col min="784" max="1024" width="9" style="11" customWidth="1"/>
    <col min="1025" max="1027" width="2.90625" style="11" customWidth="1"/>
    <col min="1028" max="1028" width="11.36328125" style="11" customWidth="1"/>
    <col min="1029" max="1029" width="16.7265625" style="11" customWidth="1"/>
    <col min="1030" max="1030" width="10.6328125" style="11" customWidth="1"/>
    <col min="1031" max="1031" width="7.6328125" style="11" customWidth="1"/>
    <col min="1032" max="1034" width="2.90625" style="11" customWidth="1"/>
    <col min="1035" max="1035" width="11.36328125" style="11" customWidth="1"/>
    <col min="1036" max="1036" width="14.6328125" style="11" customWidth="1"/>
    <col min="1037" max="1037" width="10.6328125" style="11" customWidth="1"/>
    <col min="1038" max="1038" width="10" style="11" customWidth="1"/>
    <col min="1039" max="1039" width="9" style="11" bestFit="1" customWidth="1"/>
    <col min="1040" max="1280" width="9" style="11" customWidth="1"/>
    <col min="1281" max="1283" width="2.90625" style="11" customWidth="1"/>
    <col min="1284" max="1284" width="11.36328125" style="11" customWidth="1"/>
    <col min="1285" max="1285" width="16.7265625" style="11" customWidth="1"/>
    <col min="1286" max="1286" width="10.6328125" style="11" customWidth="1"/>
    <col min="1287" max="1287" width="7.6328125" style="11" customWidth="1"/>
    <col min="1288" max="1290" width="2.90625" style="11" customWidth="1"/>
    <col min="1291" max="1291" width="11.36328125" style="11" customWidth="1"/>
    <col min="1292" max="1292" width="14.6328125" style="11" customWidth="1"/>
    <col min="1293" max="1293" width="10.6328125" style="11" customWidth="1"/>
    <col min="1294" max="1294" width="10" style="11" customWidth="1"/>
    <col min="1295" max="1295" width="9" style="11" bestFit="1" customWidth="1"/>
    <col min="1296" max="1536" width="9" style="11" customWidth="1"/>
    <col min="1537" max="1539" width="2.90625" style="11" customWidth="1"/>
    <col min="1540" max="1540" width="11.36328125" style="11" customWidth="1"/>
    <col min="1541" max="1541" width="16.7265625" style="11" customWidth="1"/>
    <col min="1542" max="1542" width="10.6328125" style="11" customWidth="1"/>
    <col min="1543" max="1543" width="7.6328125" style="11" customWidth="1"/>
    <col min="1544" max="1546" width="2.90625" style="11" customWidth="1"/>
    <col min="1547" max="1547" width="11.36328125" style="11" customWidth="1"/>
    <col min="1548" max="1548" width="14.6328125" style="11" customWidth="1"/>
    <col min="1549" max="1549" width="10.6328125" style="11" customWidth="1"/>
    <col min="1550" max="1550" width="10" style="11" customWidth="1"/>
    <col min="1551" max="1551" width="9" style="11" bestFit="1" customWidth="1"/>
    <col min="1552" max="1792" width="9" style="11" customWidth="1"/>
    <col min="1793" max="1795" width="2.90625" style="11" customWidth="1"/>
    <col min="1796" max="1796" width="11.36328125" style="11" customWidth="1"/>
    <col min="1797" max="1797" width="16.7265625" style="11" customWidth="1"/>
    <col min="1798" max="1798" width="10.6328125" style="11" customWidth="1"/>
    <col min="1799" max="1799" width="7.6328125" style="11" customWidth="1"/>
    <col min="1800" max="1802" width="2.90625" style="11" customWidth="1"/>
    <col min="1803" max="1803" width="11.36328125" style="11" customWidth="1"/>
    <col min="1804" max="1804" width="14.6328125" style="11" customWidth="1"/>
    <col min="1805" max="1805" width="10.6328125" style="11" customWidth="1"/>
    <col min="1806" max="1806" width="10" style="11" customWidth="1"/>
    <col min="1807" max="1807" width="9" style="11" bestFit="1" customWidth="1"/>
    <col min="1808" max="2048" width="9" style="11" customWidth="1"/>
    <col min="2049" max="2051" width="2.90625" style="11" customWidth="1"/>
    <col min="2052" max="2052" width="11.36328125" style="11" customWidth="1"/>
    <col min="2053" max="2053" width="16.7265625" style="11" customWidth="1"/>
    <col min="2054" max="2054" width="10.6328125" style="11" customWidth="1"/>
    <col min="2055" max="2055" width="7.6328125" style="11" customWidth="1"/>
    <col min="2056" max="2058" width="2.90625" style="11" customWidth="1"/>
    <col min="2059" max="2059" width="11.36328125" style="11" customWidth="1"/>
    <col min="2060" max="2060" width="14.6328125" style="11" customWidth="1"/>
    <col min="2061" max="2061" width="10.6328125" style="11" customWidth="1"/>
    <col min="2062" max="2062" width="10" style="11" customWidth="1"/>
    <col min="2063" max="2063" width="9" style="11" bestFit="1" customWidth="1"/>
    <col min="2064" max="2304" width="9" style="11" customWidth="1"/>
    <col min="2305" max="2307" width="2.90625" style="11" customWidth="1"/>
    <col min="2308" max="2308" width="11.36328125" style="11" customWidth="1"/>
    <col min="2309" max="2309" width="16.7265625" style="11" customWidth="1"/>
    <col min="2310" max="2310" width="10.6328125" style="11" customWidth="1"/>
    <col min="2311" max="2311" width="7.6328125" style="11" customWidth="1"/>
    <col min="2312" max="2314" width="2.90625" style="11" customWidth="1"/>
    <col min="2315" max="2315" width="11.36328125" style="11" customWidth="1"/>
    <col min="2316" max="2316" width="14.6328125" style="11" customWidth="1"/>
    <col min="2317" max="2317" width="10.6328125" style="11" customWidth="1"/>
    <col min="2318" max="2318" width="10" style="11" customWidth="1"/>
    <col min="2319" max="2319" width="9" style="11" bestFit="1" customWidth="1"/>
    <col min="2320" max="2560" width="9" style="11" customWidth="1"/>
    <col min="2561" max="2563" width="2.90625" style="11" customWidth="1"/>
    <col min="2564" max="2564" width="11.36328125" style="11" customWidth="1"/>
    <col min="2565" max="2565" width="16.7265625" style="11" customWidth="1"/>
    <col min="2566" max="2566" width="10.6328125" style="11" customWidth="1"/>
    <col min="2567" max="2567" width="7.6328125" style="11" customWidth="1"/>
    <col min="2568" max="2570" width="2.90625" style="11" customWidth="1"/>
    <col min="2571" max="2571" width="11.36328125" style="11" customWidth="1"/>
    <col min="2572" max="2572" width="14.6328125" style="11" customWidth="1"/>
    <col min="2573" max="2573" width="10.6328125" style="11" customWidth="1"/>
    <col min="2574" max="2574" width="10" style="11" customWidth="1"/>
    <col min="2575" max="2575" width="9" style="11" bestFit="1" customWidth="1"/>
    <col min="2576" max="2816" width="9" style="11" customWidth="1"/>
    <col min="2817" max="2819" width="2.90625" style="11" customWidth="1"/>
    <col min="2820" max="2820" width="11.36328125" style="11" customWidth="1"/>
    <col min="2821" max="2821" width="16.7265625" style="11" customWidth="1"/>
    <col min="2822" max="2822" width="10.6328125" style="11" customWidth="1"/>
    <col min="2823" max="2823" width="7.6328125" style="11" customWidth="1"/>
    <col min="2824" max="2826" width="2.90625" style="11" customWidth="1"/>
    <col min="2827" max="2827" width="11.36328125" style="11" customWidth="1"/>
    <col min="2828" max="2828" width="14.6328125" style="11" customWidth="1"/>
    <col min="2829" max="2829" width="10.6328125" style="11" customWidth="1"/>
    <col min="2830" max="2830" width="10" style="11" customWidth="1"/>
    <col min="2831" max="2831" width="9" style="11" bestFit="1" customWidth="1"/>
    <col min="2832" max="3072" width="9" style="11" customWidth="1"/>
    <col min="3073" max="3075" width="2.90625" style="11" customWidth="1"/>
    <col min="3076" max="3076" width="11.36328125" style="11" customWidth="1"/>
    <col min="3077" max="3077" width="16.7265625" style="11" customWidth="1"/>
    <col min="3078" max="3078" width="10.6328125" style="11" customWidth="1"/>
    <col min="3079" max="3079" width="7.6328125" style="11" customWidth="1"/>
    <col min="3080" max="3082" width="2.90625" style="11" customWidth="1"/>
    <col min="3083" max="3083" width="11.36328125" style="11" customWidth="1"/>
    <col min="3084" max="3084" width="14.6328125" style="11" customWidth="1"/>
    <col min="3085" max="3085" width="10.6328125" style="11" customWidth="1"/>
    <col min="3086" max="3086" width="10" style="11" customWidth="1"/>
    <col min="3087" max="3087" width="9" style="11" bestFit="1" customWidth="1"/>
    <col min="3088" max="3328" width="9" style="11" customWidth="1"/>
    <col min="3329" max="3331" width="2.90625" style="11" customWidth="1"/>
    <col min="3332" max="3332" width="11.36328125" style="11" customWidth="1"/>
    <col min="3333" max="3333" width="16.7265625" style="11" customWidth="1"/>
    <col min="3334" max="3334" width="10.6328125" style="11" customWidth="1"/>
    <col min="3335" max="3335" width="7.6328125" style="11" customWidth="1"/>
    <col min="3336" max="3338" width="2.90625" style="11" customWidth="1"/>
    <col min="3339" max="3339" width="11.36328125" style="11" customWidth="1"/>
    <col min="3340" max="3340" width="14.6328125" style="11" customWidth="1"/>
    <col min="3341" max="3341" width="10.6328125" style="11" customWidth="1"/>
    <col min="3342" max="3342" width="10" style="11" customWidth="1"/>
    <col min="3343" max="3343" width="9" style="11" bestFit="1" customWidth="1"/>
    <col min="3344" max="3584" width="9" style="11" customWidth="1"/>
    <col min="3585" max="3587" width="2.90625" style="11" customWidth="1"/>
    <col min="3588" max="3588" width="11.36328125" style="11" customWidth="1"/>
    <col min="3589" max="3589" width="16.7265625" style="11" customWidth="1"/>
    <col min="3590" max="3590" width="10.6328125" style="11" customWidth="1"/>
    <col min="3591" max="3591" width="7.6328125" style="11" customWidth="1"/>
    <col min="3592" max="3594" width="2.90625" style="11" customWidth="1"/>
    <col min="3595" max="3595" width="11.36328125" style="11" customWidth="1"/>
    <col min="3596" max="3596" width="14.6328125" style="11" customWidth="1"/>
    <col min="3597" max="3597" width="10.6328125" style="11" customWidth="1"/>
    <col min="3598" max="3598" width="10" style="11" customWidth="1"/>
    <col min="3599" max="3599" width="9" style="11" bestFit="1" customWidth="1"/>
    <col min="3600" max="3840" width="9" style="11" customWidth="1"/>
    <col min="3841" max="3843" width="2.90625" style="11" customWidth="1"/>
    <col min="3844" max="3844" width="11.36328125" style="11" customWidth="1"/>
    <col min="3845" max="3845" width="16.7265625" style="11" customWidth="1"/>
    <col min="3846" max="3846" width="10.6328125" style="11" customWidth="1"/>
    <col min="3847" max="3847" width="7.6328125" style="11" customWidth="1"/>
    <col min="3848" max="3850" width="2.90625" style="11" customWidth="1"/>
    <col min="3851" max="3851" width="11.36328125" style="11" customWidth="1"/>
    <col min="3852" max="3852" width="14.6328125" style="11" customWidth="1"/>
    <col min="3853" max="3853" width="10.6328125" style="11" customWidth="1"/>
    <col min="3854" max="3854" width="10" style="11" customWidth="1"/>
    <col min="3855" max="3855" width="9" style="11" bestFit="1" customWidth="1"/>
    <col min="3856" max="4096" width="9" style="11" customWidth="1"/>
    <col min="4097" max="4099" width="2.90625" style="11" customWidth="1"/>
    <col min="4100" max="4100" width="11.36328125" style="11" customWidth="1"/>
    <col min="4101" max="4101" width="16.7265625" style="11" customWidth="1"/>
    <col min="4102" max="4102" width="10.6328125" style="11" customWidth="1"/>
    <col min="4103" max="4103" width="7.6328125" style="11" customWidth="1"/>
    <col min="4104" max="4106" width="2.90625" style="11" customWidth="1"/>
    <col min="4107" max="4107" width="11.36328125" style="11" customWidth="1"/>
    <col min="4108" max="4108" width="14.6328125" style="11" customWidth="1"/>
    <col min="4109" max="4109" width="10.6328125" style="11" customWidth="1"/>
    <col min="4110" max="4110" width="10" style="11" customWidth="1"/>
    <col min="4111" max="4111" width="9" style="11" bestFit="1" customWidth="1"/>
    <col min="4112" max="4352" width="9" style="11" customWidth="1"/>
    <col min="4353" max="4355" width="2.90625" style="11" customWidth="1"/>
    <col min="4356" max="4356" width="11.36328125" style="11" customWidth="1"/>
    <col min="4357" max="4357" width="16.7265625" style="11" customWidth="1"/>
    <col min="4358" max="4358" width="10.6328125" style="11" customWidth="1"/>
    <col min="4359" max="4359" width="7.6328125" style="11" customWidth="1"/>
    <col min="4360" max="4362" width="2.90625" style="11" customWidth="1"/>
    <col min="4363" max="4363" width="11.36328125" style="11" customWidth="1"/>
    <col min="4364" max="4364" width="14.6328125" style="11" customWidth="1"/>
    <col min="4365" max="4365" width="10.6328125" style="11" customWidth="1"/>
    <col min="4366" max="4366" width="10" style="11" customWidth="1"/>
    <col min="4367" max="4367" width="9" style="11" bestFit="1" customWidth="1"/>
    <col min="4368" max="4608" width="9" style="11" customWidth="1"/>
    <col min="4609" max="4611" width="2.90625" style="11" customWidth="1"/>
    <col min="4612" max="4612" width="11.36328125" style="11" customWidth="1"/>
    <col min="4613" max="4613" width="16.7265625" style="11" customWidth="1"/>
    <col min="4614" max="4614" width="10.6328125" style="11" customWidth="1"/>
    <col min="4615" max="4615" width="7.6328125" style="11" customWidth="1"/>
    <col min="4616" max="4618" width="2.90625" style="11" customWidth="1"/>
    <col min="4619" max="4619" width="11.36328125" style="11" customWidth="1"/>
    <col min="4620" max="4620" width="14.6328125" style="11" customWidth="1"/>
    <col min="4621" max="4621" width="10.6328125" style="11" customWidth="1"/>
    <col min="4622" max="4622" width="10" style="11" customWidth="1"/>
    <col min="4623" max="4623" width="9" style="11" bestFit="1" customWidth="1"/>
    <col min="4624" max="4864" width="9" style="11" customWidth="1"/>
    <col min="4865" max="4867" width="2.90625" style="11" customWidth="1"/>
    <col min="4868" max="4868" width="11.36328125" style="11" customWidth="1"/>
    <col min="4869" max="4869" width="16.7265625" style="11" customWidth="1"/>
    <col min="4870" max="4870" width="10.6328125" style="11" customWidth="1"/>
    <col min="4871" max="4871" width="7.6328125" style="11" customWidth="1"/>
    <col min="4872" max="4874" width="2.90625" style="11" customWidth="1"/>
    <col min="4875" max="4875" width="11.36328125" style="11" customWidth="1"/>
    <col min="4876" max="4876" width="14.6328125" style="11" customWidth="1"/>
    <col min="4877" max="4877" width="10.6328125" style="11" customWidth="1"/>
    <col min="4878" max="4878" width="10" style="11" customWidth="1"/>
    <col min="4879" max="4879" width="9" style="11" bestFit="1" customWidth="1"/>
    <col min="4880" max="5120" width="9" style="11" customWidth="1"/>
    <col min="5121" max="5123" width="2.90625" style="11" customWidth="1"/>
    <col min="5124" max="5124" width="11.36328125" style="11" customWidth="1"/>
    <col min="5125" max="5125" width="16.7265625" style="11" customWidth="1"/>
    <col min="5126" max="5126" width="10.6328125" style="11" customWidth="1"/>
    <col min="5127" max="5127" width="7.6328125" style="11" customWidth="1"/>
    <col min="5128" max="5130" width="2.90625" style="11" customWidth="1"/>
    <col min="5131" max="5131" width="11.36328125" style="11" customWidth="1"/>
    <col min="5132" max="5132" width="14.6328125" style="11" customWidth="1"/>
    <col min="5133" max="5133" width="10.6328125" style="11" customWidth="1"/>
    <col min="5134" max="5134" width="10" style="11" customWidth="1"/>
    <col min="5135" max="5135" width="9" style="11" bestFit="1" customWidth="1"/>
    <col min="5136" max="5376" width="9" style="11" customWidth="1"/>
    <col min="5377" max="5379" width="2.90625" style="11" customWidth="1"/>
    <col min="5380" max="5380" width="11.36328125" style="11" customWidth="1"/>
    <col min="5381" max="5381" width="16.7265625" style="11" customWidth="1"/>
    <col min="5382" max="5382" width="10.6328125" style="11" customWidth="1"/>
    <col min="5383" max="5383" width="7.6328125" style="11" customWidth="1"/>
    <col min="5384" max="5386" width="2.90625" style="11" customWidth="1"/>
    <col min="5387" max="5387" width="11.36328125" style="11" customWidth="1"/>
    <col min="5388" max="5388" width="14.6328125" style="11" customWidth="1"/>
    <col min="5389" max="5389" width="10.6328125" style="11" customWidth="1"/>
    <col min="5390" max="5390" width="10" style="11" customWidth="1"/>
    <col min="5391" max="5391" width="9" style="11" bestFit="1" customWidth="1"/>
    <col min="5392" max="5632" width="9" style="11" customWidth="1"/>
    <col min="5633" max="5635" width="2.90625" style="11" customWidth="1"/>
    <col min="5636" max="5636" width="11.36328125" style="11" customWidth="1"/>
    <col min="5637" max="5637" width="16.7265625" style="11" customWidth="1"/>
    <col min="5638" max="5638" width="10.6328125" style="11" customWidth="1"/>
    <col min="5639" max="5639" width="7.6328125" style="11" customWidth="1"/>
    <col min="5640" max="5642" width="2.90625" style="11" customWidth="1"/>
    <col min="5643" max="5643" width="11.36328125" style="11" customWidth="1"/>
    <col min="5644" max="5644" width="14.6328125" style="11" customWidth="1"/>
    <col min="5645" max="5645" width="10.6328125" style="11" customWidth="1"/>
    <col min="5646" max="5646" width="10" style="11" customWidth="1"/>
    <col min="5647" max="5647" width="9" style="11" bestFit="1" customWidth="1"/>
    <col min="5648" max="5888" width="9" style="11" customWidth="1"/>
    <col min="5889" max="5891" width="2.90625" style="11" customWidth="1"/>
    <col min="5892" max="5892" width="11.36328125" style="11" customWidth="1"/>
    <col min="5893" max="5893" width="16.7265625" style="11" customWidth="1"/>
    <col min="5894" max="5894" width="10.6328125" style="11" customWidth="1"/>
    <col min="5895" max="5895" width="7.6328125" style="11" customWidth="1"/>
    <col min="5896" max="5898" width="2.90625" style="11" customWidth="1"/>
    <col min="5899" max="5899" width="11.36328125" style="11" customWidth="1"/>
    <col min="5900" max="5900" width="14.6328125" style="11" customWidth="1"/>
    <col min="5901" max="5901" width="10.6328125" style="11" customWidth="1"/>
    <col min="5902" max="5902" width="10" style="11" customWidth="1"/>
    <col min="5903" max="5903" width="9" style="11" bestFit="1" customWidth="1"/>
    <col min="5904" max="6144" width="9" style="11" customWidth="1"/>
    <col min="6145" max="6147" width="2.90625" style="11" customWidth="1"/>
    <col min="6148" max="6148" width="11.36328125" style="11" customWidth="1"/>
    <col min="6149" max="6149" width="16.7265625" style="11" customWidth="1"/>
    <col min="6150" max="6150" width="10.6328125" style="11" customWidth="1"/>
    <col min="6151" max="6151" width="7.6328125" style="11" customWidth="1"/>
    <col min="6152" max="6154" width="2.90625" style="11" customWidth="1"/>
    <col min="6155" max="6155" width="11.36328125" style="11" customWidth="1"/>
    <col min="6156" max="6156" width="14.6328125" style="11" customWidth="1"/>
    <col min="6157" max="6157" width="10.6328125" style="11" customWidth="1"/>
    <col min="6158" max="6158" width="10" style="11" customWidth="1"/>
    <col min="6159" max="6159" width="9" style="11" bestFit="1" customWidth="1"/>
    <col min="6160" max="6400" width="9" style="11" customWidth="1"/>
    <col min="6401" max="6403" width="2.90625" style="11" customWidth="1"/>
    <col min="6404" max="6404" width="11.36328125" style="11" customWidth="1"/>
    <col min="6405" max="6405" width="16.7265625" style="11" customWidth="1"/>
    <col min="6406" max="6406" width="10.6328125" style="11" customWidth="1"/>
    <col min="6407" max="6407" width="7.6328125" style="11" customWidth="1"/>
    <col min="6408" max="6410" width="2.90625" style="11" customWidth="1"/>
    <col min="6411" max="6411" width="11.36328125" style="11" customWidth="1"/>
    <col min="6412" max="6412" width="14.6328125" style="11" customWidth="1"/>
    <col min="6413" max="6413" width="10.6328125" style="11" customWidth="1"/>
    <col min="6414" max="6414" width="10" style="11" customWidth="1"/>
    <col min="6415" max="6415" width="9" style="11" bestFit="1" customWidth="1"/>
    <col min="6416" max="6656" width="9" style="11" customWidth="1"/>
    <col min="6657" max="6659" width="2.90625" style="11" customWidth="1"/>
    <col min="6660" max="6660" width="11.36328125" style="11" customWidth="1"/>
    <col min="6661" max="6661" width="16.7265625" style="11" customWidth="1"/>
    <col min="6662" max="6662" width="10.6328125" style="11" customWidth="1"/>
    <col min="6663" max="6663" width="7.6328125" style="11" customWidth="1"/>
    <col min="6664" max="6666" width="2.90625" style="11" customWidth="1"/>
    <col min="6667" max="6667" width="11.36328125" style="11" customWidth="1"/>
    <col min="6668" max="6668" width="14.6328125" style="11" customWidth="1"/>
    <col min="6669" max="6669" width="10.6328125" style="11" customWidth="1"/>
    <col min="6670" max="6670" width="10" style="11" customWidth="1"/>
    <col min="6671" max="6671" width="9" style="11" bestFit="1" customWidth="1"/>
    <col min="6672" max="6912" width="9" style="11" customWidth="1"/>
    <col min="6913" max="6915" width="2.90625" style="11" customWidth="1"/>
    <col min="6916" max="6916" width="11.36328125" style="11" customWidth="1"/>
    <col min="6917" max="6917" width="16.7265625" style="11" customWidth="1"/>
    <col min="6918" max="6918" width="10.6328125" style="11" customWidth="1"/>
    <col min="6919" max="6919" width="7.6328125" style="11" customWidth="1"/>
    <col min="6920" max="6922" width="2.90625" style="11" customWidth="1"/>
    <col min="6923" max="6923" width="11.36328125" style="11" customWidth="1"/>
    <col min="6924" max="6924" width="14.6328125" style="11" customWidth="1"/>
    <col min="6925" max="6925" width="10.6328125" style="11" customWidth="1"/>
    <col min="6926" max="6926" width="10" style="11" customWidth="1"/>
    <col min="6927" max="6927" width="9" style="11" bestFit="1" customWidth="1"/>
    <col min="6928" max="7168" width="9" style="11" customWidth="1"/>
    <col min="7169" max="7171" width="2.90625" style="11" customWidth="1"/>
    <col min="7172" max="7172" width="11.36328125" style="11" customWidth="1"/>
    <col min="7173" max="7173" width="16.7265625" style="11" customWidth="1"/>
    <col min="7174" max="7174" width="10.6328125" style="11" customWidth="1"/>
    <col min="7175" max="7175" width="7.6328125" style="11" customWidth="1"/>
    <col min="7176" max="7178" width="2.90625" style="11" customWidth="1"/>
    <col min="7179" max="7179" width="11.36328125" style="11" customWidth="1"/>
    <col min="7180" max="7180" width="14.6328125" style="11" customWidth="1"/>
    <col min="7181" max="7181" width="10.6328125" style="11" customWidth="1"/>
    <col min="7182" max="7182" width="10" style="11" customWidth="1"/>
    <col min="7183" max="7183" width="9" style="11" bestFit="1" customWidth="1"/>
    <col min="7184" max="7424" width="9" style="11" customWidth="1"/>
    <col min="7425" max="7427" width="2.90625" style="11" customWidth="1"/>
    <col min="7428" max="7428" width="11.36328125" style="11" customWidth="1"/>
    <col min="7429" max="7429" width="16.7265625" style="11" customWidth="1"/>
    <col min="7430" max="7430" width="10.6328125" style="11" customWidth="1"/>
    <col min="7431" max="7431" width="7.6328125" style="11" customWidth="1"/>
    <col min="7432" max="7434" width="2.90625" style="11" customWidth="1"/>
    <col min="7435" max="7435" width="11.36328125" style="11" customWidth="1"/>
    <col min="7436" max="7436" width="14.6328125" style="11" customWidth="1"/>
    <col min="7437" max="7437" width="10.6328125" style="11" customWidth="1"/>
    <col min="7438" max="7438" width="10" style="11" customWidth="1"/>
    <col min="7439" max="7439" width="9" style="11" bestFit="1" customWidth="1"/>
    <col min="7440" max="7680" width="9" style="11" customWidth="1"/>
    <col min="7681" max="7683" width="2.90625" style="11" customWidth="1"/>
    <col min="7684" max="7684" width="11.36328125" style="11" customWidth="1"/>
    <col min="7685" max="7685" width="16.7265625" style="11" customWidth="1"/>
    <col min="7686" max="7686" width="10.6328125" style="11" customWidth="1"/>
    <col min="7687" max="7687" width="7.6328125" style="11" customWidth="1"/>
    <col min="7688" max="7690" width="2.90625" style="11" customWidth="1"/>
    <col min="7691" max="7691" width="11.36328125" style="11" customWidth="1"/>
    <col min="7692" max="7692" width="14.6328125" style="11" customWidth="1"/>
    <col min="7693" max="7693" width="10.6328125" style="11" customWidth="1"/>
    <col min="7694" max="7694" width="10" style="11" customWidth="1"/>
    <col min="7695" max="7695" width="9" style="11" bestFit="1" customWidth="1"/>
    <col min="7696" max="7936" width="9" style="11" customWidth="1"/>
    <col min="7937" max="7939" width="2.90625" style="11" customWidth="1"/>
    <col min="7940" max="7940" width="11.36328125" style="11" customWidth="1"/>
    <col min="7941" max="7941" width="16.7265625" style="11" customWidth="1"/>
    <col min="7942" max="7942" width="10.6328125" style="11" customWidth="1"/>
    <col min="7943" max="7943" width="7.6328125" style="11" customWidth="1"/>
    <col min="7944" max="7946" width="2.90625" style="11" customWidth="1"/>
    <col min="7947" max="7947" width="11.36328125" style="11" customWidth="1"/>
    <col min="7948" max="7948" width="14.6328125" style="11" customWidth="1"/>
    <col min="7949" max="7949" width="10.6328125" style="11" customWidth="1"/>
    <col min="7950" max="7950" width="10" style="11" customWidth="1"/>
    <col min="7951" max="7951" width="9" style="11" bestFit="1" customWidth="1"/>
    <col min="7952" max="8192" width="9" style="11" customWidth="1"/>
    <col min="8193" max="8195" width="2.90625" style="11" customWidth="1"/>
    <col min="8196" max="8196" width="11.36328125" style="11" customWidth="1"/>
    <col min="8197" max="8197" width="16.7265625" style="11" customWidth="1"/>
    <col min="8198" max="8198" width="10.6328125" style="11" customWidth="1"/>
    <col min="8199" max="8199" width="7.6328125" style="11" customWidth="1"/>
    <col min="8200" max="8202" width="2.90625" style="11" customWidth="1"/>
    <col min="8203" max="8203" width="11.36328125" style="11" customWidth="1"/>
    <col min="8204" max="8204" width="14.6328125" style="11" customWidth="1"/>
    <col min="8205" max="8205" width="10.6328125" style="11" customWidth="1"/>
    <col min="8206" max="8206" width="10" style="11" customWidth="1"/>
    <col min="8207" max="8207" width="9" style="11" bestFit="1" customWidth="1"/>
    <col min="8208" max="8448" width="9" style="11" customWidth="1"/>
    <col min="8449" max="8451" width="2.90625" style="11" customWidth="1"/>
    <col min="8452" max="8452" width="11.36328125" style="11" customWidth="1"/>
    <col min="8453" max="8453" width="16.7265625" style="11" customWidth="1"/>
    <col min="8454" max="8454" width="10.6328125" style="11" customWidth="1"/>
    <col min="8455" max="8455" width="7.6328125" style="11" customWidth="1"/>
    <col min="8456" max="8458" width="2.90625" style="11" customWidth="1"/>
    <col min="8459" max="8459" width="11.36328125" style="11" customWidth="1"/>
    <col min="8460" max="8460" width="14.6328125" style="11" customWidth="1"/>
    <col min="8461" max="8461" width="10.6328125" style="11" customWidth="1"/>
    <col min="8462" max="8462" width="10" style="11" customWidth="1"/>
    <col min="8463" max="8463" width="9" style="11" bestFit="1" customWidth="1"/>
    <col min="8464" max="8704" width="9" style="11" customWidth="1"/>
    <col min="8705" max="8707" width="2.90625" style="11" customWidth="1"/>
    <col min="8708" max="8708" width="11.36328125" style="11" customWidth="1"/>
    <col min="8709" max="8709" width="16.7265625" style="11" customWidth="1"/>
    <col min="8710" max="8710" width="10.6328125" style="11" customWidth="1"/>
    <col min="8711" max="8711" width="7.6328125" style="11" customWidth="1"/>
    <col min="8712" max="8714" width="2.90625" style="11" customWidth="1"/>
    <col min="8715" max="8715" width="11.36328125" style="11" customWidth="1"/>
    <col min="8716" max="8716" width="14.6328125" style="11" customWidth="1"/>
    <col min="8717" max="8717" width="10.6328125" style="11" customWidth="1"/>
    <col min="8718" max="8718" width="10" style="11" customWidth="1"/>
    <col min="8719" max="8719" width="9" style="11" bestFit="1" customWidth="1"/>
    <col min="8720" max="8960" width="9" style="11" customWidth="1"/>
    <col min="8961" max="8963" width="2.90625" style="11" customWidth="1"/>
    <col min="8964" max="8964" width="11.36328125" style="11" customWidth="1"/>
    <col min="8965" max="8965" width="16.7265625" style="11" customWidth="1"/>
    <col min="8966" max="8966" width="10.6328125" style="11" customWidth="1"/>
    <col min="8967" max="8967" width="7.6328125" style="11" customWidth="1"/>
    <col min="8968" max="8970" width="2.90625" style="11" customWidth="1"/>
    <col min="8971" max="8971" width="11.36328125" style="11" customWidth="1"/>
    <col min="8972" max="8972" width="14.6328125" style="11" customWidth="1"/>
    <col min="8973" max="8973" width="10.6328125" style="11" customWidth="1"/>
    <col min="8974" max="8974" width="10" style="11" customWidth="1"/>
    <col min="8975" max="8975" width="9" style="11" bestFit="1" customWidth="1"/>
    <col min="8976" max="9216" width="9" style="11" customWidth="1"/>
    <col min="9217" max="9219" width="2.90625" style="11" customWidth="1"/>
    <col min="9220" max="9220" width="11.36328125" style="11" customWidth="1"/>
    <col min="9221" max="9221" width="16.7265625" style="11" customWidth="1"/>
    <col min="9222" max="9222" width="10.6328125" style="11" customWidth="1"/>
    <col min="9223" max="9223" width="7.6328125" style="11" customWidth="1"/>
    <col min="9224" max="9226" width="2.90625" style="11" customWidth="1"/>
    <col min="9227" max="9227" width="11.36328125" style="11" customWidth="1"/>
    <col min="9228" max="9228" width="14.6328125" style="11" customWidth="1"/>
    <col min="9229" max="9229" width="10.6328125" style="11" customWidth="1"/>
    <col min="9230" max="9230" width="10" style="11" customWidth="1"/>
    <col min="9231" max="9231" width="9" style="11" bestFit="1" customWidth="1"/>
    <col min="9232" max="9472" width="9" style="11" customWidth="1"/>
    <col min="9473" max="9475" width="2.90625" style="11" customWidth="1"/>
    <col min="9476" max="9476" width="11.36328125" style="11" customWidth="1"/>
    <col min="9477" max="9477" width="16.7265625" style="11" customWidth="1"/>
    <col min="9478" max="9478" width="10.6328125" style="11" customWidth="1"/>
    <col min="9479" max="9479" width="7.6328125" style="11" customWidth="1"/>
    <col min="9480" max="9482" width="2.90625" style="11" customWidth="1"/>
    <col min="9483" max="9483" width="11.36328125" style="11" customWidth="1"/>
    <col min="9484" max="9484" width="14.6328125" style="11" customWidth="1"/>
    <col min="9485" max="9485" width="10.6328125" style="11" customWidth="1"/>
    <col min="9486" max="9486" width="10" style="11" customWidth="1"/>
    <col min="9487" max="9487" width="9" style="11" bestFit="1" customWidth="1"/>
    <col min="9488" max="9728" width="9" style="11" customWidth="1"/>
    <col min="9729" max="9731" width="2.90625" style="11" customWidth="1"/>
    <col min="9732" max="9732" width="11.36328125" style="11" customWidth="1"/>
    <col min="9733" max="9733" width="16.7265625" style="11" customWidth="1"/>
    <col min="9734" max="9734" width="10.6328125" style="11" customWidth="1"/>
    <col min="9735" max="9735" width="7.6328125" style="11" customWidth="1"/>
    <col min="9736" max="9738" width="2.90625" style="11" customWidth="1"/>
    <col min="9739" max="9739" width="11.36328125" style="11" customWidth="1"/>
    <col min="9740" max="9740" width="14.6328125" style="11" customWidth="1"/>
    <col min="9741" max="9741" width="10.6328125" style="11" customWidth="1"/>
    <col min="9742" max="9742" width="10" style="11" customWidth="1"/>
    <col min="9743" max="9743" width="9" style="11" bestFit="1" customWidth="1"/>
    <col min="9744" max="9984" width="9" style="11" customWidth="1"/>
    <col min="9985" max="9987" width="2.90625" style="11" customWidth="1"/>
    <col min="9988" max="9988" width="11.36328125" style="11" customWidth="1"/>
    <col min="9989" max="9989" width="16.7265625" style="11" customWidth="1"/>
    <col min="9990" max="9990" width="10.6328125" style="11" customWidth="1"/>
    <col min="9991" max="9991" width="7.6328125" style="11" customWidth="1"/>
    <col min="9992" max="9994" width="2.90625" style="11" customWidth="1"/>
    <col min="9995" max="9995" width="11.36328125" style="11" customWidth="1"/>
    <col min="9996" max="9996" width="14.6328125" style="11" customWidth="1"/>
    <col min="9997" max="9997" width="10.6328125" style="11" customWidth="1"/>
    <col min="9998" max="9998" width="10" style="11" customWidth="1"/>
    <col min="9999" max="9999" width="9" style="11" bestFit="1" customWidth="1"/>
    <col min="10000" max="10240" width="9" style="11" customWidth="1"/>
    <col min="10241" max="10243" width="2.90625" style="11" customWidth="1"/>
    <col min="10244" max="10244" width="11.36328125" style="11" customWidth="1"/>
    <col min="10245" max="10245" width="16.7265625" style="11" customWidth="1"/>
    <col min="10246" max="10246" width="10.6328125" style="11" customWidth="1"/>
    <col min="10247" max="10247" width="7.6328125" style="11" customWidth="1"/>
    <col min="10248" max="10250" width="2.90625" style="11" customWidth="1"/>
    <col min="10251" max="10251" width="11.36328125" style="11" customWidth="1"/>
    <col min="10252" max="10252" width="14.6328125" style="11" customWidth="1"/>
    <col min="10253" max="10253" width="10.6328125" style="11" customWidth="1"/>
    <col min="10254" max="10254" width="10" style="11" customWidth="1"/>
    <col min="10255" max="10255" width="9" style="11" bestFit="1" customWidth="1"/>
    <col min="10256" max="10496" width="9" style="11" customWidth="1"/>
    <col min="10497" max="10499" width="2.90625" style="11" customWidth="1"/>
    <col min="10500" max="10500" width="11.36328125" style="11" customWidth="1"/>
    <col min="10501" max="10501" width="16.7265625" style="11" customWidth="1"/>
    <col min="10502" max="10502" width="10.6328125" style="11" customWidth="1"/>
    <col min="10503" max="10503" width="7.6328125" style="11" customWidth="1"/>
    <col min="10504" max="10506" width="2.90625" style="11" customWidth="1"/>
    <col min="10507" max="10507" width="11.36328125" style="11" customWidth="1"/>
    <col min="10508" max="10508" width="14.6328125" style="11" customWidth="1"/>
    <col min="10509" max="10509" width="10.6328125" style="11" customWidth="1"/>
    <col min="10510" max="10510" width="10" style="11" customWidth="1"/>
    <col min="10511" max="10511" width="9" style="11" bestFit="1" customWidth="1"/>
    <col min="10512" max="10752" width="9" style="11" customWidth="1"/>
    <col min="10753" max="10755" width="2.90625" style="11" customWidth="1"/>
    <col min="10756" max="10756" width="11.36328125" style="11" customWidth="1"/>
    <col min="10757" max="10757" width="16.7265625" style="11" customWidth="1"/>
    <col min="10758" max="10758" width="10.6328125" style="11" customWidth="1"/>
    <col min="10759" max="10759" width="7.6328125" style="11" customWidth="1"/>
    <col min="10760" max="10762" width="2.90625" style="11" customWidth="1"/>
    <col min="10763" max="10763" width="11.36328125" style="11" customWidth="1"/>
    <col min="10764" max="10764" width="14.6328125" style="11" customWidth="1"/>
    <col min="10765" max="10765" width="10.6328125" style="11" customWidth="1"/>
    <col min="10766" max="10766" width="10" style="11" customWidth="1"/>
    <col min="10767" max="10767" width="9" style="11" bestFit="1" customWidth="1"/>
    <col min="10768" max="11008" width="9" style="11" customWidth="1"/>
    <col min="11009" max="11011" width="2.90625" style="11" customWidth="1"/>
    <col min="11012" max="11012" width="11.36328125" style="11" customWidth="1"/>
    <col min="11013" max="11013" width="16.7265625" style="11" customWidth="1"/>
    <col min="11014" max="11014" width="10.6328125" style="11" customWidth="1"/>
    <col min="11015" max="11015" width="7.6328125" style="11" customWidth="1"/>
    <col min="11016" max="11018" width="2.90625" style="11" customWidth="1"/>
    <col min="11019" max="11019" width="11.36328125" style="11" customWidth="1"/>
    <col min="11020" max="11020" width="14.6328125" style="11" customWidth="1"/>
    <col min="11021" max="11021" width="10.6328125" style="11" customWidth="1"/>
    <col min="11022" max="11022" width="10" style="11" customWidth="1"/>
    <col min="11023" max="11023" width="9" style="11" bestFit="1" customWidth="1"/>
    <col min="11024" max="11264" width="9" style="11" customWidth="1"/>
    <col min="11265" max="11267" width="2.90625" style="11" customWidth="1"/>
    <col min="11268" max="11268" width="11.36328125" style="11" customWidth="1"/>
    <col min="11269" max="11269" width="16.7265625" style="11" customWidth="1"/>
    <col min="11270" max="11270" width="10.6328125" style="11" customWidth="1"/>
    <col min="11271" max="11271" width="7.6328125" style="11" customWidth="1"/>
    <col min="11272" max="11274" width="2.90625" style="11" customWidth="1"/>
    <col min="11275" max="11275" width="11.36328125" style="11" customWidth="1"/>
    <col min="11276" max="11276" width="14.6328125" style="11" customWidth="1"/>
    <col min="11277" max="11277" width="10.6328125" style="11" customWidth="1"/>
    <col min="11278" max="11278" width="10" style="11" customWidth="1"/>
    <col min="11279" max="11279" width="9" style="11" bestFit="1" customWidth="1"/>
    <col min="11280" max="11520" width="9" style="11" customWidth="1"/>
    <col min="11521" max="11523" width="2.90625" style="11" customWidth="1"/>
    <col min="11524" max="11524" width="11.36328125" style="11" customWidth="1"/>
    <col min="11525" max="11525" width="16.7265625" style="11" customWidth="1"/>
    <col min="11526" max="11526" width="10.6328125" style="11" customWidth="1"/>
    <col min="11527" max="11527" width="7.6328125" style="11" customWidth="1"/>
    <col min="11528" max="11530" width="2.90625" style="11" customWidth="1"/>
    <col min="11531" max="11531" width="11.36328125" style="11" customWidth="1"/>
    <col min="11532" max="11532" width="14.6328125" style="11" customWidth="1"/>
    <col min="11533" max="11533" width="10.6328125" style="11" customWidth="1"/>
    <col min="11534" max="11534" width="10" style="11" customWidth="1"/>
    <col min="11535" max="11535" width="9" style="11" bestFit="1" customWidth="1"/>
    <col min="11536" max="11776" width="9" style="11" customWidth="1"/>
    <col min="11777" max="11779" width="2.90625" style="11" customWidth="1"/>
    <col min="11780" max="11780" width="11.36328125" style="11" customWidth="1"/>
    <col min="11781" max="11781" width="16.7265625" style="11" customWidth="1"/>
    <col min="11782" max="11782" width="10.6328125" style="11" customWidth="1"/>
    <col min="11783" max="11783" width="7.6328125" style="11" customWidth="1"/>
    <col min="11784" max="11786" width="2.90625" style="11" customWidth="1"/>
    <col min="11787" max="11787" width="11.36328125" style="11" customWidth="1"/>
    <col min="11788" max="11788" width="14.6328125" style="11" customWidth="1"/>
    <col min="11789" max="11789" width="10.6328125" style="11" customWidth="1"/>
    <col min="11790" max="11790" width="10" style="11" customWidth="1"/>
    <col min="11791" max="11791" width="9" style="11" bestFit="1" customWidth="1"/>
    <col min="11792" max="12032" width="9" style="11" customWidth="1"/>
    <col min="12033" max="12035" width="2.90625" style="11" customWidth="1"/>
    <col min="12036" max="12036" width="11.36328125" style="11" customWidth="1"/>
    <col min="12037" max="12037" width="16.7265625" style="11" customWidth="1"/>
    <col min="12038" max="12038" width="10.6328125" style="11" customWidth="1"/>
    <col min="12039" max="12039" width="7.6328125" style="11" customWidth="1"/>
    <col min="12040" max="12042" width="2.90625" style="11" customWidth="1"/>
    <col min="12043" max="12043" width="11.36328125" style="11" customWidth="1"/>
    <col min="12044" max="12044" width="14.6328125" style="11" customWidth="1"/>
    <col min="12045" max="12045" width="10.6328125" style="11" customWidth="1"/>
    <col min="12046" max="12046" width="10" style="11" customWidth="1"/>
    <col min="12047" max="12047" width="9" style="11" bestFit="1" customWidth="1"/>
    <col min="12048" max="12288" width="9" style="11" customWidth="1"/>
    <col min="12289" max="12291" width="2.90625" style="11" customWidth="1"/>
    <col min="12292" max="12292" width="11.36328125" style="11" customWidth="1"/>
    <col min="12293" max="12293" width="16.7265625" style="11" customWidth="1"/>
    <col min="12294" max="12294" width="10.6328125" style="11" customWidth="1"/>
    <col min="12295" max="12295" width="7.6328125" style="11" customWidth="1"/>
    <col min="12296" max="12298" width="2.90625" style="11" customWidth="1"/>
    <col min="12299" max="12299" width="11.36328125" style="11" customWidth="1"/>
    <col min="12300" max="12300" width="14.6328125" style="11" customWidth="1"/>
    <col min="12301" max="12301" width="10.6328125" style="11" customWidth="1"/>
    <col min="12302" max="12302" width="10" style="11" customWidth="1"/>
    <col min="12303" max="12303" width="9" style="11" bestFit="1" customWidth="1"/>
    <col min="12304" max="12544" width="9" style="11" customWidth="1"/>
    <col min="12545" max="12547" width="2.90625" style="11" customWidth="1"/>
    <col min="12548" max="12548" width="11.36328125" style="11" customWidth="1"/>
    <col min="12549" max="12549" width="16.7265625" style="11" customWidth="1"/>
    <col min="12550" max="12550" width="10.6328125" style="11" customWidth="1"/>
    <col min="12551" max="12551" width="7.6328125" style="11" customWidth="1"/>
    <col min="12552" max="12554" width="2.90625" style="11" customWidth="1"/>
    <col min="12555" max="12555" width="11.36328125" style="11" customWidth="1"/>
    <col min="12556" max="12556" width="14.6328125" style="11" customWidth="1"/>
    <col min="12557" max="12557" width="10.6328125" style="11" customWidth="1"/>
    <col min="12558" max="12558" width="10" style="11" customWidth="1"/>
    <col min="12559" max="12559" width="9" style="11" bestFit="1" customWidth="1"/>
    <col min="12560" max="12800" width="9" style="11" customWidth="1"/>
    <col min="12801" max="12803" width="2.90625" style="11" customWidth="1"/>
    <col min="12804" max="12804" width="11.36328125" style="11" customWidth="1"/>
    <col min="12805" max="12805" width="16.7265625" style="11" customWidth="1"/>
    <col min="12806" max="12806" width="10.6328125" style="11" customWidth="1"/>
    <col min="12807" max="12807" width="7.6328125" style="11" customWidth="1"/>
    <col min="12808" max="12810" width="2.90625" style="11" customWidth="1"/>
    <col min="12811" max="12811" width="11.36328125" style="11" customWidth="1"/>
    <col min="12812" max="12812" width="14.6328125" style="11" customWidth="1"/>
    <col min="12813" max="12813" width="10.6328125" style="11" customWidth="1"/>
    <col min="12814" max="12814" width="10" style="11" customWidth="1"/>
    <col min="12815" max="12815" width="9" style="11" bestFit="1" customWidth="1"/>
    <col min="12816" max="13056" width="9" style="11" customWidth="1"/>
    <col min="13057" max="13059" width="2.90625" style="11" customWidth="1"/>
    <col min="13060" max="13060" width="11.36328125" style="11" customWidth="1"/>
    <col min="13061" max="13061" width="16.7265625" style="11" customWidth="1"/>
    <col min="13062" max="13062" width="10.6328125" style="11" customWidth="1"/>
    <col min="13063" max="13063" width="7.6328125" style="11" customWidth="1"/>
    <col min="13064" max="13066" width="2.90625" style="11" customWidth="1"/>
    <col min="13067" max="13067" width="11.36328125" style="11" customWidth="1"/>
    <col min="13068" max="13068" width="14.6328125" style="11" customWidth="1"/>
    <col min="13069" max="13069" width="10.6328125" style="11" customWidth="1"/>
    <col min="13070" max="13070" width="10" style="11" customWidth="1"/>
    <col min="13071" max="13071" width="9" style="11" bestFit="1" customWidth="1"/>
    <col min="13072" max="13312" width="9" style="11" customWidth="1"/>
    <col min="13313" max="13315" width="2.90625" style="11" customWidth="1"/>
    <col min="13316" max="13316" width="11.36328125" style="11" customWidth="1"/>
    <col min="13317" max="13317" width="16.7265625" style="11" customWidth="1"/>
    <col min="13318" max="13318" width="10.6328125" style="11" customWidth="1"/>
    <col min="13319" max="13319" width="7.6328125" style="11" customWidth="1"/>
    <col min="13320" max="13322" width="2.90625" style="11" customWidth="1"/>
    <col min="13323" max="13323" width="11.36328125" style="11" customWidth="1"/>
    <col min="13324" max="13324" width="14.6328125" style="11" customWidth="1"/>
    <col min="13325" max="13325" width="10.6328125" style="11" customWidth="1"/>
    <col min="13326" max="13326" width="10" style="11" customWidth="1"/>
    <col min="13327" max="13327" width="9" style="11" bestFit="1" customWidth="1"/>
    <col min="13328" max="13568" width="9" style="11" customWidth="1"/>
    <col min="13569" max="13571" width="2.90625" style="11" customWidth="1"/>
    <col min="13572" max="13572" width="11.36328125" style="11" customWidth="1"/>
    <col min="13573" max="13573" width="16.7265625" style="11" customWidth="1"/>
    <col min="13574" max="13574" width="10.6328125" style="11" customWidth="1"/>
    <col min="13575" max="13575" width="7.6328125" style="11" customWidth="1"/>
    <col min="13576" max="13578" width="2.90625" style="11" customWidth="1"/>
    <col min="13579" max="13579" width="11.36328125" style="11" customWidth="1"/>
    <col min="13580" max="13580" width="14.6328125" style="11" customWidth="1"/>
    <col min="13581" max="13581" width="10.6328125" style="11" customWidth="1"/>
    <col min="13582" max="13582" width="10" style="11" customWidth="1"/>
    <col min="13583" max="13583" width="9" style="11" bestFit="1" customWidth="1"/>
    <col min="13584" max="13824" width="9" style="11" customWidth="1"/>
    <col min="13825" max="13827" width="2.90625" style="11" customWidth="1"/>
    <col min="13828" max="13828" width="11.36328125" style="11" customWidth="1"/>
    <col min="13829" max="13829" width="16.7265625" style="11" customWidth="1"/>
    <col min="13830" max="13830" width="10.6328125" style="11" customWidth="1"/>
    <col min="13831" max="13831" width="7.6328125" style="11" customWidth="1"/>
    <col min="13832" max="13834" width="2.90625" style="11" customWidth="1"/>
    <col min="13835" max="13835" width="11.36328125" style="11" customWidth="1"/>
    <col min="13836" max="13836" width="14.6328125" style="11" customWidth="1"/>
    <col min="13837" max="13837" width="10.6328125" style="11" customWidth="1"/>
    <col min="13838" max="13838" width="10" style="11" customWidth="1"/>
    <col min="13839" max="13839" width="9" style="11" bestFit="1" customWidth="1"/>
    <col min="13840" max="14080" width="9" style="11" customWidth="1"/>
    <col min="14081" max="14083" width="2.90625" style="11" customWidth="1"/>
    <col min="14084" max="14084" width="11.36328125" style="11" customWidth="1"/>
    <col min="14085" max="14085" width="16.7265625" style="11" customWidth="1"/>
    <col min="14086" max="14086" width="10.6328125" style="11" customWidth="1"/>
    <col min="14087" max="14087" width="7.6328125" style="11" customWidth="1"/>
    <col min="14088" max="14090" width="2.90625" style="11" customWidth="1"/>
    <col min="14091" max="14091" width="11.36328125" style="11" customWidth="1"/>
    <col min="14092" max="14092" width="14.6328125" style="11" customWidth="1"/>
    <col min="14093" max="14093" width="10.6328125" style="11" customWidth="1"/>
    <col min="14094" max="14094" width="10" style="11" customWidth="1"/>
    <col min="14095" max="14095" width="9" style="11" bestFit="1" customWidth="1"/>
    <col min="14096" max="14336" width="9" style="11" customWidth="1"/>
    <col min="14337" max="14339" width="2.90625" style="11" customWidth="1"/>
    <col min="14340" max="14340" width="11.36328125" style="11" customWidth="1"/>
    <col min="14341" max="14341" width="16.7265625" style="11" customWidth="1"/>
    <col min="14342" max="14342" width="10.6328125" style="11" customWidth="1"/>
    <col min="14343" max="14343" width="7.6328125" style="11" customWidth="1"/>
    <col min="14344" max="14346" width="2.90625" style="11" customWidth="1"/>
    <col min="14347" max="14347" width="11.36328125" style="11" customWidth="1"/>
    <col min="14348" max="14348" width="14.6328125" style="11" customWidth="1"/>
    <col min="14349" max="14349" width="10.6328125" style="11" customWidth="1"/>
    <col min="14350" max="14350" width="10" style="11" customWidth="1"/>
    <col min="14351" max="14351" width="9" style="11" bestFit="1" customWidth="1"/>
    <col min="14352" max="14592" width="9" style="11" customWidth="1"/>
    <col min="14593" max="14595" width="2.90625" style="11" customWidth="1"/>
    <col min="14596" max="14596" width="11.36328125" style="11" customWidth="1"/>
    <col min="14597" max="14597" width="16.7265625" style="11" customWidth="1"/>
    <col min="14598" max="14598" width="10.6328125" style="11" customWidth="1"/>
    <col min="14599" max="14599" width="7.6328125" style="11" customWidth="1"/>
    <col min="14600" max="14602" width="2.90625" style="11" customWidth="1"/>
    <col min="14603" max="14603" width="11.36328125" style="11" customWidth="1"/>
    <col min="14604" max="14604" width="14.6328125" style="11" customWidth="1"/>
    <col min="14605" max="14605" width="10.6328125" style="11" customWidth="1"/>
    <col min="14606" max="14606" width="10" style="11" customWidth="1"/>
    <col min="14607" max="14607" width="9" style="11" bestFit="1" customWidth="1"/>
    <col min="14608" max="14848" width="9" style="11" customWidth="1"/>
    <col min="14849" max="14851" width="2.90625" style="11" customWidth="1"/>
    <col min="14852" max="14852" width="11.36328125" style="11" customWidth="1"/>
    <col min="14853" max="14853" width="16.7265625" style="11" customWidth="1"/>
    <col min="14854" max="14854" width="10.6328125" style="11" customWidth="1"/>
    <col min="14855" max="14855" width="7.6328125" style="11" customWidth="1"/>
    <col min="14856" max="14858" width="2.90625" style="11" customWidth="1"/>
    <col min="14859" max="14859" width="11.36328125" style="11" customWidth="1"/>
    <col min="14860" max="14860" width="14.6328125" style="11" customWidth="1"/>
    <col min="14861" max="14861" width="10.6328125" style="11" customWidth="1"/>
    <col min="14862" max="14862" width="10" style="11" customWidth="1"/>
    <col min="14863" max="14863" width="9" style="11" bestFit="1" customWidth="1"/>
    <col min="14864" max="15104" width="9" style="11" customWidth="1"/>
    <col min="15105" max="15107" width="2.90625" style="11" customWidth="1"/>
    <col min="15108" max="15108" width="11.36328125" style="11" customWidth="1"/>
    <col min="15109" max="15109" width="16.7265625" style="11" customWidth="1"/>
    <col min="15110" max="15110" width="10.6328125" style="11" customWidth="1"/>
    <col min="15111" max="15111" width="7.6328125" style="11" customWidth="1"/>
    <col min="15112" max="15114" width="2.90625" style="11" customWidth="1"/>
    <col min="15115" max="15115" width="11.36328125" style="11" customWidth="1"/>
    <col min="15116" max="15116" width="14.6328125" style="11" customWidth="1"/>
    <col min="15117" max="15117" width="10.6328125" style="11" customWidth="1"/>
    <col min="15118" max="15118" width="10" style="11" customWidth="1"/>
    <col min="15119" max="15119" width="9" style="11" bestFit="1" customWidth="1"/>
    <col min="15120" max="15360" width="9" style="11" customWidth="1"/>
    <col min="15361" max="15363" width="2.90625" style="11" customWidth="1"/>
    <col min="15364" max="15364" width="11.36328125" style="11" customWidth="1"/>
    <col min="15365" max="15365" width="16.7265625" style="11" customWidth="1"/>
    <col min="15366" max="15366" width="10.6328125" style="11" customWidth="1"/>
    <col min="15367" max="15367" width="7.6328125" style="11" customWidth="1"/>
    <col min="15368" max="15370" width="2.90625" style="11" customWidth="1"/>
    <col min="15371" max="15371" width="11.36328125" style="11" customWidth="1"/>
    <col min="15372" max="15372" width="14.6328125" style="11" customWidth="1"/>
    <col min="15373" max="15373" width="10.6328125" style="11" customWidth="1"/>
    <col min="15374" max="15374" width="10" style="11" customWidth="1"/>
    <col min="15375" max="15375" width="9" style="11" bestFit="1" customWidth="1"/>
    <col min="15376" max="15616" width="9" style="11" customWidth="1"/>
    <col min="15617" max="15619" width="2.90625" style="11" customWidth="1"/>
    <col min="15620" max="15620" width="11.36328125" style="11" customWidth="1"/>
    <col min="15621" max="15621" width="16.7265625" style="11" customWidth="1"/>
    <col min="15622" max="15622" width="10.6328125" style="11" customWidth="1"/>
    <col min="15623" max="15623" width="7.6328125" style="11" customWidth="1"/>
    <col min="15624" max="15626" width="2.90625" style="11" customWidth="1"/>
    <col min="15627" max="15627" width="11.36328125" style="11" customWidth="1"/>
    <col min="15628" max="15628" width="14.6328125" style="11" customWidth="1"/>
    <col min="15629" max="15629" width="10.6328125" style="11" customWidth="1"/>
    <col min="15630" max="15630" width="10" style="11" customWidth="1"/>
    <col min="15631" max="15631" width="9" style="11" bestFit="1" customWidth="1"/>
    <col min="15632" max="15872" width="9" style="11" customWidth="1"/>
    <col min="15873" max="15875" width="2.90625" style="11" customWidth="1"/>
    <col min="15876" max="15876" width="11.36328125" style="11" customWidth="1"/>
    <col min="15877" max="15877" width="16.7265625" style="11" customWidth="1"/>
    <col min="15878" max="15878" width="10.6328125" style="11" customWidth="1"/>
    <col min="15879" max="15879" width="7.6328125" style="11" customWidth="1"/>
    <col min="15880" max="15882" width="2.90625" style="11" customWidth="1"/>
    <col min="15883" max="15883" width="11.36328125" style="11" customWidth="1"/>
    <col min="15884" max="15884" width="14.6328125" style="11" customWidth="1"/>
    <col min="15885" max="15885" width="10.6328125" style="11" customWidth="1"/>
    <col min="15886" max="15886" width="10" style="11" customWidth="1"/>
    <col min="15887" max="15887" width="9" style="11" bestFit="1" customWidth="1"/>
    <col min="15888" max="16128" width="9" style="11" customWidth="1"/>
    <col min="16129" max="16131" width="2.90625" style="11" customWidth="1"/>
    <col min="16132" max="16132" width="11.36328125" style="11" customWidth="1"/>
    <col min="16133" max="16133" width="16.7265625" style="11" customWidth="1"/>
    <col min="16134" max="16134" width="10.6328125" style="11" customWidth="1"/>
    <col min="16135" max="16135" width="7.6328125" style="11" customWidth="1"/>
    <col min="16136" max="16138" width="2.90625" style="11" customWidth="1"/>
    <col min="16139" max="16139" width="11.36328125" style="11" customWidth="1"/>
    <col min="16140" max="16140" width="14.6328125" style="11" customWidth="1"/>
    <col min="16141" max="16141" width="10.6328125" style="11" customWidth="1"/>
    <col min="16142" max="16142" width="10" style="11" customWidth="1"/>
    <col min="16143" max="16143" width="9" style="11" bestFit="1" customWidth="1"/>
    <col min="16144" max="16384" width="9" style="11" customWidth="1"/>
  </cols>
  <sheetData>
    <row r="1" spans="1:79" ht="18" customHeight="1">
      <c r="A1" s="1542" t="s">
        <v>878</v>
      </c>
      <c r="B1" s="1542"/>
      <c r="C1" s="1542"/>
      <c r="D1" s="1542"/>
      <c r="E1" s="1542"/>
      <c r="F1" s="1542"/>
      <c r="G1" s="1542"/>
      <c r="H1" s="1542" t="s">
        <v>562</v>
      </c>
      <c r="I1" s="1542"/>
      <c r="J1" s="1542"/>
      <c r="K1" s="1542"/>
      <c r="L1" s="1542"/>
      <c r="M1" s="1542"/>
      <c r="N1" s="1542"/>
    </row>
    <row r="2" spans="1:79" ht="22.75" customHeight="1">
      <c r="A2" s="1543" t="s">
        <v>998</v>
      </c>
      <c r="B2" s="1543"/>
      <c r="C2" s="1543"/>
      <c r="D2" s="1543"/>
      <c r="E2" s="1544"/>
      <c r="F2" s="763" t="s">
        <v>678</v>
      </c>
      <c r="G2" s="773" t="s">
        <v>843</v>
      </c>
      <c r="H2" s="1545" t="s">
        <v>998</v>
      </c>
      <c r="I2" s="1546"/>
      <c r="J2" s="1546"/>
      <c r="K2" s="1546"/>
      <c r="L2" s="1547"/>
      <c r="M2" s="763" t="s">
        <v>678</v>
      </c>
      <c r="N2" s="797" t="s">
        <v>843</v>
      </c>
    </row>
    <row r="3" spans="1:79" ht="14.25" customHeight="1">
      <c r="A3" s="752" t="s">
        <v>541</v>
      </c>
      <c r="B3" s="752"/>
      <c r="C3" s="752"/>
      <c r="D3" s="752"/>
      <c r="E3" s="752"/>
      <c r="F3" s="764">
        <v>184193732</v>
      </c>
      <c r="G3" s="774">
        <v>90.219872229999993</v>
      </c>
      <c r="H3" s="783" t="s">
        <v>541</v>
      </c>
      <c r="I3" s="752"/>
      <c r="J3" s="752"/>
      <c r="K3" s="752"/>
      <c r="L3" s="752"/>
      <c r="M3" s="764">
        <v>124087112</v>
      </c>
      <c r="N3" s="774">
        <v>103.60850634000001</v>
      </c>
    </row>
    <row r="4" spans="1:79" ht="14.25" customHeight="1">
      <c r="A4" s="753" t="s">
        <v>382</v>
      </c>
      <c r="B4" s="753"/>
      <c r="C4" s="753"/>
      <c r="D4" s="753"/>
      <c r="E4" s="759"/>
      <c r="F4" s="765">
        <v>2478425</v>
      </c>
      <c r="G4" s="775">
        <v>106.51659771</v>
      </c>
      <c r="H4" s="784" t="s">
        <v>382</v>
      </c>
      <c r="I4" s="790"/>
      <c r="J4" s="790"/>
      <c r="K4" s="790"/>
      <c r="L4" s="794"/>
      <c r="M4" s="765">
        <v>25253090</v>
      </c>
      <c r="N4" s="798">
        <v>94.632097439999995</v>
      </c>
    </row>
    <row r="5" spans="1:79" ht="14.25" customHeight="1">
      <c r="A5" s="754"/>
      <c r="B5" s="754" t="s">
        <v>424</v>
      </c>
      <c r="C5" s="754"/>
      <c r="D5" s="754"/>
      <c r="E5" s="760"/>
      <c r="F5" s="766">
        <v>458005</v>
      </c>
      <c r="G5" s="776">
        <v>61.018030760000002</v>
      </c>
      <c r="H5" s="785"/>
      <c r="I5" s="791" t="s">
        <v>424</v>
      </c>
      <c r="J5" s="791"/>
      <c r="K5" s="791"/>
      <c r="L5" s="795"/>
      <c r="M5" s="766">
        <v>16576849</v>
      </c>
      <c r="N5" s="799">
        <v>97.738572849999997</v>
      </c>
    </row>
    <row r="6" spans="1:79" ht="14.25" customHeight="1">
      <c r="A6" s="754"/>
      <c r="B6" s="754" t="s">
        <v>185</v>
      </c>
      <c r="C6" s="754"/>
      <c r="D6" s="754"/>
      <c r="E6" s="760"/>
      <c r="F6" s="766">
        <v>1141726</v>
      </c>
      <c r="G6" s="776">
        <v>114.28517089</v>
      </c>
      <c r="H6" s="785"/>
      <c r="I6" s="791"/>
      <c r="J6" s="791"/>
      <c r="K6" s="791" t="s">
        <v>479</v>
      </c>
      <c r="L6" s="795"/>
      <c r="M6" s="766">
        <v>12194675</v>
      </c>
      <c r="N6" s="799">
        <v>97.995085250000002</v>
      </c>
    </row>
    <row r="7" spans="1:79" ht="14.25" customHeight="1">
      <c r="A7" s="755"/>
      <c r="B7" s="755"/>
      <c r="C7" s="755" t="s">
        <v>78</v>
      </c>
      <c r="D7" s="755"/>
      <c r="E7" s="761"/>
      <c r="F7" s="766">
        <v>594157</v>
      </c>
      <c r="G7" s="776">
        <v>102.09549764</v>
      </c>
      <c r="H7" s="785"/>
      <c r="I7" s="791"/>
      <c r="J7" s="791" t="s">
        <v>482</v>
      </c>
      <c r="K7" s="791"/>
      <c r="L7" s="795"/>
      <c r="M7" s="766">
        <v>559603</v>
      </c>
      <c r="N7" s="799">
        <v>85.129755250000002</v>
      </c>
    </row>
    <row r="8" spans="1:79" ht="14.25" customHeight="1">
      <c r="A8" s="753" t="s">
        <v>513</v>
      </c>
      <c r="B8" s="758"/>
      <c r="C8" s="753"/>
      <c r="D8" s="753"/>
      <c r="E8" s="753"/>
      <c r="F8" s="767">
        <v>239235</v>
      </c>
      <c r="G8" s="777">
        <v>106.58626343</v>
      </c>
      <c r="H8" s="785"/>
      <c r="I8" s="791"/>
      <c r="J8" s="791" t="s">
        <v>508</v>
      </c>
      <c r="K8" s="791"/>
      <c r="L8" s="795"/>
      <c r="M8" s="766">
        <v>669795</v>
      </c>
      <c r="N8" s="799">
        <v>46.358947450000002</v>
      </c>
      <c r="BX8" s="11">
        <v>71</v>
      </c>
    </row>
    <row r="9" spans="1:79" ht="14.25" customHeight="1">
      <c r="A9" s="753" t="s">
        <v>489</v>
      </c>
      <c r="B9" s="753"/>
      <c r="C9" s="753"/>
      <c r="D9" s="753"/>
      <c r="E9" s="759"/>
      <c r="F9" s="765">
        <v>512719</v>
      </c>
      <c r="G9" s="775">
        <v>53.59323749</v>
      </c>
      <c r="H9" s="785"/>
      <c r="I9" s="791"/>
      <c r="J9" s="791" t="s">
        <v>351</v>
      </c>
      <c r="K9" s="791"/>
      <c r="L9" s="795"/>
      <c r="M9" s="766">
        <v>911801</v>
      </c>
      <c r="N9" s="799">
        <v>99.085648460000002</v>
      </c>
      <c r="BW9" s="11">
        <v>12</v>
      </c>
    </row>
    <row r="10" spans="1:79" ht="14.25" customHeight="1">
      <c r="A10" s="754"/>
      <c r="B10" s="754" t="s">
        <v>305</v>
      </c>
      <c r="C10" s="754"/>
      <c r="D10" s="754"/>
      <c r="E10" s="760"/>
      <c r="F10" s="768">
        <v>102404</v>
      </c>
      <c r="G10" s="778">
        <v>13.121198489999999</v>
      </c>
      <c r="H10" s="785"/>
      <c r="I10" s="791"/>
      <c r="J10" s="791" t="s">
        <v>191</v>
      </c>
      <c r="K10" s="791"/>
      <c r="L10" s="795"/>
      <c r="M10" s="766">
        <v>1147458</v>
      </c>
      <c r="N10" s="799">
        <v>82.064980680000005</v>
      </c>
      <c r="BW10" s="11">
        <v>11</v>
      </c>
      <c r="BZ10" s="11">
        <v>7</v>
      </c>
      <c r="CA10" s="11">
        <v>28</v>
      </c>
    </row>
    <row r="11" spans="1:79" ht="14.25" customHeight="1">
      <c r="A11" s="753" t="s">
        <v>137</v>
      </c>
      <c r="B11" s="753"/>
      <c r="C11" s="753"/>
      <c r="D11" s="753"/>
      <c r="E11" s="759"/>
      <c r="F11" s="765">
        <v>143038</v>
      </c>
      <c r="G11" s="775">
        <v>92.24032862</v>
      </c>
      <c r="H11" s="785"/>
      <c r="I11" s="791"/>
      <c r="J11" s="791" t="s">
        <v>252</v>
      </c>
      <c r="K11" s="791"/>
      <c r="L11" s="795"/>
      <c r="M11" s="766">
        <v>632236</v>
      </c>
      <c r="N11" s="799">
        <v>118.2731089</v>
      </c>
      <c r="BW11" s="11">
        <v>10</v>
      </c>
      <c r="BX11" s="11">
        <v>70</v>
      </c>
      <c r="BZ11" s="11">
        <v>6</v>
      </c>
    </row>
    <row r="12" spans="1:79" ht="14.25" customHeight="1">
      <c r="A12" s="754"/>
      <c r="B12" s="754"/>
      <c r="C12" s="754" t="s">
        <v>122</v>
      </c>
      <c r="D12" s="754"/>
      <c r="E12" s="760"/>
      <c r="F12" s="768">
        <v>139318</v>
      </c>
      <c r="G12" s="778">
        <v>90.640451780000006</v>
      </c>
      <c r="H12" s="785"/>
      <c r="I12" s="791" t="s">
        <v>95</v>
      </c>
      <c r="J12" s="791"/>
      <c r="K12" s="791"/>
      <c r="L12" s="791"/>
      <c r="M12" s="768">
        <v>995847</v>
      </c>
      <c r="N12" s="800">
        <v>63.12233543</v>
      </c>
      <c r="BX12" s="11">
        <v>69</v>
      </c>
    </row>
    <row r="13" spans="1:79" ht="14.25" customHeight="1">
      <c r="A13" s="756" t="s">
        <v>514</v>
      </c>
      <c r="B13" s="756"/>
      <c r="C13" s="756"/>
      <c r="D13" s="756"/>
      <c r="E13" s="762"/>
      <c r="F13" s="765">
        <v>12024</v>
      </c>
      <c r="G13" s="775" t="s">
        <v>999</v>
      </c>
      <c r="H13" s="784" t="s">
        <v>513</v>
      </c>
      <c r="I13" s="790"/>
      <c r="J13" s="790"/>
      <c r="K13" s="790"/>
      <c r="L13" s="794"/>
      <c r="M13" s="765">
        <v>515296</v>
      </c>
      <c r="N13" s="798">
        <v>111.82905842</v>
      </c>
    </row>
    <row r="14" spans="1:79" ht="14.25" customHeight="1">
      <c r="A14" s="753" t="s">
        <v>512</v>
      </c>
      <c r="B14" s="753"/>
      <c r="C14" s="753"/>
      <c r="D14" s="753"/>
      <c r="E14" s="759"/>
      <c r="F14" s="765">
        <v>14723223</v>
      </c>
      <c r="G14" s="775">
        <v>95.541579459999994</v>
      </c>
      <c r="H14" s="785"/>
      <c r="I14" s="791" t="s">
        <v>419</v>
      </c>
      <c r="J14" s="791"/>
      <c r="K14" s="791"/>
      <c r="L14" s="795"/>
      <c r="M14" s="768">
        <v>515296</v>
      </c>
      <c r="N14" s="800">
        <v>111.82905842</v>
      </c>
    </row>
    <row r="15" spans="1:79" ht="14.25" customHeight="1">
      <c r="A15" s="754"/>
      <c r="B15" s="754"/>
      <c r="C15" s="754" t="s">
        <v>237</v>
      </c>
      <c r="D15" s="754"/>
      <c r="E15" s="760"/>
      <c r="F15" s="766">
        <v>1384180</v>
      </c>
      <c r="G15" s="776">
        <v>132.64146423</v>
      </c>
      <c r="H15" s="784" t="s">
        <v>489</v>
      </c>
      <c r="I15" s="790"/>
      <c r="J15" s="790"/>
      <c r="K15" s="790"/>
      <c r="L15" s="794"/>
      <c r="M15" s="765">
        <v>16923748</v>
      </c>
      <c r="N15" s="798">
        <v>151.14753805999999</v>
      </c>
    </row>
    <row r="16" spans="1:79" ht="14.25" customHeight="1">
      <c r="A16" s="754"/>
      <c r="B16" s="754"/>
      <c r="C16" s="754" t="s">
        <v>516</v>
      </c>
      <c r="D16" s="754"/>
      <c r="E16" s="760"/>
      <c r="F16" s="766">
        <v>571077</v>
      </c>
      <c r="G16" s="776">
        <v>45.856489340000003</v>
      </c>
      <c r="H16" s="785"/>
      <c r="I16" s="791"/>
      <c r="J16" s="791" t="s">
        <v>284</v>
      </c>
      <c r="K16" s="791"/>
      <c r="L16" s="795"/>
      <c r="M16" s="766">
        <v>2354691</v>
      </c>
      <c r="N16" s="799">
        <v>163.74012041</v>
      </c>
    </row>
    <row r="17" spans="1:14" ht="14.25" customHeight="1">
      <c r="A17" s="754"/>
      <c r="B17" s="754" t="s">
        <v>519</v>
      </c>
      <c r="C17" s="754"/>
      <c r="D17" s="754"/>
      <c r="E17" s="760"/>
      <c r="F17" s="766">
        <v>382680</v>
      </c>
      <c r="G17" s="776">
        <v>111.71507809000001</v>
      </c>
      <c r="H17" s="785"/>
      <c r="I17" s="791"/>
      <c r="J17" s="791" t="s">
        <v>187</v>
      </c>
      <c r="K17" s="791"/>
      <c r="L17" s="795"/>
      <c r="M17" s="766">
        <v>1783204</v>
      </c>
      <c r="N17" s="799">
        <v>89.974922930000005</v>
      </c>
    </row>
    <row r="18" spans="1:14" ht="14.25" customHeight="1">
      <c r="A18" s="754"/>
      <c r="B18" s="754" t="s">
        <v>509</v>
      </c>
      <c r="C18" s="754"/>
      <c r="D18" s="754"/>
      <c r="E18" s="760"/>
      <c r="F18" s="766">
        <v>1176637</v>
      </c>
      <c r="G18" s="776">
        <v>146.71997765</v>
      </c>
      <c r="H18" s="785"/>
      <c r="I18" s="791"/>
      <c r="J18" s="791"/>
      <c r="K18" s="791" t="s">
        <v>584</v>
      </c>
      <c r="L18" s="795"/>
      <c r="M18" s="766">
        <v>1782913</v>
      </c>
      <c r="N18" s="799">
        <v>89.960239970000003</v>
      </c>
    </row>
    <row r="19" spans="1:14" ht="14.25" customHeight="1">
      <c r="A19" s="754"/>
      <c r="B19" s="754" t="s">
        <v>524</v>
      </c>
      <c r="C19" s="754"/>
      <c r="D19" s="754"/>
      <c r="E19" s="760"/>
      <c r="F19" s="766">
        <v>796013</v>
      </c>
      <c r="G19" s="776">
        <v>128.38774401000001</v>
      </c>
      <c r="H19" s="785"/>
      <c r="I19" s="791"/>
      <c r="J19" s="791" t="s">
        <v>247</v>
      </c>
      <c r="K19" s="791"/>
      <c r="L19" s="795"/>
      <c r="M19" s="766">
        <v>646637</v>
      </c>
      <c r="N19" s="799">
        <v>99.73517554</v>
      </c>
    </row>
    <row r="20" spans="1:14" ht="14.25" customHeight="1">
      <c r="A20" s="754"/>
      <c r="B20" s="754" t="s">
        <v>214</v>
      </c>
      <c r="C20" s="754"/>
      <c r="D20" s="754"/>
      <c r="E20" s="760"/>
      <c r="F20" s="768">
        <v>7028153</v>
      </c>
      <c r="G20" s="778">
        <v>94.389468690000001</v>
      </c>
      <c r="H20" s="785"/>
      <c r="I20" s="791"/>
      <c r="J20" s="791"/>
      <c r="K20" s="791" t="s">
        <v>529</v>
      </c>
      <c r="L20" s="795"/>
      <c r="M20" s="766">
        <v>590440</v>
      </c>
      <c r="N20" s="799">
        <v>99.480391690000005</v>
      </c>
    </row>
    <row r="21" spans="1:14" ht="14.25" customHeight="1">
      <c r="A21" s="753" t="s">
        <v>290</v>
      </c>
      <c r="B21" s="753"/>
      <c r="C21" s="753"/>
      <c r="D21" s="753"/>
      <c r="E21" s="759"/>
      <c r="F21" s="765">
        <v>14700835</v>
      </c>
      <c r="G21" s="775">
        <v>81.160033420000005</v>
      </c>
      <c r="H21" s="785"/>
      <c r="I21" s="791"/>
      <c r="J21" s="791" t="s">
        <v>525</v>
      </c>
      <c r="K21" s="791"/>
      <c r="L21" s="795"/>
      <c r="M21" s="766">
        <v>4721750</v>
      </c>
      <c r="N21" s="799">
        <v>83.604341779999999</v>
      </c>
    </row>
    <row r="22" spans="1:14" ht="14.25" customHeight="1">
      <c r="A22" s="754"/>
      <c r="B22" s="754" t="s">
        <v>378</v>
      </c>
      <c r="C22" s="754"/>
      <c r="D22" s="754"/>
      <c r="E22" s="760"/>
      <c r="F22" s="766">
        <v>1557804</v>
      </c>
      <c r="G22" s="776">
        <v>100.87156747</v>
      </c>
      <c r="H22" s="785"/>
      <c r="I22" s="791" t="s">
        <v>305</v>
      </c>
      <c r="J22" s="791"/>
      <c r="K22" s="791"/>
      <c r="L22" s="791"/>
      <c r="M22" s="768">
        <v>6354371</v>
      </c>
      <c r="N22" s="800" t="s">
        <v>798</v>
      </c>
    </row>
    <row r="23" spans="1:14" ht="14.25" customHeight="1">
      <c r="A23" s="754"/>
      <c r="B23" s="754" t="s">
        <v>436</v>
      </c>
      <c r="C23" s="754"/>
      <c r="D23" s="754"/>
      <c r="E23" s="760"/>
      <c r="F23" s="766">
        <v>2307518</v>
      </c>
      <c r="G23" s="776">
        <v>75.786282709999995</v>
      </c>
      <c r="H23" s="784" t="s">
        <v>137</v>
      </c>
      <c r="I23" s="790"/>
      <c r="J23" s="790"/>
      <c r="K23" s="790"/>
      <c r="L23" s="794"/>
      <c r="M23" s="765">
        <v>11976029</v>
      </c>
      <c r="N23" s="798">
        <v>195.11387235999999</v>
      </c>
    </row>
    <row r="24" spans="1:14" ht="14.25" customHeight="1">
      <c r="A24" s="754"/>
      <c r="B24" s="754"/>
      <c r="C24" s="754" t="s">
        <v>457</v>
      </c>
      <c r="D24" s="754"/>
      <c r="E24" s="760"/>
      <c r="F24" s="766">
        <v>2119557</v>
      </c>
      <c r="G24" s="776">
        <v>76.880111600000006</v>
      </c>
      <c r="H24" s="785"/>
      <c r="I24" s="791" t="s">
        <v>56</v>
      </c>
      <c r="J24" s="791"/>
      <c r="K24" s="791"/>
      <c r="L24" s="791"/>
      <c r="M24" s="768">
        <v>11922762</v>
      </c>
      <c r="N24" s="800">
        <v>196.05314111000001</v>
      </c>
    </row>
    <row r="25" spans="1:14" ht="14.25" customHeight="1">
      <c r="A25" s="754"/>
      <c r="B25" s="754" t="s">
        <v>115</v>
      </c>
      <c r="C25" s="754"/>
      <c r="D25" s="754"/>
      <c r="E25" s="760"/>
      <c r="F25" s="766">
        <v>1607581</v>
      </c>
      <c r="G25" s="776">
        <v>71.816254360000002</v>
      </c>
      <c r="H25" s="786" t="s">
        <v>514</v>
      </c>
      <c r="I25" s="792"/>
      <c r="J25" s="792"/>
      <c r="K25" s="792"/>
      <c r="L25" s="792"/>
      <c r="M25" s="765">
        <v>445426</v>
      </c>
      <c r="N25" s="798">
        <v>62.797261560000003</v>
      </c>
    </row>
    <row r="26" spans="1:14" ht="14.25" customHeight="1">
      <c r="A26" s="754"/>
      <c r="B26" s="754" t="s">
        <v>244</v>
      </c>
      <c r="C26" s="754"/>
      <c r="D26" s="754"/>
      <c r="E26" s="760"/>
      <c r="F26" s="766">
        <v>1491707</v>
      </c>
      <c r="G26" s="776">
        <v>51.366365780000002</v>
      </c>
      <c r="H26" s="784" t="s">
        <v>512</v>
      </c>
      <c r="I26" s="790"/>
      <c r="J26" s="790"/>
      <c r="K26" s="790"/>
      <c r="L26" s="794"/>
      <c r="M26" s="765">
        <v>14438551</v>
      </c>
      <c r="N26" s="798">
        <v>94.945005940000001</v>
      </c>
    </row>
    <row r="27" spans="1:14" ht="14.25" customHeight="1">
      <c r="A27" s="754"/>
      <c r="B27" s="754"/>
      <c r="C27" s="754" t="s">
        <v>481</v>
      </c>
      <c r="D27" s="754"/>
      <c r="E27" s="760"/>
      <c r="F27" s="766">
        <v>469029</v>
      </c>
      <c r="G27" s="776">
        <v>26.95318022</v>
      </c>
      <c r="H27" s="785"/>
      <c r="I27" s="791"/>
      <c r="J27" s="791" t="s">
        <v>237</v>
      </c>
      <c r="K27" s="791"/>
      <c r="L27" s="795"/>
      <c r="M27" s="766">
        <v>4857660</v>
      </c>
      <c r="N27" s="799">
        <v>95.898294100000001</v>
      </c>
    </row>
    <row r="28" spans="1:14" ht="14.25" customHeight="1">
      <c r="A28" s="754"/>
      <c r="B28" s="754" t="s">
        <v>511</v>
      </c>
      <c r="C28" s="754"/>
      <c r="D28" s="754"/>
      <c r="E28" s="760"/>
      <c r="F28" s="766">
        <v>1520901</v>
      </c>
      <c r="G28" s="776">
        <v>91.520806539999995</v>
      </c>
      <c r="H28" s="785"/>
      <c r="I28" s="791"/>
      <c r="J28" s="791" t="s">
        <v>516</v>
      </c>
      <c r="K28" s="791"/>
      <c r="L28" s="795"/>
      <c r="M28" s="766">
        <v>324173</v>
      </c>
      <c r="N28" s="799">
        <v>174.54180306999999</v>
      </c>
    </row>
    <row r="29" spans="1:14" ht="14.25" customHeight="1">
      <c r="A29" s="754"/>
      <c r="B29" s="754"/>
      <c r="C29" s="754" t="s">
        <v>527</v>
      </c>
      <c r="D29" s="754"/>
      <c r="E29" s="760"/>
      <c r="F29" s="766">
        <v>1143140</v>
      </c>
      <c r="G29" s="776">
        <v>89.057824400000001</v>
      </c>
      <c r="H29" s="785"/>
      <c r="I29" s="791" t="s">
        <v>519</v>
      </c>
      <c r="J29" s="791"/>
      <c r="K29" s="791"/>
      <c r="L29" s="795"/>
      <c r="M29" s="766">
        <v>545066</v>
      </c>
      <c r="N29" s="799">
        <v>75.415148169999995</v>
      </c>
    </row>
    <row r="30" spans="1:14" ht="14.25" customHeight="1">
      <c r="A30" s="754"/>
      <c r="B30" s="754" t="s">
        <v>21</v>
      </c>
      <c r="C30" s="754"/>
      <c r="D30" s="754"/>
      <c r="E30" s="760"/>
      <c r="F30" s="766">
        <v>3231563</v>
      </c>
      <c r="G30" s="776">
        <v>83.816984520000005</v>
      </c>
      <c r="H30" s="785"/>
      <c r="I30" s="791" t="s">
        <v>509</v>
      </c>
      <c r="J30" s="791"/>
      <c r="K30" s="791"/>
      <c r="L30" s="795"/>
      <c r="M30" s="766">
        <v>691828</v>
      </c>
      <c r="N30" s="799">
        <v>102.62713650000001</v>
      </c>
    </row>
    <row r="31" spans="1:14" ht="14.25" customHeight="1">
      <c r="A31" s="754"/>
      <c r="B31" s="754"/>
      <c r="C31" s="754" t="s">
        <v>528</v>
      </c>
      <c r="D31" s="754"/>
      <c r="E31" s="760"/>
      <c r="F31" s="766">
        <v>3029718</v>
      </c>
      <c r="G31" s="776">
        <v>84.280970510000003</v>
      </c>
      <c r="H31" s="785"/>
      <c r="I31" s="791" t="s">
        <v>524</v>
      </c>
      <c r="J31" s="791"/>
      <c r="K31" s="791"/>
      <c r="L31" s="795"/>
      <c r="M31" s="766">
        <v>1339302</v>
      </c>
      <c r="N31" s="799">
        <v>176.40778284999999</v>
      </c>
    </row>
    <row r="32" spans="1:14" ht="14.25" customHeight="1">
      <c r="A32" s="754"/>
      <c r="B32" s="754" t="s">
        <v>530</v>
      </c>
      <c r="C32" s="754"/>
      <c r="D32" s="754"/>
      <c r="E32" s="760"/>
      <c r="F32" s="766">
        <v>2973278</v>
      </c>
      <c r="G32" s="776">
        <v>104.07091702</v>
      </c>
      <c r="H32" s="785"/>
      <c r="I32" s="791" t="s">
        <v>214</v>
      </c>
      <c r="J32" s="791"/>
      <c r="K32" s="791"/>
      <c r="L32" s="795"/>
      <c r="M32" s="766">
        <v>3980357</v>
      </c>
      <c r="N32" s="799">
        <v>86.730658559999995</v>
      </c>
    </row>
    <row r="33" spans="1:58" ht="14.25" customHeight="1">
      <c r="A33" s="754"/>
      <c r="B33" s="754"/>
      <c r="C33" s="754" t="s">
        <v>306</v>
      </c>
      <c r="D33" s="754"/>
      <c r="E33" s="760"/>
      <c r="F33" s="766">
        <v>1139421</v>
      </c>
      <c r="G33" s="776">
        <v>106.6884584</v>
      </c>
      <c r="H33" s="785"/>
      <c r="I33" s="791"/>
      <c r="J33" s="791" t="s">
        <v>410</v>
      </c>
      <c r="K33" s="791"/>
      <c r="L33" s="791"/>
      <c r="M33" s="768">
        <v>446279</v>
      </c>
      <c r="N33" s="800">
        <v>75.648842669999993</v>
      </c>
    </row>
    <row r="34" spans="1:58" ht="14.25" customHeight="1">
      <c r="A34" s="754"/>
      <c r="B34" s="754"/>
      <c r="C34" s="754" t="s">
        <v>369</v>
      </c>
      <c r="D34" s="754"/>
      <c r="E34" s="760"/>
      <c r="F34" s="768">
        <v>682235</v>
      </c>
      <c r="G34" s="778">
        <v>116.70395800999999</v>
      </c>
      <c r="H34" s="784" t="s">
        <v>290</v>
      </c>
      <c r="I34" s="790"/>
      <c r="J34" s="790"/>
      <c r="K34" s="790"/>
      <c r="L34" s="794"/>
      <c r="M34" s="765">
        <v>11807520</v>
      </c>
      <c r="N34" s="798">
        <v>84.493290849999994</v>
      </c>
    </row>
    <row r="35" spans="1:58" ht="14.25" customHeight="1">
      <c r="A35" s="753" t="s">
        <v>73</v>
      </c>
      <c r="B35" s="753"/>
      <c r="C35" s="753"/>
      <c r="D35" s="753"/>
      <c r="E35" s="759"/>
      <c r="F35" s="765">
        <v>123042866</v>
      </c>
      <c r="G35" s="775">
        <v>96.062699940000002</v>
      </c>
      <c r="H35" s="785"/>
      <c r="I35" s="791" t="s">
        <v>378</v>
      </c>
      <c r="J35" s="791"/>
      <c r="K35" s="791"/>
      <c r="L35" s="795"/>
      <c r="M35" s="766">
        <v>358582</v>
      </c>
      <c r="N35" s="799">
        <v>87.731634400000004</v>
      </c>
    </row>
    <row r="36" spans="1:58" ht="14.25" customHeight="1">
      <c r="A36" s="754"/>
      <c r="B36" s="754" t="s">
        <v>414</v>
      </c>
      <c r="C36" s="754"/>
      <c r="D36" s="754"/>
      <c r="E36" s="760"/>
      <c r="F36" s="766">
        <v>54004140</v>
      </c>
      <c r="G36" s="776">
        <v>98.878288019999999</v>
      </c>
      <c r="H36" s="785"/>
      <c r="I36" s="791"/>
      <c r="J36" s="791" t="s">
        <v>165</v>
      </c>
      <c r="K36" s="791"/>
      <c r="L36" s="795"/>
      <c r="M36" s="766">
        <v>331615</v>
      </c>
      <c r="N36" s="799">
        <v>106.63444626</v>
      </c>
    </row>
    <row r="37" spans="1:58" ht="14.25" customHeight="1">
      <c r="A37" s="754"/>
      <c r="B37" s="754"/>
      <c r="C37" s="754" t="s">
        <v>114</v>
      </c>
      <c r="D37" s="754"/>
      <c r="E37" s="760"/>
      <c r="F37" s="766">
        <v>25998618</v>
      </c>
      <c r="G37" s="776">
        <v>104.17199358000001</v>
      </c>
      <c r="H37" s="785"/>
      <c r="I37" s="791"/>
      <c r="J37" s="791" t="s">
        <v>533</v>
      </c>
      <c r="K37" s="791"/>
      <c r="L37" s="795"/>
      <c r="M37" s="766">
        <v>382980</v>
      </c>
      <c r="N37" s="799">
        <v>104.17312683</v>
      </c>
    </row>
    <row r="38" spans="1:58" ht="14.25" customHeight="1">
      <c r="A38" s="754"/>
      <c r="B38" s="754"/>
      <c r="C38" s="754" t="s">
        <v>534</v>
      </c>
      <c r="D38" s="754"/>
      <c r="E38" s="760"/>
      <c r="F38" s="766">
        <v>1862095</v>
      </c>
      <c r="G38" s="776">
        <v>107.01129595</v>
      </c>
      <c r="H38" s="785"/>
      <c r="I38" s="791"/>
      <c r="J38" s="791" t="s">
        <v>535</v>
      </c>
      <c r="K38" s="791"/>
      <c r="L38" s="795"/>
      <c r="M38" s="766">
        <v>854189</v>
      </c>
      <c r="N38" s="799">
        <v>76.114713530000003</v>
      </c>
    </row>
    <row r="39" spans="1:58" ht="14.25" customHeight="1">
      <c r="A39" s="754"/>
      <c r="B39" s="754"/>
      <c r="C39" s="754" t="s">
        <v>536</v>
      </c>
      <c r="D39" s="754"/>
      <c r="E39" s="760"/>
      <c r="F39" s="766">
        <v>1067084</v>
      </c>
      <c r="G39" s="776">
        <v>87.102569689999996</v>
      </c>
      <c r="H39" s="785"/>
      <c r="I39" s="791" t="s">
        <v>542</v>
      </c>
      <c r="J39" s="791"/>
      <c r="K39" s="791"/>
      <c r="L39" s="795"/>
      <c r="M39" s="766">
        <v>2244415</v>
      </c>
      <c r="N39" s="799">
        <v>102.01005368</v>
      </c>
    </row>
    <row r="40" spans="1:58" ht="14.25" customHeight="1">
      <c r="A40" s="754"/>
      <c r="B40" s="754"/>
      <c r="C40" s="754"/>
      <c r="D40" s="754" t="s">
        <v>372</v>
      </c>
      <c r="E40" s="760"/>
      <c r="F40" s="766">
        <v>624331</v>
      </c>
      <c r="G40" s="776">
        <v>96.716181610000007</v>
      </c>
      <c r="H40" s="785"/>
      <c r="I40" s="791"/>
      <c r="J40" s="791" t="s">
        <v>544</v>
      </c>
      <c r="K40" s="791"/>
      <c r="L40" s="795"/>
      <c r="M40" s="766">
        <v>2011610</v>
      </c>
      <c r="N40" s="799">
        <v>103.53923724000001</v>
      </c>
    </row>
    <row r="41" spans="1:58" ht="14.25" customHeight="1">
      <c r="A41" s="754"/>
      <c r="B41" s="754"/>
      <c r="C41" s="754" t="s">
        <v>432</v>
      </c>
      <c r="D41" s="754"/>
      <c r="E41" s="760"/>
      <c r="F41" s="766">
        <v>6030824</v>
      </c>
      <c r="G41" s="776">
        <v>86.022792499999994</v>
      </c>
      <c r="H41" s="785"/>
      <c r="I41" s="791" t="s">
        <v>376</v>
      </c>
      <c r="J41" s="791"/>
      <c r="K41" s="791"/>
      <c r="L41" s="795"/>
      <c r="M41" s="766">
        <v>1845177</v>
      </c>
      <c r="N41" s="799">
        <v>96.304958369999994</v>
      </c>
    </row>
    <row r="42" spans="1:58" ht="14.25" customHeight="1">
      <c r="A42" s="754"/>
      <c r="B42" s="754"/>
      <c r="C42" s="754" t="s">
        <v>190</v>
      </c>
      <c r="D42" s="754"/>
      <c r="E42" s="760"/>
      <c r="F42" s="766">
        <v>4583001</v>
      </c>
      <c r="G42" s="776">
        <v>70.793528390000006</v>
      </c>
      <c r="H42" s="785"/>
      <c r="I42" s="791" t="s">
        <v>341</v>
      </c>
      <c r="J42" s="791"/>
      <c r="K42" s="791"/>
      <c r="L42" s="795"/>
      <c r="M42" s="766">
        <v>1035877</v>
      </c>
      <c r="N42" s="799">
        <v>69.350803420000005</v>
      </c>
    </row>
    <row r="43" spans="1:58" ht="14.25" customHeight="1">
      <c r="A43" s="754"/>
      <c r="B43" s="754"/>
      <c r="C43" s="754"/>
      <c r="D43" s="754" t="s">
        <v>77</v>
      </c>
      <c r="E43" s="760"/>
      <c r="F43" s="766">
        <v>3856940</v>
      </c>
      <c r="G43" s="776">
        <v>73.103348929999996</v>
      </c>
      <c r="H43" s="785"/>
      <c r="I43" s="791" t="s">
        <v>260</v>
      </c>
      <c r="J43" s="791"/>
      <c r="K43" s="791"/>
      <c r="L43" s="795"/>
      <c r="M43" s="766">
        <v>719458</v>
      </c>
      <c r="N43" s="799">
        <v>98.397241710000003</v>
      </c>
    </row>
    <row r="44" spans="1:58" ht="14.25" customHeight="1">
      <c r="A44" s="754"/>
      <c r="B44" s="754"/>
      <c r="C44" s="754" t="s">
        <v>531</v>
      </c>
      <c r="D44" s="754"/>
      <c r="E44" s="760"/>
      <c r="F44" s="766">
        <v>3497209</v>
      </c>
      <c r="G44" s="776">
        <v>119.08639598000001</v>
      </c>
      <c r="H44" s="785"/>
      <c r="I44" s="791"/>
      <c r="J44" s="791" t="s">
        <v>109</v>
      </c>
      <c r="K44" s="791"/>
      <c r="L44" s="795"/>
      <c r="M44" s="766">
        <v>1967274</v>
      </c>
      <c r="N44" s="799">
        <v>63.554758669999998</v>
      </c>
    </row>
    <row r="45" spans="1:58" ht="14.25" customHeight="1">
      <c r="A45" s="754"/>
      <c r="B45" s="754"/>
      <c r="C45" s="754" t="s">
        <v>344</v>
      </c>
      <c r="D45" s="754"/>
      <c r="E45" s="760"/>
      <c r="F45" s="766">
        <v>318320</v>
      </c>
      <c r="G45" s="776">
        <v>132.31467549000001</v>
      </c>
      <c r="H45" s="785"/>
      <c r="I45" s="791" t="s">
        <v>517</v>
      </c>
      <c r="J45" s="791"/>
      <c r="K45" s="791"/>
      <c r="L45" s="791"/>
      <c r="M45" s="768">
        <v>1324739</v>
      </c>
      <c r="N45" s="800">
        <v>91.403671220000007</v>
      </c>
    </row>
    <row r="46" spans="1:58" ht="14.25" customHeight="1">
      <c r="A46" s="754"/>
      <c r="B46" s="754"/>
      <c r="C46" s="754" t="s">
        <v>547</v>
      </c>
      <c r="D46" s="754"/>
      <c r="E46" s="760"/>
      <c r="F46" s="766">
        <v>690255</v>
      </c>
      <c r="G46" s="776">
        <v>95.714941409999994</v>
      </c>
      <c r="H46" s="784" t="s">
        <v>73</v>
      </c>
      <c r="I46" s="790"/>
      <c r="J46" s="790"/>
      <c r="K46" s="790"/>
      <c r="L46" s="790"/>
      <c r="M46" s="765">
        <v>31022738</v>
      </c>
      <c r="N46" s="798">
        <v>98.390549429999993</v>
      </c>
    </row>
    <row r="47" spans="1:58" ht="14.25" customHeight="1">
      <c r="A47" s="754"/>
      <c r="B47" s="754"/>
      <c r="C47" s="754" t="s">
        <v>113</v>
      </c>
      <c r="D47" s="754"/>
      <c r="E47" s="760"/>
      <c r="F47" s="766">
        <v>395361</v>
      </c>
      <c r="G47" s="776">
        <v>95.776132090000004</v>
      </c>
      <c r="H47" s="785"/>
      <c r="I47" s="791" t="s">
        <v>414</v>
      </c>
      <c r="J47" s="791"/>
      <c r="K47" s="791"/>
      <c r="L47" s="791"/>
      <c r="M47" s="766">
        <v>11842772</v>
      </c>
      <c r="N47" s="799">
        <v>94.023878699999997</v>
      </c>
      <c r="AF47" s="11">
        <v>1</v>
      </c>
      <c r="BF47" s="11">
        <v>-1</v>
      </c>
    </row>
    <row r="48" spans="1:58" ht="14.25" customHeight="1">
      <c r="A48" s="754"/>
      <c r="B48" s="754" t="s">
        <v>548</v>
      </c>
      <c r="C48" s="754"/>
      <c r="D48" s="754"/>
      <c r="E48" s="760"/>
      <c r="F48" s="766">
        <v>32214255</v>
      </c>
      <c r="G48" s="776">
        <v>96.809509700000007</v>
      </c>
      <c r="H48" s="785"/>
      <c r="I48" s="791"/>
      <c r="J48" s="791" t="s">
        <v>114</v>
      </c>
      <c r="K48" s="791"/>
      <c r="L48" s="791"/>
      <c r="M48" s="766">
        <v>594175</v>
      </c>
      <c r="N48" s="799">
        <v>39.118461109999998</v>
      </c>
    </row>
    <row r="49" spans="1:14" ht="14.25" customHeight="1">
      <c r="A49" s="754"/>
      <c r="B49" s="754"/>
      <c r="C49" s="754" t="s">
        <v>307</v>
      </c>
      <c r="D49" s="754"/>
      <c r="E49" s="760"/>
      <c r="F49" s="766">
        <v>5975716</v>
      </c>
      <c r="G49" s="776">
        <v>83.724704680000002</v>
      </c>
      <c r="H49" s="785"/>
      <c r="I49" s="791"/>
      <c r="J49" s="791" t="s">
        <v>534</v>
      </c>
      <c r="K49" s="791"/>
      <c r="L49" s="791"/>
      <c r="M49" s="766">
        <v>1477558</v>
      </c>
      <c r="N49" s="799">
        <v>131.45147874</v>
      </c>
    </row>
    <row r="50" spans="1:14" ht="14.25" customHeight="1">
      <c r="A50" s="754"/>
      <c r="B50" s="754"/>
      <c r="C50" s="754" t="s">
        <v>549</v>
      </c>
      <c r="D50" s="754"/>
      <c r="E50" s="760"/>
      <c r="F50" s="766">
        <v>7968760</v>
      </c>
      <c r="G50" s="776">
        <v>102.57878395</v>
      </c>
      <c r="H50" s="785"/>
      <c r="I50" s="791"/>
      <c r="J50" s="791" t="s">
        <v>536</v>
      </c>
      <c r="K50" s="791"/>
      <c r="L50" s="791"/>
      <c r="M50" s="766">
        <v>222338</v>
      </c>
      <c r="N50" s="799">
        <v>92.203634429999994</v>
      </c>
    </row>
    <row r="51" spans="1:14" ht="14.25" customHeight="1">
      <c r="A51" s="754"/>
      <c r="B51" s="754"/>
      <c r="C51" s="754" t="s">
        <v>455</v>
      </c>
      <c r="D51" s="754"/>
      <c r="E51" s="760"/>
      <c r="F51" s="766">
        <v>2559179</v>
      </c>
      <c r="G51" s="776">
        <v>100.3922044</v>
      </c>
      <c r="H51" s="785"/>
      <c r="I51" s="791"/>
      <c r="J51" s="791" t="s">
        <v>243</v>
      </c>
      <c r="K51" s="791"/>
      <c r="L51" s="791"/>
      <c r="M51" s="766">
        <v>1307483</v>
      </c>
      <c r="N51" s="799">
        <v>94.41264821</v>
      </c>
    </row>
    <row r="52" spans="1:14" ht="14.25" customHeight="1">
      <c r="A52" s="754"/>
      <c r="B52" s="754"/>
      <c r="C52" s="754" t="s">
        <v>551</v>
      </c>
      <c r="D52" s="754"/>
      <c r="E52" s="760"/>
      <c r="F52" s="766">
        <v>239341</v>
      </c>
      <c r="G52" s="776">
        <v>179.11125745999999</v>
      </c>
      <c r="H52" s="785"/>
      <c r="I52" s="791"/>
      <c r="J52" s="791" t="s">
        <v>552</v>
      </c>
      <c r="K52" s="791"/>
      <c r="L52" s="791"/>
      <c r="M52" s="766">
        <v>3401827</v>
      </c>
      <c r="N52" s="799">
        <v>104.49585405000001</v>
      </c>
    </row>
    <row r="53" spans="1:14" ht="14.25" customHeight="1">
      <c r="A53" s="754"/>
      <c r="B53" s="754"/>
      <c r="C53" s="754" t="s">
        <v>13</v>
      </c>
      <c r="D53" s="754"/>
      <c r="E53" s="760"/>
      <c r="F53" s="766">
        <v>483126</v>
      </c>
      <c r="G53" s="776">
        <v>129.01628706</v>
      </c>
      <c r="H53" s="785"/>
      <c r="I53" s="791"/>
      <c r="J53" s="791"/>
      <c r="K53" s="791" t="s">
        <v>245</v>
      </c>
      <c r="L53" s="791"/>
      <c r="M53" s="766">
        <v>1732159</v>
      </c>
      <c r="N53" s="799">
        <v>125.22186526</v>
      </c>
    </row>
    <row r="54" spans="1:14" ht="14.25" customHeight="1">
      <c r="A54" s="754"/>
      <c r="B54" s="754"/>
      <c r="C54" s="754" t="s">
        <v>276</v>
      </c>
      <c r="D54" s="754"/>
      <c r="E54" s="760"/>
      <c r="F54" s="766">
        <v>3873620</v>
      </c>
      <c r="G54" s="776">
        <v>99.458675029999995</v>
      </c>
      <c r="H54" s="785"/>
      <c r="I54" s="791"/>
      <c r="J54" s="791" t="s">
        <v>555</v>
      </c>
      <c r="K54" s="791"/>
      <c r="L54" s="791"/>
      <c r="M54" s="766">
        <v>2079165</v>
      </c>
      <c r="N54" s="799">
        <v>88.486741449999997</v>
      </c>
    </row>
    <row r="55" spans="1:14" ht="14.25" customHeight="1">
      <c r="A55" s="754"/>
      <c r="B55" s="754"/>
      <c r="C55" s="754"/>
      <c r="D55" s="754" t="s">
        <v>287</v>
      </c>
      <c r="E55" s="760"/>
      <c r="F55" s="766">
        <v>1943204</v>
      </c>
      <c r="G55" s="776">
        <v>114.48835617</v>
      </c>
      <c r="H55" s="785"/>
      <c r="I55" s="791"/>
      <c r="J55" s="791" t="s">
        <v>507</v>
      </c>
      <c r="K55" s="791"/>
      <c r="L55" s="791"/>
      <c r="M55" s="766">
        <v>686470</v>
      </c>
      <c r="N55" s="799">
        <v>84.634238359999998</v>
      </c>
    </row>
    <row r="56" spans="1:14" ht="14.25" customHeight="1">
      <c r="A56" s="754"/>
      <c r="B56" s="754"/>
      <c r="C56" s="754"/>
      <c r="D56" s="754" t="s">
        <v>399</v>
      </c>
      <c r="E56" s="760"/>
      <c r="F56" s="766">
        <v>1181696</v>
      </c>
      <c r="G56" s="776">
        <v>86.591181550000002</v>
      </c>
      <c r="H56" s="785"/>
      <c r="I56" s="791" t="s">
        <v>548</v>
      </c>
      <c r="J56" s="791"/>
      <c r="K56" s="791"/>
      <c r="L56" s="791"/>
      <c r="M56" s="766">
        <v>15370830</v>
      </c>
      <c r="N56" s="799">
        <v>103.74845120000001</v>
      </c>
    </row>
    <row r="57" spans="1:14" ht="14.25" customHeight="1">
      <c r="A57" s="754"/>
      <c r="B57" s="754"/>
      <c r="C57" s="754" t="s">
        <v>556</v>
      </c>
      <c r="D57" s="754"/>
      <c r="E57" s="760"/>
      <c r="F57" s="766">
        <v>1683290</v>
      </c>
      <c r="G57" s="776">
        <v>86.423302649999997</v>
      </c>
      <c r="H57" s="785"/>
      <c r="I57" s="791"/>
      <c r="J57" s="791" t="s">
        <v>307</v>
      </c>
      <c r="K57" s="791"/>
      <c r="L57" s="791"/>
      <c r="M57" s="766">
        <v>4373996</v>
      </c>
      <c r="N57" s="799">
        <v>167.54715189000001</v>
      </c>
    </row>
    <row r="58" spans="1:14" ht="14.25" customHeight="1">
      <c r="A58" s="754"/>
      <c r="B58" s="754"/>
      <c r="C58" s="754" t="s">
        <v>557</v>
      </c>
      <c r="D58" s="754"/>
      <c r="E58" s="760"/>
      <c r="F58" s="766">
        <v>2211540</v>
      </c>
      <c r="G58" s="776">
        <v>99.443951319999996</v>
      </c>
      <c r="H58" s="785"/>
      <c r="I58" s="791"/>
      <c r="J58" s="791" t="s">
        <v>549</v>
      </c>
      <c r="K58" s="791"/>
      <c r="L58" s="791"/>
      <c r="M58" s="766">
        <v>1978202</v>
      </c>
      <c r="N58" s="799">
        <v>96.67313206</v>
      </c>
    </row>
    <row r="59" spans="1:14" ht="14.25" customHeight="1">
      <c r="A59" s="754"/>
      <c r="B59" s="754" t="s">
        <v>303</v>
      </c>
      <c r="C59" s="754"/>
      <c r="D59" s="754"/>
      <c r="E59" s="760"/>
      <c r="F59" s="766">
        <v>36824471</v>
      </c>
      <c r="G59" s="776">
        <v>91.61844739</v>
      </c>
      <c r="H59" s="785"/>
      <c r="I59" s="791"/>
      <c r="J59" s="791" t="s">
        <v>196</v>
      </c>
      <c r="K59" s="791"/>
      <c r="L59" s="795"/>
      <c r="M59" s="766">
        <v>4429383</v>
      </c>
      <c r="N59" s="799">
        <v>83.498839899999993</v>
      </c>
    </row>
    <row r="60" spans="1:14" ht="14.25" customHeight="1">
      <c r="A60" s="754"/>
      <c r="B60" s="754"/>
      <c r="C60" s="754" t="s">
        <v>325</v>
      </c>
      <c r="D60" s="754"/>
      <c r="E60" s="760"/>
      <c r="F60" s="766">
        <v>735504</v>
      </c>
      <c r="G60" s="776">
        <v>135.76371520000001</v>
      </c>
      <c r="H60" s="785"/>
      <c r="I60" s="791"/>
      <c r="J60" s="791" t="s">
        <v>595</v>
      </c>
      <c r="K60" s="791"/>
      <c r="L60" s="795"/>
      <c r="M60" s="766">
        <v>672514</v>
      </c>
      <c r="N60" s="799">
        <v>114.52036973</v>
      </c>
    </row>
    <row r="61" spans="1:14" ht="14.25" customHeight="1">
      <c r="A61" s="754"/>
      <c r="B61" s="754"/>
      <c r="C61" s="754"/>
      <c r="D61" s="754" t="s">
        <v>158</v>
      </c>
      <c r="E61" s="760"/>
      <c r="F61" s="766">
        <v>392383</v>
      </c>
      <c r="G61" s="776">
        <v>101.08769298999999</v>
      </c>
      <c r="H61" s="785"/>
      <c r="I61" s="791"/>
      <c r="J61" s="791" t="s">
        <v>486</v>
      </c>
      <c r="K61" s="791"/>
      <c r="L61" s="795"/>
      <c r="M61" s="766">
        <v>850794</v>
      </c>
      <c r="N61" s="799">
        <v>358.93483185999997</v>
      </c>
    </row>
    <row r="62" spans="1:14">
      <c r="A62" s="754"/>
      <c r="B62" s="754"/>
      <c r="C62" s="754"/>
      <c r="D62" s="754" t="s">
        <v>323</v>
      </c>
      <c r="E62" s="760"/>
      <c r="F62" s="766">
        <v>343121</v>
      </c>
      <c r="G62" s="776">
        <v>223.39770300999999</v>
      </c>
      <c r="H62" s="785"/>
      <c r="I62" s="791"/>
      <c r="J62" s="791" t="s">
        <v>558</v>
      </c>
      <c r="K62" s="791"/>
      <c r="L62" s="795"/>
      <c r="M62" s="766">
        <v>594770</v>
      </c>
      <c r="N62" s="799">
        <v>62.565087589999997</v>
      </c>
    </row>
    <row r="63" spans="1:14">
      <c r="A63" s="754"/>
      <c r="B63" s="754"/>
      <c r="C63" s="754" t="s">
        <v>223</v>
      </c>
      <c r="D63" s="754"/>
      <c r="E63" s="760"/>
      <c r="F63" s="766">
        <v>17720968</v>
      </c>
      <c r="G63" s="776">
        <v>85.445661819999998</v>
      </c>
      <c r="H63" s="785"/>
      <c r="I63" s="791"/>
      <c r="J63" s="791" t="s">
        <v>393</v>
      </c>
      <c r="K63" s="791"/>
      <c r="L63" s="795"/>
      <c r="M63" s="766">
        <v>421796</v>
      </c>
      <c r="N63" s="799">
        <v>79.307025260000003</v>
      </c>
    </row>
    <row r="64" spans="1:14">
      <c r="A64" s="754"/>
      <c r="B64" s="754"/>
      <c r="C64" s="754" t="s">
        <v>520</v>
      </c>
      <c r="D64" s="754"/>
      <c r="E64" s="760"/>
      <c r="F64" s="766">
        <v>15731844</v>
      </c>
      <c r="G64" s="776">
        <v>85.305601179999996</v>
      </c>
      <c r="H64" s="785"/>
      <c r="I64" s="791" t="s">
        <v>303</v>
      </c>
      <c r="J64" s="791"/>
      <c r="K64" s="791"/>
      <c r="L64" s="795"/>
      <c r="M64" s="766">
        <v>3809136</v>
      </c>
      <c r="N64" s="799">
        <v>92.472084580000001</v>
      </c>
    </row>
    <row r="65" spans="1:15">
      <c r="A65" s="754"/>
      <c r="B65" s="754"/>
      <c r="C65" s="754"/>
      <c r="D65" s="754" t="s">
        <v>258</v>
      </c>
      <c r="E65" s="760"/>
      <c r="F65" s="766">
        <v>14078206</v>
      </c>
      <c r="G65" s="776">
        <v>82.121139679999999</v>
      </c>
      <c r="H65" s="785"/>
      <c r="I65" s="791"/>
      <c r="J65" s="791" t="s">
        <v>384</v>
      </c>
      <c r="K65" s="791"/>
      <c r="L65" s="795"/>
      <c r="M65" s="766">
        <v>2226012</v>
      </c>
      <c r="N65" s="799">
        <v>96.662260579999995</v>
      </c>
    </row>
    <row r="66" spans="1:15">
      <c r="A66" s="754"/>
      <c r="B66" s="754"/>
      <c r="C66" s="754" t="s">
        <v>559</v>
      </c>
      <c r="D66" s="754"/>
      <c r="E66" s="760"/>
      <c r="F66" s="766">
        <v>8478</v>
      </c>
      <c r="G66" s="776">
        <v>63.725195429999999</v>
      </c>
      <c r="H66" s="785"/>
      <c r="I66" s="791"/>
      <c r="J66" s="791" t="s">
        <v>0</v>
      </c>
      <c r="K66" s="791"/>
      <c r="L66" s="791"/>
      <c r="M66" s="768">
        <v>1508233</v>
      </c>
      <c r="N66" s="800">
        <v>106.48242217000001</v>
      </c>
    </row>
    <row r="67" spans="1:15">
      <c r="A67" s="754"/>
      <c r="B67" s="754"/>
      <c r="C67" s="754" t="s">
        <v>522</v>
      </c>
      <c r="D67" s="754"/>
      <c r="E67" s="760"/>
      <c r="F67" s="768">
        <v>2423385</v>
      </c>
      <c r="G67" s="778" t="s">
        <v>902</v>
      </c>
      <c r="H67" s="784" t="s">
        <v>318</v>
      </c>
      <c r="I67" s="790"/>
      <c r="J67" s="790"/>
      <c r="K67" s="790"/>
      <c r="L67" s="794"/>
      <c r="M67" s="765">
        <v>11305018</v>
      </c>
      <c r="N67" s="798">
        <v>85.369709150000006</v>
      </c>
    </row>
    <row r="68" spans="1:15">
      <c r="A68" s="753" t="s">
        <v>318</v>
      </c>
      <c r="B68" s="753"/>
      <c r="C68" s="753"/>
      <c r="D68" s="753"/>
      <c r="E68" s="759"/>
      <c r="F68" s="765">
        <v>20601533</v>
      </c>
      <c r="G68" s="775">
        <v>68.927848220000001</v>
      </c>
      <c r="H68" s="785"/>
      <c r="I68" s="791" t="s">
        <v>358</v>
      </c>
      <c r="J68" s="791"/>
      <c r="K68" s="791"/>
      <c r="L68" s="795"/>
      <c r="M68" s="766">
        <v>743408</v>
      </c>
      <c r="N68" s="799">
        <v>100.21677002</v>
      </c>
    </row>
    <row r="69" spans="1:15">
      <c r="A69" s="754"/>
      <c r="B69" s="754"/>
      <c r="C69" s="754" t="s">
        <v>560</v>
      </c>
      <c r="D69" s="754"/>
      <c r="E69" s="760"/>
      <c r="F69" s="766">
        <v>10861158</v>
      </c>
      <c r="G69" s="776">
        <v>57.276510690000002</v>
      </c>
      <c r="H69" s="785"/>
      <c r="I69" s="791" t="s">
        <v>231</v>
      </c>
      <c r="J69" s="791"/>
      <c r="K69" s="791"/>
      <c r="L69" s="795"/>
      <c r="M69" s="766">
        <v>1500911</v>
      </c>
      <c r="N69" s="799">
        <v>154.67218065</v>
      </c>
    </row>
    <row r="70" spans="1:15">
      <c r="A70" s="754"/>
      <c r="B70" s="754"/>
      <c r="C70" s="754" t="s">
        <v>545</v>
      </c>
      <c r="D70" s="754"/>
      <c r="E70" s="760"/>
      <c r="F70" s="769">
        <v>4322350</v>
      </c>
      <c r="G70" s="779">
        <v>79.261094099999994</v>
      </c>
      <c r="H70" s="785"/>
      <c r="I70" s="791" t="s">
        <v>390</v>
      </c>
      <c r="J70" s="791"/>
      <c r="K70" s="791"/>
      <c r="L70" s="795"/>
      <c r="M70" s="766">
        <v>331448</v>
      </c>
      <c r="N70" s="799">
        <v>61.591292989999999</v>
      </c>
    </row>
    <row r="71" spans="1:15">
      <c r="A71" s="754"/>
      <c r="B71" s="754"/>
      <c r="C71" s="754" t="s">
        <v>311</v>
      </c>
      <c r="D71" s="754"/>
      <c r="E71" s="760"/>
      <c r="F71" s="769">
        <v>829609</v>
      </c>
      <c r="G71" s="779">
        <v>94.390343529999996</v>
      </c>
      <c r="H71" s="785"/>
      <c r="I71" s="791"/>
      <c r="J71" s="791" t="s">
        <v>560</v>
      </c>
      <c r="K71" s="791"/>
      <c r="L71" s="795"/>
      <c r="M71" s="766">
        <v>2212269</v>
      </c>
      <c r="N71" s="799">
        <v>208.41225564000001</v>
      </c>
    </row>
    <row r="72" spans="1:15">
      <c r="A72" s="754"/>
      <c r="B72" s="754"/>
      <c r="C72" s="754" t="s">
        <v>389</v>
      </c>
      <c r="D72" s="754"/>
      <c r="E72" s="760"/>
      <c r="F72" s="769">
        <v>2422765</v>
      </c>
      <c r="G72" s="779">
        <v>95.763355009999998</v>
      </c>
      <c r="H72" s="787"/>
      <c r="I72" s="754"/>
      <c r="J72" s="754" t="s">
        <v>475</v>
      </c>
      <c r="K72" s="754"/>
      <c r="L72" s="760"/>
      <c r="M72" s="766">
        <v>2123383</v>
      </c>
      <c r="N72" s="799">
        <v>82.970609159999995</v>
      </c>
      <c r="O72" s="803"/>
    </row>
    <row r="73" spans="1:15">
      <c r="A73" s="757"/>
      <c r="B73" s="757"/>
      <c r="C73" s="757" t="s">
        <v>314</v>
      </c>
      <c r="D73" s="757"/>
      <c r="E73" s="757"/>
      <c r="F73" s="770">
        <v>1322851</v>
      </c>
      <c r="G73" s="780">
        <v>98.788269830000004</v>
      </c>
      <c r="H73" s="787"/>
      <c r="I73" s="754"/>
      <c r="J73" s="754" t="s">
        <v>346</v>
      </c>
      <c r="K73" s="754"/>
      <c r="L73" s="760"/>
      <c r="M73" s="766">
        <v>1445353</v>
      </c>
      <c r="N73" s="799">
        <v>39.318923179999999</v>
      </c>
      <c r="O73" s="803"/>
    </row>
    <row r="74" spans="1:15">
      <c r="A74" s="754" t="s">
        <v>4</v>
      </c>
      <c r="B74" s="754"/>
      <c r="C74" s="754"/>
      <c r="D74" s="754"/>
      <c r="E74" s="760"/>
      <c r="F74" s="771">
        <v>7739834</v>
      </c>
      <c r="G74" s="781">
        <v>86.000907580000003</v>
      </c>
      <c r="H74" s="788"/>
      <c r="I74" s="757"/>
      <c r="J74" s="757" t="s">
        <v>380</v>
      </c>
      <c r="K74" s="757"/>
      <c r="L74" s="757"/>
      <c r="M74" s="768">
        <v>355699</v>
      </c>
      <c r="N74" s="800">
        <v>54.151582230000002</v>
      </c>
      <c r="O74" s="803"/>
    </row>
    <row r="75" spans="1:15">
      <c r="A75" s="757"/>
      <c r="B75" s="757"/>
      <c r="C75" s="757"/>
      <c r="D75" s="757"/>
      <c r="E75" s="757"/>
      <c r="F75" s="772"/>
      <c r="G75" s="782"/>
      <c r="H75" s="788" t="s">
        <v>4</v>
      </c>
      <c r="I75" s="757"/>
      <c r="J75" s="757"/>
      <c r="K75" s="757"/>
      <c r="L75" s="757"/>
      <c r="M75" s="764">
        <v>399696</v>
      </c>
      <c r="N75" s="801">
        <v>64.413799549999993</v>
      </c>
      <c r="O75" s="803"/>
    </row>
    <row r="76" spans="1:15">
      <c r="H76" s="789"/>
      <c r="I76" s="793"/>
      <c r="J76" s="793"/>
      <c r="K76" s="793"/>
      <c r="L76" s="793"/>
      <c r="M76" s="796"/>
      <c r="N76" s="802"/>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S35"/>
  <sheetViews>
    <sheetView showGridLines="0" zoomScale="115" zoomScaleNormal="115" zoomScaleSheetLayoutView="100" workbookViewId="0">
      <selection activeCell="I7" sqref="I7"/>
    </sheetView>
  </sheetViews>
  <sheetFormatPr defaultColWidth="9" defaultRowHeight="12"/>
  <cols>
    <col min="1" max="1" width="7.26953125" style="29" customWidth="1"/>
    <col min="2" max="3" width="3.08984375" style="29" customWidth="1"/>
    <col min="4" max="15" width="6.6328125" style="29" customWidth="1"/>
    <col min="16" max="16" width="7.26953125" style="29" customWidth="1"/>
    <col min="17" max="18" width="3.08984375" style="29" customWidth="1"/>
    <col min="19" max="33" width="5.6328125" style="29" customWidth="1"/>
    <col min="34" max="34" width="6.6328125" style="29" customWidth="1"/>
    <col min="35" max="35" width="6.7265625" style="29" customWidth="1"/>
    <col min="36" max="50" width="5.6328125" style="29" customWidth="1"/>
    <col min="51" max="51" width="9" style="29" customWidth="1"/>
    <col min="52" max="16384" width="9" style="29"/>
  </cols>
  <sheetData>
    <row r="1" spans="1:45" ht="12.75" customHeight="1"/>
    <row r="2" spans="1:45" ht="19.5" customHeight="1">
      <c r="G2" s="152" t="s">
        <v>385</v>
      </c>
      <c r="H2" s="836"/>
      <c r="I2" s="836"/>
      <c r="J2" s="836"/>
      <c r="K2" s="836"/>
      <c r="L2" s="836"/>
      <c r="M2" s="836"/>
      <c r="N2" s="836"/>
      <c r="O2" s="836"/>
      <c r="P2" s="836"/>
      <c r="Q2" s="836"/>
      <c r="R2" s="836"/>
      <c r="S2" s="836"/>
      <c r="T2" s="836"/>
      <c r="U2" s="836"/>
      <c r="V2" s="836"/>
      <c r="W2" s="836"/>
      <c r="X2" s="836"/>
      <c r="Y2" s="836"/>
      <c r="Z2" s="836"/>
      <c r="AA2" s="836"/>
      <c r="AB2" s="836"/>
      <c r="AC2" s="836"/>
      <c r="AD2" s="836"/>
      <c r="AE2" s="836"/>
      <c r="AF2" s="836"/>
      <c r="AG2" s="836"/>
      <c r="AH2" s="836"/>
      <c r="AI2" s="836"/>
      <c r="AJ2" s="836"/>
      <c r="AK2" s="836"/>
      <c r="AL2" s="836"/>
      <c r="AM2" s="836"/>
      <c r="AN2" s="836"/>
      <c r="AO2" s="836"/>
      <c r="AP2" s="836"/>
      <c r="AQ2" s="836"/>
      <c r="AR2" s="836"/>
      <c r="AS2" s="836"/>
    </row>
    <row r="3" spans="1:45" ht="13.5" customHeight="1">
      <c r="A3" s="29" t="s">
        <v>159</v>
      </c>
      <c r="H3" s="362" t="s">
        <v>633</v>
      </c>
      <c r="O3" s="164" t="s">
        <v>546</v>
      </c>
    </row>
    <row r="4" spans="1:45" ht="15" customHeight="1">
      <c r="A4" s="1225" t="s">
        <v>230</v>
      </c>
      <c r="B4" s="1225"/>
      <c r="C4" s="1227"/>
      <c r="D4" s="1195" t="s">
        <v>14</v>
      </c>
      <c r="E4" s="1197"/>
      <c r="F4" s="1195" t="s">
        <v>488</v>
      </c>
      <c r="G4" s="1197"/>
      <c r="H4" s="1195" t="s">
        <v>561</v>
      </c>
      <c r="I4" s="1197"/>
      <c r="J4" s="1195" t="s">
        <v>1000</v>
      </c>
      <c r="K4" s="1197"/>
      <c r="L4" s="1195" t="s">
        <v>353</v>
      </c>
      <c r="M4" s="1197"/>
      <c r="N4" s="1195" t="s">
        <v>679</v>
      </c>
      <c r="O4" s="1196"/>
    </row>
    <row r="5" spans="1:45" ht="15" customHeight="1">
      <c r="A5" s="1271"/>
      <c r="B5" s="1271"/>
      <c r="C5" s="1272"/>
      <c r="D5" s="364" t="s">
        <v>563</v>
      </c>
      <c r="E5" s="364" t="s">
        <v>564</v>
      </c>
      <c r="F5" s="364" t="s">
        <v>563</v>
      </c>
      <c r="G5" s="364" t="s">
        <v>564</v>
      </c>
      <c r="H5" s="364" t="s">
        <v>563</v>
      </c>
      <c r="I5" s="364" t="s">
        <v>564</v>
      </c>
      <c r="J5" s="364" t="s">
        <v>563</v>
      </c>
      <c r="K5" s="364" t="s">
        <v>564</v>
      </c>
      <c r="L5" s="364" t="s">
        <v>563</v>
      </c>
      <c r="M5" s="364" t="s">
        <v>564</v>
      </c>
      <c r="N5" s="364" t="s">
        <v>563</v>
      </c>
      <c r="O5" s="364" t="s">
        <v>564</v>
      </c>
    </row>
    <row r="6" spans="1:45" ht="17.25" customHeight="1">
      <c r="A6" s="804" t="s">
        <v>232</v>
      </c>
      <c r="B6" s="812">
        <v>4</v>
      </c>
      <c r="C6" s="812" t="s">
        <v>722</v>
      </c>
      <c r="D6" s="821">
        <v>7485</v>
      </c>
      <c r="E6" s="831">
        <v>41023.678</v>
      </c>
      <c r="F6" s="831">
        <v>1619</v>
      </c>
      <c r="G6" s="831">
        <v>29875.296999999999</v>
      </c>
      <c r="H6" s="831">
        <v>5056</v>
      </c>
      <c r="I6" s="831">
        <v>10081.372000000001</v>
      </c>
      <c r="J6" s="831">
        <v>147</v>
      </c>
      <c r="K6" s="842">
        <v>60.083000000000006</v>
      </c>
      <c r="L6" s="842" t="s">
        <v>30</v>
      </c>
      <c r="M6" s="842" t="s">
        <v>30</v>
      </c>
      <c r="N6" s="831">
        <v>663</v>
      </c>
      <c r="O6" s="831">
        <v>1006.926</v>
      </c>
    </row>
    <row r="7" spans="1:45" ht="17.25" customHeight="1">
      <c r="A7" s="805"/>
      <c r="B7" s="720">
        <v>5</v>
      </c>
      <c r="C7" s="720"/>
      <c r="D7" s="822">
        <v>7520</v>
      </c>
      <c r="E7" s="832">
        <v>45728</v>
      </c>
      <c r="F7" s="832">
        <v>1691</v>
      </c>
      <c r="G7" s="832">
        <v>34967</v>
      </c>
      <c r="H7" s="832">
        <v>4927</v>
      </c>
      <c r="I7" s="832">
        <v>9732</v>
      </c>
      <c r="J7" s="832">
        <v>109</v>
      </c>
      <c r="K7" s="832">
        <v>50</v>
      </c>
      <c r="L7" s="842" t="s">
        <v>30</v>
      </c>
      <c r="M7" s="842" t="s">
        <v>30</v>
      </c>
      <c r="N7" s="832">
        <v>793</v>
      </c>
      <c r="O7" s="832">
        <v>979</v>
      </c>
    </row>
    <row r="8" spans="1:45" ht="17.25" customHeight="1">
      <c r="A8" s="806"/>
      <c r="B8" s="720">
        <v>6</v>
      </c>
      <c r="C8" s="720"/>
      <c r="D8" s="822">
        <v>7284</v>
      </c>
      <c r="E8" s="832">
        <v>46353</v>
      </c>
      <c r="F8" s="832">
        <v>1621</v>
      </c>
      <c r="G8" s="832">
        <v>36553</v>
      </c>
      <c r="H8" s="832">
        <v>4774</v>
      </c>
      <c r="I8" s="832">
        <v>8906</v>
      </c>
      <c r="J8" s="832">
        <v>133</v>
      </c>
      <c r="K8" s="832">
        <v>65</v>
      </c>
      <c r="L8" s="842">
        <v>4</v>
      </c>
      <c r="M8" s="842">
        <v>1</v>
      </c>
      <c r="N8" s="832">
        <v>752</v>
      </c>
      <c r="O8" s="832">
        <v>830</v>
      </c>
    </row>
    <row r="9" spans="1:45" ht="17.25" customHeight="1">
      <c r="A9" s="807" t="s">
        <v>680</v>
      </c>
      <c r="B9" s="813">
        <v>5</v>
      </c>
      <c r="C9" s="817" t="s">
        <v>134</v>
      </c>
      <c r="D9" s="823">
        <v>573</v>
      </c>
      <c r="E9" s="354">
        <v>4419</v>
      </c>
      <c r="F9" s="354">
        <v>144</v>
      </c>
      <c r="G9" s="354">
        <v>3694</v>
      </c>
      <c r="H9" s="354">
        <v>369</v>
      </c>
      <c r="I9" s="354">
        <v>679</v>
      </c>
      <c r="J9" s="837">
        <v>16</v>
      </c>
      <c r="K9" s="837">
        <v>8</v>
      </c>
      <c r="L9" s="837" t="s">
        <v>30</v>
      </c>
      <c r="M9" s="837" t="s">
        <v>30</v>
      </c>
      <c r="N9" s="837">
        <v>44</v>
      </c>
      <c r="O9" s="837">
        <v>38</v>
      </c>
      <c r="P9" s="737"/>
    </row>
    <row r="10" spans="1:45" ht="17.25" customHeight="1">
      <c r="A10" s="808"/>
      <c r="B10" s="813">
        <v>6</v>
      </c>
      <c r="C10" s="817"/>
      <c r="D10" s="823">
        <v>555</v>
      </c>
      <c r="E10" s="354">
        <v>3460</v>
      </c>
      <c r="F10" s="354">
        <v>118</v>
      </c>
      <c r="G10" s="354">
        <v>2760</v>
      </c>
      <c r="H10" s="354">
        <v>384</v>
      </c>
      <c r="I10" s="354">
        <v>655</v>
      </c>
      <c r="J10" s="837">
        <v>8</v>
      </c>
      <c r="K10" s="837">
        <v>4</v>
      </c>
      <c r="L10" s="837" t="s">
        <v>30</v>
      </c>
      <c r="M10" s="837" t="s">
        <v>30</v>
      </c>
      <c r="N10" s="837">
        <v>45</v>
      </c>
      <c r="O10" s="837">
        <v>41</v>
      </c>
    </row>
    <row r="11" spans="1:45" ht="17.25" customHeight="1">
      <c r="A11" s="809"/>
      <c r="B11" s="814">
        <v>7</v>
      </c>
      <c r="C11" s="818"/>
      <c r="D11" s="824">
        <v>582</v>
      </c>
      <c r="E11" s="355">
        <v>4114</v>
      </c>
      <c r="F11" s="355">
        <v>127</v>
      </c>
      <c r="G11" s="355">
        <v>3359</v>
      </c>
      <c r="H11" s="355">
        <v>398</v>
      </c>
      <c r="I11" s="355">
        <v>666</v>
      </c>
      <c r="J11" s="838">
        <v>12</v>
      </c>
      <c r="K11" s="838">
        <v>6</v>
      </c>
      <c r="L11" s="838" t="s">
        <v>30</v>
      </c>
      <c r="M11" s="838" t="s">
        <v>30</v>
      </c>
      <c r="N11" s="838">
        <v>45</v>
      </c>
      <c r="O11" s="838">
        <v>84</v>
      </c>
    </row>
    <row r="12" spans="1:45" ht="12" customHeight="1">
      <c r="A12" s="29" t="s">
        <v>484</v>
      </c>
      <c r="B12" s="737"/>
      <c r="C12" s="737"/>
      <c r="D12" s="825"/>
      <c r="E12" s="825"/>
      <c r="F12" s="825"/>
      <c r="G12" s="825"/>
      <c r="H12" s="825"/>
      <c r="I12" s="825"/>
      <c r="J12" s="825"/>
      <c r="K12" s="825"/>
      <c r="L12" s="843"/>
      <c r="M12" s="843"/>
      <c r="N12" s="825"/>
      <c r="O12" s="825"/>
    </row>
    <row r="13" spans="1:45" ht="12" customHeight="1">
      <c r="B13" s="737"/>
      <c r="C13" s="737"/>
      <c r="D13" s="825"/>
      <c r="E13" s="825"/>
      <c r="F13" s="825"/>
      <c r="G13" s="825"/>
      <c r="H13" s="825"/>
      <c r="I13" s="825"/>
      <c r="J13" s="825"/>
      <c r="K13" s="825"/>
      <c r="L13" s="843"/>
      <c r="M13" s="843"/>
      <c r="N13" s="825"/>
      <c r="O13" s="825"/>
    </row>
    <row r="14" spans="1:45" ht="19.5" customHeight="1">
      <c r="G14" s="152" t="s">
        <v>456</v>
      </c>
    </row>
    <row r="15" spans="1:45" ht="13.5" customHeight="1">
      <c r="A15" s="29" t="s">
        <v>159</v>
      </c>
      <c r="H15" s="362" t="s">
        <v>633</v>
      </c>
      <c r="O15" s="164" t="s">
        <v>540</v>
      </c>
    </row>
    <row r="16" spans="1:45" ht="15" customHeight="1">
      <c r="A16" s="1225" t="s">
        <v>230</v>
      </c>
      <c r="B16" s="1225"/>
      <c r="C16" s="1227"/>
      <c r="D16" s="1195" t="s">
        <v>14</v>
      </c>
      <c r="E16" s="1197"/>
      <c r="F16" s="1195" t="s">
        <v>488</v>
      </c>
      <c r="G16" s="1197"/>
      <c r="H16" s="1195" t="s">
        <v>561</v>
      </c>
      <c r="I16" s="1197"/>
      <c r="J16" s="1195" t="s">
        <v>1000</v>
      </c>
      <c r="K16" s="1197"/>
      <c r="L16" s="1195" t="s">
        <v>353</v>
      </c>
      <c r="M16" s="1197"/>
      <c r="N16" s="1195" t="s">
        <v>679</v>
      </c>
      <c r="O16" s="1196"/>
    </row>
    <row r="17" spans="1:15" ht="15" customHeight="1">
      <c r="A17" s="1271"/>
      <c r="B17" s="1271"/>
      <c r="C17" s="1272"/>
      <c r="D17" s="364" t="s">
        <v>563</v>
      </c>
      <c r="E17" s="364" t="s">
        <v>564</v>
      </c>
      <c r="F17" s="364" t="s">
        <v>563</v>
      </c>
      <c r="G17" s="364" t="s">
        <v>564</v>
      </c>
      <c r="H17" s="364" t="s">
        <v>563</v>
      </c>
      <c r="I17" s="364" t="s">
        <v>564</v>
      </c>
      <c r="J17" s="364" t="s">
        <v>563</v>
      </c>
      <c r="K17" s="364" t="s">
        <v>564</v>
      </c>
      <c r="L17" s="364" t="s">
        <v>563</v>
      </c>
      <c r="M17" s="364" t="s">
        <v>564</v>
      </c>
      <c r="N17" s="364" t="s">
        <v>563</v>
      </c>
      <c r="O17" s="364" t="s">
        <v>564</v>
      </c>
    </row>
    <row r="18" spans="1:15" ht="17.25" customHeight="1">
      <c r="A18" s="804" t="s">
        <v>232</v>
      </c>
      <c r="B18" s="720">
        <v>4</v>
      </c>
      <c r="C18" s="720" t="s">
        <v>722</v>
      </c>
      <c r="D18" s="826">
        <v>1529</v>
      </c>
      <c r="E18" s="833">
        <v>2483</v>
      </c>
      <c r="F18" s="833">
        <v>77</v>
      </c>
      <c r="G18" s="833">
        <v>851</v>
      </c>
      <c r="H18" s="833">
        <v>1433</v>
      </c>
      <c r="I18" s="833">
        <v>1622</v>
      </c>
      <c r="J18" s="839" t="s">
        <v>30</v>
      </c>
      <c r="K18" s="839" t="s">
        <v>30</v>
      </c>
      <c r="L18" s="839" t="s">
        <v>30</v>
      </c>
      <c r="M18" s="839" t="s">
        <v>30</v>
      </c>
      <c r="N18" s="839">
        <v>19</v>
      </c>
      <c r="O18" s="839">
        <v>10</v>
      </c>
    </row>
    <row r="19" spans="1:15" ht="17.25" customHeight="1">
      <c r="A19" s="806"/>
      <c r="B19" s="812">
        <v>5</v>
      </c>
      <c r="C19" s="812"/>
      <c r="D19" s="827">
        <v>1391</v>
      </c>
      <c r="E19" s="834">
        <v>2594</v>
      </c>
      <c r="F19" s="834">
        <v>71</v>
      </c>
      <c r="G19" s="834">
        <v>950</v>
      </c>
      <c r="H19" s="834">
        <v>1304</v>
      </c>
      <c r="I19" s="834">
        <v>1633</v>
      </c>
      <c r="J19" s="839" t="s">
        <v>30</v>
      </c>
      <c r="K19" s="839" t="s">
        <v>30</v>
      </c>
      <c r="L19" s="839" t="s">
        <v>30</v>
      </c>
      <c r="M19" s="839" t="s">
        <v>30</v>
      </c>
      <c r="N19" s="839">
        <v>16</v>
      </c>
      <c r="O19" s="839">
        <v>11</v>
      </c>
    </row>
    <row r="20" spans="1:15" ht="17.25" customHeight="1">
      <c r="A20" s="810"/>
      <c r="B20" s="812">
        <v>6</v>
      </c>
      <c r="C20" s="812"/>
      <c r="D20" s="827">
        <v>1352</v>
      </c>
      <c r="E20" s="834">
        <v>2540</v>
      </c>
      <c r="F20" s="834">
        <v>75</v>
      </c>
      <c r="G20" s="834">
        <v>936</v>
      </c>
      <c r="H20" s="834">
        <v>1259</v>
      </c>
      <c r="I20" s="834">
        <v>1593</v>
      </c>
      <c r="J20" s="839" t="s">
        <v>30</v>
      </c>
      <c r="K20" s="839" t="s">
        <v>30</v>
      </c>
      <c r="L20" s="839" t="s">
        <v>30</v>
      </c>
      <c r="M20" s="839" t="s">
        <v>30</v>
      </c>
      <c r="N20" s="839">
        <v>18</v>
      </c>
      <c r="O20" s="839">
        <v>11</v>
      </c>
    </row>
    <row r="21" spans="1:15" ht="17.25" customHeight="1">
      <c r="A21" s="807" t="s">
        <v>680</v>
      </c>
      <c r="B21" s="815">
        <v>5</v>
      </c>
      <c r="C21" s="819" t="s">
        <v>134</v>
      </c>
      <c r="D21" s="293">
        <v>106</v>
      </c>
      <c r="E21" s="301">
        <v>189</v>
      </c>
      <c r="F21" s="301">
        <v>7</v>
      </c>
      <c r="G21" s="301">
        <v>75</v>
      </c>
      <c r="H21" s="301">
        <v>99</v>
      </c>
      <c r="I21" s="301">
        <v>114</v>
      </c>
      <c r="J21" s="840" t="s">
        <v>30</v>
      </c>
      <c r="K21" s="840" t="s">
        <v>30</v>
      </c>
      <c r="L21" s="840" t="s">
        <v>30</v>
      </c>
      <c r="M21" s="840" t="s">
        <v>30</v>
      </c>
      <c r="N21" s="840" t="s">
        <v>30</v>
      </c>
      <c r="O21" s="840" t="s">
        <v>30</v>
      </c>
    </row>
    <row r="22" spans="1:15" ht="17.25" customHeight="1">
      <c r="A22" s="811"/>
      <c r="B22" s="815">
        <v>6</v>
      </c>
      <c r="C22" s="819"/>
      <c r="D22" s="293">
        <v>121</v>
      </c>
      <c r="E22" s="301">
        <v>166</v>
      </c>
      <c r="F22" s="301">
        <v>5</v>
      </c>
      <c r="G22" s="301">
        <v>42</v>
      </c>
      <c r="H22" s="301">
        <v>114</v>
      </c>
      <c r="I22" s="301">
        <v>123</v>
      </c>
      <c r="J22" s="840" t="s">
        <v>30</v>
      </c>
      <c r="K22" s="840" t="s">
        <v>30</v>
      </c>
      <c r="L22" s="840" t="s">
        <v>30</v>
      </c>
      <c r="M22" s="840" t="s">
        <v>30</v>
      </c>
      <c r="N22" s="840">
        <v>2</v>
      </c>
      <c r="O22" s="840">
        <v>1</v>
      </c>
    </row>
    <row r="23" spans="1:15" ht="17.25" customHeight="1">
      <c r="A23" s="809"/>
      <c r="B23" s="816">
        <v>7</v>
      </c>
      <c r="C23" s="820"/>
      <c r="D23" s="828">
        <v>113</v>
      </c>
      <c r="E23" s="835">
        <v>189</v>
      </c>
      <c r="F23" s="835">
        <v>5</v>
      </c>
      <c r="G23" s="835">
        <v>41</v>
      </c>
      <c r="H23" s="835">
        <v>104</v>
      </c>
      <c r="I23" s="835">
        <v>146</v>
      </c>
      <c r="J23" s="841" t="s">
        <v>30</v>
      </c>
      <c r="K23" s="841" t="s">
        <v>30</v>
      </c>
      <c r="L23" s="841" t="s">
        <v>30</v>
      </c>
      <c r="M23" s="841" t="s">
        <v>30</v>
      </c>
      <c r="N23" s="841">
        <v>4</v>
      </c>
      <c r="O23" s="841">
        <v>3</v>
      </c>
    </row>
    <row r="24" spans="1:15" ht="12" customHeight="1">
      <c r="A24" s="29" t="s">
        <v>484</v>
      </c>
    </row>
    <row r="25" spans="1:15" ht="12" customHeight="1"/>
    <row r="26" spans="1:15">
      <c r="D26" s="829"/>
      <c r="E26" s="829"/>
      <c r="F26" s="829"/>
      <c r="G26" s="829"/>
      <c r="H26" s="829"/>
      <c r="I26" s="829"/>
      <c r="J26" s="829"/>
      <c r="K26" s="829"/>
      <c r="L26" s="829"/>
      <c r="M26" s="829"/>
      <c r="N26" s="829"/>
      <c r="O26" s="829"/>
    </row>
    <row r="27" spans="1:15">
      <c r="D27" s="830"/>
      <c r="E27" s="830"/>
      <c r="F27" s="830"/>
      <c r="G27" s="830"/>
      <c r="H27" s="830"/>
      <c r="I27" s="830"/>
      <c r="J27" s="830"/>
      <c r="K27" s="830"/>
      <c r="L27" s="830"/>
      <c r="M27" s="830"/>
      <c r="N27" s="830"/>
      <c r="O27" s="830"/>
    </row>
    <row r="28" spans="1:15">
      <c r="D28" s="830"/>
      <c r="E28" s="830"/>
      <c r="F28" s="830"/>
      <c r="G28" s="830"/>
      <c r="H28" s="830"/>
      <c r="I28" s="830"/>
      <c r="J28" s="830"/>
      <c r="K28" s="830"/>
      <c r="L28" s="830"/>
      <c r="M28" s="830"/>
      <c r="N28" s="830"/>
      <c r="O28" s="830"/>
    </row>
    <row r="29" spans="1:15">
      <c r="D29" s="830"/>
      <c r="E29" s="830"/>
      <c r="F29" s="830"/>
      <c r="G29" s="830"/>
      <c r="H29" s="830"/>
      <c r="I29" s="830"/>
      <c r="J29" s="830"/>
      <c r="K29" s="830"/>
      <c r="L29" s="830"/>
      <c r="M29" s="830"/>
      <c r="N29" s="830"/>
      <c r="O29" s="830"/>
    </row>
    <row r="30" spans="1:15">
      <c r="D30" s="830"/>
      <c r="E30" s="830"/>
      <c r="F30" s="830"/>
      <c r="G30" s="830"/>
      <c r="H30" s="830"/>
      <c r="I30" s="830"/>
      <c r="J30" s="830"/>
      <c r="K30" s="830"/>
      <c r="L30" s="830"/>
      <c r="M30" s="830"/>
      <c r="N30" s="830"/>
      <c r="O30" s="830"/>
    </row>
    <row r="31" spans="1:15">
      <c r="D31" s="830"/>
      <c r="E31" s="830"/>
      <c r="F31" s="830"/>
      <c r="G31" s="830"/>
      <c r="H31" s="830"/>
      <c r="I31" s="830"/>
      <c r="J31" s="830"/>
      <c r="K31" s="830"/>
      <c r="L31" s="830"/>
      <c r="M31" s="830"/>
      <c r="N31" s="830"/>
      <c r="O31" s="830"/>
    </row>
    <row r="32" spans="1:15">
      <c r="D32" s="830"/>
      <c r="E32" s="830"/>
      <c r="F32" s="830"/>
      <c r="G32" s="830"/>
      <c r="H32" s="830"/>
      <c r="I32" s="830"/>
      <c r="J32" s="830"/>
      <c r="K32" s="830"/>
      <c r="L32" s="830"/>
      <c r="M32" s="830"/>
      <c r="N32" s="830"/>
      <c r="O32" s="830"/>
    </row>
    <row r="33" spans="4:15">
      <c r="D33" s="830"/>
      <c r="E33" s="830"/>
      <c r="F33" s="830"/>
      <c r="G33" s="830"/>
      <c r="H33" s="830"/>
      <c r="I33" s="830"/>
      <c r="J33" s="830"/>
      <c r="K33" s="830"/>
      <c r="L33" s="830"/>
      <c r="M33" s="830"/>
      <c r="N33" s="830"/>
      <c r="O33" s="830"/>
    </row>
    <row r="34" spans="4:15">
      <c r="D34" s="830"/>
      <c r="E34" s="830"/>
      <c r="F34" s="830"/>
      <c r="G34" s="830"/>
      <c r="H34" s="830"/>
      <c r="I34" s="830"/>
      <c r="J34" s="830"/>
      <c r="K34" s="830"/>
      <c r="L34" s="830"/>
      <c r="M34" s="830"/>
      <c r="N34" s="830"/>
      <c r="O34" s="830"/>
    </row>
    <row r="35" spans="4:15">
      <c r="D35" s="830"/>
      <c r="E35" s="830"/>
      <c r="F35" s="830"/>
      <c r="G35" s="830"/>
      <c r="H35" s="830"/>
      <c r="I35" s="830"/>
      <c r="J35" s="830"/>
      <c r="K35" s="830"/>
      <c r="L35" s="830"/>
      <c r="M35" s="830"/>
      <c r="N35" s="830"/>
      <c r="O35" s="830"/>
    </row>
  </sheetData>
  <mergeCells count="14">
    <mergeCell ref="A4:C5"/>
    <mergeCell ref="A16:C17"/>
    <mergeCell ref="N4:O4"/>
    <mergeCell ref="D16:E16"/>
    <mergeCell ref="F16:G16"/>
    <mergeCell ref="H16:I16"/>
    <mergeCell ref="J16:K16"/>
    <mergeCell ref="L16:M16"/>
    <mergeCell ref="N16:O16"/>
    <mergeCell ref="D4:E4"/>
    <mergeCell ref="F4:G4"/>
    <mergeCell ref="H4:I4"/>
    <mergeCell ref="J4:K4"/>
    <mergeCell ref="L4:M4"/>
  </mergeCells>
  <phoneticPr fontId="39"/>
  <dataValidations count="1">
    <dataValidation imeMode="off" allowBlank="1" showInputMessage="1" showErrorMessage="1" sqref="B18 D18:O18 D21:D23 J19:O20 B21:B23 L7:M11 N9:O11 B6:B11 D9:K11 D6:O6" xr:uid="{00000000-0002-0000-1700-000000000000}"/>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G33"/>
  <sheetViews>
    <sheetView showGridLines="0" zoomScale="85" zoomScaleNormal="85" zoomScaleSheetLayoutView="100" workbookViewId="0">
      <selection activeCell="F33" sqref="F33"/>
    </sheetView>
  </sheetViews>
  <sheetFormatPr defaultColWidth="9" defaultRowHeight="12"/>
  <cols>
    <col min="1" max="1" width="7.26953125" style="29" customWidth="1"/>
    <col min="2" max="3" width="3.08984375" style="29" customWidth="1"/>
    <col min="4" max="18" width="5.6328125" style="29" customWidth="1"/>
    <col min="19" max="19" width="6.6328125" style="29" customWidth="1"/>
    <col min="20" max="20" width="6.7265625" style="29" customWidth="1"/>
    <col min="21" max="33" width="5.6328125" style="29" customWidth="1"/>
    <col min="34" max="34" width="9" style="29" customWidth="1"/>
    <col min="35" max="16384" width="9" style="29"/>
  </cols>
  <sheetData>
    <row r="1" spans="1:18" ht="19.5" customHeight="1">
      <c r="H1" s="152" t="s">
        <v>23</v>
      </c>
    </row>
    <row r="2" spans="1:18" ht="13.5" customHeight="1">
      <c r="R2" s="164" t="s">
        <v>226</v>
      </c>
    </row>
    <row r="3" spans="1:18" ht="13.5" customHeight="1">
      <c r="A3" s="844" t="s">
        <v>159</v>
      </c>
      <c r="B3" s="844"/>
      <c r="C3" s="844"/>
      <c r="D3" s="849" t="s">
        <v>994</v>
      </c>
      <c r="E3" s="858"/>
      <c r="F3" s="858"/>
      <c r="G3" s="858"/>
      <c r="H3" s="858"/>
      <c r="I3" s="849" t="s">
        <v>994</v>
      </c>
      <c r="J3" s="858"/>
      <c r="K3" s="858"/>
      <c r="L3" s="858"/>
      <c r="M3" s="858"/>
      <c r="N3" s="849" t="s">
        <v>994</v>
      </c>
      <c r="O3" s="858"/>
      <c r="P3" s="858"/>
      <c r="Q3" s="858"/>
      <c r="R3" s="858"/>
    </row>
    <row r="4" spans="1:18" ht="15" customHeight="1">
      <c r="A4" s="1225" t="s">
        <v>230</v>
      </c>
      <c r="B4" s="1225"/>
      <c r="C4" s="1227"/>
      <c r="D4" s="1195" t="s">
        <v>108</v>
      </c>
      <c r="E4" s="1196"/>
      <c r="F4" s="1196"/>
      <c r="G4" s="1196"/>
      <c r="H4" s="1197"/>
      <c r="I4" s="1195" t="s">
        <v>632</v>
      </c>
      <c r="J4" s="1196"/>
      <c r="K4" s="1196"/>
      <c r="L4" s="1196"/>
      <c r="M4" s="1197"/>
      <c r="N4" s="1195" t="s">
        <v>119</v>
      </c>
      <c r="O4" s="1196"/>
      <c r="P4" s="1196"/>
      <c r="Q4" s="1196"/>
      <c r="R4" s="1196"/>
    </row>
    <row r="5" spans="1:18" ht="15" customHeight="1">
      <c r="A5" s="1311"/>
      <c r="B5" s="1311"/>
      <c r="C5" s="1312"/>
      <c r="D5" s="1556" t="s">
        <v>635</v>
      </c>
      <c r="E5" s="1195" t="s">
        <v>215</v>
      </c>
      <c r="F5" s="1197"/>
      <c r="G5" s="1195" t="s">
        <v>567</v>
      </c>
      <c r="H5" s="1197"/>
      <c r="I5" s="1556" t="s">
        <v>635</v>
      </c>
      <c r="J5" s="1195" t="s">
        <v>215</v>
      </c>
      <c r="K5" s="1197"/>
      <c r="L5" s="1195" t="s">
        <v>567</v>
      </c>
      <c r="M5" s="1197"/>
      <c r="N5" s="1556" t="s">
        <v>635</v>
      </c>
      <c r="O5" s="1195" t="s">
        <v>215</v>
      </c>
      <c r="P5" s="1197"/>
      <c r="Q5" s="1195" t="s">
        <v>567</v>
      </c>
      <c r="R5" s="1196"/>
    </row>
    <row r="6" spans="1:18" ht="15" customHeight="1">
      <c r="A6" s="1271"/>
      <c r="B6" s="1271"/>
      <c r="C6" s="1272"/>
      <c r="D6" s="1557"/>
      <c r="E6" s="364" t="s">
        <v>162</v>
      </c>
      <c r="F6" s="364" t="s">
        <v>155</v>
      </c>
      <c r="G6" s="364" t="s">
        <v>568</v>
      </c>
      <c r="H6" s="364" t="s">
        <v>274</v>
      </c>
      <c r="I6" s="1557"/>
      <c r="J6" s="364" t="s">
        <v>162</v>
      </c>
      <c r="K6" s="364" t="s">
        <v>155</v>
      </c>
      <c r="L6" s="364" t="s">
        <v>568</v>
      </c>
      <c r="M6" s="364" t="s">
        <v>274</v>
      </c>
      <c r="N6" s="1557"/>
      <c r="O6" s="364" t="s">
        <v>162</v>
      </c>
      <c r="P6" s="364" t="s">
        <v>155</v>
      </c>
      <c r="Q6" s="364" t="s">
        <v>568</v>
      </c>
      <c r="R6" s="364" t="s">
        <v>274</v>
      </c>
    </row>
    <row r="7" spans="1:18" ht="17.25" customHeight="1">
      <c r="A7" s="845" t="s">
        <v>189</v>
      </c>
      <c r="B7" s="812">
        <v>5</v>
      </c>
      <c r="C7" s="848" t="s">
        <v>722</v>
      </c>
      <c r="D7" s="850">
        <v>15830</v>
      </c>
      <c r="E7" s="832">
        <v>3329</v>
      </c>
      <c r="F7" s="832">
        <v>5926</v>
      </c>
      <c r="G7" s="832">
        <v>1931</v>
      </c>
      <c r="H7" s="832">
        <v>4645</v>
      </c>
      <c r="I7" s="827">
        <v>2834</v>
      </c>
      <c r="J7" s="872">
        <v>40</v>
      </c>
      <c r="K7" s="872">
        <v>825</v>
      </c>
      <c r="L7" s="872">
        <v>230</v>
      </c>
      <c r="M7" s="872">
        <v>1739</v>
      </c>
      <c r="N7" s="827">
        <v>2607</v>
      </c>
      <c r="O7" s="834">
        <v>1514</v>
      </c>
      <c r="P7" s="834">
        <v>207</v>
      </c>
      <c r="Q7" s="834">
        <v>595</v>
      </c>
      <c r="R7" s="810">
        <v>291</v>
      </c>
    </row>
    <row r="8" spans="1:18" ht="17.25" customHeight="1">
      <c r="A8" s="810"/>
      <c r="B8" s="812">
        <v>6</v>
      </c>
      <c r="C8" s="810"/>
      <c r="D8" s="850">
        <v>15347</v>
      </c>
      <c r="E8" s="832">
        <v>3172</v>
      </c>
      <c r="F8" s="832">
        <v>6114</v>
      </c>
      <c r="G8" s="832">
        <v>1919</v>
      </c>
      <c r="H8" s="832">
        <v>4142</v>
      </c>
      <c r="I8" s="827">
        <v>2792</v>
      </c>
      <c r="J8" s="834">
        <v>43</v>
      </c>
      <c r="K8" s="834">
        <v>860</v>
      </c>
      <c r="L8" s="834">
        <v>235</v>
      </c>
      <c r="M8" s="834">
        <v>1654</v>
      </c>
      <c r="N8" s="827">
        <v>2484</v>
      </c>
      <c r="O8" s="834">
        <v>1654</v>
      </c>
      <c r="P8" s="834">
        <v>283</v>
      </c>
      <c r="Q8" s="834">
        <v>424</v>
      </c>
      <c r="R8" s="810">
        <v>124</v>
      </c>
    </row>
    <row r="9" spans="1:18" ht="17.25" customHeight="1">
      <c r="A9" s="811" t="s">
        <v>680</v>
      </c>
      <c r="B9" s="815">
        <v>4</v>
      </c>
      <c r="C9" s="819" t="s">
        <v>134</v>
      </c>
      <c r="D9" s="851">
        <v>1258</v>
      </c>
      <c r="E9" s="859">
        <v>265</v>
      </c>
      <c r="F9" s="859">
        <v>474</v>
      </c>
      <c r="G9" s="859">
        <v>171</v>
      </c>
      <c r="H9" s="859">
        <v>349</v>
      </c>
      <c r="I9" s="870">
        <v>209</v>
      </c>
      <c r="J9" s="873">
        <v>4</v>
      </c>
      <c r="K9" s="875">
        <v>39</v>
      </c>
      <c r="L9" s="875">
        <v>22</v>
      </c>
      <c r="M9" s="875">
        <v>144</v>
      </c>
      <c r="N9" s="878">
        <v>227</v>
      </c>
      <c r="O9" s="862">
        <v>118</v>
      </c>
      <c r="P9" s="862">
        <v>55</v>
      </c>
      <c r="Q9" s="862">
        <v>41</v>
      </c>
      <c r="R9" s="862">
        <v>12</v>
      </c>
    </row>
    <row r="10" spans="1:18" ht="17.25" customHeight="1">
      <c r="A10" s="811"/>
      <c r="B10" s="815">
        <v>5</v>
      </c>
      <c r="C10" s="819"/>
      <c r="D10" s="851">
        <v>1035</v>
      </c>
      <c r="E10" s="859">
        <v>289</v>
      </c>
      <c r="F10" s="859">
        <v>323</v>
      </c>
      <c r="G10" s="859">
        <v>132</v>
      </c>
      <c r="H10" s="859">
        <v>291</v>
      </c>
      <c r="I10" s="870">
        <v>218</v>
      </c>
      <c r="J10" s="873">
        <v>2</v>
      </c>
      <c r="K10" s="875">
        <v>82</v>
      </c>
      <c r="L10" s="875">
        <v>16</v>
      </c>
      <c r="M10" s="875">
        <v>117</v>
      </c>
      <c r="N10" s="878">
        <v>199</v>
      </c>
      <c r="O10" s="862">
        <v>54</v>
      </c>
      <c r="P10" s="862">
        <v>101</v>
      </c>
      <c r="Q10" s="862">
        <v>37</v>
      </c>
      <c r="R10" s="862">
        <v>7</v>
      </c>
    </row>
    <row r="11" spans="1:18" ht="17.25" customHeight="1">
      <c r="A11" s="808"/>
      <c r="B11" s="815">
        <v>6</v>
      </c>
      <c r="C11" s="819"/>
      <c r="D11" s="851" t="s">
        <v>1001</v>
      </c>
      <c r="E11" s="859">
        <v>263</v>
      </c>
      <c r="F11" s="859" t="s">
        <v>1002</v>
      </c>
      <c r="G11" s="859">
        <v>154</v>
      </c>
      <c r="H11" s="859" t="s">
        <v>587</v>
      </c>
      <c r="I11" s="870">
        <v>189</v>
      </c>
      <c r="J11" s="873">
        <v>2</v>
      </c>
      <c r="K11" s="875">
        <v>30</v>
      </c>
      <c r="L11" s="875">
        <v>23</v>
      </c>
      <c r="M11" s="875">
        <v>134</v>
      </c>
      <c r="N11" s="878">
        <v>212</v>
      </c>
      <c r="O11" s="862">
        <v>99</v>
      </c>
      <c r="P11" s="862">
        <v>66</v>
      </c>
      <c r="Q11" s="862">
        <v>37</v>
      </c>
      <c r="R11" s="862">
        <v>10</v>
      </c>
    </row>
    <row r="12" spans="1:18" ht="17.25" customHeight="1">
      <c r="A12" s="809"/>
      <c r="B12" s="816">
        <v>7</v>
      </c>
      <c r="C12" s="820"/>
      <c r="D12" s="852">
        <v>1378</v>
      </c>
      <c r="E12" s="860">
        <v>266</v>
      </c>
      <c r="F12" s="860">
        <v>620</v>
      </c>
      <c r="G12" s="860">
        <v>175</v>
      </c>
      <c r="H12" s="860">
        <v>317</v>
      </c>
      <c r="I12" s="871">
        <v>186</v>
      </c>
      <c r="J12" s="874">
        <v>5</v>
      </c>
      <c r="K12" s="876">
        <v>38</v>
      </c>
      <c r="L12" s="876">
        <v>21</v>
      </c>
      <c r="M12" s="877">
        <v>122</v>
      </c>
      <c r="N12" s="879">
        <v>196</v>
      </c>
      <c r="O12" s="882">
        <v>94</v>
      </c>
      <c r="P12" s="882">
        <v>38</v>
      </c>
      <c r="Q12" s="882">
        <v>57</v>
      </c>
      <c r="R12" s="882">
        <v>7</v>
      </c>
    </row>
    <row r="13" spans="1:18" ht="12" customHeight="1">
      <c r="A13" s="29" t="s">
        <v>598</v>
      </c>
      <c r="B13" s="17"/>
      <c r="C13" s="17"/>
      <c r="D13" s="17"/>
      <c r="E13" s="17"/>
      <c r="F13" s="17"/>
      <c r="G13" s="17"/>
      <c r="H13" s="17"/>
      <c r="I13" s="17"/>
      <c r="J13" s="17"/>
      <c r="K13" s="17"/>
      <c r="L13" s="17"/>
      <c r="M13" s="17"/>
      <c r="N13" s="17"/>
      <c r="O13" s="17"/>
      <c r="P13" s="17"/>
      <c r="Q13" s="17"/>
      <c r="R13" s="17"/>
    </row>
    <row r="14" spans="1:18" ht="12" customHeight="1">
      <c r="A14" s="29" t="s">
        <v>101</v>
      </c>
      <c r="B14" s="17"/>
      <c r="C14" s="17"/>
      <c r="D14" s="17"/>
      <c r="E14" s="17"/>
      <c r="F14" s="17"/>
      <c r="G14" s="17"/>
      <c r="H14" s="17"/>
      <c r="I14" s="17"/>
      <c r="J14" s="17"/>
      <c r="K14" s="17"/>
      <c r="L14" s="17"/>
      <c r="M14" s="17"/>
      <c r="N14" s="17"/>
      <c r="O14" s="17"/>
      <c r="P14" s="17"/>
      <c r="Q14" s="17"/>
      <c r="R14" s="17"/>
    </row>
    <row r="15" spans="1:18" ht="12" customHeight="1">
      <c r="B15" s="17"/>
      <c r="C15" s="17"/>
      <c r="D15" s="17"/>
      <c r="E15" s="17"/>
      <c r="F15" s="17"/>
      <c r="G15" s="17"/>
      <c r="H15" s="17"/>
      <c r="I15" s="17"/>
      <c r="J15" s="17"/>
      <c r="K15" s="17"/>
      <c r="L15" s="17"/>
      <c r="M15" s="17"/>
      <c r="N15" s="17"/>
      <c r="O15" s="17"/>
      <c r="P15" s="17"/>
      <c r="Q15" s="17"/>
      <c r="R15" s="17"/>
    </row>
    <row r="16" spans="1:18" ht="24" customHeight="1">
      <c r="A16" s="17"/>
      <c r="B16" s="17"/>
      <c r="C16" s="17"/>
      <c r="D16" s="17"/>
      <c r="E16" s="46"/>
      <c r="F16" s="46"/>
      <c r="G16" s="46"/>
      <c r="H16" s="152" t="s">
        <v>102</v>
      </c>
      <c r="I16" s="17"/>
      <c r="J16" s="46"/>
      <c r="K16" s="46"/>
      <c r="L16" s="46"/>
      <c r="M16" s="46"/>
      <c r="N16" s="17"/>
      <c r="O16" s="46"/>
      <c r="P16" s="46"/>
      <c r="Q16" s="46"/>
      <c r="R16" s="46"/>
    </row>
    <row r="17" spans="1:33" ht="13.5" customHeight="1">
      <c r="A17" s="846"/>
      <c r="R17" s="164" t="s">
        <v>226</v>
      </c>
    </row>
    <row r="18" spans="1:33" ht="13.5" customHeight="1">
      <c r="A18" s="17" t="s">
        <v>159</v>
      </c>
      <c r="D18" s="849" t="s">
        <v>994</v>
      </c>
      <c r="E18" s="858"/>
      <c r="F18" s="858"/>
      <c r="G18" s="858"/>
      <c r="H18" s="858"/>
      <c r="I18" s="849" t="s">
        <v>537</v>
      </c>
      <c r="J18" s="858"/>
      <c r="K18" s="858"/>
      <c r="L18" s="858"/>
      <c r="M18" s="858"/>
      <c r="N18" s="849" t="s">
        <v>537</v>
      </c>
      <c r="O18" s="858"/>
      <c r="P18" s="858"/>
      <c r="Q18" s="858"/>
      <c r="R18" s="858"/>
    </row>
    <row r="19" spans="1:33" ht="13.5" customHeight="1">
      <c r="A19" s="1558" t="s">
        <v>442</v>
      </c>
      <c r="B19" s="1558"/>
      <c r="C19" s="1559"/>
      <c r="D19" s="1195" t="s">
        <v>570</v>
      </c>
      <c r="E19" s="1196"/>
      <c r="F19" s="1196"/>
      <c r="G19" s="1196"/>
      <c r="H19" s="1197"/>
      <c r="I19" s="1195" t="s">
        <v>8</v>
      </c>
      <c r="J19" s="1196"/>
      <c r="K19" s="1196"/>
      <c r="L19" s="1196"/>
      <c r="M19" s="1197"/>
      <c r="N19" s="1195" t="s">
        <v>907</v>
      </c>
      <c r="O19" s="1196"/>
      <c r="P19" s="1196"/>
      <c r="Q19" s="1196"/>
      <c r="R19" s="1196"/>
      <c r="S19" s="17"/>
      <c r="T19" s="17"/>
      <c r="U19" s="17"/>
      <c r="V19" s="17"/>
      <c r="W19" s="17"/>
      <c r="X19" s="17"/>
      <c r="Y19" s="17"/>
      <c r="Z19" s="17"/>
      <c r="AA19" s="17"/>
      <c r="AB19" s="17"/>
      <c r="AC19" s="17"/>
      <c r="AD19" s="17"/>
      <c r="AE19" s="17"/>
      <c r="AF19" s="17"/>
      <c r="AG19" s="17"/>
    </row>
    <row r="20" spans="1:33" ht="12" customHeight="1">
      <c r="A20" s="1560"/>
      <c r="B20" s="1560"/>
      <c r="C20" s="1561"/>
      <c r="D20" s="358" t="s">
        <v>295</v>
      </c>
      <c r="E20" s="358" t="s">
        <v>895</v>
      </c>
      <c r="F20" s="358" t="s">
        <v>299</v>
      </c>
      <c r="G20" s="358" t="s">
        <v>151</v>
      </c>
      <c r="H20" s="358" t="s">
        <v>291</v>
      </c>
      <c r="I20" s="364" t="s">
        <v>295</v>
      </c>
      <c r="J20" s="368" t="s">
        <v>895</v>
      </c>
      <c r="K20" s="364" t="s">
        <v>299</v>
      </c>
      <c r="L20" s="364" t="s">
        <v>151</v>
      </c>
      <c r="M20" s="364" t="s">
        <v>291</v>
      </c>
      <c r="N20" s="364" t="s">
        <v>295</v>
      </c>
      <c r="O20" s="364" t="s">
        <v>895</v>
      </c>
      <c r="P20" s="364" t="s">
        <v>299</v>
      </c>
      <c r="Q20" s="364" t="s">
        <v>151</v>
      </c>
      <c r="R20" s="364" t="s">
        <v>291</v>
      </c>
    </row>
    <row r="21" spans="1:33" ht="13.5" customHeight="1">
      <c r="A21" s="1548" t="str">
        <f>'[2]18-21'!DX44</f>
        <v>合計</v>
      </c>
      <c r="B21" s="1548"/>
      <c r="C21" s="1549"/>
      <c r="D21" s="853">
        <v>1192</v>
      </c>
      <c r="E21" s="861">
        <v>263</v>
      </c>
      <c r="F21" s="861">
        <v>457</v>
      </c>
      <c r="G21" s="866">
        <v>154</v>
      </c>
      <c r="H21" s="866">
        <v>319</v>
      </c>
      <c r="I21" s="853">
        <v>189</v>
      </c>
      <c r="J21" s="861">
        <v>2</v>
      </c>
      <c r="K21" s="866">
        <v>30</v>
      </c>
      <c r="L21" s="866">
        <v>23</v>
      </c>
      <c r="M21" s="866">
        <v>134</v>
      </c>
      <c r="N21" s="880">
        <v>212</v>
      </c>
      <c r="O21" s="883">
        <v>99</v>
      </c>
      <c r="P21" s="886">
        <v>66</v>
      </c>
      <c r="Q21" s="887">
        <v>37</v>
      </c>
      <c r="R21" s="887">
        <v>10</v>
      </c>
    </row>
    <row r="22" spans="1:33">
      <c r="A22" s="362"/>
      <c r="B22" s="847"/>
      <c r="C22" s="847"/>
      <c r="D22" s="854"/>
      <c r="E22" s="862"/>
      <c r="F22" s="863"/>
      <c r="G22" s="863"/>
      <c r="H22" s="867"/>
      <c r="I22" s="854"/>
      <c r="J22" s="863"/>
      <c r="K22" s="863"/>
      <c r="L22" s="863"/>
      <c r="M22" s="867"/>
      <c r="N22" s="881"/>
      <c r="O22" s="884"/>
      <c r="P22" s="884"/>
      <c r="Q22" s="884"/>
      <c r="R22" s="884"/>
    </row>
    <row r="23" spans="1:33" ht="12" customHeight="1">
      <c r="A23" s="1550" t="str">
        <f>'[2]18-21'!DX46</f>
        <v>農水産品</v>
      </c>
      <c r="B23" s="1550"/>
      <c r="C23" s="1551"/>
      <c r="D23" s="854">
        <v>102</v>
      </c>
      <c r="E23" s="863">
        <v>5</v>
      </c>
      <c r="F23" s="864">
        <v>68</v>
      </c>
      <c r="G23" s="864">
        <v>1</v>
      </c>
      <c r="H23" s="867">
        <v>27</v>
      </c>
      <c r="I23" s="854">
        <v>26</v>
      </c>
      <c r="J23" s="864" t="s">
        <v>30</v>
      </c>
      <c r="K23" s="864">
        <v>22</v>
      </c>
      <c r="L23" s="864">
        <v>1</v>
      </c>
      <c r="M23" s="864">
        <v>3</v>
      </c>
      <c r="N23" s="855">
        <v>0</v>
      </c>
      <c r="O23" s="885" t="s">
        <v>30</v>
      </c>
      <c r="P23" s="864" t="s">
        <v>30</v>
      </c>
      <c r="Q23" s="864" t="s">
        <v>30</v>
      </c>
      <c r="R23" s="864">
        <v>0</v>
      </c>
    </row>
    <row r="24" spans="1:33" ht="13.5" customHeight="1">
      <c r="A24" s="1550" t="s">
        <v>80</v>
      </c>
      <c r="B24" s="1550"/>
      <c r="C24" s="1551"/>
      <c r="D24" s="854">
        <v>45</v>
      </c>
      <c r="E24" s="864">
        <v>11</v>
      </c>
      <c r="F24" s="864">
        <v>19</v>
      </c>
      <c r="G24" s="864">
        <v>0</v>
      </c>
      <c r="H24" s="868">
        <v>15</v>
      </c>
      <c r="I24" s="855" t="s">
        <v>30</v>
      </c>
      <c r="J24" s="864" t="s">
        <v>30</v>
      </c>
      <c r="K24" s="864" t="s">
        <v>30</v>
      </c>
      <c r="L24" s="864" t="s">
        <v>30</v>
      </c>
      <c r="M24" s="864" t="s">
        <v>30</v>
      </c>
      <c r="N24" s="855">
        <v>21</v>
      </c>
      <c r="O24" s="864" t="s">
        <v>30</v>
      </c>
      <c r="P24" s="864">
        <v>21</v>
      </c>
      <c r="Q24" s="864" t="s">
        <v>30</v>
      </c>
      <c r="R24" s="864" t="s">
        <v>30</v>
      </c>
    </row>
    <row r="25" spans="1:33" ht="13.5" customHeight="1">
      <c r="A25" s="1550" t="s">
        <v>458</v>
      </c>
      <c r="B25" s="1550"/>
      <c r="C25" s="1551"/>
      <c r="D25" s="854">
        <v>5</v>
      </c>
      <c r="E25" s="864">
        <v>0</v>
      </c>
      <c r="F25" s="864">
        <v>2</v>
      </c>
      <c r="G25" s="864">
        <v>0</v>
      </c>
      <c r="H25" s="867">
        <v>2</v>
      </c>
      <c r="I25" s="854">
        <v>15</v>
      </c>
      <c r="J25" s="864" t="s">
        <v>30</v>
      </c>
      <c r="K25" s="864" t="s">
        <v>30</v>
      </c>
      <c r="L25" s="864">
        <v>3</v>
      </c>
      <c r="M25" s="867">
        <v>12</v>
      </c>
      <c r="N25" s="881">
        <v>12</v>
      </c>
      <c r="O25" s="864" t="s">
        <v>30</v>
      </c>
      <c r="P25" s="864" t="s">
        <v>30</v>
      </c>
      <c r="Q25" s="884">
        <v>7</v>
      </c>
      <c r="R25" s="884">
        <v>5</v>
      </c>
    </row>
    <row r="26" spans="1:33" ht="12" customHeight="1">
      <c r="A26" s="1552" t="s">
        <v>66</v>
      </c>
      <c r="B26" s="1552"/>
      <c r="C26" s="1553"/>
      <c r="D26" s="855">
        <v>319</v>
      </c>
      <c r="E26" s="864">
        <v>139</v>
      </c>
      <c r="F26" s="864">
        <v>31</v>
      </c>
      <c r="G26" s="864">
        <v>64</v>
      </c>
      <c r="H26" s="867">
        <v>85</v>
      </c>
      <c r="I26" s="855">
        <v>23</v>
      </c>
      <c r="J26" s="864" t="s">
        <v>30</v>
      </c>
      <c r="K26" s="864" t="s">
        <v>30</v>
      </c>
      <c r="L26" s="864" t="s">
        <v>30</v>
      </c>
      <c r="M26" s="867">
        <v>23</v>
      </c>
      <c r="N26" s="881">
        <v>161</v>
      </c>
      <c r="O26" s="884">
        <v>98</v>
      </c>
      <c r="P26" s="884">
        <v>33</v>
      </c>
      <c r="Q26" s="884">
        <v>27</v>
      </c>
      <c r="R26" s="884">
        <v>4</v>
      </c>
    </row>
    <row r="27" spans="1:33" ht="13.5" customHeight="1">
      <c r="A27" s="1550" t="s">
        <v>64</v>
      </c>
      <c r="B27" s="1550"/>
      <c r="C27" s="1551"/>
      <c r="D27" s="854">
        <v>446</v>
      </c>
      <c r="E27" s="864">
        <v>20</v>
      </c>
      <c r="F27" s="864">
        <v>251</v>
      </c>
      <c r="G27" s="863">
        <v>20</v>
      </c>
      <c r="H27" s="867">
        <v>156</v>
      </c>
      <c r="I27" s="854">
        <v>81</v>
      </c>
      <c r="J27" s="864" t="s">
        <v>30</v>
      </c>
      <c r="K27" s="864">
        <v>2</v>
      </c>
      <c r="L27" s="864">
        <v>4</v>
      </c>
      <c r="M27" s="867">
        <v>75</v>
      </c>
      <c r="N27" s="881">
        <v>1</v>
      </c>
      <c r="O27" s="864" t="s">
        <v>30</v>
      </c>
      <c r="P27" s="864" t="s">
        <v>30</v>
      </c>
      <c r="Q27" s="884">
        <v>0</v>
      </c>
      <c r="R27" s="884">
        <v>1</v>
      </c>
    </row>
    <row r="28" spans="1:33" ht="13.5" customHeight="1">
      <c r="A28" s="1550" t="s">
        <v>908</v>
      </c>
      <c r="B28" s="1550"/>
      <c r="C28" s="1551"/>
      <c r="D28" s="854">
        <v>144</v>
      </c>
      <c r="E28" s="864">
        <v>41</v>
      </c>
      <c r="F28" s="864">
        <v>61</v>
      </c>
      <c r="G28" s="863">
        <v>17</v>
      </c>
      <c r="H28" s="867">
        <v>26</v>
      </c>
      <c r="I28" s="854">
        <v>31</v>
      </c>
      <c r="J28" s="864" t="s">
        <v>30</v>
      </c>
      <c r="K28" s="864">
        <v>6</v>
      </c>
      <c r="L28" s="863">
        <v>3</v>
      </c>
      <c r="M28" s="867">
        <v>21</v>
      </c>
      <c r="N28" s="881">
        <v>0</v>
      </c>
      <c r="O28" s="864" t="s">
        <v>30</v>
      </c>
      <c r="P28" s="864" t="s">
        <v>30</v>
      </c>
      <c r="Q28" s="884">
        <v>0</v>
      </c>
      <c r="R28" s="884">
        <v>0</v>
      </c>
    </row>
    <row r="29" spans="1:33" ht="13.5" customHeight="1">
      <c r="A29" s="1550" t="s">
        <v>300</v>
      </c>
      <c r="B29" s="1550"/>
      <c r="C29" s="1551"/>
      <c r="D29" s="854">
        <v>58</v>
      </c>
      <c r="E29" s="864">
        <v>30</v>
      </c>
      <c r="F29" s="864">
        <v>14</v>
      </c>
      <c r="G29" s="863">
        <v>10</v>
      </c>
      <c r="H29" s="868">
        <v>4</v>
      </c>
      <c r="I29" s="864" t="s">
        <v>30</v>
      </c>
      <c r="J29" s="864" t="s">
        <v>30</v>
      </c>
      <c r="K29" s="864" t="s">
        <v>30</v>
      </c>
      <c r="L29" s="864" t="s">
        <v>30</v>
      </c>
      <c r="M29" s="864" t="s">
        <v>30</v>
      </c>
      <c r="N29" s="881">
        <v>2</v>
      </c>
      <c r="O29" s="864">
        <v>1</v>
      </c>
      <c r="P29" s="864">
        <v>1</v>
      </c>
      <c r="Q29" s="864" t="s">
        <v>30</v>
      </c>
      <c r="R29" s="864" t="s">
        <v>30</v>
      </c>
    </row>
    <row r="30" spans="1:33" ht="13.5" customHeight="1">
      <c r="A30" s="1550" t="s">
        <v>571</v>
      </c>
      <c r="B30" s="1550"/>
      <c r="C30" s="1551"/>
      <c r="D30" s="855">
        <v>74</v>
      </c>
      <c r="E30" s="864">
        <v>17</v>
      </c>
      <c r="F30" s="864">
        <v>11</v>
      </c>
      <c r="G30" s="864">
        <v>43</v>
      </c>
      <c r="H30" s="868">
        <v>4</v>
      </c>
      <c r="I30" s="855">
        <v>14</v>
      </c>
      <c r="J30" s="864">
        <v>2</v>
      </c>
      <c r="K30" s="864" t="s">
        <v>30</v>
      </c>
      <c r="L30" s="863">
        <v>12</v>
      </c>
      <c r="M30" s="868" t="s">
        <v>30</v>
      </c>
      <c r="N30" s="881">
        <v>15</v>
      </c>
      <c r="O30" s="864" t="s">
        <v>30</v>
      </c>
      <c r="P30" s="864">
        <v>11</v>
      </c>
      <c r="Q30" s="884">
        <v>3</v>
      </c>
      <c r="R30" s="884">
        <v>1</v>
      </c>
    </row>
    <row r="31" spans="1:33" ht="12" customHeight="1">
      <c r="A31" s="1554" t="s">
        <v>96</v>
      </c>
      <c r="B31" s="1554"/>
      <c r="C31" s="1555"/>
      <c r="D31" s="856" t="s">
        <v>30</v>
      </c>
      <c r="E31" s="865" t="s">
        <v>30</v>
      </c>
      <c r="F31" s="865" t="s">
        <v>30</v>
      </c>
      <c r="G31" s="865" t="s">
        <v>30</v>
      </c>
      <c r="H31" s="869" t="s">
        <v>30</v>
      </c>
      <c r="I31" s="856" t="s">
        <v>30</v>
      </c>
      <c r="J31" s="865" t="s">
        <v>30</v>
      </c>
      <c r="K31" s="865" t="s">
        <v>30</v>
      </c>
      <c r="L31" s="865" t="s">
        <v>30</v>
      </c>
      <c r="M31" s="869" t="s">
        <v>30</v>
      </c>
      <c r="N31" s="856">
        <v>0</v>
      </c>
      <c r="O31" s="865" t="s">
        <v>30</v>
      </c>
      <c r="P31" s="865" t="s">
        <v>30</v>
      </c>
      <c r="Q31" s="865" t="s">
        <v>30</v>
      </c>
      <c r="R31" s="865">
        <v>0</v>
      </c>
    </row>
    <row r="32" spans="1:33">
      <c r="A32" s="29" t="s">
        <v>597</v>
      </c>
      <c r="D32" s="857"/>
    </row>
    <row r="33" spans="1:1">
      <c r="A33" s="29" t="s">
        <v>168</v>
      </c>
    </row>
  </sheetData>
  <mergeCells count="27">
    <mergeCell ref="A29:C29"/>
    <mergeCell ref="A30:C30"/>
    <mergeCell ref="A31:C31"/>
    <mergeCell ref="A4:C6"/>
    <mergeCell ref="D5:D6"/>
    <mergeCell ref="A19:C20"/>
    <mergeCell ref="A24:C24"/>
    <mergeCell ref="A25:C25"/>
    <mergeCell ref="A26:C26"/>
    <mergeCell ref="A27:C27"/>
    <mergeCell ref="A28:C28"/>
    <mergeCell ref="D19:H19"/>
    <mergeCell ref="I19:M19"/>
    <mergeCell ref="N19:R19"/>
    <mergeCell ref="A21:C21"/>
    <mergeCell ref="A23:C23"/>
    <mergeCell ref="D4:H4"/>
    <mergeCell ref="I4:M4"/>
    <mergeCell ref="N4:R4"/>
    <mergeCell ref="E5:F5"/>
    <mergeCell ref="G5:H5"/>
    <mergeCell ref="J5:K5"/>
    <mergeCell ref="L5:M5"/>
    <mergeCell ref="O5:P5"/>
    <mergeCell ref="Q5:R5"/>
    <mergeCell ref="I5:I6"/>
    <mergeCell ref="N5:N6"/>
  </mergeCells>
  <phoneticPr fontId="39"/>
  <dataValidations count="1">
    <dataValidation imeMode="off" allowBlank="1" showInputMessage="1" showErrorMessage="1" sqref="D9:J12 B9:B12" xr:uid="{00000000-0002-0000-1800-000000000000}"/>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A47"/>
  <sheetViews>
    <sheetView showGridLines="0" zoomScaleNormal="100" zoomScaleSheetLayoutView="100" workbookViewId="0">
      <selection activeCell="A17" sqref="A17:C18"/>
    </sheetView>
  </sheetViews>
  <sheetFormatPr defaultColWidth="9" defaultRowHeight="12"/>
  <cols>
    <col min="1" max="1" width="7.90625" style="29" customWidth="1"/>
    <col min="2" max="2" width="5.81640625" style="29" customWidth="1"/>
    <col min="3" max="3" width="3.7265625" style="29" customWidth="1"/>
    <col min="4" max="10" width="13.26953125" style="29" customWidth="1"/>
    <col min="11" max="24" width="4.6328125" style="29" customWidth="1"/>
    <col min="25" max="28" width="8.6328125" style="29" customWidth="1"/>
    <col min="29" max="118" width="10.6328125" style="29" customWidth="1"/>
    <col min="119" max="119" width="9" style="29" customWidth="1"/>
    <col min="120" max="16384" width="9" style="29"/>
  </cols>
  <sheetData>
    <row r="1" spans="1:10" ht="12.75" customHeight="1"/>
    <row r="2" spans="1:10" ht="19.5" customHeight="1">
      <c r="F2" s="152" t="s">
        <v>572</v>
      </c>
    </row>
    <row r="3" spans="1:10" ht="13.5" customHeight="1">
      <c r="A3" s="17" t="s">
        <v>574</v>
      </c>
      <c r="B3" s="891"/>
      <c r="C3" s="891"/>
      <c r="D3" s="891"/>
      <c r="E3" s="891"/>
      <c r="F3" s="891"/>
      <c r="G3" s="362" t="s">
        <v>633</v>
      </c>
      <c r="H3" s="891"/>
      <c r="I3" s="891"/>
      <c r="J3" s="737" t="s">
        <v>394</v>
      </c>
    </row>
    <row r="4" spans="1:10" ht="15" customHeight="1">
      <c r="A4" s="1225" t="s">
        <v>74</v>
      </c>
      <c r="B4" s="1225"/>
      <c r="C4" s="1227"/>
      <c r="D4" s="1556" t="s">
        <v>526</v>
      </c>
      <c r="E4" s="1195" t="s">
        <v>575</v>
      </c>
      <c r="F4" s="1196"/>
      <c r="G4" s="1197"/>
      <c r="H4" s="1556" t="s">
        <v>438</v>
      </c>
      <c r="I4" s="1556" t="s">
        <v>281</v>
      </c>
      <c r="J4" s="1224" t="s">
        <v>321</v>
      </c>
    </row>
    <row r="5" spans="1:10" ht="18.75" customHeight="1">
      <c r="A5" s="1271"/>
      <c r="B5" s="1271"/>
      <c r="C5" s="1272"/>
      <c r="D5" s="1557"/>
      <c r="E5" s="364" t="s">
        <v>388</v>
      </c>
      <c r="F5" s="364" t="s">
        <v>103</v>
      </c>
      <c r="G5" s="364" t="s">
        <v>132</v>
      </c>
      <c r="H5" s="1557"/>
      <c r="I5" s="1557"/>
      <c r="J5" s="1270"/>
    </row>
    <row r="6" spans="1:10" ht="14.5" customHeight="1">
      <c r="A6" s="888" t="s">
        <v>189</v>
      </c>
      <c r="B6" s="720">
        <v>5</v>
      </c>
      <c r="C6" s="894" t="s">
        <v>879</v>
      </c>
      <c r="D6" s="834">
        <v>167669</v>
      </c>
      <c r="E6" s="834">
        <v>83323</v>
      </c>
      <c r="F6" s="834">
        <v>27345</v>
      </c>
      <c r="G6" s="834">
        <v>55978</v>
      </c>
      <c r="H6" s="834">
        <v>12563</v>
      </c>
      <c r="I6" s="834">
        <v>168</v>
      </c>
      <c r="J6" s="834">
        <v>71615</v>
      </c>
    </row>
    <row r="7" spans="1:10" ht="14.25" customHeight="1">
      <c r="A7" s="810"/>
      <c r="B7" s="892">
        <v>6</v>
      </c>
      <c r="C7" s="895"/>
      <c r="D7" s="834">
        <v>170309</v>
      </c>
      <c r="E7" s="834">
        <v>86758</v>
      </c>
      <c r="F7" s="834">
        <v>27659</v>
      </c>
      <c r="G7" s="834">
        <v>59099</v>
      </c>
      <c r="H7" s="834">
        <v>11990</v>
      </c>
      <c r="I7" s="834">
        <v>211</v>
      </c>
      <c r="J7" s="834">
        <v>71350</v>
      </c>
    </row>
    <row r="8" spans="1:10" ht="4.5" customHeight="1">
      <c r="A8" s="322"/>
      <c r="B8" s="322"/>
      <c r="C8" s="875"/>
      <c r="D8" s="293"/>
      <c r="E8" s="301"/>
      <c r="F8" s="301"/>
      <c r="G8" s="301"/>
      <c r="H8" s="301"/>
      <c r="I8" s="301"/>
      <c r="J8" s="301"/>
    </row>
    <row r="9" spans="1:10" ht="14.25" customHeight="1">
      <c r="A9" s="651" t="s">
        <v>898</v>
      </c>
      <c r="B9" s="815">
        <v>4</v>
      </c>
      <c r="C9" s="896" t="s">
        <v>699</v>
      </c>
      <c r="D9" s="899">
        <v>12605</v>
      </c>
      <c r="E9" s="301">
        <v>6138</v>
      </c>
      <c r="F9" s="301">
        <v>2035</v>
      </c>
      <c r="G9" s="301">
        <v>4103</v>
      </c>
      <c r="H9" s="301">
        <v>882</v>
      </c>
      <c r="I9" s="899">
        <v>14</v>
      </c>
      <c r="J9" s="899">
        <v>5571</v>
      </c>
    </row>
    <row r="10" spans="1:10" s="617" customFormat="1" ht="14.5" customHeight="1">
      <c r="A10" s="651"/>
      <c r="B10" s="815">
        <v>5</v>
      </c>
      <c r="C10" s="897"/>
      <c r="D10" s="900">
        <v>11751</v>
      </c>
      <c r="E10" s="840">
        <v>5722</v>
      </c>
      <c r="F10" s="840">
        <v>2041</v>
      </c>
      <c r="G10" s="840">
        <v>3681</v>
      </c>
      <c r="H10" s="840">
        <v>895</v>
      </c>
      <c r="I10" s="900">
        <v>9</v>
      </c>
      <c r="J10" s="900">
        <v>5125</v>
      </c>
    </row>
    <row r="11" spans="1:10" s="617" customFormat="1" ht="14.5" customHeight="1">
      <c r="A11" s="651"/>
      <c r="B11" s="815">
        <v>6</v>
      </c>
      <c r="C11" s="897"/>
      <c r="D11" s="900">
        <v>14761</v>
      </c>
      <c r="E11" s="840">
        <v>7428</v>
      </c>
      <c r="F11" s="840">
        <v>2404</v>
      </c>
      <c r="G11" s="840">
        <v>5024</v>
      </c>
      <c r="H11" s="840">
        <v>1059</v>
      </c>
      <c r="I11" s="900">
        <v>12</v>
      </c>
      <c r="J11" s="900">
        <v>6262</v>
      </c>
    </row>
    <row r="12" spans="1:10" s="617" customFormat="1" ht="14.5" customHeight="1">
      <c r="A12" s="889"/>
      <c r="B12" s="816">
        <v>7</v>
      </c>
      <c r="C12" s="898"/>
      <c r="D12" s="901">
        <v>14003</v>
      </c>
      <c r="E12" s="835">
        <v>7196</v>
      </c>
      <c r="F12" s="835">
        <v>2335</v>
      </c>
      <c r="G12" s="835">
        <v>4861</v>
      </c>
      <c r="H12" s="835">
        <v>1174</v>
      </c>
      <c r="I12" s="905">
        <v>10</v>
      </c>
      <c r="J12" s="905">
        <v>5623</v>
      </c>
    </row>
    <row r="13" spans="1:10" s="617" customFormat="1" ht="12" customHeight="1">
      <c r="A13" s="890"/>
      <c r="B13" s="893"/>
      <c r="C13" s="890"/>
      <c r="D13" s="902"/>
      <c r="E13" s="846"/>
      <c r="F13" s="846"/>
      <c r="G13" s="846"/>
      <c r="H13" s="846"/>
      <c r="I13" s="902"/>
      <c r="J13" s="902"/>
    </row>
    <row r="14" spans="1:10" ht="12" customHeight="1"/>
    <row r="15" spans="1:10" ht="19.5" customHeight="1">
      <c r="F15" s="904" t="s">
        <v>335</v>
      </c>
    </row>
    <row r="16" spans="1:10" ht="13.5" customHeight="1">
      <c r="A16" s="17" t="s">
        <v>413</v>
      </c>
      <c r="G16" s="362" t="s">
        <v>633</v>
      </c>
      <c r="J16" s="737" t="s">
        <v>394</v>
      </c>
    </row>
    <row r="17" spans="1:60" ht="15" customHeight="1">
      <c r="A17" s="1225" t="s">
        <v>74</v>
      </c>
      <c r="B17" s="1225"/>
      <c r="C17" s="1227"/>
      <c r="D17" s="1556" t="s">
        <v>526</v>
      </c>
      <c r="E17" s="1195" t="s">
        <v>575</v>
      </c>
      <c r="F17" s="1196"/>
      <c r="G17" s="1197"/>
      <c r="H17" s="1556" t="s">
        <v>438</v>
      </c>
      <c r="I17" s="1556" t="s">
        <v>281</v>
      </c>
      <c r="J17" s="1224" t="s">
        <v>321</v>
      </c>
    </row>
    <row r="18" spans="1:60" ht="18.75" customHeight="1">
      <c r="A18" s="1271"/>
      <c r="B18" s="1271"/>
      <c r="C18" s="1272"/>
      <c r="D18" s="1557"/>
      <c r="E18" s="364" t="s">
        <v>388</v>
      </c>
      <c r="F18" s="364" t="s">
        <v>103</v>
      </c>
      <c r="G18" s="364" t="s">
        <v>132</v>
      </c>
      <c r="H18" s="1557"/>
      <c r="I18" s="1557"/>
      <c r="J18" s="1270"/>
    </row>
    <row r="19" spans="1:60" ht="14.25" customHeight="1">
      <c r="A19" s="888" t="s">
        <v>189</v>
      </c>
      <c r="B19" s="720">
        <v>5</v>
      </c>
      <c r="C19" s="894" t="s">
        <v>879</v>
      </c>
      <c r="D19" s="834">
        <v>71301</v>
      </c>
      <c r="E19" s="834">
        <v>35084</v>
      </c>
      <c r="F19" s="834">
        <v>14003</v>
      </c>
      <c r="G19" s="834">
        <v>21081</v>
      </c>
      <c r="H19" s="834">
        <v>5843</v>
      </c>
      <c r="I19" s="834">
        <v>100</v>
      </c>
      <c r="J19" s="834">
        <v>30274</v>
      </c>
    </row>
    <row r="20" spans="1:60" ht="14.25" customHeight="1">
      <c r="A20" s="810"/>
      <c r="B20" s="892">
        <v>6</v>
      </c>
      <c r="C20" s="895"/>
      <c r="D20" s="834">
        <v>87315</v>
      </c>
      <c r="E20" s="834">
        <v>37949</v>
      </c>
      <c r="F20" s="834">
        <v>13115</v>
      </c>
      <c r="G20" s="834">
        <v>24834</v>
      </c>
      <c r="H20" s="834">
        <v>8116</v>
      </c>
      <c r="I20" s="834">
        <v>187</v>
      </c>
      <c r="J20" s="834">
        <v>41063</v>
      </c>
    </row>
    <row r="21" spans="1:60" ht="4.5" customHeight="1">
      <c r="A21" s="322"/>
      <c r="B21" s="322"/>
      <c r="C21" s="875"/>
      <c r="D21" s="293"/>
      <c r="E21" s="301"/>
      <c r="F21" s="301"/>
      <c r="G21" s="301"/>
      <c r="H21" s="301"/>
      <c r="I21" s="301"/>
      <c r="J21" s="301"/>
    </row>
    <row r="22" spans="1:60" s="617" customFormat="1" ht="14.5" customHeight="1">
      <c r="A22" s="651" t="s">
        <v>898</v>
      </c>
      <c r="B22" s="815">
        <v>4</v>
      </c>
      <c r="C22" s="896" t="s">
        <v>699</v>
      </c>
      <c r="D22" s="899">
        <v>6904</v>
      </c>
      <c r="E22" s="301">
        <v>3196</v>
      </c>
      <c r="F22" s="301">
        <v>990</v>
      </c>
      <c r="G22" s="301">
        <v>2206</v>
      </c>
      <c r="H22" s="301">
        <v>497</v>
      </c>
      <c r="I22" s="899">
        <v>14</v>
      </c>
      <c r="J22" s="899">
        <v>3197</v>
      </c>
    </row>
    <row r="23" spans="1:60" ht="14.5" customHeight="1">
      <c r="A23" s="651"/>
      <c r="B23" s="815">
        <v>5</v>
      </c>
      <c r="C23" s="896"/>
      <c r="D23" s="900">
        <v>6644</v>
      </c>
      <c r="E23" s="840">
        <v>3127</v>
      </c>
      <c r="F23" s="840">
        <v>1025</v>
      </c>
      <c r="G23" s="840">
        <v>2102</v>
      </c>
      <c r="H23" s="840">
        <v>464</v>
      </c>
      <c r="I23" s="900">
        <v>8</v>
      </c>
      <c r="J23" s="900">
        <v>3045</v>
      </c>
    </row>
    <row r="24" spans="1:60" ht="14.5" customHeight="1">
      <c r="A24" s="651"/>
      <c r="B24" s="815">
        <v>6</v>
      </c>
      <c r="C24" s="896"/>
      <c r="D24" s="900">
        <v>8300</v>
      </c>
      <c r="E24" s="840">
        <v>4061</v>
      </c>
      <c r="F24" s="840">
        <v>1198</v>
      </c>
      <c r="G24" s="840">
        <v>2863</v>
      </c>
      <c r="H24" s="840">
        <v>597</v>
      </c>
      <c r="I24" s="900">
        <v>9</v>
      </c>
      <c r="J24" s="900">
        <v>3633</v>
      </c>
    </row>
    <row r="25" spans="1:60" ht="14.5" customHeight="1">
      <c r="A25" s="816"/>
      <c r="B25" s="816">
        <v>7</v>
      </c>
      <c r="C25" s="816"/>
      <c r="D25" s="901">
        <v>7798</v>
      </c>
      <c r="E25" s="835">
        <v>3885</v>
      </c>
      <c r="F25" s="835">
        <v>1251</v>
      </c>
      <c r="G25" s="835">
        <v>2634</v>
      </c>
      <c r="H25" s="835">
        <v>718</v>
      </c>
      <c r="I25" s="905">
        <v>10</v>
      </c>
      <c r="J25" s="905">
        <v>3185</v>
      </c>
    </row>
    <row r="26" spans="1:60" s="617" customFormat="1" ht="14.5" customHeight="1"/>
    <row r="27" spans="1:60" ht="15" customHeight="1"/>
    <row r="28" spans="1:60" ht="15" customHeight="1">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row>
    <row r="29" spans="1:60" ht="15" customHeight="1">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row>
    <row r="30" spans="1:60" ht="15" customHeight="1">
      <c r="D30" s="140"/>
      <c r="E30" s="140"/>
      <c r="F30" s="140"/>
      <c r="G30" s="140"/>
      <c r="H30" s="140"/>
      <c r="I30" s="140"/>
      <c r="J30" s="140"/>
    </row>
    <row r="31" spans="1:60" ht="15" customHeight="1">
      <c r="D31" s="140"/>
      <c r="E31" s="140"/>
      <c r="F31" s="140"/>
      <c r="G31" s="140"/>
      <c r="H31" s="140"/>
      <c r="I31" s="140"/>
      <c r="J31" s="140"/>
    </row>
    <row r="32" spans="1:60" ht="15" customHeight="1">
      <c r="D32" s="903"/>
      <c r="E32" s="903"/>
      <c r="F32" s="903"/>
      <c r="G32" s="903"/>
      <c r="H32" s="903"/>
      <c r="I32" s="903"/>
      <c r="J32" s="903"/>
    </row>
    <row r="33" spans="11:79" ht="15" customHeight="1"/>
    <row r="34" spans="11:79" ht="15" customHeight="1"/>
    <row r="35" spans="11:79" ht="15" customHeight="1"/>
    <row r="36" spans="11:79" ht="15" customHeight="1">
      <c r="K36" s="17"/>
      <c r="L36" s="17"/>
      <c r="M36" s="17"/>
      <c r="N36" s="17"/>
      <c r="O36" s="17"/>
      <c r="P36" s="17"/>
      <c r="Q36" s="17"/>
      <c r="R36" s="17"/>
      <c r="S36" s="17"/>
      <c r="T36" s="17"/>
      <c r="U36" s="17"/>
      <c r="V36" s="17"/>
      <c r="W36" s="17"/>
      <c r="X36" s="17"/>
      <c r="Y36" s="17"/>
      <c r="Z36" s="17"/>
      <c r="AA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row>
    <row r="37" spans="11:79" ht="15" customHeight="1">
      <c r="K37" s="17"/>
      <c r="L37" s="17"/>
      <c r="M37" s="17"/>
      <c r="N37" s="17"/>
      <c r="O37" s="17"/>
      <c r="P37" s="17"/>
      <c r="Q37" s="17"/>
      <c r="R37" s="17"/>
      <c r="S37" s="17"/>
      <c r="T37" s="17"/>
      <c r="U37" s="17"/>
      <c r="V37" s="17"/>
      <c r="W37" s="17"/>
      <c r="X37" s="17"/>
      <c r="Y37" s="17"/>
      <c r="Z37" s="17"/>
      <c r="AA37" s="17"/>
      <c r="AC37" s="196"/>
      <c r="AD37" s="196"/>
      <c r="AE37" s="196"/>
      <c r="AF37" s="196"/>
      <c r="AG37" s="196"/>
      <c r="AH37" s="196"/>
      <c r="AI37" s="196"/>
      <c r="AJ37" s="17"/>
      <c r="AK37" s="17"/>
      <c r="AL37" s="17"/>
      <c r="AM37" s="17"/>
      <c r="AN37" s="17"/>
      <c r="AO37" s="17"/>
      <c r="AP37" s="17"/>
      <c r="AQ37" s="17"/>
      <c r="AR37" s="196"/>
      <c r="AS37" s="196"/>
      <c r="AT37" s="196"/>
      <c r="AU37" s="196"/>
      <c r="AV37" s="196"/>
      <c r="AW37" s="196"/>
      <c r="AX37" s="196"/>
      <c r="AY37" s="196"/>
      <c r="AZ37" s="17"/>
      <c r="BA37" s="17"/>
      <c r="BB37" s="17"/>
      <c r="BC37" s="17"/>
      <c r="BD37" s="17"/>
      <c r="BE37" s="17"/>
      <c r="BF37" s="17"/>
      <c r="BG37" s="17"/>
      <c r="BH37" s="196"/>
      <c r="BI37" s="196"/>
      <c r="BJ37" s="196"/>
      <c r="BK37" s="196"/>
      <c r="BL37" s="196"/>
      <c r="BM37" s="196"/>
      <c r="BN37" s="196"/>
      <c r="BO37" s="196"/>
    </row>
    <row r="38" spans="11:79" ht="15" customHeight="1">
      <c r="K38" s="906"/>
      <c r="L38" s="906"/>
      <c r="M38" s="906"/>
      <c r="N38" s="906"/>
      <c r="O38" s="906"/>
      <c r="P38" s="906"/>
      <c r="Q38" s="906"/>
      <c r="R38" s="906"/>
      <c r="S38" s="906"/>
      <c r="T38" s="907"/>
      <c r="U38" s="907"/>
      <c r="V38" s="907"/>
      <c r="W38" s="907"/>
      <c r="X38" s="907"/>
      <c r="Y38" s="907"/>
      <c r="Z38" s="907"/>
      <c r="AA38" s="907"/>
      <c r="AC38" s="907"/>
      <c r="AD38" s="907"/>
      <c r="AE38" s="907"/>
      <c r="AF38" s="907"/>
      <c r="AG38" s="907"/>
      <c r="AH38" s="907"/>
      <c r="AI38" s="907"/>
      <c r="AJ38" s="907"/>
      <c r="AK38" s="907"/>
      <c r="AL38" s="907"/>
      <c r="AM38" s="907"/>
      <c r="AN38" s="907"/>
      <c r="AO38" s="907"/>
      <c r="AP38" s="907"/>
      <c r="AQ38" s="907"/>
      <c r="AR38" s="907"/>
      <c r="AS38" s="907"/>
      <c r="AT38" s="907"/>
      <c r="AU38" s="907"/>
      <c r="AV38" s="907"/>
      <c r="AW38" s="907"/>
      <c r="AX38" s="907"/>
      <c r="AY38" s="907"/>
      <c r="AZ38" s="907"/>
      <c r="BA38" s="907"/>
      <c r="BB38" s="907"/>
      <c r="BC38" s="907"/>
      <c r="BD38" s="907"/>
      <c r="BE38" s="907"/>
      <c r="BF38" s="907"/>
      <c r="BG38" s="907"/>
      <c r="BH38" s="907"/>
      <c r="BI38" s="907"/>
      <c r="BJ38" s="907"/>
      <c r="BK38" s="907"/>
      <c r="BL38" s="907"/>
      <c r="BM38" s="907"/>
      <c r="BN38" s="907"/>
      <c r="BO38" s="907"/>
    </row>
    <row r="39" spans="11:79" ht="15" customHeight="1">
      <c r="K39" s="906"/>
      <c r="L39" s="906"/>
      <c r="M39" s="906"/>
      <c r="N39" s="906"/>
      <c r="O39" s="906"/>
      <c r="P39" s="906"/>
      <c r="Q39" s="906"/>
      <c r="R39" s="906"/>
      <c r="S39" s="906"/>
      <c r="T39" s="907"/>
      <c r="U39" s="907"/>
      <c r="V39" s="907"/>
      <c r="W39" s="907"/>
      <c r="X39" s="907"/>
      <c r="Y39" s="907"/>
      <c r="Z39" s="907"/>
      <c r="AA39" s="907"/>
      <c r="AB39" s="907"/>
      <c r="AC39" s="907"/>
      <c r="AD39" s="907"/>
      <c r="AE39" s="907"/>
      <c r="AF39" s="907"/>
      <c r="AG39" s="907"/>
      <c r="AH39" s="907"/>
      <c r="AI39" s="907"/>
      <c r="AJ39" s="907"/>
      <c r="AK39" s="907"/>
      <c r="AL39" s="907"/>
      <c r="AM39" s="907"/>
      <c r="AN39" s="907"/>
      <c r="AO39" s="907"/>
      <c r="AP39" s="907"/>
      <c r="AQ39" s="907"/>
      <c r="AR39" s="907"/>
      <c r="AS39" s="907"/>
      <c r="AT39" s="907"/>
      <c r="AU39" s="907"/>
      <c r="AV39" s="907"/>
      <c r="AW39" s="907"/>
      <c r="AX39" s="907"/>
      <c r="AY39" s="907"/>
      <c r="AZ39" s="907"/>
      <c r="BA39" s="907"/>
      <c r="BB39" s="907"/>
      <c r="BC39" s="907"/>
      <c r="BD39" s="907"/>
      <c r="BE39" s="907"/>
      <c r="BF39" s="907"/>
      <c r="BG39" s="907"/>
      <c r="BH39" s="907"/>
      <c r="BI39" s="907"/>
      <c r="BJ39" s="907"/>
      <c r="BK39" s="907"/>
      <c r="BL39" s="907"/>
      <c r="BM39" s="907"/>
      <c r="BN39" s="907"/>
      <c r="BO39" s="907"/>
    </row>
    <row r="40" spans="11:79" ht="15" customHeight="1">
      <c r="K40" s="907"/>
      <c r="L40" s="907"/>
      <c r="M40" s="907"/>
      <c r="N40" s="907"/>
      <c r="O40" s="907"/>
      <c r="P40" s="907"/>
      <c r="Q40" s="907"/>
      <c r="R40" s="907"/>
      <c r="S40" s="907"/>
      <c r="T40" s="907"/>
      <c r="U40" s="907"/>
      <c r="V40" s="907"/>
      <c r="W40" s="907"/>
      <c r="X40" s="907"/>
      <c r="Y40" s="907"/>
      <c r="Z40" s="907"/>
      <c r="AA40" s="907"/>
      <c r="AB40" s="907"/>
      <c r="AC40" s="907"/>
      <c r="AD40" s="907"/>
      <c r="AE40" s="907"/>
      <c r="AF40" s="907"/>
      <c r="AG40" s="907"/>
      <c r="AH40" s="907"/>
      <c r="AI40" s="907"/>
      <c r="AJ40" s="907"/>
      <c r="AK40" s="907"/>
      <c r="AL40" s="907"/>
      <c r="AM40" s="907"/>
      <c r="AN40" s="907"/>
      <c r="AO40" s="907"/>
      <c r="AP40" s="907"/>
      <c r="AQ40" s="907"/>
      <c r="AR40" s="907"/>
      <c r="AS40" s="907"/>
      <c r="AT40" s="907"/>
      <c r="AU40" s="907"/>
      <c r="AV40" s="907"/>
      <c r="AW40" s="907"/>
      <c r="AX40" s="907"/>
      <c r="AY40" s="907"/>
      <c r="AZ40" s="907"/>
      <c r="BA40" s="907"/>
      <c r="BB40" s="907"/>
      <c r="BC40" s="907"/>
      <c r="BD40" s="907"/>
      <c r="BE40" s="907"/>
      <c r="BF40" s="907"/>
      <c r="BG40" s="907"/>
      <c r="BH40" s="907"/>
      <c r="BI40" s="907"/>
      <c r="BJ40" s="907"/>
      <c r="BK40" s="907"/>
      <c r="BL40" s="907"/>
      <c r="BM40" s="907"/>
      <c r="BN40" s="907"/>
      <c r="BO40" s="907"/>
    </row>
    <row r="41" spans="11:79" ht="15" customHeight="1">
      <c r="K41"/>
      <c r="L41"/>
      <c r="M41"/>
      <c r="N41"/>
      <c r="O41"/>
      <c r="P41"/>
      <c r="Q41"/>
      <c r="R41"/>
      <c r="S41"/>
      <c r="T41"/>
      <c r="U41"/>
      <c r="V41"/>
      <c r="W41"/>
      <c r="X41"/>
      <c r="Y41" s="906"/>
      <c r="Z41" s="906"/>
      <c r="AA41" s="906"/>
      <c r="AB41" s="906"/>
      <c r="AC41" s="906"/>
      <c r="AD41" s="906"/>
      <c r="AE41" s="906"/>
      <c r="AF41" s="906"/>
      <c r="AG41" s="906"/>
      <c r="AH41" s="906"/>
      <c r="AI41" s="906"/>
      <c r="AJ41" s="906"/>
      <c r="AK41" s="906"/>
      <c r="AL41" s="906"/>
      <c r="AM41" s="906"/>
      <c r="AN41" s="906"/>
      <c r="AO41" s="906"/>
      <c r="AP41" s="906"/>
      <c r="AQ41" s="906"/>
      <c r="AR41" s="906"/>
      <c r="AS41" s="906"/>
      <c r="AT41" s="906"/>
      <c r="AU41" s="906"/>
      <c r="AV41" s="906"/>
      <c r="AW41" s="906"/>
      <c r="AX41" s="906"/>
      <c r="AY41" s="906"/>
      <c r="AZ41" s="906"/>
      <c r="BA41" s="906"/>
      <c r="BB41" s="906"/>
      <c r="BC41" s="906"/>
      <c r="BD41" s="906"/>
      <c r="BE41" s="906"/>
      <c r="BF41" s="906"/>
      <c r="BG41" s="906"/>
      <c r="BH41" s="906"/>
      <c r="BI41" s="906"/>
      <c r="BJ41" s="906"/>
      <c r="BK41" s="906"/>
      <c r="BL41" s="907"/>
      <c r="BM41" s="907"/>
      <c r="BN41" s="907"/>
      <c r="BO41" s="907"/>
      <c r="BP41" s="907"/>
      <c r="BQ41" s="907"/>
      <c r="BR41" s="907"/>
      <c r="BS41" s="907"/>
      <c r="BT41" s="907"/>
      <c r="BU41" s="907"/>
      <c r="BV41" s="907"/>
      <c r="BW41" s="907"/>
      <c r="BX41" s="907"/>
      <c r="BY41" s="907"/>
      <c r="BZ41" s="907"/>
      <c r="CA41" s="907"/>
    </row>
    <row r="42" spans="11:79" ht="15" customHeight="1">
      <c r="K42" s="17"/>
      <c r="L42" s="17"/>
      <c r="M42" s="17"/>
      <c r="N42" s="17"/>
      <c r="O42" s="17"/>
      <c r="P42" s="17"/>
      <c r="Q42" s="17"/>
      <c r="R42" s="17"/>
      <c r="S42" s="17"/>
      <c r="T42" s="17"/>
      <c r="U42" s="17"/>
      <c r="V42" s="17"/>
      <c r="W42" s="17"/>
      <c r="X42" s="17"/>
      <c r="Y42" s="906"/>
      <c r="Z42" s="906"/>
      <c r="AA42" s="906"/>
      <c r="AB42" s="906"/>
      <c r="AC42" s="906"/>
      <c r="AD42" s="906"/>
      <c r="AE42" s="906"/>
      <c r="AF42" s="906"/>
      <c r="AG42" s="906"/>
      <c r="AH42" s="906"/>
      <c r="AI42" s="906"/>
      <c r="AJ42" s="906"/>
      <c r="AK42" s="906"/>
      <c r="AL42" s="906"/>
      <c r="AM42" s="906"/>
      <c r="AN42" s="906"/>
      <c r="AO42" s="906"/>
      <c r="AP42" s="906"/>
      <c r="AQ42" s="906"/>
      <c r="AR42" s="906"/>
      <c r="AS42" s="906"/>
      <c r="AT42" s="906"/>
      <c r="AU42" s="906"/>
      <c r="AV42" s="906"/>
      <c r="AW42" s="906"/>
      <c r="AX42" s="906"/>
      <c r="AY42" s="906"/>
      <c r="AZ42" s="906"/>
      <c r="BA42" s="906"/>
      <c r="BB42" s="906"/>
      <c r="BC42" s="906"/>
      <c r="BD42" s="906"/>
      <c r="BE42" s="906"/>
      <c r="BF42" s="906"/>
      <c r="BG42" s="906"/>
      <c r="BH42" s="907"/>
      <c r="BI42" s="907"/>
      <c r="BJ42" s="907"/>
      <c r="BK42" s="907"/>
      <c r="BL42" s="907"/>
      <c r="BM42" s="907"/>
      <c r="BN42" s="907"/>
      <c r="BO42" s="907"/>
      <c r="BP42" s="907"/>
      <c r="BQ42" s="907"/>
      <c r="BR42" s="907"/>
      <c r="BS42" s="907"/>
      <c r="BT42" s="907"/>
      <c r="BU42" s="907"/>
      <c r="BV42" s="907"/>
      <c r="BW42" s="907"/>
    </row>
    <row r="43" spans="11:79" ht="15" customHeight="1">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row>
    <row r="44" spans="11:79" ht="15" customHeight="1">
      <c r="K44" s="906"/>
      <c r="L44" s="906"/>
      <c r="M44" s="906"/>
      <c r="N44" s="906"/>
      <c r="O44" s="906"/>
      <c r="P44" s="906"/>
      <c r="Q44" s="906"/>
      <c r="R44" s="906"/>
      <c r="S44" s="906"/>
      <c r="T44" s="906"/>
      <c r="U44" s="906"/>
      <c r="V44" s="906"/>
      <c r="W44" s="906"/>
      <c r="X44" s="906"/>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row>
    <row r="45" spans="11:79" ht="15" customHeight="1">
      <c r="K45" s="907"/>
      <c r="L45" s="907"/>
      <c r="M45" s="907"/>
      <c r="N45" s="907"/>
      <c r="O45" s="907"/>
      <c r="P45" s="907"/>
      <c r="Q45" s="907"/>
      <c r="R45" s="907"/>
      <c r="S45" s="907"/>
      <c r="T45" s="907"/>
      <c r="U45" s="907"/>
      <c r="V45" s="907"/>
      <c r="W45" s="907"/>
      <c r="X45" s="907"/>
      <c r="Y45" s="907"/>
      <c r="Z45" s="907"/>
      <c r="AA45" s="907"/>
      <c r="AB45" s="907"/>
      <c r="AC45" s="907"/>
      <c r="AD45" s="907"/>
      <c r="AE45" s="907"/>
      <c r="AF45" s="907"/>
      <c r="AG45" s="907"/>
      <c r="AH45" s="907"/>
      <c r="AI45" s="907"/>
      <c r="AJ45" s="907"/>
      <c r="AK45" s="907"/>
      <c r="AL45" s="907"/>
      <c r="AM45" s="907"/>
      <c r="AN45" s="907"/>
      <c r="AO45" s="907"/>
      <c r="AP45" s="907"/>
      <c r="AQ45" s="907"/>
      <c r="AR45" s="907"/>
      <c r="AS45" s="907"/>
      <c r="AT45" s="907"/>
      <c r="AU45" s="907"/>
      <c r="AV45" s="907"/>
      <c r="AW45" s="907"/>
      <c r="AX45" s="907"/>
      <c r="AY45" s="907"/>
      <c r="AZ45" s="907"/>
      <c r="BA45" s="907"/>
      <c r="BB45" s="907"/>
      <c r="BC45" s="907"/>
      <c r="BD45" s="907"/>
      <c r="BE45" s="907"/>
      <c r="BF45" s="907"/>
      <c r="BG45" s="907"/>
      <c r="BH45" s="907"/>
      <c r="BI45" s="907"/>
      <c r="BJ45" s="907"/>
      <c r="BK45" s="907"/>
      <c r="BL45" s="907"/>
      <c r="BM45" s="907"/>
      <c r="BN45" s="907"/>
      <c r="BO45" s="907"/>
      <c r="BP45" s="907"/>
      <c r="BQ45" s="907"/>
      <c r="BR45" s="907"/>
      <c r="BS45" s="907"/>
      <c r="BT45" s="907"/>
      <c r="BU45" s="907"/>
      <c r="BV45" s="907"/>
      <c r="BW45" s="907"/>
    </row>
    <row r="46" spans="11:79" ht="15" customHeight="1">
      <c r="K46" s="907"/>
      <c r="L46" s="907"/>
      <c r="M46" s="907"/>
      <c r="N46" s="907"/>
      <c r="O46" s="907"/>
      <c r="P46" s="907"/>
      <c r="Q46" s="907"/>
      <c r="R46" s="907"/>
      <c r="S46" s="907"/>
      <c r="T46" s="907"/>
      <c r="U46" s="907"/>
      <c r="V46" s="907"/>
      <c r="W46" s="907"/>
      <c r="X46" s="907"/>
      <c r="Y46" s="907"/>
      <c r="Z46" s="907"/>
      <c r="AA46" s="907"/>
      <c r="AB46" s="907"/>
      <c r="AC46" s="907"/>
      <c r="AD46" s="907"/>
      <c r="AE46" s="907"/>
      <c r="AF46" s="907"/>
      <c r="AG46" s="907"/>
      <c r="AH46" s="907"/>
      <c r="AI46" s="907"/>
      <c r="AJ46" s="907"/>
      <c r="AK46" s="907"/>
      <c r="AL46" s="907"/>
      <c r="AM46" s="907"/>
      <c r="AN46" s="907"/>
      <c r="AO46" s="907"/>
      <c r="AP46" s="907"/>
      <c r="AQ46" s="907"/>
      <c r="AR46" s="907"/>
      <c r="AS46" s="907"/>
      <c r="AT46" s="907"/>
      <c r="AU46" s="907"/>
      <c r="AV46" s="907"/>
      <c r="AW46" s="907"/>
      <c r="AX46" s="907"/>
      <c r="AY46" s="907"/>
      <c r="AZ46" s="907"/>
      <c r="BA46" s="907"/>
      <c r="BB46" s="907"/>
      <c r="BC46" s="907"/>
      <c r="BD46" s="907"/>
      <c r="BE46" s="907"/>
      <c r="BF46" s="907"/>
      <c r="BG46" s="907"/>
      <c r="BH46" s="907"/>
      <c r="BI46" s="907"/>
      <c r="BJ46" s="907"/>
      <c r="BK46" s="907"/>
      <c r="BL46" s="907"/>
      <c r="BM46" s="907"/>
      <c r="BN46" s="907"/>
      <c r="BO46" s="907"/>
      <c r="BP46" s="907"/>
      <c r="BQ46" s="907"/>
      <c r="BR46" s="907"/>
      <c r="BS46" s="907"/>
      <c r="BT46" s="907"/>
      <c r="BU46" s="907"/>
      <c r="BV46" s="907"/>
      <c r="BW46" s="907"/>
    </row>
    <row r="47" spans="11:79" ht="15" customHeight="1">
      <c r="K47" s="907"/>
      <c r="L47" s="907"/>
      <c r="M47" s="907"/>
      <c r="N47" s="907"/>
      <c r="O47" s="907"/>
      <c r="P47" s="907"/>
      <c r="Q47" s="907"/>
      <c r="R47" s="907"/>
      <c r="S47" s="906"/>
      <c r="T47" s="906"/>
      <c r="U47" s="906"/>
      <c r="V47" s="906"/>
      <c r="W47" s="906"/>
      <c r="X47" s="906"/>
      <c r="Y47" s="907"/>
      <c r="Z47" s="907"/>
      <c r="AA47" s="907"/>
      <c r="AB47" s="907"/>
      <c r="AC47" s="907"/>
      <c r="AD47" s="907"/>
      <c r="AE47" s="907"/>
      <c r="AF47" s="907"/>
      <c r="AG47" s="907"/>
      <c r="AH47" s="907"/>
      <c r="AI47" s="907"/>
      <c r="AJ47" s="907"/>
      <c r="AK47" s="907"/>
      <c r="AL47" s="907"/>
      <c r="AM47" s="907"/>
      <c r="AN47" s="907"/>
      <c r="AO47" s="907"/>
      <c r="AP47" s="907"/>
      <c r="AQ47" s="907"/>
      <c r="AR47" s="907"/>
      <c r="AS47" s="907"/>
      <c r="AT47" s="907"/>
      <c r="AU47" s="907"/>
      <c r="AV47" s="907"/>
      <c r="AW47" s="907"/>
      <c r="AX47" s="907"/>
      <c r="AY47" s="907"/>
      <c r="AZ47" s="907"/>
      <c r="BA47" s="907"/>
      <c r="BB47" s="907"/>
      <c r="BC47" s="907"/>
      <c r="BD47" s="907"/>
      <c r="BE47" s="907"/>
      <c r="BF47" s="907"/>
      <c r="BG47" s="907"/>
      <c r="BH47" s="908"/>
      <c r="BI47" s="908"/>
      <c r="BJ47" s="908"/>
      <c r="BK47" s="908"/>
      <c r="BL47" s="908"/>
      <c r="BM47" s="908"/>
      <c r="BN47" s="908"/>
      <c r="BO47" s="908"/>
    </row>
  </sheetData>
  <mergeCells count="12">
    <mergeCell ref="I4:I5"/>
    <mergeCell ref="J4:J5"/>
    <mergeCell ref="A17:C18"/>
    <mergeCell ref="D17:D18"/>
    <mergeCell ref="H17:H18"/>
    <mergeCell ref="I17:I18"/>
    <mergeCell ref="J17:J18"/>
    <mergeCell ref="E4:G4"/>
    <mergeCell ref="E17:G17"/>
    <mergeCell ref="A4:C5"/>
    <mergeCell ref="D4:D5"/>
    <mergeCell ref="H4:H5"/>
  </mergeCells>
  <phoneticPr fontId="39"/>
  <dataValidations count="1">
    <dataValidation imeMode="off" allowBlank="1" showInputMessage="1" showErrorMessage="1" sqref="M42 S42 T48:U103 S44:S103 M44:M103 P44:P103 W48:AB103 Q48:R103 V44:V103 N48:O103 K48:L103" xr:uid="{00000000-0002-0000-1900-000000000000}"/>
  </dataValidations>
  <printOptions horizontalCentered="1"/>
  <pageMargins left="0.39370078740157483" right="0" top="0.55118110236220474" bottom="0.55118110236220474" header="0.19685039370078741" footer="0.35433070866141736"/>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R29"/>
  <sheetViews>
    <sheetView showGridLines="0" topLeftCell="A6" zoomScaleNormal="100" zoomScaleSheetLayoutView="100" workbookViewId="0">
      <selection activeCell="F10" sqref="F10"/>
    </sheetView>
  </sheetViews>
  <sheetFormatPr defaultColWidth="9" defaultRowHeight="12"/>
  <cols>
    <col min="1" max="1" width="8" style="29" customWidth="1"/>
    <col min="2" max="2" width="5.08984375" style="29" customWidth="1"/>
    <col min="3" max="3" width="6.6328125" style="29" customWidth="1"/>
    <col min="4" max="13" width="8.6328125" style="29" customWidth="1"/>
    <col min="14" max="27" width="4.6328125" style="29" customWidth="1"/>
    <col min="28" max="31" width="8.6328125" style="29" customWidth="1"/>
    <col min="32" max="121" width="10.6328125" style="29" customWidth="1"/>
    <col min="122" max="122" width="9" style="29" customWidth="1"/>
    <col min="123" max="16384" width="9" style="29"/>
  </cols>
  <sheetData>
    <row r="1" spans="1:63">
      <c r="E1" s="844"/>
      <c r="F1" s="844"/>
      <c r="G1" s="844"/>
      <c r="H1" s="844"/>
      <c r="I1" s="844"/>
    </row>
    <row r="2" spans="1:63" ht="18" customHeight="1">
      <c r="E2" s="844"/>
      <c r="F2" s="931" t="s">
        <v>34</v>
      </c>
      <c r="G2" s="844"/>
      <c r="H2" s="844"/>
      <c r="I2" s="844"/>
    </row>
    <row r="3" spans="1:63" ht="14.5" customHeight="1">
      <c r="A3" s="17" t="s">
        <v>283</v>
      </c>
      <c r="E3" s="844"/>
      <c r="F3" s="844"/>
      <c r="G3" s="1562" t="s">
        <v>184</v>
      </c>
      <c r="H3" s="1562"/>
      <c r="I3" s="844"/>
      <c r="M3" s="737" t="s">
        <v>55</v>
      </c>
    </row>
    <row r="4" spans="1:63" ht="15" customHeight="1">
      <c r="A4" s="1566" t="s">
        <v>719</v>
      </c>
      <c r="B4" s="1566"/>
      <c r="C4" s="1567"/>
      <c r="D4" s="1563" t="s">
        <v>880</v>
      </c>
      <c r="E4" s="1564"/>
      <c r="F4" s="1564"/>
      <c r="G4" s="1564"/>
      <c r="H4" s="1564"/>
      <c r="I4" s="1564"/>
      <c r="J4" s="1564"/>
      <c r="K4" s="1564"/>
      <c r="L4" s="1564"/>
      <c r="M4" s="1564"/>
    </row>
    <row r="5" spans="1:63" ht="15" customHeight="1">
      <c r="A5" s="1568"/>
      <c r="B5" s="1568"/>
      <c r="C5" s="1569"/>
      <c r="D5" s="1563" t="s">
        <v>730</v>
      </c>
      <c r="E5" s="1565"/>
      <c r="F5" s="1563" t="s">
        <v>660</v>
      </c>
      <c r="G5" s="1565"/>
      <c r="H5" s="1563" t="s">
        <v>882</v>
      </c>
      <c r="I5" s="1565"/>
      <c r="J5" s="1563" t="s">
        <v>142</v>
      </c>
      <c r="K5" s="1565"/>
      <c r="L5" s="1563" t="s">
        <v>566</v>
      </c>
      <c r="M5" s="1564"/>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row>
    <row r="6" spans="1:63" ht="15" customHeight="1">
      <c r="A6" s="1570"/>
      <c r="B6" s="1570"/>
      <c r="C6" s="1571"/>
      <c r="D6" s="920" t="s">
        <v>550</v>
      </c>
      <c r="E6" s="920" t="s">
        <v>884</v>
      </c>
      <c r="F6" s="920" t="s">
        <v>550</v>
      </c>
      <c r="G6" s="920" t="s">
        <v>884</v>
      </c>
      <c r="H6" s="920" t="s">
        <v>550</v>
      </c>
      <c r="I6" s="920" t="s">
        <v>884</v>
      </c>
      <c r="J6" s="920" t="s">
        <v>550</v>
      </c>
      <c r="K6" s="920" t="s">
        <v>884</v>
      </c>
      <c r="L6" s="940" t="s">
        <v>550</v>
      </c>
      <c r="M6" s="920" t="s">
        <v>884</v>
      </c>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row>
    <row r="7" spans="1:63" ht="15" customHeight="1">
      <c r="A7" s="909" t="s">
        <v>232</v>
      </c>
      <c r="B7" s="916">
        <v>6</v>
      </c>
      <c r="C7" s="917" t="s">
        <v>885</v>
      </c>
      <c r="D7" s="921">
        <v>52313</v>
      </c>
      <c r="E7" s="926">
        <v>53984</v>
      </c>
      <c r="F7" s="921">
        <v>13726</v>
      </c>
      <c r="G7" s="926">
        <v>13559</v>
      </c>
      <c r="H7" s="921">
        <v>17085</v>
      </c>
      <c r="I7" s="926">
        <v>17620</v>
      </c>
      <c r="J7" s="921">
        <v>72698</v>
      </c>
      <c r="K7" s="926">
        <v>72478</v>
      </c>
      <c r="L7" s="921">
        <v>1623</v>
      </c>
      <c r="M7" s="937">
        <v>1644</v>
      </c>
      <c r="N7" s="906"/>
      <c r="O7" s="906"/>
      <c r="P7" s="906"/>
      <c r="Q7" s="906"/>
      <c r="R7" s="906"/>
      <c r="S7" s="906"/>
      <c r="T7" s="906"/>
      <c r="U7" s="906"/>
      <c r="V7" s="906"/>
      <c r="W7" s="906"/>
      <c r="X7" s="906"/>
      <c r="Y7" s="906"/>
      <c r="Z7" s="906"/>
      <c r="AA7" s="906"/>
      <c r="AB7" s="906"/>
    </row>
    <row r="8" spans="1:63" ht="15" customHeight="1">
      <c r="A8" s="910" t="s">
        <v>680</v>
      </c>
      <c r="B8" s="913">
        <v>5</v>
      </c>
      <c r="C8" s="918" t="s">
        <v>134</v>
      </c>
      <c r="D8" s="922">
        <v>4270</v>
      </c>
      <c r="E8" s="927">
        <v>4617</v>
      </c>
      <c r="F8" s="932">
        <v>1757</v>
      </c>
      <c r="G8" s="934">
        <v>1767</v>
      </c>
      <c r="H8" s="932">
        <v>1477</v>
      </c>
      <c r="I8" s="934">
        <v>1596</v>
      </c>
      <c r="J8" s="924">
        <v>5730</v>
      </c>
      <c r="K8" s="929">
        <v>5938</v>
      </c>
      <c r="L8" s="941">
        <v>244</v>
      </c>
      <c r="M8" s="944">
        <v>306</v>
      </c>
      <c r="N8" s="907"/>
      <c r="O8" s="907"/>
      <c r="P8" s="907"/>
      <c r="Q8" s="907"/>
      <c r="R8" s="907"/>
      <c r="S8" s="907"/>
      <c r="T8" s="907"/>
      <c r="U8" s="907"/>
      <c r="V8" s="907"/>
      <c r="W8" s="907"/>
      <c r="X8" s="907"/>
      <c r="Y8" s="907"/>
      <c r="Z8" s="907"/>
      <c r="AA8" s="907"/>
      <c r="AB8" s="907"/>
    </row>
    <row r="9" spans="1:63" ht="15" customHeight="1">
      <c r="A9" s="911"/>
      <c r="B9" s="913">
        <v>6</v>
      </c>
      <c r="C9" s="918"/>
      <c r="D9" s="922">
        <v>4405</v>
      </c>
      <c r="E9" s="927">
        <v>4461</v>
      </c>
      <c r="F9" s="932">
        <v>2084</v>
      </c>
      <c r="G9" s="934">
        <v>2000</v>
      </c>
      <c r="H9" s="932">
        <v>1369</v>
      </c>
      <c r="I9" s="934">
        <v>1446</v>
      </c>
      <c r="J9" s="924">
        <v>4717</v>
      </c>
      <c r="K9" s="929">
        <v>4767</v>
      </c>
      <c r="L9" s="941">
        <v>0</v>
      </c>
      <c r="M9" s="944">
        <v>0</v>
      </c>
      <c r="N9" s="907"/>
      <c r="O9" s="907"/>
      <c r="P9" s="907"/>
      <c r="Q9" s="907"/>
      <c r="R9" s="907"/>
      <c r="S9" s="907"/>
      <c r="T9" s="907"/>
      <c r="U9" s="907"/>
      <c r="V9" s="907"/>
      <c r="W9" s="907"/>
      <c r="X9" s="907"/>
      <c r="Y9" s="907"/>
      <c r="Z9" s="907"/>
      <c r="AA9" s="907"/>
      <c r="AB9" s="907"/>
    </row>
    <row r="10" spans="1:63" ht="15" customHeight="1">
      <c r="A10" s="912"/>
      <c r="B10" s="914">
        <v>7</v>
      </c>
      <c r="C10" s="919"/>
      <c r="D10" s="923">
        <v>5072</v>
      </c>
      <c r="E10" s="928">
        <v>4860</v>
      </c>
      <c r="F10" s="933">
        <v>2093</v>
      </c>
      <c r="G10" s="935">
        <v>2178</v>
      </c>
      <c r="H10" s="933">
        <v>1260</v>
      </c>
      <c r="I10" s="935">
        <v>1213</v>
      </c>
      <c r="J10" s="925">
        <v>5132</v>
      </c>
      <c r="K10" s="930">
        <v>5063</v>
      </c>
      <c r="L10" s="942">
        <v>0</v>
      </c>
      <c r="M10" s="945">
        <v>0</v>
      </c>
      <c r="N10" s="906"/>
      <c r="O10" s="906"/>
      <c r="P10" s="906"/>
      <c r="Q10" s="906"/>
      <c r="R10" s="906"/>
      <c r="S10" s="906"/>
      <c r="T10" s="906"/>
      <c r="U10" s="906"/>
      <c r="V10" s="906"/>
      <c r="W10" s="906"/>
      <c r="X10" s="906"/>
      <c r="Y10" s="906"/>
      <c r="Z10" s="906"/>
      <c r="AA10" s="906"/>
      <c r="AB10" s="906"/>
    </row>
    <row r="11" spans="1:63" ht="15" customHeight="1">
      <c r="A11" s="1566" t="s">
        <v>719</v>
      </c>
      <c r="B11" s="1566"/>
      <c r="C11" s="1566"/>
      <c r="D11" s="1563" t="s">
        <v>880</v>
      </c>
      <c r="E11" s="1564"/>
      <c r="F11" s="1564"/>
      <c r="G11" s="1565"/>
      <c r="H11" s="1563" t="s">
        <v>886</v>
      </c>
      <c r="I11" s="1564"/>
      <c r="J11" s="1564"/>
      <c r="K11" s="1564"/>
      <c r="L11" s="1564"/>
      <c r="M11" s="1564"/>
    </row>
    <row r="12" spans="1:63" ht="15" customHeight="1">
      <c r="A12" s="1568"/>
      <c r="B12" s="1568"/>
      <c r="C12" s="1568"/>
      <c r="D12" s="1563" t="s">
        <v>817</v>
      </c>
      <c r="E12" s="1565"/>
      <c r="F12" s="1563" t="s">
        <v>505</v>
      </c>
      <c r="G12" s="1565"/>
      <c r="H12" s="1563" t="s">
        <v>887</v>
      </c>
      <c r="I12" s="1565"/>
      <c r="J12" s="1563" t="s">
        <v>888</v>
      </c>
      <c r="K12" s="1564"/>
      <c r="L12" s="1563" t="s">
        <v>890</v>
      </c>
      <c r="M12" s="1564"/>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row>
    <row r="13" spans="1:63" ht="15" customHeight="1">
      <c r="A13" s="1570"/>
      <c r="B13" s="1570"/>
      <c r="C13" s="1570"/>
      <c r="D13" s="920" t="s">
        <v>550</v>
      </c>
      <c r="E13" s="920" t="s">
        <v>884</v>
      </c>
      <c r="F13" s="920" t="s">
        <v>550</v>
      </c>
      <c r="G13" s="920" t="s">
        <v>884</v>
      </c>
      <c r="H13" s="920" t="s">
        <v>550</v>
      </c>
      <c r="I13" s="920" t="s">
        <v>884</v>
      </c>
      <c r="J13" s="920" t="s">
        <v>550</v>
      </c>
      <c r="K13" s="920" t="s">
        <v>884</v>
      </c>
      <c r="L13" s="920" t="s">
        <v>550</v>
      </c>
      <c r="M13" s="920" t="s">
        <v>884</v>
      </c>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row>
    <row r="14" spans="1:63" ht="15" customHeight="1">
      <c r="A14" s="909" t="s">
        <v>232</v>
      </c>
      <c r="B14" s="916">
        <v>6</v>
      </c>
      <c r="C14" s="917" t="s">
        <v>885</v>
      </c>
      <c r="D14" s="921">
        <v>21310</v>
      </c>
      <c r="E14" s="926">
        <v>21455</v>
      </c>
      <c r="F14" s="921">
        <v>31865</v>
      </c>
      <c r="G14" s="926">
        <v>31002</v>
      </c>
      <c r="H14" s="921">
        <v>74718</v>
      </c>
      <c r="I14" s="926">
        <v>73362</v>
      </c>
      <c r="J14" s="921">
        <v>16587</v>
      </c>
      <c r="K14" s="926">
        <v>16491</v>
      </c>
      <c r="L14" s="921">
        <v>3264</v>
      </c>
      <c r="M14" s="937">
        <v>3479</v>
      </c>
    </row>
    <row r="15" spans="1:63" ht="15" customHeight="1">
      <c r="A15" s="910" t="s">
        <v>680</v>
      </c>
      <c r="B15" s="913">
        <v>5</v>
      </c>
      <c r="C15" s="913" t="s">
        <v>248</v>
      </c>
      <c r="D15" s="922">
        <v>1832</v>
      </c>
      <c r="E15" s="927">
        <v>1879</v>
      </c>
      <c r="F15" s="932">
        <v>2979</v>
      </c>
      <c r="G15" s="934">
        <v>3035</v>
      </c>
      <c r="H15" s="932">
        <v>4869</v>
      </c>
      <c r="I15" s="934">
        <v>4978</v>
      </c>
      <c r="J15" s="932">
        <v>1730</v>
      </c>
      <c r="K15" s="934">
        <v>1771</v>
      </c>
      <c r="L15" s="932" t="s">
        <v>30</v>
      </c>
      <c r="M15" s="934" t="s">
        <v>30</v>
      </c>
    </row>
    <row r="16" spans="1:63" ht="15" customHeight="1">
      <c r="A16" s="913"/>
      <c r="B16" s="913">
        <v>6</v>
      </c>
      <c r="C16" s="913"/>
      <c r="D16" s="922">
        <v>1599</v>
      </c>
      <c r="E16" s="927">
        <v>1598</v>
      </c>
      <c r="F16" s="932">
        <v>2862</v>
      </c>
      <c r="G16" s="934">
        <v>2456</v>
      </c>
      <c r="H16" s="932">
        <v>7331</v>
      </c>
      <c r="I16" s="934">
        <v>7033</v>
      </c>
      <c r="J16" s="932">
        <v>1887</v>
      </c>
      <c r="K16" s="934">
        <v>1765</v>
      </c>
      <c r="L16" s="932" t="s">
        <v>30</v>
      </c>
      <c r="M16" s="934" t="s">
        <v>30</v>
      </c>
    </row>
    <row r="17" spans="1:70" ht="15" customHeight="1">
      <c r="A17" s="914"/>
      <c r="B17" s="914">
        <v>7</v>
      </c>
      <c r="C17" s="914"/>
      <c r="D17" s="923">
        <v>1535</v>
      </c>
      <c r="E17" s="928">
        <v>1494</v>
      </c>
      <c r="F17" s="933">
        <v>3758</v>
      </c>
      <c r="G17" s="935">
        <v>3657</v>
      </c>
      <c r="H17" s="933">
        <v>6461</v>
      </c>
      <c r="I17" s="935">
        <v>6756</v>
      </c>
      <c r="J17" s="933">
        <v>1428</v>
      </c>
      <c r="K17" s="935">
        <v>1629</v>
      </c>
      <c r="L17" s="933" t="s">
        <v>30</v>
      </c>
      <c r="M17" s="938" t="s">
        <v>30</v>
      </c>
    </row>
    <row r="18" spans="1:70" ht="15" customHeight="1">
      <c r="A18" s="1566" t="s">
        <v>719</v>
      </c>
      <c r="B18" s="1566"/>
      <c r="C18" s="1566"/>
      <c r="D18" s="1563" t="s">
        <v>886</v>
      </c>
      <c r="E18" s="1564"/>
      <c r="F18" s="1564"/>
      <c r="G18" s="1564"/>
      <c r="H18" s="1564"/>
      <c r="I18" s="1564"/>
      <c r="J18" s="683"/>
      <c r="K18" s="683"/>
      <c r="L18" s="683"/>
      <c r="M18" s="683"/>
    </row>
    <row r="19" spans="1:70" ht="15" customHeight="1">
      <c r="A19" s="1568"/>
      <c r="B19" s="1568"/>
      <c r="C19" s="1568"/>
      <c r="D19" s="1563" t="s">
        <v>920</v>
      </c>
      <c r="E19" s="1564"/>
      <c r="F19" s="1563" t="s">
        <v>31</v>
      </c>
      <c r="G19" s="1564"/>
      <c r="H19" s="1563" t="s">
        <v>848</v>
      </c>
      <c r="I19" s="1564"/>
      <c r="J19" s="862"/>
      <c r="K19" s="862"/>
      <c r="L19" s="943"/>
      <c r="M19" s="862"/>
    </row>
    <row r="20" spans="1:70" ht="15" customHeight="1">
      <c r="A20" s="1570"/>
      <c r="B20" s="1570"/>
      <c r="C20" s="1570"/>
      <c r="D20" s="920" t="s">
        <v>550</v>
      </c>
      <c r="E20" s="920" t="s">
        <v>884</v>
      </c>
      <c r="F20" s="920" t="s">
        <v>550</v>
      </c>
      <c r="G20" s="936" t="s">
        <v>884</v>
      </c>
      <c r="H20" s="920" t="s">
        <v>550</v>
      </c>
      <c r="I20" s="920" t="s">
        <v>884</v>
      </c>
      <c r="J20" s="862"/>
      <c r="K20" s="862"/>
      <c r="L20" s="943"/>
      <c r="M20" s="862"/>
      <c r="N20" s="17"/>
      <c r="O20" s="17"/>
      <c r="P20" s="17"/>
      <c r="Q20" s="17"/>
      <c r="R20" s="17"/>
      <c r="S20" s="17"/>
      <c r="T20" s="17"/>
      <c r="U20" s="17"/>
      <c r="V20" s="17"/>
      <c r="W20" s="17"/>
      <c r="X20" s="17"/>
      <c r="Y20" s="17"/>
      <c r="Z20" s="17"/>
      <c r="AA20" s="17"/>
      <c r="AB20" s="17"/>
      <c r="AC20" s="17"/>
      <c r="AD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row>
    <row r="21" spans="1:70" ht="15" customHeight="1">
      <c r="A21" s="909" t="s">
        <v>232</v>
      </c>
      <c r="B21" s="916">
        <v>6</v>
      </c>
      <c r="C21" s="917" t="s">
        <v>885</v>
      </c>
      <c r="D21" s="921">
        <v>853</v>
      </c>
      <c r="E21" s="926">
        <v>853</v>
      </c>
      <c r="F21" s="921">
        <v>6312</v>
      </c>
      <c r="G21" s="937">
        <v>7264</v>
      </c>
      <c r="H21" s="921">
        <v>0</v>
      </c>
      <c r="I21" s="937">
        <v>0</v>
      </c>
      <c r="J21" s="862"/>
      <c r="K21" s="862"/>
      <c r="L21" s="943"/>
      <c r="M21" s="862"/>
      <c r="N21" s="17"/>
      <c r="O21" s="17"/>
      <c r="P21" s="17"/>
      <c r="Q21" s="17"/>
      <c r="R21" s="17"/>
      <c r="S21" s="17"/>
      <c r="T21" s="17"/>
      <c r="U21" s="17"/>
      <c r="V21" s="17"/>
      <c r="W21" s="17"/>
      <c r="X21" s="17"/>
      <c r="Y21" s="17"/>
      <c r="Z21" s="17"/>
      <c r="AA21" s="17"/>
      <c r="AB21" s="17"/>
      <c r="AC21" s="17"/>
      <c r="AD21" s="17"/>
      <c r="AF21" s="196"/>
      <c r="AG21" s="196"/>
      <c r="AH21" s="196"/>
      <c r="AI21" s="196"/>
      <c r="AJ21" s="196"/>
      <c r="AK21" s="196"/>
      <c r="AL21" s="196"/>
      <c r="AM21" s="17"/>
      <c r="AN21" s="17"/>
      <c r="AO21" s="17"/>
      <c r="AP21" s="17"/>
      <c r="AQ21" s="17"/>
      <c r="AR21" s="17"/>
      <c r="AS21" s="17"/>
      <c r="AT21" s="17"/>
      <c r="AU21" s="196"/>
      <c r="AV21" s="196"/>
      <c r="AW21" s="196"/>
      <c r="AX21" s="196"/>
      <c r="AY21" s="196"/>
      <c r="AZ21" s="196"/>
      <c r="BA21" s="196"/>
      <c r="BB21" s="196"/>
      <c r="BC21" s="17"/>
      <c r="BD21" s="17"/>
      <c r="BE21" s="17"/>
      <c r="BF21" s="17"/>
      <c r="BG21" s="17"/>
      <c r="BH21" s="17"/>
      <c r="BI21" s="17"/>
      <c r="BJ21" s="17"/>
      <c r="BK21" s="196"/>
      <c r="BL21" s="196"/>
      <c r="BM21" s="196"/>
      <c r="BN21" s="196"/>
      <c r="BO21" s="196"/>
      <c r="BP21" s="196"/>
      <c r="BQ21" s="196"/>
      <c r="BR21" s="196"/>
    </row>
    <row r="22" spans="1:70" ht="15" customHeight="1">
      <c r="A22" s="910" t="s">
        <v>680</v>
      </c>
      <c r="B22" s="913">
        <v>5</v>
      </c>
      <c r="C22" s="913" t="s">
        <v>248</v>
      </c>
      <c r="D22" s="924">
        <v>0</v>
      </c>
      <c r="E22" s="929">
        <v>0</v>
      </c>
      <c r="F22" s="932" t="s">
        <v>703</v>
      </c>
      <c r="G22" s="934" t="s">
        <v>703</v>
      </c>
      <c r="H22" s="924">
        <v>0</v>
      </c>
      <c r="I22" s="929">
        <v>0</v>
      </c>
      <c r="J22" s="862"/>
      <c r="K22" s="862"/>
      <c r="L22" s="862"/>
      <c r="M22" s="862"/>
      <c r="N22" s="906"/>
      <c r="O22" s="906"/>
      <c r="P22" s="906"/>
      <c r="Q22" s="906"/>
      <c r="R22" s="906"/>
      <c r="S22" s="906"/>
      <c r="T22" s="906"/>
      <c r="U22" s="906"/>
      <c r="V22" s="906"/>
      <c r="W22" s="907"/>
      <c r="X22" s="907"/>
      <c r="Y22" s="907"/>
      <c r="Z22" s="907"/>
      <c r="AA22" s="907"/>
      <c r="AB22" s="907"/>
      <c r="AC22" s="907"/>
      <c r="AD22" s="907"/>
      <c r="AF22" s="907"/>
      <c r="AG22" s="907"/>
      <c r="AH22" s="907"/>
      <c r="AI22" s="907"/>
      <c r="AJ22" s="907"/>
      <c r="AK22" s="907"/>
      <c r="AL22" s="907"/>
      <c r="AM22" s="907"/>
      <c r="AN22" s="907"/>
      <c r="AO22" s="907"/>
      <c r="AP22" s="907"/>
      <c r="AQ22" s="907"/>
      <c r="AR22" s="907"/>
      <c r="AS22" s="907"/>
      <c r="AT22" s="907"/>
      <c r="AU22" s="907"/>
      <c r="AV22" s="907"/>
      <c r="AW22" s="907"/>
      <c r="AX22" s="907"/>
      <c r="AY22" s="907"/>
      <c r="AZ22" s="907"/>
      <c r="BA22" s="907"/>
      <c r="BB22" s="907"/>
      <c r="BC22" s="907"/>
      <c r="BD22" s="907"/>
      <c r="BE22" s="907"/>
      <c r="BF22" s="907"/>
      <c r="BG22" s="907"/>
      <c r="BH22" s="907"/>
      <c r="BI22" s="907"/>
      <c r="BJ22" s="907"/>
      <c r="BK22" s="907"/>
      <c r="BL22" s="907"/>
      <c r="BM22" s="907"/>
      <c r="BN22" s="907"/>
      <c r="BO22" s="907"/>
      <c r="BP22" s="907"/>
      <c r="BQ22" s="907"/>
      <c r="BR22" s="907"/>
    </row>
    <row r="23" spans="1:70" ht="15" customHeight="1">
      <c r="A23" s="913"/>
      <c r="B23" s="913">
        <v>6</v>
      </c>
      <c r="C23" s="913"/>
      <c r="D23" s="924">
        <v>0</v>
      </c>
      <c r="E23" s="929">
        <v>0</v>
      </c>
      <c r="F23" s="932" t="s">
        <v>703</v>
      </c>
      <c r="G23" s="934" t="s">
        <v>703</v>
      </c>
      <c r="H23" s="924">
        <v>0</v>
      </c>
      <c r="I23" s="929">
        <v>0</v>
      </c>
      <c r="J23" s="862"/>
      <c r="K23" s="862"/>
      <c r="L23" s="862"/>
      <c r="M23" s="862"/>
      <c r="N23" s="906"/>
      <c r="O23" s="906"/>
      <c r="P23" s="906"/>
      <c r="Q23" s="906"/>
      <c r="R23" s="906"/>
      <c r="S23" s="906"/>
      <c r="T23" s="906"/>
      <c r="U23" s="906"/>
      <c r="V23" s="906"/>
      <c r="W23" s="907"/>
      <c r="X23" s="907"/>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7"/>
      <c r="AZ23" s="907"/>
      <c r="BA23" s="907"/>
      <c r="BB23" s="907"/>
      <c r="BC23" s="907"/>
      <c r="BD23" s="907"/>
      <c r="BE23" s="907"/>
      <c r="BF23" s="907"/>
      <c r="BG23" s="907"/>
      <c r="BH23" s="907"/>
      <c r="BI23" s="907"/>
      <c r="BJ23" s="907"/>
      <c r="BK23" s="907"/>
      <c r="BL23" s="907"/>
      <c r="BM23" s="907"/>
      <c r="BN23" s="907"/>
      <c r="BO23" s="907"/>
      <c r="BP23" s="907"/>
      <c r="BQ23" s="907"/>
      <c r="BR23" s="907"/>
    </row>
    <row r="24" spans="1:70" ht="15" customHeight="1">
      <c r="A24" s="914"/>
      <c r="B24" s="914">
        <v>7</v>
      </c>
      <c r="C24" s="914"/>
      <c r="D24" s="925">
        <v>0</v>
      </c>
      <c r="E24" s="930">
        <v>0</v>
      </c>
      <c r="F24" s="933" t="s">
        <v>703</v>
      </c>
      <c r="G24" s="938" t="s">
        <v>703</v>
      </c>
      <c r="H24" s="925">
        <v>339</v>
      </c>
      <c r="I24" s="939">
        <v>355</v>
      </c>
      <c r="J24" s="862"/>
      <c r="K24" s="862"/>
      <c r="L24" s="862"/>
      <c r="M24" s="862"/>
      <c r="N24" s="907"/>
      <c r="O24" s="907"/>
      <c r="P24" s="907"/>
      <c r="Q24" s="907"/>
      <c r="R24" s="907"/>
      <c r="S24" s="907"/>
      <c r="T24" s="907"/>
      <c r="U24" s="907"/>
      <c r="V24" s="907"/>
      <c r="W24" s="907"/>
      <c r="X24" s="907"/>
      <c r="Y24" s="907"/>
      <c r="Z24" s="907"/>
      <c r="AA24" s="907"/>
      <c r="AB24" s="907"/>
      <c r="AC24" s="907"/>
      <c r="AD24" s="907"/>
      <c r="AE24" s="907"/>
      <c r="AF24" s="907"/>
      <c r="AG24" s="907"/>
      <c r="AH24" s="907"/>
      <c r="AI24" s="907"/>
      <c r="AJ24" s="907"/>
      <c r="AK24" s="907"/>
      <c r="AL24" s="907"/>
      <c r="AM24" s="907"/>
      <c r="AN24" s="907"/>
      <c r="AO24" s="907"/>
      <c r="AP24" s="907"/>
      <c r="AQ24" s="907"/>
      <c r="AR24" s="907"/>
      <c r="AS24" s="907"/>
      <c r="AT24" s="907"/>
      <c r="AU24" s="907"/>
      <c r="AV24" s="907"/>
      <c r="AW24" s="907"/>
      <c r="AX24" s="907"/>
      <c r="AY24" s="907"/>
      <c r="AZ24" s="907"/>
      <c r="BA24" s="907"/>
      <c r="BB24" s="907"/>
      <c r="BC24" s="907"/>
      <c r="BD24" s="907"/>
      <c r="BE24" s="907"/>
      <c r="BF24" s="907"/>
      <c r="BG24" s="907"/>
      <c r="BH24" s="907"/>
      <c r="BI24" s="907"/>
      <c r="BJ24" s="907"/>
      <c r="BK24" s="907"/>
      <c r="BL24" s="907"/>
      <c r="BM24" s="907"/>
      <c r="BN24" s="907"/>
      <c r="BO24" s="907"/>
      <c r="BP24" s="907"/>
      <c r="BQ24" s="907"/>
      <c r="BR24" s="907"/>
    </row>
    <row r="25" spans="1:70">
      <c r="A25" s="361" t="s">
        <v>364</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1"/>
      <c r="AD25" s="361"/>
      <c r="AE25" s="361"/>
      <c r="AF25" s="361"/>
      <c r="AG25" s="361"/>
      <c r="AH25" s="361"/>
      <c r="AI25" s="361"/>
      <c r="AJ25" s="361"/>
      <c r="AK25" s="361"/>
      <c r="AL25" s="361"/>
      <c r="AM25" s="361"/>
      <c r="AN25" s="361"/>
      <c r="AO25" s="361"/>
      <c r="AP25" s="361"/>
      <c r="AQ25" s="361"/>
      <c r="AR25" s="361"/>
      <c r="AS25" s="361"/>
      <c r="AT25" s="361"/>
      <c r="AU25" s="361"/>
      <c r="AV25" s="361"/>
      <c r="AW25" s="361"/>
      <c r="AX25" s="361"/>
      <c r="AY25" s="361"/>
      <c r="AZ25" s="361"/>
      <c r="BA25" s="361"/>
      <c r="BB25" s="361"/>
      <c r="BC25" s="361"/>
      <c r="BD25" s="361"/>
      <c r="BE25" s="361"/>
      <c r="BF25" s="361"/>
    </row>
    <row r="26" spans="1:70">
      <c r="A26" s="915" t="s">
        <v>188</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1"/>
      <c r="AD26" s="361"/>
      <c r="AE26" s="361"/>
      <c r="AF26" s="361"/>
      <c r="AG26" s="361"/>
      <c r="AH26" s="361"/>
      <c r="AI26" s="361"/>
      <c r="AJ26" s="361"/>
      <c r="AK26" s="361"/>
      <c r="AL26" s="361"/>
      <c r="AM26" s="361"/>
      <c r="AN26" s="361"/>
      <c r="AO26" s="361"/>
      <c r="AP26" s="361"/>
      <c r="AQ26" s="361"/>
      <c r="AR26" s="361"/>
      <c r="AS26" s="361"/>
      <c r="AT26" s="361"/>
      <c r="AU26" s="361"/>
      <c r="AV26" s="361"/>
      <c r="AW26" s="361"/>
      <c r="AX26" s="361"/>
      <c r="AY26" s="361"/>
      <c r="AZ26" s="361"/>
      <c r="BA26" s="361"/>
      <c r="BB26" s="361"/>
      <c r="BC26" s="361"/>
      <c r="BD26" s="361"/>
      <c r="BE26" s="361"/>
      <c r="BF26" s="361"/>
    </row>
    <row r="27" spans="1:70">
      <c r="A27" s="29" t="s">
        <v>909</v>
      </c>
      <c r="B27" s="915" t="s">
        <v>254</v>
      </c>
      <c r="C27" s="915"/>
      <c r="D27" s="915"/>
      <c r="E27" s="915"/>
      <c r="F27" s="915"/>
      <c r="G27" s="915"/>
      <c r="H27" s="915"/>
      <c r="I27" s="915"/>
      <c r="J27" s="915"/>
      <c r="K27" s="915"/>
      <c r="L27" s="915"/>
      <c r="M27" s="915"/>
      <c r="N27" s="915"/>
      <c r="O27" s="915"/>
      <c r="P27" s="915"/>
      <c r="Q27" s="915"/>
      <c r="R27" s="915"/>
      <c r="S27" s="915"/>
      <c r="T27" s="915"/>
      <c r="U27" s="915"/>
      <c r="V27" s="915"/>
      <c r="W27" s="915"/>
      <c r="X27" s="915"/>
      <c r="Y27" s="915"/>
      <c r="Z27" s="915"/>
      <c r="AA27" s="915"/>
      <c r="AB27" s="915"/>
      <c r="AC27" s="915"/>
      <c r="AD27" s="915"/>
      <c r="AE27" s="915"/>
      <c r="AF27" s="915"/>
      <c r="AG27" s="915"/>
      <c r="AH27" s="915"/>
      <c r="AI27" s="915"/>
      <c r="AJ27" s="915"/>
      <c r="AK27" s="915"/>
      <c r="AL27" s="915"/>
      <c r="AM27" s="915"/>
      <c r="AN27" s="915"/>
      <c r="AO27" s="915"/>
      <c r="AP27" s="915"/>
      <c r="AQ27" s="915"/>
      <c r="AR27" s="915"/>
      <c r="AS27" s="915"/>
      <c r="AT27" s="915"/>
      <c r="AU27" s="915"/>
      <c r="AV27" s="915"/>
      <c r="AW27" s="915"/>
      <c r="AX27" s="915"/>
      <c r="AY27" s="915"/>
      <c r="AZ27" s="915"/>
      <c r="BA27" s="915"/>
      <c r="BB27" s="361"/>
      <c r="BC27" s="361"/>
      <c r="BD27" s="361"/>
      <c r="BE27" s="361"/>
      <c r="BF27" s="361"/>
    </row>
    <row r="28" spans="1:70">
      <c r="A28" s="915"/>
      <c r="B28" s="915"/>
      <c r="C28" s="915"/>
      <c r="D28" s="915"/>
      <c r="E28" s="915"/>
      <c r="F28" s="915"/>
      <c r="G28" s="915"/>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5"/>
      <c r="AY28" s="915"/>
      <c r="AZ28" s="915"/>
      <c r="BA28" s="915"/>
      <c r="BB28" s="915"/>
      <c r="BC28" s="915"/>
      <c r="BD28" s="915"/>
      <c r="BE28" s="915"/>
      <c r="BF28" s="915"/>
    </row>
    <row r="29" spans="1:70">
      <c r="B29" s="915"/>
      <c r="C29" s="915"/>
      <c r="D29" s="915"/>
      <c r="E29" s="915"/>
      <c r="F29" s="915"/>
      <c r="G29" s="915"/>
      <c r="H29" s="915"/>
      <c r="I29" s="915"/>
      <c r="J29" s="915"/>
      <c r="K29" s="915"/>
      <c r="L29" s="915"/>
      <c r="M29" s="915"/>
      <c r="N29" s="915"/>
      <c r="O29" s="915"/>
      <c r="P29" s="915"/>
      <c r="Q29" s="915"/>
      <c r="R29" s="915"/>
      <c r="S29" s="915"/>
      <c r="T29" s="915"/>
      <c r="U29" s="915"/>
      <c r="V29" s="915"/>
      <c r="W29" s="915"/>
      <c r="X29" s="915"/>
    </row>
  </sheetData>
  <mergeCells count="21">
    <mergeCell ref="D18:I18"/>
    <mergeCell ref="D19:E19"/>
    <mergeCell ref="F19:G19"/>
    <mergeCell ref="H19:I19"/>
    <mergeCell ref="A4:C6"/>
    <mergeCell ref="A11:C13"/>
    <mergeCell ref="A18:C20"/>
    <mergeCell ref="D11:G11"/>
    <mergeCell ref="H11:M11"/>
    <mergeCell ref="D12:E12"/>
    <mergeCell ref="F12:G12"/>
    <mergeCell ref="H12:I12"/>
    <mergeCell ref="J12:K12"/>
    <mergeCell ref="L12:M12"/>
    <mergeCell ref="G3:H3"/>
    <mergeCell ref="D4:M4"/>
    <mergeCell ref="D5:E5"/>
    <mergeCell ref="F5:G5"/>
    <mergeCell ref="H5:I5"/>
    <mergeCell ref="J5:K5"/>
    <mergeCell ref="L5:M5"/>
  </mergeCells>
  <phoneticPr fontId="39"/>
  <dataValidations count="1">
    <dataValidation imeMode="off" allowBlank="1" showInputMessage="1" showErrorMessage="1" sqref="J30:X80 Y29:AE80 J2:L3 M2 N2:AE3 J22:M24 J19:K21 H19 F19 L12 L14:M17 B8:B10 A16:A17 H11:H12 F12 D18:D19 L5 A23:C24 D7:M7 J12 E8:M10 D4:D5 D8:D12 B17:K17 D14:K16 F5 H5 J5 B15:C16 B22:C22 D21:I24" xr:uid="{00000000-0002-0000-1A00-000000000000}"/>
  </dataValidations>
  <printOptions horizontalCentered="1"/>
  <pageMargins left="0.39370078740157483" right="0" top="0.55118110236220474" bottom="0.55118110236220474" header="0.19685039370078741" footer="0.35433070866141736"/>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17"/>
  <sheetViews>
    <sheetView showGridLines="0" zoomScale="85" zoomScaleNormal="85" zoomScaleSheetLayoutView="100" workbookViewId="0">
      <selection activeCell="N63" sqref="N63"/>
    </sheetView>
  </sheetViews>
  <sheetFormatPr defaultColWidth="9" defaultRowHeight="12"/>
  <cols>
    <col min="1" max="1" width="5.90625" style="29" customWidth="1"/>
    <col min="2" max="2" width="4.90625" style="29" customWidth="1"/>
    <col min="3" max="3" width="14.08984375" style="29" customWidth="1"/>
    <col min="4" max="6" width="12.36328125" style="29" customWidth="1"/>
    <col min="7" max="7" width="7.90625" style="29" customWidth="1"/>
    <col min="8" max="8" width="4" style="29" customWidth="1"/>
    <col min="9" max="9" width="3.6328125" style="29" customWidth="1"/>
    <col min="10" max="10" width="12.6328125" style="29" customWidth="1"/>
    <col min="11" max="17" width="8.6328125" style="29" customWidth="1"/>
    <col min="18" max="18" width="9" style="29" customWidth="1"/>
    <col min="19" max="16384" width="9" style="29"/>
  </cols>
  <sheetData>
    <row r="1" spans="1:10" ht="12.75" customHeight="1"/>
    <row r="2" spans="1:10" ht="19.5" customHeight="1">
      <c r="D2" s="904" t="s">
        <v>576</v>
      </c>
    </row>
    <row r="3" spans="1:10" ht="13.5" customHeight="1">
      <c r="A3" s="946" t="s">
        <v>579</v>
      </c>
      <c r="E3" s="954" t="s">
        <v>553</v>
      </c>
      <c r="J3" s="164" t="s">
        <v>596</v>
      </c>
    </row>
    <row r="4" spans="1:10" ht="13.5" customHeight="1">
      <c r="A4" s="1585"/>
      <c r="B4" s="1586"/>
      <c r="C4" s="1586"/>
      <c r="D4" s="1587" t="s">
        <v>1004</v>
      </c>
      <c r="E4" s="1587" t="s">
        <v>1005</v>
      </c>
      <c r="F4" s="1588" t="s">
        <v>139</v>
      </c>
      <c r="G4" s="1572" t="s">
        <v>496</v>
      </c>
      <c r="H4" s="1573"/>
      <c r="I4" s="1574"/>
      <c r="J4" s="962" t="s">
        <v>1004</v>
      </c>
    </row>
    <row r="5" spans="1:10" ht="13.5" customHeight="1">
      <c r="A5" s="1585"/>
      <c r="B5" s="1586"/>
      <c r="C5" s="1586"/>
      <c r="D5" s="1587"/>
      <c r="E5" s="1587"/>
      <c r="F5" s="1589"/>
      <c r="G5" s="963" t="s">
        <v>854</v>
      </c>
      <c r="H5" s="913">
        <v>8</v>
      </c>
      <c r="I5" s="966" t="s">
        <v>134</v>
      </c>
      <c r="J5" s="969">
        <v>1656</v>
      </c>
    </row>
    <row r="6" spans="1:10" ht="13.5" customHeight="1">
      <c r="A6" s="1575" t="s">
        <v>418</v>
      </c>
      <c r="B6" s="1576"/>
      <c r="C6" s="1577"/>
      <c r="D6" s="951">
        <v>1662</v>
      </c>
      <c r="E6" s="955">
        <f t="shared" ref="E6:E16" si="0">N5</f>
        <v>0</v>
      </c>
      <c r="F6" s="958">
        <v>1.4652014652014651</v>
      </c>
      <c r="G6" s="963"/>
      <c r="H6" s="913">
        <v>9</v>
      </c>
      <c r="I6" s="966"/>
      <c r="J6" s="969">
        <v>1359</v>
      </c>
    </row>
    <row r="7" spans="1:10" ht="13.5" customHeight="1">
      <c r="A7" s="1590" t="s">
        <v>326</v>
      </c>
      <c r="B7" s="1578" t="s">
        <v>200</v>
      </c>
      <c r="C7" s="1579"/>
      <c r="D7" s="952">
        <v>745</v>
      </c>
      <c r="E7" s="956">
        <f t="shared" si="0"/>
        <v>0</v>
      </c>
      <c r="F7" s="959">
        <v>-5.6962025316455698</v>
      </c>
      <c r="G7" s="963"/>
      <c r="H7" s="913">
        <v>10</v>
      </c>
      <c r="I7" s="966"/>
      <c r="J7" s="969">
        <v>2046</v>
      </c>
    </row>
    <row r="8" spans="1:10" ht="13.5" customHeight="1">
      <c r="A8" s="1591"/>
      <c r="B8" s="1578" t="s">
        <v>5</v>
      </c>
      <c r="C8" s="1579"/>
      <c r="D8" s="952">
        <v>609</v>
      </c>
      <c r="E8" s="956">
        <f t="shared" si="0"/>
        <v>0</v>
      </c>
      <c r="F8" s="959">
        <v>-7.1646341463414629</v>
      </c>
      <c r="G8" s="963"/>
      <c r="H8" s="913">
        <v>11</v>
      </c>
      <c r="I8" s="966"/>
      <c r="J8" s="969">
        <v>1396</v>
      </c>
    </row>
    <row r="9" spans="1:10" ht="13.5" customHeight="1">
      <c r="A9" s="1591"/>
      <c r="B9" s="1578" t="s">
        <v>225</v>
      </c>
      <c r="C9" s="1579"/>
      <c r="D9" s="952">
        <v>6</v>
      </c>
      <c r="E9" s="956">
        <f t="shared" si="0"/>
        <v>0</v>
      </c>
      <c r="F9" s="959">
        <v>20</v>
      </c>
      <c r="G9" s="963"/>
      <c r="H9" s="913">
        <v>12</v>
      </c>
      <c r="I9" s="966"/>
      <c r="J9" s="969">
        <v>1047</v>
      </c>
    </row>
    <row r="10" spans="1:10" ht="13.5" customHeight="1">
      <c r="A10" s="1591"/>
      <c r="B10" s="1580" t="s">
        <v>464</v>
      </c>
      <c r="C10" s="1581"/>
      <c r="D10" s="952">
        <v>302</v>
      </c>
      <c r="E10" s="956">
        <f t="shared" si="0"/>
        <v>0</v>
      </c>
      <c r="F10" s="959">
        <v>61.497326203208559</v>
      </c>
      <c r="G10" s="964" t="s">
        <v>680</v>
      </c>
      <c r="H10" s="913">
        <v>1</v>
      </c>
      <c r="I10" s="967" t="s">
        <v>134</v>
      </c>
      <c r="J10" s="969">
        <v>1995</v>
      </c>
    </row>
    <row r="11" spans="1:10" ht="13.5" customHeight="1">
      <c r="A11" s="1592" t="s">
        <v>580</v>
      </c>
      <c r="B11" s="1582" t="s">
        <v>448</v>
      </c>
      <c r="C11" s="1582"/>
      <c r="D11" s="952">
        <v>1463</v>
      </c>
      <c r="E11" s="956">
        <f t="shared" si="0"/>
        <v>0</v>
      </c>
      <c r="F11" s="959">
        <v>3.1007751937984498</v>
      </c>
      <c r="G11" s="964"/>
      <c r="H11" s="913">
        <v>2</v>
      </c>
      <c r="I11" s="968"/>
      <c r="J11" s="970">
        <v>1381</v>
      </c>
    </row>
    <row r="12" spans="1:10" ht="13.5" customHeight="1">
      <c r="A12" s="1591"/>
      <c r="B12" s="1583" t="s">
        <v>41</v>
      </c>
      <c r="C12" s="1584"/>
      <c r="D12" s="952">
        <v>199</v>
      </c>
      <c r="E12" s="956">
        <f t="shared" si="0"/>
        <v>0</v>
      </c>
      <c r="F12" s="960">
        <v>-9.1324200913241995</v>
      </c>
      <c r="G12" s="964"/>
      <c r="H12" s="913">
        <v>3</v>
      </c>
      <c r="I12" s="968"/>
      <c r="J12" s="970">
        <v>1525</v>
      </c>
    </row>
    <row r="13" spans="1:10" ht="13.5" customHeight="1">
      <c r="A13" s="1592"/>
      <c r="B13" s="947"/>
      <c r="C13" s="950" t="s">
        <v>1003</v>
      </c>
      <c r="D13" s="952">
        <v>10</v>
      </c>
      <c r="E13" s="956">
        <f t="shared" si="0"/>
        <v>0</v>
      </c>
      <c r="F13" s="959">
        <v>-41.17647058823529</v>
      </c>
      <c r="G13" s="964"/>
      <c r="H13" s="913">
        <v>4</v>
      </c>
      <c r="I13" s="913"/>
      <c r="J13" s="969">
        <v>1412</v>
      </c>
    </row>
    <row r="14" spans="1:10" ht="13.5" customHeight="1">
      <c r="A14" s="1591" t="s">
        <v>647</v>
      </c>
      <c r="B14" s="1583" t="s">
        <v>302</v>
      </c>
      <c r="C14" s="1584"/>
      <c r="D14" s="952">
        <v>1171</v>
      </c>
      <c r="E14" s="956">
        <f t="shared" si="0"/>
        <v>0</v>
      </c>
      <c r="F14" s="959">
        <v>-0.76271186440677974</v>
      </c>
      <c r="G14" s="964"/>
      <c r="H14" s="913">
        <v>5</v>
      </c>
      <c r="I14" s="913"/>
      <c r="J14" s="969">
        <v>1174</v>
      </c>
    </row>
    <row r="15" spans="1:10" ht="13.5" customHeight="1">
      <c r="A15" s="1592"/>
      <c r="B15" s="1582" t="s">
        <v>476</v>
      </c>
      <c r="C15" s="1582"/>
      <c r="D15" s="952">
        <v>491</v>
      </c>
      <c r="E15" s="956">
        <f t="shared" si="0"/>
        <v>0</v>
      </c>
      <c r="F15" s="959">
        <v>7.2052401746724897</v>
      </c>
      <c r="G15" s="964"/>
      <c r="H15" s="913">
        <v>6</v>
      </c>
      <c r="I15" s="913"/>
      <c r="J15" s="969">
        <v>1364</v>
      </c>
    </row>
    <row r="16" spans="1:10" ht="13.5" customHeight="1">
      <c r="A16" s="1575" t="s">
        <v>581</v>
      </c>
      <c r="B16" s="1576"/>
      <c r="C16" s="1576"/>
      <c r="D16" s="953">
        <v>61409</v>
      </c>
      <c r="E16" s="957">
        <f t="shared" si="0"/>
        <v>0</v>
      </c>
      <c r="F16" s="961">
        <v>-9.7112359220160549</v>
      </c>
      <c r="G16" s="965"/>
      <c r="H16" s="914">
        <v>7</v>
      </c>
      <c r="I16" s="914"/>
      <c r="J16" s="971">
        <v>1662</v>
      </c>
    </row>
    <row r="17" spans="10:10" ht="12.65" customHeight="1">
      <c r="J17" s="857"/>
    </row>
  </sheetData>
  <mergeCells count="18">
    <mergeCell ref="A16:C16"/>
    <mergeCell ref="A4:C5"/>
    <mergeCell ref="D4:D5"/>
    <mergeCell ref="E4:E5"/>
    <mergeCell ref="F4:F5"/>
    <mergeCell ref="A7:A10"/>
    <mergeCell ref="A11:A13"/>
    <mergeCell ref="A14:A15"/>
    <mergeCell ref="B10:C10"/>
    <mergeCell ref="B11:C11"/>
    <mergeCell ref="B12:C12"/>
    <mergeCell ref="B14:C14"/>
    <mergeCell ref="B15:C15"/>
    <mergeCell ref="G4:I4"/>
    <mergeCell ref="A6:C6"/>
    <mergeCell ref="B7:C7"/>
    <mergeCell ref="B8:C8"/>
    <mergeCell ref="B9:C9"/>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2:K49"/>
  <sheetViews>
    <sheetView showGridLines="0" zoomScale="130" zoomScaleNormal="130" zoomScaleSheetLayoutView="100" workbookViewId="0">
      <selection activeCell="D4" sqref="D4"/>
    </sheetView>
  </sheetViews>
  <sheetFormatPr defaultColWidth="9" defaultRowHeight="12"/>
  <cols>
    <col min="1" max="1" width="9" style="29" bestFit="1" customWidth="1"/>
    <col min="2" max="11" width="8.6328125" style="29" customWidth="1"/>
    <col min="12" max="12" width="9" style="29" customWidth="1"/>
    <col min="13" max="16384" width="9" style="29"/>
  </cols>
  <sheetData>
    <row r="2" spans="1:11" ht="19.5" customHeight="1">
      <c r="D2" s="904" t="s">
        <v>166</v>
      </c>
    </row>
    <row r="3" spans="1:11" ht="13.5" customHeight="1">
      <c r="F3" s="954" t="s">
        <v>553</v>
      </c>
    </row>
    <row r="4" spans="1:11" ht="13.5" customHeight="1">
      <c r="A4" s="17" t="s">
        <v>264</v>
      </c>
      <c r="K4" s="164" t="s">
        <v>596</v>
      </c>
    </row>
    <row r="5" spans="1:11" ht="15" customHeight="1">
      <c r="A5" s="1596" t="s">
        <v>72</v>
      </c>
      <c r="B5" s="1593" t="s">
        <v>1006</v>
      </c>
      <c r="C5" s="1594"/>
      <c r="D5" s="1593" t="s">
        <v>238</v>
      </c>
      <c r="E5" s="1594"/>
      <c r="F5" s="1593" t="s">
        <v>198</v>
      </c>
      <c r="G5" s="1594"/>
      <c r="H5" s="1593" t="s">
        <v>347</v>
      </c>
      <c r="I5" s="1594"/>
      <c r="J5" s="1593" t="s">
        <v>202</v>
      </c>
      <c r="K5" s="1595"/>
    </row>
    <row r="6" spans="1:11" ht="12" customHeight="1">
      <c r="A6" s="1597"/>
      <c r="B6" s="1599" t="s">
        <v>20</v>
      </c>
      <c r="C6" s="983"/>
      <c r="D6" s="1599" t="s">
        <v>20</v>
      </c>
      <c r="E6" s="983"/>
      <c r="F6" s="1599" t="s">
        <v>20</v>
      </c>
      <c r="G6" s="983"/>
      <c r="H6" s="1599" t="s">
        <v>20</v>
      </c>
      <c r="I6" s="983"/>
      <c r="J6" s="1599" t="s">
        <v>20</v>
      </c>
      <c r="K6" s="991"/>
    </row>
    <row r="7" spans="1:11" ht="12" customHeight="1">
      <c r="A7" s="1597"/>
      <c r="B7" s="1600"/>
      <c r="C7" s="977" t="s">
        <v>28</v>
      </c>
      <c r="D7" s="1600"/>
      <c r="E7" s="977" t="s">
        <v>28</v>
      </c>
      <c r="F7" s="1600"/>
      <c r="G7" s="977" t="s">
        <v>28</v>
      </c>
      <c r="H7" s="1600"/>
      <c r="I7" s="977" t="s">
        <v>28</v>
      </c>
      <c r="J7" s="1600"/>
      <c r="K7" s="992" t="s">
        <v>28</v>
      </c>
    </row>
    <row r="8" spans="1:11" ht="12" customHeight="1">
      <c r="A8" s="1597"/>
      <c r="B8" s="1600"/>
      <c r="C8" s="977" t="s">
        <v>940</v>
      </c>
      <c r="D8" s="1600"/>
      <c r="E8" s="977" t="s">
        <v>940</v>
      </c>
      <c r="F8" s="1600"/>
      <c r="G8" s="977" t="s">
        <v>940</v>
      </c>
      <c r="H8" s="1600"/>
      <c r="I8" s="977" t="s">
        <v>940</v>
      </c>
      <c r="J8" s="1600"/>
      <c r="K8" s="992" t="s">
        <v>940</v>
      </c>
    </row>
    <row r="9" spans="1:11" ht="12" customHeight="1">
      <c r="A9" s="1598"/>
      <c r="B9" s="1601"/>
      <c r="C9" s="984"/>
      <c r="D9" s="1601"/>
      <c r="E9" s="984"/>
      <c r="F9" s="1601"/>
      <c r="G9" s="984"/>
      <c r="H9" s="1601"/>
      <c r="I9" s="984"/>
      <c r="J9" s="1601"/>
      <c r="K9" s="993"/>
    </row>
    <row r="10" spans="1:11" s="617" customFormat="1" ht="12.75" customHeight="1">
      <c r="A10" s="972" t="s">
        <v>338</v>
      </c>
      <c r="B10" s="978">
        <v>1662</v>
      </c>
      <c r="C10" s="978">
        <v>146238</v>
      </c>
      <c r="D10" s="978">
        <v>745</v>
      </c>
      <c r="E10" s="978">
        <v>82982</v>
      </c>
      <c r="F10" s="978">
        <v>609</v>
      </c>
      <c r="G10" s="978">
        <v>31770</v>
      </c>
      <c r="H10" s="978">
        <v>6</v>
      </c>
      <c r="I10" s="978">
        <v>1035</v>
      </c>
      <c r="J10" s="978">
        <v>302</v>
      </c>
      <c r="K10" s="978">
        <v>30451</v>
      </c>
    </row>
    <row r="11" spans="1:11" s="617" customFormat="1" ht="12.75" customHeight="1">
      <c r="A11" s="973" t="s">
        <v>357</v>
      </c>
      <c r="B11" s="978">
        <v>1583</v>
      </c>
      <c r="C11" s="978">
        <v>139441</v>
      </c>
      <c r="D11" s="978">
        <v>713</v>
      </c>
      <c r="E11" s="978">
        <v>79789</v>
      </c>
      <c r="F11" s="978">
        <v>579</v>
      </c>
      <c r="G11" s="978">
        <v>29855</v>
      </c>
      <c r="H11" s="978">
        <v>6</v>
      </c>
      <c r="I11" s="978">
        <v>1035</v>
      </c>
      <c r="J11" s="978">
        <v>285</v>
      </c>
      <c r="K11" s="978">
        <v>28762</v>
      </c>
    </row>
    <row r="12" spans="1:11" s="617" customFormat="1" ht="12.75" customHeight="1">
      <c r="A12" s="973" t="s">
        <v>681</v>
      </c>
      <c r="B12" s="978">
        <v>79</v>
      </c>
      <c r="C12" s="978">
        <v>6797</v>
      </c>
      <c r="D12" s="978">
        <v>32</v>
      </c>
      <c r="E12" s="978">
        <v>3193</v>
      </c>
      <c r="F12" s="978">
        <v>30</v>
      </c>
      <c r="G12" s="978">
        <v>1915</v>
      </c>
      <c r="H12" s="978" t="s">
        <v>30</v>
      </c>
      <c r="I12" s="978" t="s">
        <v>30</v>
      </c>
      <c r="J12" s="978">
        <v>17</v>
      </c>
      <c r="K12" s="978">
        <v>1689</v>
      </c>
    </row>
    <row r="13" spans="1:11" ht="12.75" customHeight="1">
      <c r="A13" s="974"/>
      <c r="B13" s="979"/>
      <c r="C13" s="985"/>
      <c r="D13" s="986"/>
      <c r="E13" s="986"/>
      <c r="F13" s="985"/>
      <c r="G13" s="986"/>
      <c r="H13" s="985"/>
      <c r="I13" s="986"/>
      <c r="J13" s="985"/>
      <c r="K13" s="986"/>
    </row>
    <row r="14" spans="1:11" ht="12.75" customHeight="1">
      <c r="A14" s="974" t="s">
        <v>293</v>
      </c>
      <c r="B14" s="978">
        <v>291</v>
      </c>
      <c r="C14" s="978">
        <v>27057</v>
      </c>
      <c r="D14" s="978">
        <v>115</v>
      </c>
      <c r="E14" s="978">
        <v>13620</v>
      </c>
      <c r="F14" s="978">
        <v>98</v>
      </c>
      <c r="G14" s="978">
        <v>5991</v>
      </c>
      <c r="H14" s="978" t="s">
        <v>30</v>
      </c>
      <c r="I14" s="978" t="s">
        <v>30</v>
      </c>
      <c r="J14" s="978">
        <v>78</v>
      </c>
      <c r="K14" s="978">
        <v>7446</v>
      </c>
    </row>
    <row r="15" spans="1:11" ht="12.75" customHeight="1">
      <c r="A15" s="974" t="s">
        <v>400</v>
      </c>
      <c r="B15" s="978">
        <v>436</v>
      </c>
      <c r="C15" s="978">
        <v>38635</v>
      </c>
      <c r="D15" s="978">
        <v>198</v>
      </c>
      <c r="E15" s="978">
        <v>22166</v>
      </c>
      <c r="F15" s="978">
        <v>156</v>
      </c>
      <c r="G15" s="978">
        <v>7484</v>
      </c>
      <c r="H15" s="978">
        <v>4</v>
      </c>
      <c r="I15" s="978">
        <v>850</v>
      </c>
      <c r="J15" s="978">
        <v>78</v>
      </c>
      <c r="K15" s="978">
        <v>8135</v>
      </c>
    </row>
    <row r="16" spans="1:11" ht="12.75" customHeight="1">
      <c r="A16" s="974" t="s">
        <v>308</v>
      </c>
      <c r="B16" s="978">
        <v>111</v>
      </c>
      <c r="C16" s="978">
        <v>7356</v>
      </c>
      <c r="D16" s="978">
        <v>26</v>
      </c>
      <c r="E16" s="978">
        <v>2849</v>
      </c>
      <c r="F16" s="978">
        <v>72</v>
      </c>
      <c r="G16" s="978">
        <v>3228</v>
      </c>
      <c r="H16" s="978" t="s">
        <v>30</v>
      </c>
      <c r="I16" s="978" t="s">
        <v>30</v>
      </c>
      <c r="J16" s="978">
        <v>13</v>
      </c>
      <c r="K16" s="978">
        <v>1279</v>
      </c>
    </row>
    <row r="17" spans="1:11" ht="12.75" customHeight="1">
      <c r="A17" s="974" t="s">
        <v>112</v>
      </c>
      <c r="B17" s="978">
        <v>1</v>
      </c>
      <c r="C17" s="978">
        <v>341</v>
      </c>
      <c r="D17" s="978">
        <v>1</v>
      </c>
      <c r="E17" s="978">
        <v>341</v>
      </c>
      <c r="F17" s="978" t="s">
        <v>30</v>
      </c>
      <c r="G17" s="978" t="s">
        <v>30</v>
      </c>
      <c r="H17" s="978" t="s">
        <v>30</v>
      </c>
      <c r="I17" s="978" t="s">
        <v>30</v>
      </c>
      <c r="J17" s="978" t="s">
        <v>30</v>
      </c>
      <c r="K17" s="978" t="s">
        <v>30</v>
      </c>
    </row>
    <row r="18" spans="1:11" ht="12.75" customHeight="1">
      <c r="A18" s="974" t="s">
        <v>127</v>
      </c>
      <c r="B18" s="978">
        <v>57</v>
      </c>
      <c r="C18" s="978">
        <v>4045</v>
      </c>
      <c r="D18" s="978">
        <v>15</v>
      </c>
      <c r="E18" s="978">
        <v>1748</v>
      </c>
      <c r="F18" s="978">
        <v>38</v>
      </c>
      <c r="G18" s="978">
        <v>1914</v>
      </c>
      <c r="H18" s="978" t="s">
        <v>30</v>
      </c>
      <c r="I18" s="978" t="s">
        <v>30</v>
      </c>
      <c r="J18" s="978">
        <v>4</v>
      </c>
      <c r="K18" s="978">
        <v>383</v>
      </c>
    </row>
    <row r="19" spans="1:11" ht="12.75" customHeight="1">
      <c r="A19" s="974" t="s">
        <v>521</v>
      </c>
      <c r="B19" s="978">
        <v>48</v>
      </c>
      <c r="C19" s="978">
        <v>4007</v>
      </c>
      <c r="D19" s="978">
        <v>24</v>
      </c>
      <c r="E19" s="978">
        <v>2455</v>
      </c>
      <c r="F19" s="978">
        <v>16</v>
      </c>
      <c r="G19" s="978">
        <v>769</v>
      </c>
      <c r="H19" s="978" t="s">
        <v>30</v>
      </c>
      <c r="I19" s="978" t="s">
        <v>30</v>
      </c>
      <c r="J19" s="978">
        <v>8</v>
      </c>
      <c r="K19" s="978">
        <v>783</v>
      </c>
    </row>
    <row r="20" spans="1:11" ht="12.75" customHeight="1">
      <c r="A20" s="974" t="s">
        <v>329</v>
      </c>
      <c r="B20" s="978">
        <v>10</v>
      </c>
      <c r="C20" s="978">
        <v>1169</v>
      </c>
      <c r="D20" s="978">
        <v>7</v>
      </c>
      <c r="E20" s="978">
        <v>743</v>
      </c>
      <c r="F20" s="978" t="s">
        <v>30</v>
      </c>
      <c r="G20" s="978" t="s">
        <v>30</v>
      </c>
      <c r="H20" s="978" t="s">
        <v>30</v>
      </c>
      <c r="I20" s="978" t="s">
        <v>30</v>
      </c>
      <c r="J20" s="978">
        <v>3</v>
      </c>
      <c r="K20" s="978">
        <v>426</v>
      </c>
    </row>
    <row r="21" spans="1:11">
      <c r="A21" s="974" t="s">
        <v>197</v>
      </c>
      <c r="B21" s="978">
        <v>48</v>
      </c>
      <c r="C21" s="978">
        <v>5100</v>
      </c>
      <c r="D21" s="978">
        <v>36</v>
      </c>
      <c r="E21" s="978">
        <v>3861</v>
      </c>
      <c r="F21" s="978" t="s">
        <v>30</v>
      </c>
      <c r="G21" s="978" t="s">
        <v>30</v>
      </c>
      <c r="H21" s="978" t="s">
        <v>30</v>
      </c>
      <c r="I21" s="978" t="s">
        <v>30</v>
      </c>
      <c r="J21" s="978">
        <v>12</v>
      </c>
      <c r="K21" s="978">
        <v>1239</v>
      </c>
    </row>
    <row r="22" spans="1:11" ht="12.75" customHeight="1">
      <c r="A22" s="974" t="s">
        <v>60</v>
      </c>
      <c r="B22" s="978">
        <v>113</v>
      </c>
      <c r="C22" s="978">
        <v>10620</v>
      </c>
      <c r="D22" s="978">
        <v>60</v>
      </c>
      <c r="E22" s="978">
        <v>6832</v>
      </c>
      <c r="F22" s="978">
        <v>38</v>
      </c>
      <c r="G22" s="978">
        <v>2206</v>
      </c>
      <c r="H22" s="978" t="s">
        <v>30</v>
      </c>
      <c r="I22" s="978" t="s">
        <v>30</v>
      </c>
      <c r="J22" s="978">
        <v>15</v>
      </c>
      <c r="K22" s="978">
        <v>1582</v>
      </c>
    </row>
    <row r="23" spans="1:11" ht="12.75" customHeight="1">
      <c r="A23" s="974" t="s">
        <v>312</v>
      </c>
      <c r="B23" s="978">
        <v>93</v>
      </c>
      <c r="C23" s="978">
        <v>7191</v>
      </c>
      <c r="D23" s="978">
        <v>39</v>
      </c>
      <c r="E23" s="978">
        <v>4093</v>
      </c>
      <c r="F23" s="978">
        <v>46</v>
      </c>
      <c r="G23" s="978">
        <v>2305</v>
      </c>
      <c r="H23" s="978" t="s">
        <v>30</v>
      </c>
      <c r="I23" s="978" t="s">
        <v>30</v>
      </c>
      <c r="J23" s="978">
        <v>8</v>
      </c>
      <c r="K23" s="978">
        <v>793</v>
      </c>
    </row>
    <row r="24" spans="1:11" ht="12.75" customHeight="1">
      <c r="A24" s="974" t="s">
        <v>415</v>
      </c>
      <c r="B24" s="978">
        <v>80</v>
      </c>
      <c r="C24" s="978">
        <v>6624</v>
      </c>
      <c r="D24" s="978">
        <v>30</v>
      </c>
      <c r="E24" s="978">
        <v>3393</v>
      </c>
      <c r="F24" s="978">
        <v>38</v>
      </c>
      <c r="G24" s="978">
        <v>2004</v>
      </c>
      <c r="H24" s="978" t="s">
        <v>30</v>
      </c>
      <c r="I24" s="978" t="s">
        <v>30</v>
      </c>
      <c r="J24" s="978">
        <v>12</v>
      </c>
      <c r="K24" s="978">
        <v>1227</v>
      </c>
    </row>
    <row r="25" spans="1:11" ht="12.75" customHeight="1">
      <c r="A25" s="974" t="s">
        <v>253</v>
      </c>
      <c r="B25" s="978">
        <v>46</v>
      </c>
      <c r="C25" s="978">
        <v>4770</v>
      </c>
      <c r="D25" s="978">
        <v>33</v>
      </c>
      <c r="E25" s="978">
        <v>3772</v>
      </c>
      <c r="F25" s="978">
        <v>7</v>
      </c>
      <c r="G25" s="978">
        <v>381</v>
      </c>
      <c r="H25" s="978" t="s">
        <v>30</v>
      </c>
      <c r="I25" s="978" t="s">
        <v>30</v>
      </c>
      <c r="J25" s="978">
        <v>6</v>
      </c>
      <c r="K25" s="978">
        <v>617</v>
      </c>
    </row>
    <row r="26" spans="1:11" ht="12.75" customHeight="1">
      <c r="A26" s="974" t="s">
        <v>125</v>
      </c>
      <c r="B26" s="978">
        <v>60</v>
      </c>
      <c r="C26" s="978">
        <v>4929</v>
      </c>
      <c r="D26" s="978">
        <v>32</v>
      </c>
      <c r="E26" s="978">
        <v>3455</v>
      </c>
      <c r="F26" s="978">
        <v>26</v>
      </c>
      <c r="G26" s="978">
        <v>1269</v>
      </c>
      <c r="H26" s="978" t="s">
        <v>30</v>
      </c>
      <c r="I26" s="978" t="s">
        <v>30</v>
      </c>
      <c r="J26" s="978">
        <v>2</v>
      </c>
      <c r="K26" s="978">
        <v>205</v>
      </c>
    </row>
    <row r="27" spans="1:11" ht="12.75" customHeight="1">
      <c r="A27" s="974" t="s">
        <v>582</v>
      </c>
      <c r="B27" s="978">
        <v>35</v>
      </c>
      <c r="C27" s="978">
        <v>3236</v>
      </c>
      <c r="D27" s="978">
        <v>22</v>
      </c>
      <c r="E27" s="978">
        <v>2156</v>
      </c>
      <c r="F27" s="978">
        <v>4</v>
      </c>
      <c r="G27" s="978">
        <v>156</v>
      </c>
      <c r="H27" s="978">
        <v>1</v>
      </c>
      <c r="I27" s="978">
        <v>103</v>
      </c>
      <c r="J27" s="978">
        <v>8</v>
      </c>
      <c r="K27" s="978">
        <v>821</v>
      </c>
    </row>
    <row r="28" spans="1:11" ht="12.75" customHeight="1">
      <c r="A28" s="974" t="s">
        <v>263</v>
      </c>
      <c r="B28" s="978">
        <v>44</v>
      </c>
      <c r="C28" s="978">
        <v>4238</v>
      </c>
      <c r="D28" s="978">
        <v>22</v>
      </c>
      <c r="E28" s="978">
        <v>2785</v>
      </c>
      <c r="F28" s="978">
        <v>16</v>
      </c>
      <c r="G28" s="978">
        <v>805</v>
      </c>
      <c r="H28" s="978" t="s">
        <v>30</v>
      </c>
      <c r="I28" s="978" t="s">
        <v>30</v>
      </c>
      <c r="J28" s="978">
        <v>6</v>
      </c>
      <c r="K28" s="978">
        <v>648</v>
      </c>
    </row>
    <row r="29" spans="1:11" ht="12.75" customHeight="1">
      <c r="A29" s="626" t="s">
        <v>235</v>
      </c>
      <c r="B29" s="978">
        <v>2</v>
      </c>
      <c r="C29" s="978">
        <v>199</v>
      </c>
      <c r="D29" s="978">
        <v>1</v>
      </c>
      <c r="E29" s="978">
        <v>117</v>
      </c>
      <c r="F29" s="978" t="s">
        <v>30</v>
      </c>
      <c r="G29" s="978" t="s">
        <v>30</v>
      </c>
      <c r="H29" s="978">
        <v>1</v>
      </c>
      <c r="I29" s="978">
        <v>82</v>
      </c>
      <c r="J29" s="978" t="s">
        <v>30</v>
      </c>
      <c r="K29" s="978" t="s">
        <v>30</v>
      </c>
    </row>
    <row r="30" spans="1:11" ht="12.75" customHeight="1">
      <c r="A30" s="974" t="s">
        <v>583</v>
      </c>
      <c r="B30" s="978">
        <v>31</v>
      </c>
      <c r="C30" s="978">
        <v>2540</v>
      </c>
      <c r="D30" s="978">
        <v>7</v>
      </c>
      <c r="E30" s="978">
        <v>732</v>
      </c>
      <c r="F30" s="978">
        <v>12</v>
      </c>
      <c r="G30" s="978">
        <v>634</v>
      </c>
      <c r="H30" s="978" t="s">
        <v>30</v>
      </c>
      <c r="I30" s="978" t="s">
        <v>30</v>
      </c>
      <c r="J30" s="978">
        <v>12</v>
      </c>
      <c r="K30" s="978">
        <v>1174</v>
      </c>
    </row>
    <row r="31" spans="1:11" ht="12.75" customHeight="1">
      <c r="A31" s="974" t="s">
        <v>33</v>
      </c>
      <c r="B31" s="978">
        <v>25</v>
      </c>
      <c r="C31" s="978">
        <v>2096</v>
      </c>
      <c r="D31" s="978">
        <v>10</v>
      </c>
      <c r="E31" s="978">
        <v>1099</v>
      </c>
      <c r="F31" s="978">
        <v>12</v>
      </c>
      <c r="G31" s="978">
        <v>709</v>
      </c>
      <c r="H31" s="978" t="s">
        <v>30</v>
      </c>
      <c r="I31" s="978" t="s">
        <v>30</v>
      </c>
      <c r="J31" s="978">
        <v>3</v>
      </c>
      <c r="K31" s="978">
        <v>288</v>
      </c>
    </row>
    <row r="32" spans="1:11" ht="12.75" customHeight="1">
      <c r="A32" s="974" t="s">
        <v>682</v>
      </c>
      <c r="B32" s="978">
        <v>4</v>
      </c>
      <c r="C32" s="978">
        <v>384</v>
      </c>
      <c r="D32" s="978">
        <v>4</v>
      </c>
      <c r="E32" s="978">
        <v>384</v>
      </c>
      <c r="F32" s="978" t="s">
        <v>30</v>
      </c>
      <c r="G32" s="978" t="s">
        <v>30</v>
      </c>
      <c r="H32" s="978" t="s">
        <v>30</v>
      </c>
      <c r="I32" s="978" t="s">
        <v>30</v>
      </c>
      <c r="J32" s="978" t="s">
        <v>30</v>
      </c>
      <c r="K32" s="978" t="s">
        <v>30</v>
      </c>
    </row>
    <row r="33" spans="1:11" ht="12.75" customHeight="1">
      <c r="A33" s="974" t="s">
        <v>435</v>
      </c>
      <c r="B33" s="978">
        <v>4</v>
      </c>
      <c r="C33" s="978">
        <v>356</v>
      </c>
      <c r="D33" s="978">
        <v>4</v>
      </c>
      <c r="E33" s="978">
        <v>356</v>
      </c>
      <c r="F33" s="978" t="s">
        <v>30</v>
      </c>
      <c r="G33" s="978" t="s">
        <v>30</v>
      </c>
      <c r="H33" s="978" t="s">
        <v>30</v>
      </c>
      <c r="I33" s="978" t="s">
        <v>30</v>
      </c>
      <c r="J33" s="978" t="s">
        <v>30</v>
      </c>
      <c r="K33" s="978" t="s">
        <v>30</v>
      </c>
    </row>
    <row r="34" spans="1:11" ht="12.75" customHeight="1">
      <c r="A34" s="974" t="s">
        <v>123</v>
      </c>
      <c r="B34" s="978">
        <v>15</v>
      </c>
      <c r="C34" s="978">
        <v>1478</v>
      </c>
      <c r="D34" s="978">
        <v>10</v>
      </c>
      <c r="E34" s="978">
        <v>992</v>
      </c>
      <c r="F34" s="978" t="s">
        <v>30</v>
      </c>
      <c r="G34" s="978" t="s">
        <v>30</v>
      </c>
      <c r="H34" s="978" t="s">
        <v>30</v>
      </c>
      <c r="I34" s="978" t="s">
        <v>30</v>
      </c>
      <c r="J34" s="978">
        <v>5</v>
      </c>
      <c r="K34" s="978">
        <v>486</v>
      </c>
    </row>
    <row r="35" spans="1:11" ht="12.75" customHeight="1">
      <c r="A35" s="975" t="s">
        <v>327</v>
      </c>
      <c r="B35" s="978">
        <v>22</v>
      </c>
      <c r="C35" s="978">
        <v>2327</v>
      </c>
      <c r="D35" s="978">
        <v>14</v>
      </c>
      <c r="E35" s="978">
        <v>1498</v>
      </c>
      <c r="F35" s="978" t="s">
        <v>30</v>
      </c>
      <c r="G35" s="978" t="s">
        <v>30</v>
      </c>
      <c r="H35" s="978" t="s">
        <v>30</v>
      </c>
      <c r="I35" s="978" t="s">
        <v>30</v>
      </c>
      <c r="J35" s="978">
        <v>8</v>
      </c>
      <c r="K35" s="978">
        <v>829</v>
      </c>
    </row>
    <row r="36" spans="1:11" ht="12.75" customHeight="1">
      <c r="A36" s="974" t="s">
        <v>648</v>
      </c>
      <c r="B36" s="978">
        <v>7</v>
      </c>
      <c r="C36" s="978">
        <v>743</v>
      </c>
      <c r="D36" s="978">
        <v>3</v>
      </c>
      <c r="E36" s="978">
        <v>342</v>
      </c>
      <c r="F36" s="978" t="s">
        <v>30</v>
      </c>
      <c r="G36" s="978" t="s">
        <v>30</v>
      </c>
      <c r="H36" s="978" t="s">
        <v>30</v>
      </c>
      <c r="I36" s="978" t="s">
        <v>30</v>
      </c>
      <c r="J36" s="978">
        <v>4</v>
      </c>
      <c r="K36" s="978">
        <v>401</v>
      </c>
    </row>
    <row r="37" spans="1:11" ht="12.75" customHeight="1">
      <c r="A37" s="974" t="s">
        <v>664</v>
      </c>
      <c r="B37" s="978">
        <v>1</v>
      </c>
      <c r="C37" s="986" t="str">
        <f>IF(B37=0,"-","…")</f>
        <v>…</v>
      </c>
      <c r="D37" s="978">
        <v>1</v>
      </c>
      <c r="E37" s="986" t="str">
        <f>IF(D37=0,"-","…")</f>
        <v>…</v>
      </c>
      <c r="F37" s="978" t="s">
        <v>30</v>
      </c>
      <c r="G37" s="978" t="s">
        <v>30</v>
      </c>
      <c r="H37" s="978" t="s">
        <v>30</v>
      </c>
      <c r="I37" s="978" t="s">
        <v>30</v>
      </c>
      <c r="J37" s="978" t="s">
        <v>30</v>
      </c>
      <c r="K37" s="978" t="s">
        <v>30</v>
      </c>
    </row>
    <row r="38" spans="1:11" ht="12.75" customHeight="1">
      <c r="A38" s="974" t="s">
        <v>538</v>
      </c>
      <c r="B38" s="978" t="s">
        <v>30</v>
      </c>
      <c r="C38" s="978" t="s">
        <v>30</v>
      </c>
      <c r="D38" s="978" t="s">
        <v>30</v>
      </c>
      <c r="E38" s="978" t="s">
        <v>30</v>
      </c>
      <c r="F38" s="978" t="s">
        <v>30</v>
      </c>
      <c r="G38" s="978" t="s">
        <v>30</v>
      </c>
      <c r="H38" s="978" t="s">
        <v>30</v>
      </c>
      <c r="I38" s="978" t="s">
        <v>30</v>
      </c>
      <c r="J38" s="978" t="s">
        <v>30</v>
      </c>
      <c r="K38" s="978" t="s">
        <v>30</v>
      </c>
    </row>
    <row r="39" spans="1:11" ht="12.75" customHeight="1">
      <c r="A39" s="974" t="s">
        <v>61</v>
      </c>
      <c r="B39" s="978" t="s">
        <v>30</v>
      </c>
      <c r="C39" s="978" t="s">
        <v>30</v>
      </c>
      <c r="D39" s="978" t="s">
        <v>30</v>
      </c>
      <c r="E39" s="978" t="s">
        <v>30</v>
      </c>
      <c r="F39" s="978" t="s">
        <v>30</v>
      </c>
      <c r="G39" s="978" t="s">
        <v>30</v>
      </c>
      <c r="H39" s="978" t="s">
        <v>30</v>
      </c>
      <c r="I39" s="978" t="s">
        <v>30</v>
      </c>
      <c r="J39" s="978" t="s">
        <v>30</v>
      </c>
      <c r="K39" s="978" t="s">
        <v>30</v>
      </c>
    </row>
    <row r="40" spans="1:11" ht="12.75" customHeight="1">
      <c r="A40" s="974" t="s">
        <v>104</v>
      </c>
      <c r="B40" s="978" t="s">
        <v>30</v>
      </c>
      <c r="C40" s="978" t="s">
        <v>30</v>
      </c>
      <c r="D40" s="978" t="s">
        <v>30</v>
      </c>
      <c r="E40" s="978" t="s">
        <v>30</v>
      </c>
      <c r="F40" s="978" t="s">
        <v>30</v>
      </c>
      <c r="G40" s="978" t="s">
        <v>30</v>
      </c>
      <c r="H40" s="978" t="s">
        <v>30</v>
      </c>
      <c r="I40" s="978" t="s">
        <v>30</v>
      </c>
      <c r="J40" s="978" t="s">
        <v>30</v>
      </c>
      <c r="K40" s="978" t="s">
        <v>30</v>
      </c>
    </row>
    <row r="41" spans="1:11" ht="12.75" customHeight="1">
      <c r="A41" s="974" t="s">
        <v>683</v>
      </c>
      <c r="B41" s="978" t="s">
        <v>30</v>
      </c>
      <c r="C41" s="978" t="s">
        <v>30</v>
      </c>
      <c r="D41" s="978" t="s">
        <v>30</v>
      </c>
      <c r="E41" s="978" t="s">
        <v>30</v>
      </c>
      <c r="F41" s="978" t="s">
        <v>30</v>
      </c>
      <c r="G41" s="978" t="s">
        <v>30</v>
      </c>
      <c r="H41" s="978" t="s">
        <v>30</v>
      </c>
      <c r="I41" s="978" t="s">
        <v>30</v>
      </c>
      <c r="J41" s="978" t="s">
        <v>30</v>
      </c>
      <c r="K41" s="978" t="s">
        <v>30</v>
      </c>
    </row>
    <row r="42" spans="1:11" ht="12.75" customHeight="1">
      <c r="A42" s="974" t="s">
        <v>684</v>
      </c>
      <c r="B42" s="978">
        <v>10</v>
      </c>
      <c r="C42" s="986" t="str">
        <f t="shared" ref="C42:C48" si="0">IF(B42=0,"-","…")</f>
        <v>…</v>
      </c>
      <c r="D42" s="978">
        <v>4</v>
      </c>
      <c r="E42" s="986" t="str">
        <f t="shared" ref="E42:E48" si="1">IF(D42=0,"-","…")</f>
        <v>…</v>
      </c>
      <c r="F42" s="978" t="s">
        <v>30</v>
      </c>
      <c r="G42" s="978" t="s">
        <v>30</v>
      </c>
      <c r="H42" s="978" t="s">
        <v>30</v>
      </c>
      <c r="I42" s="978" t="s">
        <v>30</v>
      </c>
      <c r="J42" s="978">
        <v>6</v>
      </c>
      <c r="K42" s="986" t="str">
        <f t="shared" ref="K42:K48" si="2">IF(J42=0,"-","…")</f>
        <v>…</v>
      </c>
    </row>
    <row r="43" spans="1:11" ht="12.75" customHeight="1">
      <c r="A43" s="974" t="s">
        <v>686</v>
      </c>
      <c r="B43" s="980">
        <v>9</v>
      </c>
      <c r="C43" s="986" t="str">
        <f t="shared" si="0"/>
        <v>…</v>
      </c>
      <c r="D43" s="989">
        <v>6</v>
      </c>
      <c r="E43" s="986" t="str">
        <f t="shared" si="1"/>
        <v>…</v>
      </c>
      <c r="F43" s="989">
        <v>0</v>
      </c>
      <c r="G43" s="986" t="str">
        <f t="shared" ref="G43:G48" si="3">IF(F43=0,"-","…")</f>
        <v>-</v>
      </c>
      <c r="H43" s="989">
        <v>0</v>
      </c>
      <c r="I43" s="986" t="str">
        <f t="shared" ref="I43:I48" si="4">IF(H43=0,"-","…")</f>
        <v>-</v>
      </c>
      <c r="J43" s="989">
        <v>3</v>
      </c>
      <c r="K43" s="986" t="str">
        <f t="shared" si="2"/>
        <v>…</v>
      </c>
    </row>
    <row r="44" spans="1:11" ht="12.75" customHeight="1">
      <c r="A44" s="974" t="s">
        <v>645</v>
      </c>
      <c r="B44" s="979">
        <v>42</v>
      </c>
      <c r="C44" s="986" t="str">
        <f t="shared" si="0"/>
        <v>…</v>
      </c>
      <c r="D44" s="989">
        <v>8</v>
      </c>
      <c r="E44" s="986" t="str">
        <f t="shared" si="1"/>
        <v>…</v>
      </c>
      <c r="F44" s="989">
        <v>30</v>
      </c>
      <c r="G44" s="986" t="str">
        <f t="shared" si="3"/>
        <v>…</v>
      </c>
      <c r="H44" s="989">
        <v>0</v>
      </c>
      <c r="I44" s="986" t="str">
        <f t="shared" si="4"/>
        <v>-</v>
      </c>
      <c r="J44" s="989">
        <v>4</v>
      </c>
      <c r="K44" s="986" t="str">
        <f t="shared" si="2"/>
        <v>…</v>
      </c>
    </row>
    <row r="45" spans="1:11" ht="12.75" customHeight="1">
      <c r="A45" s="948" t="s">
        <v>83</v>
      </c>
      <c r="B45" s="979">
        <v>5</v>
      </c>
      <c r="C45" s="986" t="str">
        <f t="shared" si="0"/>
        <v>…</v>
      </c>
      <c r="D45" s="989">
        <v>5</v>
      </c>
      <c r="E45" s="986" t="str">
        <f t="shared" si="1"/>
        <v>…</v>
      </c>
      <c r="F45" s="989">
        <v>0</v>
      </c>
      <c r="G45" s="986" t="str">
        <f t="shared" si="3"/>
        <v>-</v>
      </c>
      <c r="H45" s="989">
        <v>0</v>
      </c>
      <c r="I45" s="986" t="str">
        <f t="shared" si="4"/>
        <v>-</v>
      </c>
      <c r="J45" s="989">
        <v>0</v>
      </c>
      <c r="K45" s="986" t="str">
        <f t="shared" si="2"/>
        <v>-</v>
      </c>
    </row>
    <row r="46" spans="1:11" ht="12.75" customHeight="1">
      <c r="A46" s="948" t="s">
        <v>687</v>
      </c>
      <c r="B46" s="979">
        <v>3</v>
      </c>
      <c r="C46" s="986" t="str">
        <f t="shared" si="0"/>
        <v>…</v>
      </c>
      <c r="D46" s="989">
        <v>1</v>
      </c>
      <c r="E46" s="986" t="str">
        <f t="shared" si="1"/>
        <v>…</v>
      </c>
      <c r="F46" s="989">
        <v>0</v>
      </c>
      <c r="G46" s="986" t="str">
        <f t="shared" si="3"/>
        <v>-</v>
      </c>
      <c r="H46" s="989">
        <v>0</v>
      </c>
      <c r="I46" s="986" t="str">
        <f t="shared" si="4"/>
        <v>-</v>
      </c>
      <c r="J46" s="989">
        <v>2</v>
      </c>
      <c r="K46" s="986" t="str">
        <f t="shared" si="2"/>
        <v>…</v>
      </c>
    </row>
    <row r="47" spans="1:11" ht="12.75" customHeight="1">
      <c r="A47" s="948" t="s">
        <v>688</v>
      </c>
      <c r="B47" s="979">
        <v>0</v>
      </c>
      <c r="C47" s="986" t="str">
        <f t="shared" si="0"/>
        <v>-</v>
      </c>
      <c r="D47" s="989">
        <v>0</v>
      </c>
      <c r="E47" s="986" t="str">
        <f t="shared" si="1"/>
        <v>-</v>
      </c>
      <c r="F47" s="989">
        <v>0</v>
      </c>
      <c r="G47" s="986" t="str">
        <f t="shared" si="3"/>
        <v>-</v>
      </c>
      <c r="H47" s="989">
        <v>0</v>
      </c>
      <c r="I47" s="986" t="str">
        <f t="shared" si="4"/>
        <v>-</v>
      </c>
      <c r="J47" s="989">
        <v>0</v>
      </c>
      <c r="K47" s="986" t="str">
        <f t="shared" si="2"/>
        <v>-</v>
      </c>
    </row>
    <row r="48" spans="1:11" ht="12.75" customHeight="1">
      <c r="A48" s="949" t="s">
        <v>691</v>
      </c>
      <c r="B48" s="981">
        <v>9</v>
      </c>
      <c r="C48" s="987" t="str">
        <f t="shared" si="0"/>
        <v>…</v>
      </c>
      <c r="D48" s="990">
        <v>7</v>
      </c>
      <c r="E48" s="987" t="str">
        <f t="shared" si="1"/>
        <v>…</v>
      </c>
      <c r="F48" s="990">
        <v>0</v>
      </c>
      <c r="G48" s="987" t="str">
        <f t="shared" si="3"/>
        <v>-</v>
      </c>
      <c r="H48" s="990">
        <v>0</v>
      </c>
      <c r="I48" s="987" t="str">
        <f t="shared" si="4"/>
        <v>-</v>
      </c>
      <c r="J48" s="990">
        <v>2</v>
      </c>
      <c r="K48" s="987" t="str">
        <f t="shared" si="2"/>
        <v>…</v>
      </c>
    </row>
    <row r="49" spans="1:11" ht="12.75" customHeight="1">
      <c r="A49" s="976"/>
      <c r="B49" s="982"/>
      <c r="C49" s="988"/>
      <c r="D49" s="988"/>
      <c r="E49" s="982"/>
      <c r="F49" s="982"/>
      <c r="G49" s="982"/>
      <c r="H49" s="982"/>
      <c r="I49" s="982"/>
      <c r="J49" s="982"/>
      <c r="K49" s="982"/>
    </row>
  </sheetData>
  <mergeCells count="11">
    <mergeCell ref="J6:J9"/>
    <mergeCell ref="A5:A9"/>
    <mergeCell ref="B6:B9"/>
    <mergeCell ref="D6:D9"/>
    <mergeCell ref="F6:F9"/>
    <mergeCell ref="H6:H9"/>
    <mergeCell ref="B5:C5"/>
    <mergeCell ref="D5:E5"/>
    <mergeCell ref="F5:G5"/>
    <mergeCell ref="H5:I5"/>
    <mergeCell ref="J5:K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V76"/>
  <sheetViews>
    <sheetView showGridLines="0" topLeftCell="A22" zoomScale="70" zoomScaleNormal="70" zoomScaleSheetLayoutView="100" workbookViewId="0">
      <selection activeCell="M64" sqref="M64"/>
    </sheetView>
  </sheetViews>
  <sheetFormatPr defaultRowHeight="11.5"/>
  <cols>
    <col min="1" max="1" width="7.6328125" style="65" customWidth="1"/>
    <col min="2" max="2" width="2.7265625" style="65" customWidth="1"/>
    <col min="3" max="3" width="2.453125" style="65" customWidth="1"/>
    <col min="4" max="4" width="11.26953125" style="65" customWidth="1"/>
    <col min="5" max="5" width="10" style="65" customWidth="1"/>
    <col min="6" max="6" width="9" style="65" bestFit="1" customWidth="1"/>
    <col min="7" max="8" width="10.08984375" style="65" customWidth="1"/>
    <col min="9" max="9" width="8.90625" style="65" customWidth="1"/>
    <col min="10" max="12" width="9.26953125" style="65" customWidth="1"/>
    <col min="13" max="13" width="9.36328125" style="65" customWidth="1"/>
    <col min="14" max="14" width="9.26953125" style="65" customWidth="1"/>
    <col min="15" max="20" width="13.36328125" style="65" customWidth="1"/>
    <col min="21" max="21" width="7.7265625" style="65" customWidth="1"/>
    <col min="22" max="256" width="9" style="65" bestFit="1" customWidth="1"/>
    <col min="257" max="257" width="7.6328125" style="65" customWidth="1"/>
    <col min="258" max="258" width="2.7265625" style="65" customWidth="1"/>
    <col min="259" max="259" width="2.453125" style="65" customWidth="1"/>
    <col min="260" max="260" width="11.26953125" style="65" customWidth="1"/>
    <col min="261" max="261" width="10" style="65" customWidth="1"/>
    <col min="262" max="262" width="9" style="65" bestFit="1" customWidth="1"/>
    <col min="263" max="264" width="10.08984375" style="65" customWidth="1"/>
    <col min="265" max="265" width="8.90625" style="65" customWidth="1"/>
    <col min="266" max="268" width="9.26953125" style="65" customWidth="1"/>
    <col min="269" max="269" width="9.36328125" style="65" customWidth="1"/>
    <col min="270" max="270" width="9.26953125" style="65" customWidth="1"/>
    <col min="271" max="276" width="13.36328125" style="65" customWidth="1"/>
    <col min="277" max="277" width="7.7265625" style="65" customWidth="1"/>
    <col min="278" max="512" width="9" style="65" customWidth="1"/>
    <col min="513" max="513" width="7.6328125" style="65" customWidth="1"/>
    <col min="514" max="514" width="2.7265625" style="65" customWidth="1"/>
    <col min="515" max="515" width="2.453125" style="65" customWidth="1"/>
    <col min="516" max="516" width="11.26953125" style="65" customWidth="1"/>
    <col min="517" max="517" width="10" style="65" customWidth="1"/>
    <col min="518" max="518" width="9" style="65" bestFit="1" customWidth="1"/>
    <col min="519" max="520" width="10.08984375" style="65" customWidth="1"/>
    <col min="521" max="521" width="8.90625" style="65" customWidth="1"/>
    <col min="522" max="524" width="9.26953125" style="65" customWidth="1"/>
    <col min="525" max="525" width="9.36328125" style="65" customWidth="1"/>
    <col min="526" max="526" width="9.26953125" style="65" customWidth="1"/>
    <col min="527" max="532" width="13.36328125" style="65" customWidth="1"/>
    <col min="533" max="533" width="7.7265625" style="65" customWidth="1"/>
    <col min="534" max="768" width="9" style="65" customWidth="1"/>
    <col min="769" max="769" width="7.6328125" style="65" customWidth="1"/>
    <col min="770" max="770" width="2.7265625" style="65" customWidth="1"/>
    <col min="771" max="771" width="2.453125" style="65" customWidth="1"/>
    <col min="772" max="772" width="11.26953125" style="65" customWidth="1"/>
    <col min="773" max="773" width="10" style="65" customWidth="1"/>
    <col min="774" max="774" width="9" style="65" bestFit="1" customWidth="1"/>
    <col min="775" max="776" width="10.08984375" style="65" customWidth="1"/>
    <col min="777" max="777" width="8.90625" style="65" customWidth="1"/>
    <col min="778" max="780" width="9.26953125" style="65" customWidth="1"/>
    <col min="781" max="781" width="9.36328125" style="65" customWidth="1"/>
    <col min="782" max="782" width="9.26953125" style="65" customWidth="1"/>
    <col min="783" max="788" width="13.36328125" style="65" customWidth="1"/>
    <col min="789" max="789" width="7.7265625" style="65" customWidth="1"/>
    <col min="790" max="1024" width="9" style="65" customWidth="1"/>
    <col min="1025" max="1025" width="7.6328125" style="65" customWidth="1"/>
    <col min="1026" max="1026" width="2.7265625" style="65" customWidth="1"/>
    <col min="1027" max="1027" width="2.453125" style="65" customWidth="1"/>
    <col min="1028" max="1028" width="11.26953125" style="65" customWidth="1"/>
    <col min="1029" max="1029" width="10" style="65" customWidth="1"/>
    <col min="1030" max="1030" width="9" style="65" bestFit="1" customWidth="1"/>
    <col min="1031" max="1032" width="10.08984375" style="65" customWidth="1"/>
    <col min="1033" max="1033" width="8.90625" style="65" customWidth="1"/>
    <col min="1034" max="1036" width="9.26953125" style="65" customWidth="1"/>
    <col min="1037" max="1037" width="9.36328125" style="65" customWidth="1"/>
    <col min="1038" max="1038" width="9.26953125" style="65" customWidth="1"/>
    <col min="1039" max="1044" width="13.36328125" style="65" customWidth="1"/>
    <col min="1045" max="1045" width="7.7265625" style="65" customWidth="1"/>
    <col min="1046" max="1280" width="9" style="65" customWidth="1"/>
    <col min="1281" max="1281" width="7.6328125" style="65" customWidth="1"/>
    <col min="1282" max="1282" width="2.7265625" style="65" customWidth="1"/>
    <col min="1283" max="1283" width="2.453125" style="65" customWidth="1"/>
    <col min="1284" max="1284" width="11.26953125" style="65" customWidth="1"/>
    <col min="1285" max="1285" width="10" style="65" customWidth="1"/>
    <col min="1286" max="1286" width="9" style="65" bestFit="1" customWidth="1"/>
    <col min="1287" max="1288" width="10.08984375" style="65" customWidth="1"/>
    <col min="1289" max="1289" width="8.90625" style="65" customWidth="1"/>
    <col min="1290" max="1292" width="9.26953125" style="65" customWidth="1"/>
    <col min="1293" max="1293" width="9.36328125" style="65" customWidth="1"/>
    <col min="1294" max="1294" width="9.26953125" style="65" customWidth="1"/>
    <col min="1295" max="1300" width="13.36328125" style="65" customWidth="1"/>
    <col min="1301" max="1301" width="7.7265625" style="65" customWidth="1"/>
    <col min="1302" max="1536" width="9" style="65" customWidth="1"/>
    <col min="1537" max="1537" width="7.6328125" style="65" customWidth="1"/>
    <col min="1538" max="1538" width="2.7265625" style="65" customWidth="1"/>
    <col min="1539" max="1539" width="2.453125" style="65" customWidth="1"/>
    <col min="1540" max="1540" width="11.26953125" style="65" customWidth="1"/>
    <col min="1541" max="1541" width="10" style="65" customWidth="1"/>
    <col min="1542" max="1542" width="9" style="65" bestFit="1" customWidth="1"/>
    <col min="1543" max="1544" width="10.08984375" style="65" customWidth="1"/>
    <col min="1545" max="1545" width="8.90625" style="65" customWidth="1"/>
    <col min="1546" max="1548" width="9.26953125" style="65" customWidth="1"/>
    <col min="1549" max="1549" width="9.36328125" style="65" customWidth="1"/>
    <col min="1550" max="1550" width="9.26953125" style="65" customWidth="1"/>
    <col min="1551" max="1556" width="13.36328125" style="65" customWidth="1"/>
    <col min="1557" max="1557" width="7.7265625" style="65" customWidth="1"/>
    <col min="1558" max="1792" width="9" style="65" customWidth="1"/>
    <col min="1793" max="1793" width="7.6328125" style="65" customWidth="1"/>
    <col min="1794" max="1794" width="2.7265625" style="65" customWidth="1"/>
    <col min="1795" max="1795" width="2.453125" style="65" customWidth="1"/>
    <col min="1796" max="1796" width="11.26953125" style="65" customWidth="1"/>
    <col min="1797" max="1797" width="10" style="65" customWidth="1"/>
    <col min="1798" max="1798" width="9" style="65" bestFit="1" customWidth="1"/>
    <col min="1799" max="1800" width="10.08984375" style="65" customWidth="1"/>
    <col min="1801" max="1801" width="8.90625" style="65" customWidth="1"/>
    <col min="1802" max="1804" width="9.26953125" style="65" customWidth="1"/>
    <col min="1805" max="1805" width="9.36328125" style="65" customWidth="1"/>
    <col min="1806" max="1806" width="9.26953125" style="65" customWidth="1"/>
    <col min="1807" max="1812" width="13.36328125" style="65" customWidth="1"/>
    <col min="1813" max="1813" width="7.7265625" style="65" customWidth="1"/>
    <col min="1814" max="2048" width="9" style="65" customWidth="1"/>
    <col min="2049" max="2049" width="7.6328125" style="65" customWidth="1"/>
    <col min="2050" max="2050" width="2.7265625" style="65" customWidth="1"/>
    <col min="2051" max="2051" width="2.453125" style="65" customWidth="1"/>
    <col min="2052" max="2052" width="11.26953125" style="65" customWidth="1"/>
    <col min="2053" max="2053" width="10" style="65" customWidth="1"/>
    <col min="2054" max="2054" width="9" style="65" bestFit="1" customWidth="1"/>
    <col min="2055" max="2056" width="10.08984375" style="65" customWidth="1"/>
    <col min="2057" max="2057" width="8.90625" style="65" customWidth="1"/>
    <col min="2058" max="2060" width="9.26953125" style="65" customWidth="1"/>
    <col min="2061" max="2061" width="9.36328125" style="65" customWidth="1"/>
    <col min="2062" max="2062" width="9.26953125" style="65" customWidth="1"/>
    <col min="2063" max="2068" width="13.36328125" style="65" customWidth="1"/>
    <col min="2069" max="2069" width="7.7265625" style="65" customWidth="1"/>
    <col min="2070" max="2304" width="9" style="65" customWidth="1"/>
    <col min="2305" max="2305" width="7.6328125" style="65" customWidth="1"/>
    <col min="2306" max="2306" width="2.7265625" style="65" customWidth="1"/>
    <col min="2307" max="2307" width="2.453125" style="65" customWidth="1"/>
    <col min="2308" max="2308" width="11.26953125" style="65" customWidth="1"/>
    <col min="2309" max="2309" width="10" style="65" customWidth="1"/>
    <col min="2310" max="2310" width="9" style="65" bestFit="1" customWidth="1"/>
    <col min="2311" max="2312" width="10.08984375" style="65" customWidth="1"/>
    <col min="2313" max="2313" width="8.90625" style="65" customWidth="1"/>
    <col min="2314" max="2316" width="9.26953125" style="65" customWidth="1"/>
    <col min="2317" max="2317" width="9.36328125" style="65" customWidth="1"/>
    <col min="2318" max="2318" width="9.26953125" style="65" customWidth="1"/>
    <col min="2319" max="2324" width="13.36328125" style="65" customWidth="1"/>
    <col min="2325" max="2325" width="7.7265625" style="65" customWidth="1"/>
    <col min="2326" max="2560" width="9" style="65" customWidth="1"/>
    <col min="2561" max="2561" width="7.6328125" style="65" customWidth="1"/>
    <col min="2562" max="2562" width="2.7265625" style="65" customWidth="1"/>
    <col min="2563" max="2563" width="2.453125" style="65" customWidth="1"/>
    <col min="2564" max="2564" width="11.26953125" style="65" customWidth="1"/>
    <col min="2565" max="2565" width="10" style="65" customWidth="1"/>
    <col min="2566" max="2566" width="9" style="65" bestFit="1" customWidth="1"/>
    <col min="2567" max="2568" width="10.08984375" style="65" customWidth="1"/>
    <col min="2569" max="2569" width="8.90625" style="65" customWidth="1"/>
    <col min="2570" max="2572" width="9.26953125" style="65" customWidth="1"/>
    <col min="2573" max="2573" width="9.36328125" style="65" customWidth="1"/>
    <col min="2574" max="2574" width="9.26953125" style="65" customWidth="1"/>
    <col min="2575" max="2580" width="13.36328125" style="65" customWidth="1"/>
    <col min="2581" max="2581" width="7.7265625" style="65" customWidth="1"/>
    <col min="2582" max="2816" width="9" style="65" customWidth="1"/>
    <col min="2817" max="2817" width="7.6328125" style="65" customWidth="1"/>
    <col min="2818" max="2818" width="2.7265625" style="65" customWidth="1"/>
    <col min="2819" max="2819" width="2.453125" style="65" customWidth="1"/>
    <col min="2820" max="2820" width="11.26953125" style="65" customWidth="1"/>
    <col min="2821" max="2821" width="10" style="65" customWidth="1"/>
    <col min="2822" max="2822" width="9" style="65" bestFit="1" customWidth="1"/>
    <col min="2823" max="2824" width="10.08984375" style="65" customWidth="1"/>
    <col min="2825" max="2825" width="8.90625" style="65" customWidth="1"/>
    <col min="2826" max="2828" width="9.26953125" style="65" customWidth="1"/>
    <col min="2829" max="2829" width="9.36328125" style="65" customWidth="1"/>
    <col min="2830" max="2830" width="9.26953125" style="65" customWidth="1"/>
    <col min="2831" max="2836" width="13.36328125" style="65" customWidth="1"/>
    <col min="2837" max="2837" width="7.7265625" style="65" customWidth="1"/>
    <col min="2838" max="3072" width="9" style="65" customWidth="1"/>
    <col min="3073" max="3073" width="7.6328125" style="65" customWidth="1"/>
    <col min="3074" max="3074" width="2.7265625" style="65" customWidth="1"/>
    <col min="3075" max="3075" width="2.453125" style="65" customWidth="1"/>
    <col min="3076" max="3076" width="11.26953125" style="65" customWidth="1"/>
    <col min="3077" max="3077" width="10" style="65" customWidth="1"/>
    <col min="3078" max="3078" width="9" style="65" bestFit="1" customWidth="1"/>
    <col min="3079" max="3080" width="10.08984375" style="65" customWidth="1"/>
    <col min="3081" max="3081" width="8.90625" style="65" customWidth="1"/>
    <col min="3082" max="3084" width="9.26953125" style="65" customWidth="1"/>
    <col min="3085" max="3085" width="9.36328125" style="65" customWidth="1"/>
    <col min="3086" max="3086" width="9.26953125" style="65" customWidth="1"/>
    <col min="3087" max="3092" width="13.36328125" style="65" customWidth="1"/>
    <col min="3093" max="3093" width="7.7265625" style="65" customWidth="1"/>
    <col min="3094" max="3328" width="9" style="65" customWidth="1"/>
    <col min="3329" max="3329" width="7.6328125" style="65" customWidth="1"/>
    <col min="3330" max="3330" width="2.7265625" style="65" customWidth="1"/>
    <col min="3331" max="3331" width="2.453125" style="65" customWidth="1"/>
    <col min="3332" max="3332" width="11.26953125" style="65" customWidth="1"/>
    <col min="3333" max="3333" width="10" style="65" customWidth="1"/>
    <col min="3334" max="3334" width="9" style="65" bestFit="1" customWidth="1"/>
    <col min="3335" max="3336" width="10.08984375" style="65" customWidth="1"/>
    <col min="3337" max="3337" width="8.90625" style="65" customWidth="1"/>
    <col min="3338" max="3340" width="9.26953125" style="65" customWidth="1"/>
    <col min="3341" max="3341" width="9.36328125" style="65" customWidth="1"/>
    <col min="3342" max="3342" width="9.26953125" style="65" customWidth="1"/>
    <col min="3343" max="3348" width="13.36328125" style="65" customWidth="1"/>
    <col min="3349" max="3349" width="7.7265625" style="65" customWidth="1"/>
    <col min="3350" max="3584" width="9" style="65" customWidth="1"/>
    <col min="3585" max="3585" width="7.6328125" style="65" customWidth="1"/>
    <col min="3586" max="3586" width="2.7265625" style="65" customWidth="1"/>
    <col min="3587" max="3587" width="2.453125" style="65" customWidth="1"/>
    <col min="3588" max="3588" width="11.26953125" style="65" customWidth="1"/>
    <col min="3589" max="3589" width="10" style="65" customWidth="1"/>
    <col min="3590" max="3590" width="9" style="65" bestFit="1" customWidth="1"/>
    <col min="3591" max="3592" width="10.08984375" style="65" customWidth="1"/>
    <col min="3593" max="3593" width="8.90625" style="65" customWidth="1"/>
    <col min="3594" max="3596" width="9.26953125" style="65" customWidth="1"/>
    <col min="3597" max="3597" width="9.36328125" style="65" customWidth="1"/>
    <col min="3598" max="3598" width="9.26953125" style="65" customWidth="1"/>
    <col min="3599" max="3604" width="13.36328125" style="65" customWidth="1"/>
    <col min="3605" max="3605" width="7.7265625" style="65" customWidth="1"/>
    <col min="3606" max="3840" width="9" style="65" customWidth="1"/>
    <col min="3841" max="3841" width="7.6328125" style="65" customWidth="1"/>
    <col min="3842" max="3842" width="2.7265625" style="65" customWidth="1"/>
    <col min="3843" max="3843" width="2.453125" style="65" customWidth="1"/>
    <col min="3844" max="3844" width="11.26953125" style="65" customWidth="1"/>
    <col min="3845" max="3845" width="10" style="65" customWidth="1"/>
    <col min="3846" max="3846" width="9" style="65" bestFit="1" customWidth="1"/>
    <col min="3847" max="3848" width="10.08984375" style="65" customWidth="1"/>
    <col min="3849" max="3849" width="8.90625" style="65" customWidth="1"/>
    <col min="3850" max="3852" width="9.26953125" style="65" customWidth="1"/>
    <col min="3853" max="3853" width="9.36328125" style="65" customWidth="1"/>
    <col min="3854" max="3854" width="9.26953125" style="65" customWidth="1"/>
    <col min="3855" max="3860" width="13.36328125" style="65" customWidth="1"/>
    <col min="3861" max="3861" width="7.7265625" style="65" customWidth="1"/>
    <col min="3862" max="4096" width="9" style="65" customWidth="1"/>
    <col min="4097" max="4097" width="7.6328125" style="65" customWidth="1"/>
    <col min="4098" max="4098" width="2.7265625" style="65" customWidth="1"/>
    <col min="4099" max="4099" width="2.453125" style="65" customWidth="1"/>
    <col min="4100" max="4100" width="11.26953125" style="65" customWidth="1"/>
    <col min="4101" max="4101" width="10" style="65" customWidth="1"/>
    <col min="4102" max="4102" width="9" style="65" bestFit="1" customWidth="1"/>
    <col min="4103" max="4104" width="10.08984375" style="65" customWidth="1"/>
    <col min="4105" max="4105" width="8.90625" style="65" customWidth="1"/>
    <col min="4106" max="4108" width="9.26953125" style="65" customWidth="1"/>
    <col min="4109" max="4109" width="9.36328125" style="65" customWidth="1"/>
    <col min="4110" max="4110" width="9.26953125" style="65" customWidth="1"/>
    <col min="4111" max="4116" width="13.36328125" style="65" customWidth="1"/>
    <col min="4117" max="4117" width="7.7265625" style="65" customWidth="1"/>
    <col min="4118" max="4352" width="9" style="65" customWidth="1"/>
    <col min="4353" max="4353" width="7.6328125" style="65" customWidth="1"/>
    <col min="4354" max="4354" width="2.7265625" style="65" customWidth="1"/>
    <col min="4355" max="4355" width="2.453125" style="65" customWidth="1"/>
    <col min="4356" max="4356" width="11.26953125" style="65" customWidth="1"/>
    <col min="4357" max="4357" width="10" style="65" customWidth="1"/>
    <col min="4358" max="4358" width="9" style="65" bestFit="1" customWidth="1"/>
    <col min="4359" max="4360" width="10.08984375" style="65" customWidth="1"/>
    <col min="4361" max="4361" width="8.90625" style="65" customWidth="1"/>
    <col min="4362" max="4364" width="9.26953125" style="65" customWidth="1"/>
    <col min="4365" max="4365" width="9.36328125" style="65" customWidth="1"/>
    <col min="4366" max="4366" width="9.26953125" style="65" customWidth="1"/>
    <col min="4367" max="4372" width="13.36328125" style="65" customWidth="1"/>
    <col min="4373" max="4373" width="7.7265625" style="65" customWidth="1"/>
    <col min="4374" max="4608" width="9" style="65" customWidth="1"/>
    <col min="4609" max="4609" width="7.6328125" style="65" customWidth="1"/>
    <col min="4610" max="4610" width="2.7265625" style="65" customWidth="1"/>
    <col min="4611" max="4611" width="2.453125" style="65" customWidth="1"/>
    <col min="4612" max="4612" width="11.26953125" style="65" customWidth="1"/>
    <col min="4613" max="4613" width="10" style="65" customWidth="1"/>
    <col min="4614" max="4614" width="9" style="65" bestFit="1" customWidth="1"/>
    <col min="4615" max="4616" width="10.08984375" style="65" customWidth="1"/>
    <col min="4617" max="4617" width="8.90625" style="65" customWidth="1"/>
    <col min="4618" max="4620" width="9.26953125" style="65" customWidth="1"/>
    <col min="4621" max="4621" width="9.36328125" style="65" customWidth="1"/>
    <col min="4622" max="4622" width="9.26953125" style="65" customWidth="1"/>
    <col min="4623" max="4628" width="13.36328125" style="65" customWidth="1"/>
    <col min="4629" max="4629" width="7.7265625" style="65" customWidth="1"/>
    <col min="4630" max="4864" width="9" style="65" customWidth="1"/>
    <col min="4865" max="4865" width="7.6328125" style="65" customWidth="1"/>
    <col min="4866" max="4866" width="2.7265625" style="65" customWidth="1"/>
    <col min="4867" max="4867" width="2.453125" style="65" customWidth="1"/>
    <col min="4868" max="4868" width="11.26953125" style="65" customWidth="1"/>
    <col min="4869" max="4869" width="10" style="65" customWidth="1"/>
    <col min="4870" max="4870" width="9" style="65" bestFit="1" customWidth="1"/>
    <col min="4871" max="4872" width="10.08984375" style="65" customWidth="1"/>
    <col min="4873" max="4873" width="8.90625" style="65" customWidth="1"/>
    <col min="4874" max="4876" width="9.26953125" style="65" customWidth="1"/>
    <col min="4877" max="4877" width="9.36328125" style="65" customWidth="1"/>
    <col min="4878" max="4878" width="9.26953125" style="65" customWidth="1"/>
    <col min="4879" max="4884" width="13.36328125" style="65" customWidth="1"/>
    <col min="4885" max="4885" width="7.7265625" style="65" customWidth="1"/>
    <col min="4886" max="5120" width="9" style="65" customWidth="1"/>
    <col min="5121" max="5121" width="7.6328125" style="65" customWidth="1"/>
    <col min="5122" max="5122" width="2.7265625" style="65" customWidth="1"/>
    <col min="5123" max="5123" width="2.453125" style="65" customWidth="1"/>
    <col min="5124" max="5124" width="11.26953125" style="65" customWidth="1"/>
    <col min="5125" max="5125" width="10" style="65" customWidth="1"/>
    <col min="5126" max="5126" width="9" style="65" bestFit="1" customWidth="1"/>
    <col min="5127" max="5128" width="10.08984375" style="65" customWidth="1"/>
    <col min="5129" max="5129" width="8.90625" style="65" customWidth="1"/>
    <col min="5130" max="5132" width="9.26953125" style="65" customWidth="1"/>
    <col min="5133" max="5133" width="9.36328125" style="65" customWidth="1"/>
    <col min="5134" max="5134" width="9.26953125" style="65" customWidth="1"/>
    <col min="5135" max="5140" width="13.36328125" style="65" customWidth="1"/>
    <col min="5141" max="5141" width="7.7265625" style="65" customWidth="1"/>
    <col min="5142" max="5376" width="9" style="65" customWidth="1"/>
    <col min="5377" max="5377" width="7.6328125" style="65" customWidth="1"/>
    <col min="5378" max="5378" width="2.7265625" style="65" customWidth="1"/>
    <col min="5379" max="5379" width="2.453125" style="65" customWidth="1"/>
    <col min="5380" max="5380" width="11.26953125" style="65" customWidth="1"/>
    <col min="5381" max="5381" width="10" style="65" customWidth="1"/>
    <col min="5382" max="5382" width="9" style="65" bestFit="1" customWidth="1"/>
    <col min="5383" max="5384" width="10.08984375" style="65" customWidth="1"/>
    <col min="5385" max="5385" width="8.90625" style="65" customWidth="1"/>
    <col min="5386" max="5388" width="9.26953125" style="65" customWidth="1"/>
    <col min="5389" max="5389" width="9.36328125" style="65" customWidth="1"/>
    <col min="5390" max="5390" width="9.26953125" style="65" customWidth="1"/>
    <col min="5391" max="5396" width="13.36328125" style="65" customWidth="1"/>
    <col min="5397" max="5397" width="7.7265625" style="65" customWidth="1"/>
    <col min="5398" max="5632" width="9" style="65" customWidth="1"/>
    <col min="5633" max="5633" width="7.6328125" style="65" customWidth="1"/>
    <col min="5634" max="5634" width="2.7265625" style="65" customWidth="1"/>
    <col min="5635" max="5635" width="2.453125" style="65" customWidth="1"/>
    <col min="5636" max="5636" width="11.26953125" style="65" customWidth="1"/>
    <col min="5637" max="5637" width="10" style="65" customWidth="1"/>
    <col min="5638" max="5638" width="9" style="65" bestFit="1" customWidth="1"/>
    <col min="5639" max="5640" width="10.08984375" style="65" customWidth="1"/>
    <col min="5641" max="5641" width="8.90625" style="65" customWidth="1"/>
    <col min="5642" max="5644" width="9.26953125" style="65" customWidth="1"/>
    <col min="5645" max="5645" width="9.36328125" style="65" customWidth="1"/>
    <col min="5646" max="5646" width="9.26953125" style="65" customWidth="1"/>
    <col min="5647" max="5652" width="13.36328125" style="65" customWidth="1"/>
    <col min="5653" max="5653" width="7.7265625" style="65" customWidth="1"/>
    <col min="5654" max="5888" width="9" style="65" customWidth="1"/>
    <col min="5889" max="5889" width="7.6328125" style="65" customWidth="1"/>
    <col min="5890" max="5890" width="2.7265625" style="65" customWidth="1"/>
    <col min="5891" max="5891" width="2.453125" style="65" customWidth="1"/>
    <col min="5892" max="5892" width="11.26953125" style="65" customWidth="1"/>
    <col min="5893" max="5893" width="10" style="65" customWidth="1"/>
    <col min="5894" max="5894" width="9" style="65" bestFit="1" customWidth="1"/>
    <col min="5895" max="5896" width="10.08984375" style="65" customWidth="1"/>
    <col min="5897" max="5897" width="8.90625" style="65" customWidth="1"/>
    <col min="5898" max="5900" width="9.26953125" style="65" customWidth="1"/>
    <col min="5901" max="5901" width="9.36328125" style="65" customWidth="1"/>
    <col min="5902" max="5902" width="9.26953125" style="65" customWidth="1"/>
    <col min="5903" max="5908" width="13.36328125" style="65" customWidth="1"/>
    <col min="5909" max="5909" width="7.7265625" style="65" customWidth="1"/>
    <col min="5910" max="6144" width="9" style="65" customWidth="1"/>
    <col min="6145" max="6145" width="7.6328125" style="65" customWidth="1"/>
    <col min="6146" max="6146" width="2.7265625" style="65" customWidth="1"/>
    <col min="6147" max="6147" width="2.453125" style="65" customWidth="1"/>
    <col min="6148" max="6148" width="11.26953125" style="65" customWidth="1"/>
    <col min="6149" max="6149" width="10" style="65" customWidth="1"/>
    <col min="6150" max="6150" width="9" style="65" bestFit="1" customWidth="1"/>
    <col min="6151" max="6152" width="10.08984375" style="65" customWidth="1"/>
    <col min="6153" max="6153" width="8.90625" style="65" customWidth="1"/>
    <col min="6154" max="6156" width="9.26953125" style="65" customWidth="1"/>
    <col min="6157" max="6157" width="9.36328125" style="65" customWidth="1"/>
    <col min="6158" max="6158" width="9.26953125" style="65" customWidth="1"/>
    <col min="6159" max="6164" width="13.36328125" style="65" customWidth="1"/>
    <col min="6165" max="6165" width="7.7265625" style="65" customWidth="1"/>
    <col min="6166" max="6400" width="9" style="65" customWidth="1"/>
    <col min="6401" max="6401" width="7.6328125" style="65" customWidth="1"/>
    <col min="6402" max="6402" width="2.7265625" style="65" customWidth="1"/>
    <col min="6403" max="6403" width="2.453125" style="65" customWidth="1"/>
    <col min="6404" max="6404" width="11.26953125" style="65" customWidth="1"/>
    <col min="6405" max="6405" width="10" style="65" customWidth="1"/>
    <col min="6406" max="6406" width="9" style="65" bestFit="1" customWidth="1"/>
    <col min="6407" max="6408" width="10.08984375" style="65" customWidth="1"/>
    <col min="6409" max="6409" width="8.90625" style="65" customWidth="1"/>
    <col min="6410" max="6412" width="9.26953125" style="65" customWidth="1"/>
    <col min="6413" max="6413" width="9.36328125" style="65" customWidth="1"/>
    <col min="6414" max="6414" width="9.26953125" style="65" customWidth="1"/>
    <col min="6415" max="6420" width="13.36328125" style="65" customWidth="1"/>
    <col min="6421" max="6421" width="7.7265625" style="65" customWidth="1"/>
    <col min="6422" max="6656" width="9" style="65" customWidth="1"/>
    <col min="6657" max="6657" width="7.6328125" style="65" customWidth="1"/>
    <col min="6658" max="6658" width="2.7265625" style="65" customWidth="1"/>
    <col min="6659" max="6659" width="2.453125" style="65" customWidth="1"/>
    <col min="6660" max="6660" width="11.26953125" style="65" customWidth="1"/>
    <col min="6661" max="6661" width="10" style="65" customWidth="1"/>
    <col min="6662" max="6662" width="9" style="65" bestFit="1" customWidth="1"/>
    <col min="6663" max="6664" width="10.08984375" style="65" customWidth="1"/>
    <col min="6665" max="6665" width="8.90625" style="65" customWidth="1"/>
    <col min="6666" max="6668" width="9.26953125" style="65" customWidth="1"/>
    <col min="6669" max="6669" width="9.36328125" style="65" customWidth="1"/>
    <col min="6670" max="6670" width="9.26953125" style="65" customWidth="1"/>
    <col min="6671" max="6676" width="13.36328125" style="65" customWidth="1"/>
    <col min="6677" max="6677" width="7.7265625" style="65" customWidth="1"/>
    <col min="6678" max="6912" width="9" style="65" customWidth="1"/>
    <col min="6913" max="6913" width="7.6328125" style="65" customWidth="1"/>
    <col min="6914" max="6914" width="2.7265625" style="65" customWidth="1"/>
    <col min="6915" max="6915" width="2.453125" style="65" customWidth="1"/>
    <col min="6916" max="6916" width="11.26953125" style="65" customWidth="1"/>
    <col min="6917" max="6917" width="10" style="65" customWidth="1"/>
    <col min="6918" max="6918" width="9" style="65" bestFit="1" customWidth="1"/>
    <col min="6919" max="6920" width="10.08984375" style="65" customWidth="1"/>
    <col min="6921" max="6921" width="8.90625" style="65" customWidth="1"/>
    <col min="6922" max="6924" width="9.26953125" style="65" customWidth="1"/>
    <col min="6925" max="6925" width="9.36328125" style="65" customWidth="1"/>
    <col min="6926" max="6926" width="9.26953125" style="65" customWidth="1"/>
    <col min="6927" max="6932" width="13.36328125" style="65" customWidth="1"/>
    <col min="6933" max="6933" width="7.7265625" style="65" customWidth="1"/>
    <col min="6934" max="7168" width="9" style="65" customWidth="1"/>
    <col min="7169" max="7169" width="7.6328125" style="65" customWidth="1"/>
    <col min="7170" max="7170" width="2.7265625" style="65" customWidth="1"/>
    <col min="7171" max="7171" width="2.453125" style="65" customWidth="1"/>
    <col min="7172" max="7172" width="11.26953125" style="65" customWidth="1"/>
    <col min="7173" max="7173" width="10" style="65" customWidth="1"/>
    <col min="7174" max="7174" width="9" style="65" bestFit="1" customWidth="1"/>
    <col min="7175" max="7176" width="10.08984375" style="65" customWidth="1"/>
    <col min="7177" max="7177" width="8.90625" style="65" customWidth="1"/>
    <col min="7178" max="7180" width="9.26953125" style="65" customWidth="1"/>
    <col min="7181" max="7181" width="9.36328125" style="65" customWidth="1"/>
    <col min="7182" max="7182" width="9.26953125" style="65" customWidth="1"/>
    <col min="7183" max="7188" width="13.36328125" style="65" customWidth="1"/>
    <col min="7189" max="7189" width="7.7265625" style="65" customWidth="1"/>
    <col min="7190" max="7424" width="9" style="65" customWidth="1"/>
    <col min="7425" max="7425" width="7.6328125" style="65" customWidth="1"/>
    <col min="7426" max="7426" width="2.7265625" style="65" customWidth="1"/>
    <col min="7427" max="7427" width="2.453125" style="65" customWidth="1"/>
    <col min="7428" max="7428" width="11.26953125" style="65" customWidth="1"/>
    <col min="7429" max="7429" width="10" style="65" customWidth="1"/>
    <col min="7430" max="7430" width="9" style="65" bestFit="1" customWidth="1"/>
    <col min="7431" max="7432" width="10.08984375" style="65" customWidth="1"/>
    <col min="7433" max="7433" width="8.90625" style="65" customWidth="1"/>
    <col min="7434" max="7436" width="9.26953125" style="65" customWidth="1"/>
    <col min="7437" max="7437" width="9.36328125" style="65" customWidth="1"/>
    <col min="7438" max="7438" width="9.26953125" style="65" customWidth="1"/>
    <col min="7439" max="7444" width="13.36328125" style="65" customWidth="1"/>
    <col min="7445" max="7445" width="7.7265625" style="65" customWidth="1"/>
    <col min="7446" max="7680" width="9" style="65" customWidth="1"/>
    <col min="7681" max="7681" width="7.6328125" style="65" customWidth="1"/>
    <col min="7682" max="7682" width="2.7265625" style="65" customWidth="1"/>
    <col min="7683" max="7683" width="2.453125" style="65" customWidth="1"/>
    <col min="7684" max="7684" width="11.26953125" style="65" customWidth="1"/>
    <col min="7685" max="7685" width="10" style="65" customWidth="1"/>
    <col min="7686" max="7686" width="9" style="65" bestFit="1" customWidth="1"/>
    <col min="7687" max="7688" width="10.08984375" style="65" customWidth="1"/>
    <col min="7689" max="7689" width="8.90625" style="65" customWidth="1"/>
    <col min="7690" max="7692" width="9.26953125" style="65" customWidth="1"/>
    <col min="7693" max="7693" width="9.36328125" style="65" customWidth="1"/>
    <col min="7694" max="7694" width="9.26953125" style="65" customWidth="1"/>
    <col min="7695" max="7700" width="13.36328125" style="65" customWidth="1"/>
    <col min="7701" max="7701" width="7.7265625" style="65" customWidth="1"/>
    <col min="7702" max="7936" width="9" style="65" customWidth="1"/>
    <col min="7937" max="7937" width="7.6328125" style="65" customWidth="1"/>
    <col min="7938" max="7938" width="2.7265625" style="65" customWidth="1"/>
    <col min="7939" max="7939" width="2.453125" style="65" customWidth="1"/>
    <col min="7940" max="7940" width="11.26953125" style="65" customWidth="1"/>
    <col min="7941" max="7941" width="10" style="65" customWidth="1"/>
    <col min="7942" max="7942" width="9" style="65" bestFit="1" customWidth="1"/>
    <col min="7943" max="7944" width="10.08984375" style="65" customWidth="1"/>
    <col min="7945" max="7945" width="8.90625" style="65" customWidth="1"/>
    <col min="7946" max="7948" width="9.26953125" style="65" customWidth="1"/>
    <col min="7949" max="7949" width="9.36328125" style="65" customWidth="1"/>
    <col min="7950" max="7950" width="9.26953125" style="65" customWidth="1"/>
    <col min="7951" max="7956" width="13.36328125" style="65" customWidth="1"/>
    <col min="7957" max="7957" width="7.7265625" style="65" customWidth="1"/>
    <col min="7958" max="8192" width="9" style="65" customWidth="1"/>
    <col min="8193" max="8193" width="7.6328125" style="65" customWidth="1"/>
    <col min="8194" max="8194" width="2.7265625" style="65" customWidth="1"/>
    <col min="8195" max="8195" width="2.453125" style="65" customWidth="1"/>
    <col min="8196" max="8196" width="11.26953125" style="65" customWidth="1"/>
    <col min="8197" max="8197" width="10" style="65" customWidth="1"/>
    <col min="8198" max="8198" width="9" style="65" bestFit="1" customWidth="1"/>
    <col min="8199" max="8200" width="10.08984375" style="65" customWidth="1"/>
    <col min="8201" max="8201" width="8.90625" style="65" customWidth="1"/>
    <col min="8202" max="8204" width="9.26953125" style="65" customWidth="1"/>
    <col min="8205" max="8205" width="9.36328125" style="65" customWidth="1"/>
    <col min="8206" max="8206" width="9.26953125" style="65" customWidth="1"/>
    <col min="8207" max="8212" width="13.36328125" style="65" customWidth="1"/>
    <col min="8213" max="8213" width="7.7265625" style="65" customWidth="1"/>
    <col min="8214" max="8448" width="9" style="65" customWidth="1"/>
    <col min="8449" max="8449" width="7.6328125" style="65" customWidth="1"/>
    <col min="8450" max="8450" width="2.7265625" style="65" customWidth="1"/>
    <col min="8451" max="8451" width="2.453125" style="65" customWidth="1"/>
    <col min="8452" max="8452" width="11.26953125" style="65" customWidth="1"/>
    <col min="8453" max="8453" width="10" style="65" customWidth="1"/>
    <col min="8454" max="8454" width="9" style="65" bestFit="1" customWidth="1"/>
    <col min="8455" max="8456" width="10.08984375" style="65" customWidth="1"/>
    <col min="8457" max="8457" width="8.90625" style="65" customWidth="1"/>
    <col min="8458" max="8460" width="9.26953125" style="65" customWidth="1"/>
    <col min="8461" max="8461" width="9.36328125" style="65" customWidth="1"/>
    <col min="8462" max="8462" width="9.26953125" style="65" customWidth="1"/>
    <col min="8463" max="8468" width="13.36328125" style="65" customWidth="1"/>
    <col min="8469" max="8469" width="7.7265625" style="65" customWidth="1"/>
    <col min="8470" max="8704" width="9" style="65" customWidth="1"/>
    <col min="8705" max="8705" width="7.6328125" style="65" customWidth="1"/>
    <col min="8706" max="8706" width="2.7265625" style="65" customWidth="1"/>
    <col min="8707" max="8707" width="2.453125" style="65" customWidth="1"/>
    <col min="8708" max="8708" width="11.26953125" style="65" customWidth="1"/>
    <col min="8709" max="8709" width="10" style="65" customWidth="1"/>
    <col min="8710" max="8710" width="9" style="65" bestFit="1" customWidth="1"/>
    <col min="8711" max="8712" width="10.08984375" style="65" customWidth="1"/>
    <col min="8713" max="8713" width="8.90625" style="65" customWidth="1"/>
    <col min="8714" max="8716" width="9.26953125" style="65" customWidth="1"/>
    <col min="8717" max="8717" width="9.36328125" style="65" customWidth="1"/>
    <col min="8718" max="8718" width="9.26953125" style="65" customWidth="1"/>
    <col min="8719" max="8724" width="13.36328125" style="65" customWidth="1"/>
    <col min="8725" max="8725" width="7.7265625" style="65" customWidth="1"/>
    <col min="8726" max="8960" width="9" style="65" customWidth="1"/>
    <col min="8961" max="8961" width="7.6328125" style="65" customWidth="1"/>
    <col min="8962" max="8962" width="2.7265625" style="65" customWidth="1"/>
    <col min="8963" max="8963" width="2.453125" style="65" customWidth="1"/>
    <col min="8964" max="8964" width="11.26953125" style="65" customWidth="1"/>
    <col min="8965" max="8965" width="10" style="65" customWidth="1"/>
    <col min="8966" max="8966" width="9" style="65" bestFit="1" customWidth="1"/>
    <col min="8967" max="8968" width="10.08984375" style="65" customWidth="1"/>
    <col min="8969" max="8969" width="8.90625" style="65" customWidth="1"/>
    <col min="8970" max="8972" width="9.26953125" style="65" customWidth="1"/>
    <col min="8973" max="8973" width="9.36328125" style="65" customWidth="1"/>
    <col min="8974" max="8974" width="9.26953125" style="65" customWidth="1"/>
    <col min="8975" max="8980" width="13.36328125" style="65" customWidth="1"/>
    <col min="8981" max="8981" width="7.7265625" style="65" customWidth="1"/>
    <col min="8982" max="9216" width="9" style="65" customWidth="1"/>
    <col min="9217" max="9217" width="7.6328125" style="65" customWidth="1"/>
    <col min="9218" max="9218" width="2.7265625" style="65" customWidth="1"/>
    <col min="9219" max="9219" width="2.453125" style="65" customWidth="1"/>
    <col min="9220" max="9220" width="11.26953125" style="65" customWidth="1"/>
    <col min="9221" max="9221" width="10" style="65" customWidth="1"/>
    <col min="9222" max="9222" width="9" style="65" bestFit="1" customWidth="1"/>
    <col min="9223" max="9224" width="10.08984375" style="65" customWidth="1"/>
    <col min="9225" max="9225" width="8.90625" style="65" customWidth="1"/>
    <col min="9226" max="9228" width="9.26953125" style="65" customWidth="1"/>
    <col min="9229" max="9229" width="9.36328125" style="65" customWidth="1"/>
    <col min="9230" max="9230" width="9.26953125" style="65" customWidth="1"/>
    <col min="9231" max="9236" width="13.36328125" style="65" customWidth="1"/>
    <col min="9237" max="9237" width="7.7265625" style="65" customWidth="1"/>
    <col min="9238" max="9472" width="9" style="65" customWidth="1"/>
    <col min="9473" max="9473" width="7.6328125" style="65" customWidth="1"/>
    <col min="9474" max="9474" width="2.7265625" style="65" customWidth="1"/>
    <col min="9475" max="9475" width="2.453125" style="65" customWidth="1"/>
    <col min="9476" max="9476" width="11.26953125" style="65" customWidth="1"/>
    <col min="9477" max="9477" width="10" style="65" customWidth="1"/>
    <col min="9478" max="9478" width="9" style="65" bestFit="1" customWidth="1"/>
    <col min="9479" max="9480" width="10.08984375" style="65" customWidth="1"/>
    <col min="9481" max="9481" width="8.90625" style="65" customWidth="1"/>
    <col min="9482" max="9484" width="9.26953125" style="65" customWidth="1"/>
    <col min="9485" max="9485" width="9.36328125" style="65" customWidth="1"/>
    <col min="9486" max="9486" width="9.26953125" style="65" customWidth="1"/>
    <col min="9487" max="9492" width="13.36328125" style="65" customWidth="1"/>
    <col min="9493" max="9493" width="7.7265625" style="65" customWidth="1"/>
    <col min="9494" max="9728" width="9" style="65" customWidth="1"/>
    <col min="9729" max="9729" width="7.6328125" style="65" customWidth="1"/>
    <col min="9730" max="9730" width="2.7265625" style="65" customWidth="1"/>
    <col min="9731" max="9731" width="2.453125" style="65" customWidth="1"/>
    <col min="9732" max="9732" width="11.26953125" style="65" customWidth="1"/>
    <col min="9733" max="9733" width="10" style="65" customWidth="1"/>
    <col min="9734" max="9734" width="9" style="65" bestFit="1" customWidth="1"/>
    <col min="9735" max="9736" width="10.08984375" style="65" customWidth="1"/>
    <col min="9737" max="9737" width="8.90625" style="65" customWidth="1"/>
    <col min="9738" max="9740" width="9.26953125" style="65" customWidth="1"/>
    <col min="9741" max="9741" width="9.36328125" style="65" customWidth="1"/>
    <col min="9742" max="9742" width="9.26953125" style="65" customWidth="1"/>
    <col min="9743" max="9748" width="13.36328125" style="65" customWidth="1"/>
    <col min="9749" max="9749" width="7.7265625" style="65" customWidth="1"/>
    <col min="9750" max="9984" width="9" style="65" customWidth="1"/>
    <col min="9985" max="9985" width="7.6328125" style="65" customWidth="1"/>
    <col min="9986" max="9986" width="2.7265625" style="65" customWidth="1"/>
    <col min="9987" max="9987" width="2.453125" style="65" customWidth="1"/>
    <col min="9988" max="9988" width="11.26953125" style="65" customWidth="1"/>
    <col min="9989" max="9989" width="10" style="65" customWidth="1"/>
    <col min="9990" max="9990" width="9" style="65" bestFit="1" customWidth="1"/>
    <col min="9991" max="9992" width="10.08984375" style="65" customWidth="1"/>
    <col min="9993" max="9993" width="8.90625" style="65" customWidth="1"/>
    <col min="9994" max="9996" width="9.26953125" style="65" customWidth="1"/>
    <col min="9997" max="9997" width="9.36328125" style="65" customWidth="1"/>
    <col min="9998" max="9998" width="9.26953125" style="65" customWidth="1"/>
    <col min="9999" max="10004" width="13.36328125" style="65" customWidth="1"/>
    <col min="10005" max="10005" width="7.7265625" style="65" customWidth="1"/>
    <col min="10006" max="10240" width="9" style="65" customWidth="1"/>
    <col min="10241" max="10241" width="7.6328125" style="65" customWidth="1"/>
    <col min="10242" max="10242" width="2.7265625" style="65" customWidth="1"/>
    <col min="10243" max="10243" width="2.453125" style="65" customWidth="1"/>
    <col min="10244" max="10244" width="11.26953125" style="65" customWidth="1"/>
    <col min="10245" max="10245" width="10" style="65" customWidth="1"/>
    <col min="10246" max="10246" width="9" style="65" bestFit="1" customWidth="1"/>
    <col min="10247" max="10248" width="10.08984375" style="65" customWidth="1"/>
    <col min="10249" max="10249" width="8.90625" style="65" customWidth="1"/>
    <col min="10250" max="10252" width="9.26953125" style="65" customWidth="1"/>
    <col min="10253" max="10253" width="9.36328125" style="65" customWidth="1"/>
    <col min="10254" max="10254" width="9.26953125" style="65" customWidth="1"/>
    <col min="10255" max="10260" width="13.36328125" style="65" customWidth="1"/>
    <col min="10261" max="10261" width="7.7265625" style="65" customWidth="1"/>
    <col min="10262" max="10496" width="9" style="65" customWidth="1"/>
    <col min="10497" max="10497" width="7.6328125" style="65" customWidth="1"/>
    <col min="10498" max="10498" width="2.7265625" style="65" customWidth="1"/>
    <col min="10499" max="10499" width="2.453125" style="65" customWidth="1"/>
    <col min="10500" max="10500" width="11.26953125" style="65" customWidth="1"/>
    <col min="10501" max="10501" width="10" style="65" customWidth="1"/>
    <col min="10502" max="10502" width="9" style="65" bestFit="1" customWidth="1"/>
    <col min="10503" max="10504" width="10.08984375" style="65" customWidth="1"/>
    <col min="10505" max="10505" width="8.90625" style="65" customWidth="1"/>
    <col min="10506" max="10508" width="9.26953125" style="65" customWidth="1"/>
    <col min="10509" max="10509" width="9.36328125" style="65" customWidth="1"/>
    <col min="10510" max="10510" width="9.26953125" style="65" customWidth="1"/>
    <col min="10511" max="10516" width="13.36328125" style="65" customWidth="1"/>
    <col min="10517" max="10517" width="7.7265625" style="65" customWidth="1"/>
    <col min="10518" max="10752" width="9" style="65" customWidth="1"/>
    <col min="10753" max="10753" width="7.6328125" style="65" customWidth="1"/>
    <col min="10754" max="10754" width="2.7265625" style="65" customWidth="1"/>
    <col min="10755" max="10755" width="2.453125" style="65" customWidth="1"/>
    <col min="10756" max="10756" width="11.26953125" style="65" customWidth="1"/>
    <col min="10757" max="10757" width="10" style="65" customWidth="1"/>
    <col min="10758" max="10758" width="9" style="65" bestFit="1" customWidth="1"/>
    <col min="10759" max="10760" width="10.08984375" style="65" customWidth="1"/>
    <col min="10761" max="10761" width="8.90625" style="65" customWidth="1"/>
    <col min="10762" max="10764" width="9.26953125" style="65" customWidth="1"/>
    <col min="10765" max="10765" width="9.36328125" style="65" customWidth="1"/>
    <col min="10766" max="10766" width="9.26953125" style="65" customWidth="1"/>
    <col min="10767" max="10772" width="13.36328125" style="65" customWidth="1"/>
    <col min="10773" max="10773" width="7.7265625" style="65" customWidth="1"/>
    <col min="10774" max="11008" width="9" style="65" customWidth="1"/>
    <col min="11009" max="11009" width="7.6328125" style="65" customWidth="1"/>
    <col min="11010" max="11010" width="2.7265625" style="65" customWidth="1"/>
    <col min="11011" max="11011" width="2.453125" style="65" customWidth="1"/>
    <col min="11012" max="11012" width="11.26953125" style="65" customWidth="1"/>
    <col min="11013" max="11013" width="10" style="65" customWidth="1"/>
    <col min="11014" max="11014" width="9" style="65" bestFit="1" customWidth="1"/>
    <col min="11015" max="11016" width="10.08984375" style="65" customWidth="1"/>
    <col min="11017" max="11017" width="8.90625" style="65" customWidth="1"/>
    <col min="11018" max="11020" width="9.26953125" style="65" customWidth="1"/>
    <col min="11021" max="11021" width="9.36328125" style="65" customWidth="1"/>
    <col min="11022" max="11022" width="9.26953125" style="65" customWidth="1"/>
    <col min="11023" max="11028" width="13.36328125" style="65" customWidth="1"/>
    <col min="11029" max="11029" width="7.7265625" style="65" customWidth="1"/>
    <col min="11030" max="11264" width="9" style="65" customWidth="1"/>
    <col min="11265" max="11265" width="7.6328125" style="65" customWidth="1"/>
    <col min="11266" max="11266" width="2.7265625" style="65" customWidth="1"/>
    <col min="11267" max="11267" width="2.453125" style="65" customWidth="1"/>
    <col min="11268" max="11268" width="11.26953125" style="65" customWidth="1"/>
    <col min="11269" max="11269" width="10" style="65" customWidth="1"/>
    <col min="11270" max="11270" width="9" style="65" bestFit="1" customWidth="1"/>
    <col min="11271" max="11272" width="10.08984375" style="65" customWidth="1"/>
    <col min="11273" max="11273" width="8.90625" style="65" customWidth="1"/>
    <col min="11274" max="11276" width="9.26953125" style="65" customWidth="1"/>
    <col min="11277" max="11277" width="9.36328125" style="65" customWidth="1"/>
    <col min="11278" max="11278" width="9.26953125" style="65" customWidth="1"/>
    <col min="11279" max="11284" width="13.36328125" style="65" customWidth="1"/>
    <col min="11285" max="11285" width="7.7265625" style="65" customWidth="1"/>
    <col min="11286" max="11520" width="9" style="65" customWidth="1"/>
    <col min="11521" max="11521" width="7.6328125" style="65" customWidth="1"/>
    <col min="11522" max="11522" width="2.7265625" style="65" customWidth="1"/>
    <col min="11523" max="11523" width="2.453125" style="65" customWidth="1"/>
    <col min="11524" max="11524" width="11.26953125" style="65" customWidth="1"/>
    <col min="11525" max="11525" width="10" style="65" customWidth="1"/>
    <col min="11526" max="11526" width="9" style="65" bestFit="1" customWidth="1"/>
    <col min="11527" max="11528" width="10.08984375" style="65" customWidth="1"/>
    <col min="11529" max="11529" width="8.90625" style="65" customWidth="1"/>
    <col min="11530" max="11532" width="9.26953125" style="65" customWidth="1"/>
    <col min="11533" max="11533" width="9.36328125" style="65" customWidth="1"/>
    <col min="11534" max="11534" width="9.26953125" style="65" customWidth="1"/>
    <col min="11535" max="11540" width="13.36328125" style="65" customWidth="1"/>
    <col min="11541" max="11541" width="7.7265625" style="65" customWidth="1"/>
    <col min="11542" max="11776" width="9" style="65" customWidth="1"/>
    <col min="11777" max="11777" width="7.6328125" style="65" customWidth="1"/>
    <col min="11778" max="11778" width="2.7265625" style="65" customWidth="1"/>
    <col min="11779" max="11779" width="2.453125" style="65" customWidth="1"/>
    <col min="11780" max="11780" width="11.26953125" style="65" customWidth="1"/>
    <col min="11781" max="11781" width="10" style="65" customWidth="1"/>
    <col min="11782" max="11782" width="9" style="65" bestFit="1" customWidth="1"/>
    <col min="11783" max="11784" width="10.08984375" style="65" customWidth="1"/>
    <col min="11785" max="11785" width="8.90625" style="65" customWidth="1"/>
    <col min="11786" max="11788" width="9.26953125" style="65" customWidth="1"/>
    <col min="11789" max="11789" width="9.36328125" style="65" customWidth="1"/>
    <col min="11790" max="11790" width="9.26953125" style="65" customWidth="1"/>
    <col min="11791" max="11796" width="13.36328125" style="65" customWidth="1"/>
    <col min="11797" max="11797" width="7.7265625" style="65" customWidth="1"/>
    <col min="11798" max="12032" width="9" style="65" customWidth="1"/>
    <col min="12033" max="12033" width="7.6328125" style="65" customWidth="1"/>
    <col min="12034" max="12034" width="2.7265625" style="65" customWidth="1"/>
    <col min="12035" max="12035" width="2.453125" style="65" customWidth="1"/>
    <col min="12036" max="12036" width="11.26953125" style="65" customWidth="1"/>
    <col min="12037" max="12037" width="10" style="65" customWidth="1"/>
    <col min="12038" max="12038" width="9" style="65" bestFit="1" customWidth="1"/>
    <col min="12039" max="12040" width="10.08984375" style="65" customWidth="1"/>
    <col min="12041" max="12041" width="8.90625" style="65" customWidth="1"/>
    <col min="12042" max="12044" width="9.26953125" style="65" customWidth="1"/>
    <col min="12045" max="12045" width="9.36328125" style="65" customWidth="1"/>
    <col min="12046" max="12046" width="9.26953125" style="65" customWidth="1"/>
    <col min="12047" max="12052" width="13.36328125" style="65" customWidth="1"/>
    <col min="12053" max="12053" width="7.7265625" style="65" customWidth="1"/>
    <col min="12054" max="12288" width="9" style="65" customWidth="1"/>
    <col min="12289" max="12289" width="7.6328125" style="65" customWidth="1"/>
    <col min="12290" max="12290" width="2.7265625" style="65" customWidth="1"/>
    <col min="12291" max="12291" width="2.453125" style="65" customWidth="1"/>
    <col min="12292" max="12292" width="11.26953125" style="65" customWidth="1"/>
    <col min="12293" max="12293" width="10" style="65" customWidth="1"/>
    <col min="12294" max="12294" width="9" style="65" bestFit="1" customWidth="1"/>
    <col min="12295" max="12296" width="10.08984375" style="65" customWidth="1"/>
    <col min="12297" max="12297" width="8.90625" style="65" customWidth="1"/>
    <col min="12298" max="12300" width="9.26953125" style="65" customWidth="1"/>
    <col min="12301" max="12301" width="9.36328125" style="65" customWidth="1"/>
    <col min="12302" max="12302" width="9.26953125" style="65" customWidth="1"/>
    <col min="12303" max="12308" width="13.36328125" style="65" customWidth="1"/>
    <col min="12309" max="12309" width="7.7265625" style="65" customWidth="1"/>
    <col min="12310" max="12544" width="9" style="65" customWidth="1"/>
    <col min="12545" max="12545" width="7.6328125" style="65" customWidth="1"/>
    <col min="12546" max="12546" width="2.7265625" style="65" customWidth="1"/>
    <col min="12547" max="12547" width="2.453125" style="65" customWidth="1"/>
    <col min="12548" max="12548" width="11.26953125" style="65" customWidth="1"/>
    <col min="12549" max="12549" width="10" style="65" customWidth="1"/>
    <col min="12550" max="12550" width="9" style="65" bestFit="1" customWidth="1"/>
    <col min="12551" max="12552" width="10.08984375" style="65" customWidth="1"/>
    <col min="12553" max="12553" width="8.90625" style="65" customWidth="1"/>
    <col min="12554" max="12556" width="9.26953125" style="65" customWidth="1"/>
    <col min="12557" max="12557" width="9.36328125" style="65" customWidth="1"/>
    <col min="12558" max="12558" width="9.26953125" style="65" customWidth="1"/>
    <col min="12559" max="12564" width="13.36328125" style="65" customWidth="1"/>
    <col min="12565" max="12565" width="7.7265625" style="65" customWidth="1"/>
    <col min="12566" max="12800" width="9" style="65" customWidth="1"/>
    <col min="12801" max="12801" width="7.6328125" style="65" customWidth="1"/>
    <col min="12802" max="12802" width="2.7265625" style="65" customWidth="1"/>
    <col min="12803" max="12803" width="2.453125" style="65" customWidth="1"/>
    <col min="12804" max="12804" width="11.26953125" style="65" customWidth="1"/>
    <col min="12805" max="12805" width="10" style="65" customWidth="1"/>
    <col min="12806" max="12806" width="9" style="65" bestFit="1" customWidth="1"/>
    <col min="12807" max="12808" width="10.08984375" style="65" customWidth="1"/>
    <col min="12809" max="12809" width="8.90625" style="65" customWidth="1"/>
    <col min="12810" max="12812" width="9.26953125" style="65" customWidth="1"/>
    <col min="12813" max="12813" width="9.36328125" style="65" customWidth="1"/>
    <col min="12814" max="12814" width="9.26953125" style="65" customWidth="1"/>
    <col min="12815" max="12820" width="13.36328125" style="65" customWidth="1"/>
    <col min="12821" max="12821" width="7.7265625" style="65" customWidth="1"/>
    <col min="12822" max="13056" width="9" style="65" customWidth="1"/>
    <col min="13057" max="13057" width="7.6328125" style="65" customWidth="1"/>
    <col min="13058" max="13058" width="2.7265625" style="65" customWidth="1"/>
    <col min="13059" max="13059" width="2.453125" style="65" customWidth="1"/>
    <col min="13060" max="13060" width="11.26953125" style="65" customWidth="1"/>
    <col min="13061" max="13061" width="10" style="65" customWidth="1"/>
    <col min="13062" max="13062" width="9" style="65" bestFit="1" customWidth="1"/>
    <col min="13063" max="13064" width="10.08984375" style="65" customWidth="1"/>
    <col min="13065" max="13065" width="8.90625" style="65" customWidth="1"/>
    <col min="13066" max="13068" width="9.26953125" style="65" customWidth="1"/>
    <col min="13069" max="13069" width="9.36328125" style="65" customWidth="1"/>
    <col min="13070" max="13070" width="9.26953125" style="65" customWidth="1"/>
    <col min="13071" max="13076" width="13.36328125" style="65" customWidth="1"/>
    <col min="13077" max="13077" width="7.7265625" style="65" customWidth="1"/>
    <col min="13078" max="13312" width="9" style="65" customWidth="1"/>
    <col min="13313" max="13313" width="7.6328125" style="65" customWidth="1"/>
    <col min="13314" max="13314" width="2.7265625" style="65" customWidth="1"/>
    <col min="13315" max="13315" width="2.453125" style="65" customWidth="1"/>
    <col min="13316" max="13316" width="11.26953125" style="65" customWidth="1"/>
    <col min="13317" max="13317" width="10" style="65" customWidth="1"/>
    <col min="13318" max="13318" width="9" style="65" bestFit="1" customWidth="1"/>
    <col min="13319" max="13320" width="10.08984375" style="65" customWidth="1"/>
    <col min="13321" max="13321" width="8.90625" style="65" customWidth="1"/>
    <col min="13322" max="13324" width="9.26953125" style="65" customWidth="1"/>
    <col min="13325" max="13325" width="9.36328125" style="65" customWidth="1"/>
    <col min="13326" max="13326" width="9.26953125" style="65" customWidth="1"/>
    <col min="13327" max="13332" width="13.36328125" style="65" customWidth="1"/>
    <col min="13333" max="13333" width="7.7265625" style="65" customWidth="1"/>
    <col min="13334" max="13568" width="9" style="65" customWidth="1"/>
    <col min="13569" max="13569" width="7.6328125" style="65" customWidth="1"/>
    <col min="13570" max="13570" width="2.7265625" style="65" customWidth="1"/>
    <col min="13571" max="13571" width="2.453125" style="65" customWidth="1"/>
    <col min="13572" max="13572" width="11.26953125" style="65" customWidth="1"/>
    <col min="13573" max="13573" width="10" style="65" customWidth="1"/>
    <col min="13574" max="13574" width="9" style="65" bestFit="1" customWidth="1"/>
    <col min="13575" max="13576" width="10.08984375" style="65" customWidth="1"/>
    <col min="13577" max="13577" width="8.90625" style="65" customWidth="1"/>
    <col min="13578" max="13580" width="9.26953125" style="65" customWidth="1"/>
    <col min="13581" max="13581" width="9.36328125" style="65" customWidth="1"/>
    <col min="13582" max="13582" width="9.26953125" style="65" customWidth="1"/>
    <col min="13583" max="13588" width="13.36328125" style="65" customWidth="1"/>
    <col min="13589" max="13589" width="7.7265625" style="65" customWidth="1"/>
    <col min="13590" max="13824" width="9" style="65" customWidth="1"/>
    <col min="13825" max="13825" width="7.6328125" style="65" customWidth="1"/>
    <col min="13826" max="13826" width="2.7265625" style="65" customWidth="1"/>
    <col min="13827" max="13827" width="2.453125" style="65" customWidth="1"/>
    <col min="13828" max="13828" width="11.26953125" style="65" customWidth="1"/>
    <col min="13829" max="13829" width="10" style="65" customWidth="1"/>
    <col min="13830" max="13830" width="9" style="65" bestFit="1" customWidth="1"/>
    <col min="13831" max="13832" width="10.08984375" style="65" customWidth="1"/>
    <col min="13833" max="13833" width="8.90625" style="65" customWidth="1"/>
    <col min="13834" max="13836" width="9.26953125" style="65" customWidth="1"/>
    <col min="13837" max="13837" width="9.36328125" style="65" customWidth="1"/>
    <col min="13838" max="13838" width="9.26953125" style="65" customWidth="1"/>
    <col min="13839" max="13844" width="13.36328125" style="65" customWidth="1"/>
    <col min="13845" max="13845" width="7.7265625" style="65" customWidth="1"/>
    <col min="13846" max="14080" width="9" style="65" customWidth="1"/>
    <col min="14081" max="14081" width="7.6328125" style="65" customWidth="1"/>
    <col min="14082" max="14082" width="2.7265625" style="65" customWidth="1"/>
    <col min="14083" max="14083" width="2.453125" style="65" customWidth="1"/>
    <col min="14084" max="14084" width="11.26953125" style="65" customWidth="1"/>
    <col min="14085" max="14085" width="10" style="65" customWidth="1"/>
    <col min="14086" max="14086" width="9" style="65" bestFit="1" customWidth="1"/>
    <col min="14087" max="14088" width="10.08984375" style="65" customWidth="1"/>
    <col min="14089" max="14089" width="8.90625" style="65" customWidth="1"/>
    <col min="14090" max="14092" width="9.26953125" style="65" customWidth="1"/>
    <col min="14093" max="14093" width="9.36328125" style="65" customWidth="1"/>
    <col min="14094" max="14094" width="9.26953125" style="65" customWidth="1"/>
    <col min="14095" max="14100" width="13.36328125" style="65" customWidth="1"/>
    <col min="14101" max="14101" width="7.7265625" style="65" customWidth="1"/>
    <col min="14102" max="14336" width="9" style="65" customWidth="1"/>
    <col min="14337" max="14337" width="7.6328125" style="65" customWidth="1"/>
    <col min="14338" max="14338" width="2.7265625" style="65" customWidth="1"/>
    <col min="14339" max="14339" width="2.453125" style="65" customWidth="1"/>
    <col min="14340" max="14340" width="11.26953125" style="65" customWidth="1"/>
    <col min="14341" max="14341" width="10" style="65" customWidth="1"/>
    <col min="14342" max="14342" width="9" style="65" bestFit="1" customWidth="1"/>
    <col min="14343" max="14344" width="10.08984375" style="65" customWidth="1"/>
    <col min="14345" max="14345" width="8.90625" style="65" customWidth="1"/>
    <col min="14346" max="14348" width="9.26953125" style="65" customWidth="1"/>
    <col min="14349" max="14349" width="9.36328125" style="65" customWidth="1"/>
    <col min="14350" max="14350" width="9.26953125" style="65" customWidth="1"/>
    <col min="14351" max="14356" width="13.36328125" style="65" customWidth="1"/>
    <col min="14357" max="14357" width="7.7265625" style="65" customWidth="1"/>
    <col min="14358" max="14592" width="9" style="65" customWidth="1"/>
    <col min="14593" max="14593" width="7.6328125" style="65" customWidth="1"/>
    <col min="14594" max="14594" width="2.7265625" style="65" customWidth="1"/>
    <col min="14595" max="14595" width="2.453125" style="65" customWidth="1"/>
    <col min="14596" max="14596" width="11.26953125" style="65" customWidth="1"/>
    <col min="14597" max="14597" width="10" style="65" customWidth="1"/>
    <col min="14598" max="14598" width="9" style="65" bestFit="1" customWidth="1"/>
    <col min="14599" max="14600" width="10.08984375" style="65" customWidth="1"/>
    <col min="14601" max="14601" width="8.90625" style="65" customWidth="1"/>
    <col min="14602" max="14604" width="9.26953125" style="65" customWidth="1"/>
    <col min="14605" max="14605" width="9.36328125" style="65" customWidth="1"/>
    <col min="14606" max="14606" width="9.26953125" style="65" customWidth="1"/>
    <col min="14607" max="14612" width="13.36328125" style="65" customWidth="1"/>
    <col min="14613" max="14613" width="7.7265625" style="65" customWidth="1"/>
    <col min="14614" max="14848" width="9" style="65" customWidth="1"/>
    <col min="14849" max="14849" width="7.6328125" style="65" customWidth="1"/>
    <col min="14850" max="14850" width="2.7265625" style="65" customWidth="1"/>
    <col min="14851" max="14851" width="2.453125" style="65" customWidth="1"/>
    <col min="14852" max="14852" width="11.26953125" style="65" customWidth="1"/>
    <col min="14853" max="14853" width="10" style="65" customWidth="1"/>
    <col min="14854" max="14854" width="9" style="65" bestFit="1" customWidth="1"/>
    <col min="14855" max="14856" width="10.08984375" style="65" customWidth="1"/>
    <col min="14857" max="14857" width="8.90625" style="65" customWidth="1"/>
    <col min="14858" max="14860" width="9.26953125" style="65" customWidth="1"/>
    <col min="14861" max="14861" width="9.36328125" style="65" customWidth="1"/>
    <col min="14862" max="14862" width="9.26953125" style="65" customWidth="1"/>
    <col min="14863" max="14868" width="13.36328125" style="65" customWidth="1"/>
    <col min="14869" max="14869" width="7.7265625" style="65" customWidth="1"/>
    <col min="14870" max="15104" width="9" style="65" customWidth="1"/>
    <col min="15105" max="15105" width="7.6328125" style="65" customWidth="1"/>
    <col min="15106" max="15106" width="2.7265625" style="65" customWidth="1"/>
    <col min="15107" max="15107" width="2.453125" style="65" customWidth="1"/>
    <col min="15108" max="15108" width="11.26953125" style="65" customWidth="1"/>
    <col min="15109" max="15109" width="10" style="65" customWidth="1"/>
    <col min="15110" max="15110" width="9" style="65" bestFit="1" customWidth="1"/>
    <col min="15111" max="15112" width="10.08984375" style="65" customWidth="1"/>
    <col min="15113" max="15113" width="8.90625" style="65" customWidth="1"/>
    <col min="15114" max="15116" width="9.26953125" style="65" customWidth="1"/>
    <col min="15117" max="15117" width="9.36328125" style="65" customWidth="1"/>
    <col min="15118" max="15118" width="9.26953125" style="65" customWidth="1"/>
    <col min="15119" max="15124" width="13.36328125" style="65" customWidth="1"/>
    <col min="15125" max="15125" width="7.7265625" style="65" customWidth="1"/>
    <col min="15126" max="15360" width="9" style="65" customWidth="1"/>
    <col min="15361" max="15361" width="7.6328125" style="65" customWidth="1"/>
    <col min="15362" max="15362" width="2.7265625" style="65" customWidth="1"/>
    <col min="15363" max="15363" width="2.453125" style="65" customWidth="1"/>
    <col min="15364" max="15364" width="11.26953125" style="65" customWidth="1"/>
    <col min="15365" max="15365" width="10" style="65" customWidth="1"/>
    <col min="15366" max="15366" width="9" style="65" bestFit="1" customWidth="1"/>
    <col min="15367" max="15368" width="10.08984375" style="65" customWidth="1"/>
    <col min="15369" max="15369" width="8.90625" style="65" customWidth="1"/>
    <col min="15370" max="15372" width="9.26953125" style="65" customWidth="1"/>
    <col min="15373" max="15373" width="9.36328125" style="65" customWidth="1"/>
    <col min="15374" max="15374" width="9.26953125" style="65" customWidth="1"/>
    <col min="15375" max="15380" width="13.36328125" style="65" customWidth="1"/>
    <col min="15381" max="15381" width="7.7265625" style="65" customWidth="1"/>
    <col min="15382" max="15616" width="9" style="65" customWidth="1"/>
    <col min="15617" max="15617" width="7.6328125" style="65" customWidth="1"/>
    <col min="15618" max="15618" width="2.7265625" style="65" customWidth="1"/>
    <col min="15619" max="15619" width="2.453125" style="65" customWidth="1"/>
    <col min="15620" max="15620" width="11.26953125" style="65" customWidth="1"/>
    <col min="15621" max="15621" width="10" style="65" customWidth="1"/>
    <col min="15622" max="15622" width="9" style="65" bestFit="1" customWidth="1"/>
    <col min="15623" max="15624" width="10.08984375" style="65" customWidth="1"/>
    <col min="15625" max="15625" width="8.90625" style="65" customWidth="1"/>
    <col min="15626" max="15628" width="9.26953125" style="65" customWidth="1"/>
    <col min="15629" max="15629" width="9.36328125" style="65" customWidth="1"/>
    <col min="15630" max="15630" width="9.26953125" style="65" customWidth="1"/>
    <col min="15631" max="15636" width="13.36328125" style="65" customWidth="1"/>
    <col min="15637" max="15637" width="7.7265625" style="65" customWidth="1"/>
    <col min="15638" max="15872" width="9" style="65" customWidth="1"/>
    <col min="15873" max="15873" width="7.6328125" style="65" customWidth="1"/>
    <col min="15874" max="15874" width="2.7265625" style="65" customWidth="1"/>
    <col min="15875" max="15875" width="2.453125" style="65" customWidth="1"/>
    <col min="15876" max="15876" width="11.26953125" style="65" customWidth="1"/>
    <col min="15877" max="15877" width="10" style="65" customWidth="1"/>
    <col min="15878" max="15878" width="9" style="65" bestFit="1" customWidth="1"/>
    <col min="15879" max="15880" width="10.08984375" style="65" customWidth="1"/>
    <col min="15881" max="15881" width="8.90625" style="65" customWidth="1"/>
    <col min="15882" max="15884" width="9.26953125" style="65" customWidth="1"/>
    <col min="15885" max="15885" width="9.36328125" style="65" customWidth="1"/>
    <col min="15886" max="15886" width="9.26953125" style="65" customWidth="1"/>
    <col min="15887" max="15892" width="13.36328125" style="65" customWidth="1"/>
    <col min="15893" max="15893" width="7.7265625" style="65" customWidth="1"/>
    <col min="15894" max="16128" width="9" style="65" customWidth="1"/>
    <col min="16129" max="16129" width="7.6328125" style="65" customWidth="1"/>
    <col min="16130" max="16130" width="2.7265625" style="65" customWidth="1"/>
    <col min="16131" max="16131" width="2.453125" style="65" customWidth="1"/>
    <col min="16132" max="16132" width="11.26953125" style="65" customWidth="1"/>
    <col min="16133" max="16133" width="10" style="65" customWidth="1"/>
    <col min="16134" max="16134" width="9" style="65" bestFit="1" customWidth="1"/>
    <col min="16135" max="16136" width="10.08984375" style="65" customWidth="1"/>
    <col min="16137" max="16137" width="8.90625" style="65" customWidth="1"/>
    <col min="16138" max="16140" width="9.26953125" style="65" customWidth="1"/>
    <col min="16141" max="16141" width="9.36328125" style="65" customWidth="1"/>
    <col min="16142" max="16142" width="9.26953125" style="65" customWidth="1"/>
    <col min="16143" max="16148" width="13.36328125" style="65" customWidth="1"/>
    <col min="16149" max="16149" width="7.7265625" style="65" customWidth="1"/>
    <col min="16150" max="16384" width="9" style="65" customWidth="1"/>
  </cols>
  <sheetData>
    <row r="1" spans="1:21" ht="24" customHeight="1">
      <c r="L1" s="145" t="s">
        <v>746</v>
      </c>
      <c r="M1" s="152" t="s">
        <v>971</v>
      </c>
    </row>
    <row r="2" spans="1:21" ht="13.75" customHeight="1"/>
    <row r="3" spans="1:21" ht="17.5" customHeight="1">
      <c r="A3" s="1114" t="s">
        <v>747</v>
      </c>
      <c r="B3" s="1114"/>
      <c r="C3" s="1115"/>
      <c r="D3" s="1115" t="s">
        <v>749</v>
      </c>
      <c r="E3" s="1120" t="s">
        <v>750</v>
      </c>
      <c r="F3" s="1115"/>
      <c r="G3" s="1120" t="s">
        <v>129</v>
      </c>
      <c r="H3" s="1115"/>
      <c r="I3" s="1122" t="s">
        <v>588</v>
      </c>
      <c r="J3" s="1124" t="s">
        <v>742</v>
      </c>
      <c r="K3" s="1126" t="s">
        <v>752</v>
      </c>
      <c r="L3" s="1128" t="s">
        <v>753</v>
      </c>
      <c r="M3" s="1130" t="s">
        <v>349</v>
      </c>
      <c r="N3" s="1130" t="s">
        <v>411</v>
      </c>
      <c r="O3" s="1096" t="s">
        <v>754</v>
      </c>
      <c r="P3" s="1097"/>
      <c r="Q3" s="1132" t="s">
        <v>755</v>
      </c>
      <c r="R3" s="1126" t="s">
        <v>421</v>
      </c>
      <c r="S3" s="1132" t="s">
        <v>756</v>
      </c>
      <c r="T3" s="1134" t="s">
        <v>757</v>
      </c>
    </row>
    <row r="4" spans="1:21" ht="17.5" customHeight="1">
      <c r="A4" s="1116"/>
      <c r="B4" s="1116"/>
      <c r="C4" s="1117"/>
      <c r="D4" s="1119"/>
      <c r="E4" s="1121"/>
      <c r="F4" s="1119"/>
      <c r="G4" s="1121"/>
      <c r="H4" s="1119"/>
      <c r="I4" s="1123"/>
      <c r="J4" s="1125"/>
      <c r="K4" s="1127"/>
      <c r="L4" s="1129"/>
      <c r="M4" s="1131"/>
      <c r="N4" s="1131"/>
      <c r="O4" s="101" t="s">
        <v>642</v>
      </c>
      <c r="P4" s="101" t="s">
        <v>39</v>
      </c>
      <c r="Q4" s="1133"/>
      <c r="R4" s="1127"/>
      <c r="S4" s="1133"/>
      <c r="T4" s="1135"/>
    </row>
    <row r="5" spans="1:21" ht="15" customHeight="1">
      <c r="A5" s="1116"/>
      <c r="B5" s="1116"/>
      <c r="C5" s="1117"/>
      <c r="D5" s="1136" t="s">
        <v>758</v>
      </c>
      <c r="E5" s="96" t="s">
        <v>29</v>
      </c>
      <c r="F5" s="96" t="s">
        <v>451</v>
      </c>
      <c r="G5" s="1138" t="s">
        <v>490</v>
      </c>
      <c r="H5" s="97" t="s">
        <v>278</v>
      </c>
      <c r="I5" s="1122" t="s">
        <v>759</v>
      </c>
      <c r="J5" s="1141" t="s">
        <v>760</v>
      </c>
      <c r="K5" s="1141" t="s">
        <v>760</v>
      </c>
      <c r="L5" s="1143" t="str">
        <f>K5</f>
        <v>令和2年＝100</v>
      </c>
      <c r="M5" s="1114" t="s">
        <v>45</v>
      </c>
      <c r="N5" s="1115"/>
      <c r="O5" s="1120" t="s">
        <v>148</v>
      </c>
      <c r="P5" s="1145"/>
      <c r="Q5" s="1141" t="s">
        <v>10</v>
      </c>
      <c r="R5" s="1138" t="s">
        <v>440</v>
      </c>
      <c r="S5" s="1138" t="s">
        <v>472</v>
      </c>
      <c r="T5" s="1120" t="s">
        <v>761</v>
      </c>
    </row>
    <row r="6" spans="1:21" ht="15" customHeight="1">
      <c r="A6" s="1118"/>
      <c r="B6" s="1118"/>
      <c r="C6" s="1119"/>
      <c r="D6" s="1137"/>
      <c r="E6" s="1098" t="s">
        <v>646</v>
      </c>
      <c r="F6" s="1099"/>
      <c r="G6" s="1139"/>
      <c r="H6" s="97" t="s">
        <v>762</v>
      </c>
      <c r="I6" s="1140"/>
      <c r="J6" s="1142"/>
      <c r="K6" s="1142"/>
      <c r="L6" s="1144"/>
      <c r="M6" s="1118"/>
      <c r="N6" s="1119"/>
      <c r="O6" s="1121"/>
      <c r="P6" s="1131"/>
      <c r="Q6" s="1142"/>
      <c r="R6" s="1139"/>
      <c r="S6" s="1139"/>
      <c r="T6" s="1121"/>
    </row>
    <row r="7" spans="1:21" s="66" customFormat="1" ht="13.75" customHeight="1">
      <c r="A7" s="66" t="s">
        <v>763</v>
      </c>
      <c r="B7" s="74">
        <v>2</v>
      </c>
      <c r="C7" s="80" t="s">
        <v>722</v>
      </c>
      <c r="D7" s="84">
        <v>3633202</v>
      </c>
      <c r="E7" s="85">
        <v>163057</v>
      </c>
      <c r="F7" s="85">
        <v>104699</v>
      </c>
      <c r="G7" s="85">
        <v>203</v>
      </c>
      <c r="H7" s="85">
        <v>30406</v>
      </c>
      <c r="I7" s="108">
        <v>100</v>
      </c>
      <c r="J7" s="123">
        <v>100</v>
      </c>
      <c r="K7" s="131">
        <v>100</v>
      </c>
      <c r="L7" s="123">
        <v>100</v>
      </c>
      <c r="M7" s="153">
        <v>0.97</v>
      </c>
      <c r="N7" s="153">
        <v>1.75</v>
      </c>
      <c r="O7" s="88">
        <v>1668437</v>
      </c>
      <c r="P7" s="175">
        <v>918357</v>
      </c>
      <c r="Q7" s="88">
        <v>179588</v>
      </c>
      <c r="R7" s="88">
        <v>20667</v>
      </c>
      <c r="S7" s="176">
        <v>20528</v>
      </c>
      <c r="T7" s="190" t="s">
        <v>30</v>
      </c>
    </row>
    <row r="8" spans="1:21" s="66" customFormat="1" ht="13.75" customHeight="1">
      <c r="B8" s="74">
        <v>3</v>
      </c>
      <c r="C8" s="80"/>
      <c r="D8" s="85">
        <v>3606480</v>
      </c>
      <c r="E8" s="85">
        <v>167782</v>
      </c>
      <c r="F8" s="103">
        <v>101782</v>
      </c>
      <c r="G8" s="85">
        <v>180</v>
      </c>
      <c r="H8" s="85">
        <v>56182</v>
      </c>
      <c r="I8" s="108">
        <v>100.2</v>
      </c>
      <c r="J8" s="124">
        <v>99.1</v>
      </c>
      <c r="K8" s="132">
        <v>102.8</v>
      </c>
      <c r="L8" s="123">
        <v>98</v>
      </c>
      <c r="M8" s="154">
        <v>1.1499999999999999</v>
      </c>
      <c r="N8" s="154">
        <v>2.14</v>
      </c>
      <c r="O8" s="85">
        <v>2029830</v>
      </c>
      <c r="P8" s="84">
        <v>1085042</v>
      </c>
      <c r="Q8" s="85">
        <v>161439</v>
      </c>
      <c r="R8" s="85">
        <v>19382</v>
      </c>
      <c r="S8" s="103">
        <v>20916</v>
      </c>
      <c r="T8" s="130" t="s">
        <v>30</v>
      </c>
    </row>
    <row r="9" spans="1:21" s="66" customFormat="1" ht="13.75" customHeight="1">
      <c r="B9" s="74">
        <v>4</v>
      </c>
      <c r="C9" s="80"/>
      <c r="D9" s="86">
        <v>3582194</v>
      </c>
      <c r="E9" s="85">
        <v>169625</v>
      </c>
      <c r="F9" s="85">
        <v>101235</v>
      </c>
      <c r="G9" s="85">
        <v>167</v>
      </c>
      <c r="H9" s="85">
        <v>36891</v>
      </c>
      <c r="I9" s="108">
        <v>100.4</v>
      </c>
      <c r="J9" s="124">
        <v>101.7</v>
      </c>
      <c r="K9" s="130">
        <v>105.3</v>
      </c>
      <c r="L9" s="123">
        <v>100.9</v>
      </c>
      <c r="M9" s="154">
        <v>1.29</v>
      </c>
      <c r="N9" s="154">
        <v>2.25</v>
      </c>
      <c r="O9" s="85">
        <v>2249511</v>
      </c>
      <c r="P9" s="84">
        <v>1448837</v>
      </c>
      <c r="Q9" s="103">
        <v>168813</v>
      </c>
      <c r="R9" s="85">
        <v>18678</v>
      </c>
      <c r="S9" s="103">
        <v>19911</v>
      </c>
      <c r="T9" s="130" t="s">
        <v>30</v>
      </c>
    </row>
    <row r="10" spans="1:21" s="66" customFormat="1" ht="13.75" customHeight="1">
      <c r="B10" s="74" t="s">
        <v>117</v>
      </c>
      <c r="C10" s="80"/>
      <c r="D10" s="86">
        <v>3553518</v>
      </c>
      <c r="E10" s="85">
        <v>168028</v>
      </c>
      <c r="F10" s="85">
        <v>100316</v>
      </c>
      <c r="G10" s="85">
        <v>236</v>
      </c>
      <c r="H10" s="85">
        <v>47915</v>
      </c>
      <c r="I10" s="109">
        <v>99.3</v>
      </c>
      <c r="J10" s="124">
        <v>104.9</v>
      </c>
      <c r="K10" s="130">
        <v>103.7</v>
      </c>
      <c r="L10" s="124">
        <v>101.6</v>
      </c>
      <c r="M10" s="154">
        <v>1.21</v>
      </c>
      <c r="N10" s="154">
        <v>2.11</v>
      </c>
      <c r="O10" s="85">
        <v>2234847</v>
      </c>
      <c r="P10" s="84">
        <v>1395711</v>
      </c>
      <c r="Q10" s="103">
        <v>167669</v>
      </c>
      <c r="R10" s="85">
        <v>18662</v>
      </c>
      <c r="S10" s="103">
        <v>19163</v>
      </c>
      <c r="T10" s="130" t="s">
        <v>30</v>
      </c>
    </row>
    <row r="11" spans="1:21" s="66" customFormat="1" ht="13.75" customHeight="1">
      <c r="B11" s="75" t="s">
        <v>6</v>
      </c>
      <c r="C11" s="80"/>
      <c r="D11" s="85">
        <v>3524160</v>
      </c>
      <c r="E11" s="85">
        <v>171095</v>
      </c>
      <c r="F11" s="85">
        <v>100254</v>
      </c>
      <c r="G11" s="85">
        <v>217</v>
      </c>
      <c r="H11" s="85">
        <v>41411</v>
      </c>
      <c r="I11" s="110">
        <v>96.7</v>
      </c>
      <c r="J11" s="124">
        <v>107.8</v>
      </c>
      <c r="K11" s="130">
        <v>103.7</v>
      </c>
      <c r="L11" s="124">
        <v>99.4</v>
      </c>
      <c r="M11" s="154">
        <v>1.1100000000000001</v>
      </c>
      <c r="N11" s="154">
        <v>1.99</v>
      </c>
      <c r="O11" s="85">
        <v>2156606</v>
      </c>
      <c r="P11" s="103">
        <v>1357673</v>
      </c>
      <c r="Q11" s="85">
        <v>170309</v>
      </c>
      <c r="R11" s="85">
        <v>17441</v>
      </c>
      <c r="S11" s="103">
        <v>19280</v>
      </c>
      <c r="T11" s="130" t="s">
        <v>30</v>
      </c>
    </row>
    <row r="12" spans="1:21" ht="12.25" customHeight="1">
      <c r="B12" s="76"/>
      <c r="C12" s="81"/>
      <c r="D12" s="87"/>
      <c r="E12" s="98"/>
      <c r="F12" s="98"/>
      <c r="G12" s="98"/>
      <c r="H12" s="98"/>
      <c r="I12" s="111"/>
      <c r="J12" s="125"/>
      <c r="K12" s="125"/>
      <c r="L12" s="125"/>
      <c r="M12" s="155"/>
      <c r="N12" s="155"/>
      <c r="O12" s="87"/>
      <c r="P12" s="172"/>
      <c r="Q12" s="87"/>
      <c r="R12" s="87"/>
      <c r="S12" s="87"/>
      <c r="T12" s="137"/>
      <c r="U12" s="87"/>
    </row>
    <row r="13" spans="1:21" ht="14.25" customHeight="1">
      <c r="A13" s="67" t="s">
        <v>764</v>
      </c>
      <c r="B13" s="76" t="s">
        <v>89</v>
      </c>
      <c r="C13" s="81" t="s">
        <v>248</v>
      </c>
      <c r="D13" s="87">
        <v>3528727</v>
      </c>
      <c r="E13" s="99">
        <v>170905</v>
      </c>
      <c r="F13" s="87">
        <v>99812</v>
      </c>
      <c r="G13" s="104">
        <v>12</v>
      </c>
      <c r="H13" s="87">
        <v>2029</v>
      </c>
      <c r="I13" s="112">
        <v>96.1</v>
      </c>
      <c r="J13" s="125">
        <v>108.5</v>
      </c>
      <c r="K13" s="133">
        <v>84.7</v>
      </c>
      <c r="L13" s="119">
        <v>99.5</v>
      </c>
      <c r="M13" s="156">
        <v>1.1200000000000001</v>
      </c>
      <c r="N13" s="165">
        <v>2.17</v>
      </c>
      <c r="O13" s="87">
        <v>169989</v>
      </c>
      <c r="P13" s="106">
        <v>107749</v>
      </c>
      <c r="Q13" s="87">
        <v>11921</v>
      </c>
      <c r="R13" s="100">
        <v>1403</v>
      </c>
      <c r="S13" s="177">
        <v>1656</v>
      </c>
      <c r="T13" s="191">
        <v>114.7</v>
      </c>
      <c r="U13" s="195"/>
    </row>
    <row r="14" spans="1:21" ht="13.75" customHeight="1">
      <c r="A14" s="67"/>
      <c r="B14" s="76" t="s">
        <v>150</v>
      </c>
      <c r="C14" s="81"/>
      <c r="D14" s="87">
        <v>3526445</v>
      </c>
      <c r="E14" s="100">
        <v>170756</v>
      </c>
      <c r="F14" s="87">
        <v>99819</v>
      </c>
      <c r="G14" s="104">
        <v>21</v>
      </c>
      <c r="H14" s="87">
        <v>2843</v>
      </c>
      <c r="I14" s="112">
        <v>95.3</v>
      </c>
      <c r="J14" s="126">
        <v>108.3</v>
      </c>
      <c r="K14" s="133">
        <v>82.7</v>
      </c>
      <c r="L14" s="147">
        <v>98.5</v>
      </c>
      <c r="M14" s="157">
        <v>1.1200000000000001</v>
      </c>
      <c r="N14" s="158">
        <v>1.87</v>
      </c>
      <c r="O14" s="172">
        <v>179109</v>
      </c>
      <c r="P14" s="106">
        <v>109562</v>
      </c>
      <c r="Q14" s="87">
        <v>15682</v>
      </c>
      <c r="R14" s="100">
        <v>1363</v>
      </c>
      <c r="S14" s="172">
        <v>1359</v>
      </c>
      <c r="T14" s="191">
        <v>113.8</v>
      </c>
      <c r="U14" s="195"/>
    </row>
    <row r="15" spans="1:21" ht="13.75" customHeight="1">
      <c r="A15" s="67"/>
      <c r="B15" s="76">
        <v>10</v>
      </c>
      <c r="C15" s="81"/>
      <c r="D15" s="87">
        <v>3524160</v>
      </c>
      <c r="E15" s="100">
        <v>170313</v>
      </c>
      <c r="F15" s="87">
        <v>99199</v>
      </c>
      <c r="G15" s="87">
        <v>29</v>
      </c>
      <c r="H15" s="87">
        <v>4255</v>
      </c>
      <c r="I15" s="112">
        <v>95.1</v>
      </c>
      <c r="J15" s="126">
        <v>108.9</v>
      </c>
      <c r="K15" s="134">
        <v>81.5</v>
      </c>
      <c r="L15" s="147">
        <v>98.8</v>
      </c>
      <c r="M15" s="157">
        <v>1.1100000000000001</v>
      </c>
      <c r="N15" s="157">
        <v>1.98</v>
      </c>
      <c r="O15" s="106">
        <v>174935</v>
      </c>
      <c r="P15" s="106">
        <v>108413</v>
      </c>
      <c r="Q15" s="87">
        <v>14844</v>
      </c>
      <c r="R15" s="87">
        <v>1536</v>
      </c>
      <c r="S15" s="172">
        <v>2046</v>
      </c>
      <c r="T15" s="191">
        <v>113.1</v>
      </c>
      <c r="U15" s="195"/>
    </row>
    <row r="16" spans="1:21" ht="13.75" customHeight="1">
      <c r="B16" s="76">
        <v>11</v>
      </c>
      <c r="C16" s="81"/>
      <c r="D16" s="87">
        <v>3522650</v>
      </c>
      <c r="E16" s="100">
        <v>171803</v>
      </c>
      <c r="F16" s="87">
        <v>99925</v>
      </c>
      <c r="G16" s="87">
        <v>13</v>
      </c>
      <c r="H16" s="87">
        <v>1354</v>
      </c>
      <c r="I16" s="112">
        <v>95.5</v>
      </c>
      <c r="J16" s="126">
        <v>109.5</v>
      </c>
      <c r="K16" s="135">
        <v>87.3</v>
      </c>
      <c r="L16" s="147">
        <v>98.5</v>
      </c>
      <c r="M16" s="157">
        <v>1.0900000000000001</v>
      </c>
      <c r="N16" s="157">
        <v>2</v>
      </c>
      <c r="O16" s="106">
        <v>175852</v>
      </c>
      <c r="P16" s="106">
        <v>101416</v>
      </c>
      <c r="Q16" s="87">
        <v>14347</v>
      </c>
      <c r="R16" s="106">
        <v>1469</v>
      </c>
      <c r="S16" s="87">
        <v>1396</v>
      </c>
      <c r="T16" s="191">
        <v>113.7</v>
      </c>
      <c r="U16" s="195"/>
    </row>
    <row r="17" spans="1:256" ht="13.75" customHeight="1">
      <c r="A17" s="67"/>
      <c r="B17" s="76">
        <v>12</v>
      </c>
      <c r="C17" s="81"/>
      <c r="D17" s="87">
        <v>3520616</v>
      </c>
      <c r="E17" s="100">
        <v>171095</v>
      </c>
      <c r="F17" s="100">
        <v>100254</v>
      </c>
      <c r="G17" s="104">
        <v>17</v>
      </c>
      <c r="H17" s="100">
        <v>1530</v>
      </c>
      <c r="I17" s="112">
        <v>92.8</v>
      </c>
      <c r="J17" s="126">
        <v>110.1</v>
      </c>
      <c r="K17" s="136">
        <v>199</v>
      </c>
      <c r="L17" s="135">
        <v>98.4</v>
      </c>
      <c r="M17" s="157">
        <v>1.08</v>
      </c>
      <c r="N17" s="157">
        <v>1.89</v>
      </c>
      <c r="O17" s="100">
        <v>199370</v>
      </c>
      <c r="P17" s="106">
        <v>117520</v>
      </c>
      <c r="Q17" s="100">
        <v>12547</v>
      </c>
      <c r="R17" s="100">
        <v>1677</v>
      </c>
      <c r="S17" s="100">
        <v>1047</v>
      </c>
      <c r="T17" s="191">
        <v>112.6</v>
      </c>
      <c r="U17" s="195"/>
    </row>
    <row r="18" spans="1:256" ht="13.75" customHeight="1">
      <c r="A18" s="67" t="s">
        <v>631</v>
      </c>
      <c r="B18" s="76">
        <v>1</v>
      </c>
      <c r="C18" s="81" t="s">
        <v>248</v>
      </c>
      <c r="D18" s="87">
        <v>3517385</v>
      </c>
      <c r="E18" s="87">
        <v>169919</v>
      </c>
      <c r="F18" s="87">
        <v>99969</v>
      </c>
      <c r="G18" s="87">
        <v>19</v>
      </c>
      <c r="H18" s="87">
        <v>2011</v>
      </c>
      <c r="I18" s="112">
        <v>99</v>
      </c>
      <c r="J18" s="126">
        <v>110.7</v>
      </c>
      <c r="K18" s="137">
        <v>82.8</v>
      </c>
      <c r="L18" s="120">
        <v>98</v>
      </c>
      <c r="M18" s="157">
        <v>1.1000000000000001</v>
      </c>
      <c r="N18" s="157">
        <v>2.04</v>
      </c>
      <c r="O18" s="100">
        <v>138582</v>
      </c>
      <c r="P18" s="106">
        <v>131173</v>
      </c>
      <c r="Q18" s="87">
        <v>15070</v>
      </c>
      <c r="R18" s="100">
        <v>1399</v>
      </c>
      <c r="S18" s="100">
        <v>1995</v>
      </c>
      <c r="T18" s="191">
        <v>117.4</v>
      </c>
      <c r="U18" s="195"/>
    </row>
    <row r="19" spans="1:256" ht="13.75" customHeight="1">
      <c r="A19" s="67"/>
      <c r="B19" s="76">
        <v>2</v>
      </c>
      <c r="C19" s="81"/>
      <c r="D19" s="87">
        <v>3512856</v>
      </c>
      <c r="E19" s="87">
        <v>168968</v>
      </c>
      <c r="F19" s="87">
        <v>99901</v>
      </c>
      <c r="G19" s="87">
        <v>18</v>
      </c>
      <c r="H19" s="87">
        <v>2450</v>
      </c>
      <c r="I19" s="112">
        <v>97.9</v>
      </c>
      <c r="J19" s="126">
        <v>110</v>
      </c>
      <c r="K19" s="126">
        <v>78.7</v>
      </c>
      <c r="L19" s="120">
        <v>97.8</v>
      </c>
      <c r="M19" s="157">
        <v>1.0900000000000001</v>
      </c>
      <c r="N19" s="157">
        <v>2.0499999999999998</v>
      </c>
      <c r="O19" s="100">
        <v>180641</v>
      </c>
      <c r="P19" s="106">
        <v>97141</v>
      </c>
      <c r="Q19" s="87">
        <v>16521</v>
      </c>
      <c r="R19" s="100">
        <v>1263</v>
      </c>
      <c r="S19" s="100">
        <v>1381</v>
      </c>
      <c r="T19" s="191">
        <v>117.2</v>
      </c>
      <c r="U19" s="195"/>
    </row>
    <row r="20" spans="1:256" ht="13.75" customHeight="1">
      <c r="A20" s="67"/>
      <c r="B20" s="76">
        <v>3</v>
      </c>
      <c r="C20" s="81"/>
      <c r="D20" s="87">
        <v>3509835</v>
      </c>
      <c r="E20" s="87">
        <v>169873</v>
      </c>
      <c r="F20" s="87">
        <v>99841</v>
      </c>
      <c r="G20" s="87">
        <v>26</v>
      </c>
      <c r="H20" s="87">
        <v>4227</v>
      </c>
      <c r="I20" s="112">
        <v>93.9</v>
      </c>
      <c r="J20" s="126">
        <v>110.2</v>
      </c>
      <c r="K20" s="126">
        <v>79.599999999999994</v>
      </c>
      <c r="L20" s="120">
        <v>96</v>
      </c>
      <c r="M20" s="157">
        <v>1.0900000000000001</v>
      </c>
      <c r="N20" s="157">
        <v>1.9</v>
      </c>
      <c r="O20" s="172">
        <v>192386</v>
      </c>
      <c r="P20" s="106">
        <v>111322</v>
      </c>
      <c r="Q20" s="87">
        <v>18738</v>
      </c>
      <c r="R20" s="100">
        <v>1333</v>
      </c>
      <c r="S20" s="100">
        <v>1525</v>
      </c>
      <c r="T20" s="191">
        <v>114.1</v>
      </c>
      <c r="U20" s="195"/>
    </row>
    <row r="21" spans="1:256" ht="13.75" customHeight="1">
      <c r="A21" s="67"/>
      <c r="B21" s="76">
        <v>4</v>
      </c>
      <c r="C21" s="81"/>
      <c r="D21" s="87">
        <v>3500986</v>
      </c>
      <c r="E21" s="87">
        <v>169331</v>
      </c>
      <c r="F21" s="87">
        <v>99470</v>
      </c>
      <c r="G21" s="87">
        <v>14</v>
      </c>
      <c r="H21" s="87">
        <v>1595</v>
      </c>
      <c r="I21" s="112">
        <v>93.3</v>
      </c>
      <c r="J21" s="126">
        <v>110.6</v>
      </c>
      <c r="K21" s="126">
        <v>82.6</v>
      </c>
      <c r="L21" s="120">
        <v>96.5</v>
      </c>
      <c r="M21" s="157">
        <v>1.1000000000000001</v>
      </c>
      <c r="N21" s="157">
        <v>2.14</v>
      </c>
      <c r="O21" s="172">
        <v>182493</v>
      </c>
      <c r="P21" s="106">
        <v>113891</v>
      </c>
      <c r="Q21" s="87">
        <v>12605</v>
      </c>
      <c r="R21" s="100">
        <v>1272</v>
      </c>
      <c r="S21" s="100">
        <v>1412</v>
      </c>
      <c r="T21" s="191">
        <v>114.3</v>
      </c>
      <c r="U21" s="195"/>
    </row>
    <row r="22" spans="1:256" ht="13.75" customHeight="1">
      <c r="A22" s="67"/>
      <c r="B22" s="76">
        <v>5</v>
      </c>
      <c r="C22" s="81"/>
      <c r="D22" s="87">
        <v>3500113</v>
      </c>
      <c r="E22" s="87">
        <v>172825</v>
      </c>
      <c r="F22" s="87">
        <v>101121</v>
      </c>
      <c r="G22" s="87">
        <v>17</v>
      </c>
      <c r="H22" s="87">
        <v>1653</v>
      </c>
      <c r="I22" s="112">
        <v>99.8</v>
      </c>
      <c r="J22" s="126">
        <v>111</v>
      </c>
      <c r="K22" s="125">
        <v>79.8</v>
      </c>
      <c r="L22" s="120">
        <v>98.6</v>
      </c>
      <c r="M22" s="157">
        <v>1.08</v>
      </c>
      <c r="N22" s="157">
        <v>1.96</v>
      </c>
      <c r="O22" s="172">
        <v>158464</v>
      </c>
      <c r="P22" s="173">
        <v>121138</v>
      </c>
      <c r="Q22" s="87">
        <v>11751</v>
      </c>
      <c r="R22" s="100">
        <v>1232</v>
      </c>
      <c r="S22" s="100">
        <v>1174</v>
      </c>
      <c r="T22" s="191">
        <v>116.5</v>
      </c>
      <c r="U22" s="195"/>
    </row>
    <row r="23" spans="1:256" ht="13.75" customHeight="1">
      <c r="A23" s="67"/>
      <c r="B23" s="76">
        <v>6</v>
      </c>
      <c r="C23" s="82"/>
      <c r="D23" s="87">
        <v>3498440</v>
      </c>
      <c r="E23" s="87">
        <v>173075</v>
      </c>
      <c r="F23" s="87">
        <v>101074</v>
      </c>
      <c r="G23" s="87">
        <v>23</v>
      </c>
      <c r="H23" s="87">
        <v>2896</v>
      </c>
      <c r="I23" s="113">
        <v>96.3</v>
      </c>
      <c r="J23" s="126">
        <v>111.4</v>
      </c>
      <c r="K23" s="138">
        <v>125.2</v>
      </c>
      <c r="L23" s="138">
        <v>98.8</v>
      </c>
      <c r="M23" s="158">
        <v>1.07</v>
      </c>
      <c r="N23" s="157">
        <v>1.95</v>
      </c>
      <c r="O23" s="173">
        <v>177881</v>
      </c>
      <c r="P23" s="173">
        <v>116070</v>
      </c>
      <c r="Q23" s="87">
        <v>14761</v>
      </c>
      <c r="R23" s="100">
        <v>1379</v>
      </c>
      <c r="S23" s="100">
        <v>1364</v>
      </c>
      <c r="T23" s="132">
        <v>115.2</v>
      </c>
      <c r="U23" s="195"/>
    </row>
    <row r="24" spans="1:256" ht="13.75" customHeight="1">
      <c r="B24" s="77">
        <v>7</v>
      </c>
      <c r="C24" s="81"/>
      <c r="D24" s="87">
        <v>3496514</v>
      </c>
      <c r="E24" s="85">
        <v>172612</v>
      </c>
      <c r="F24" s="85">
        <v>101052</v>
      </c>
      <c r="G24" s="87">
        <v>20</v>
      </c>
      <c r="H24" s="87">
        <v>3548</v>
      </c>
      <c r="I24" s="113" t="s">
        <v>250</v>
      </c>
      <c r="J24" s="127">
        <v>111.3</v>
      </c>
      <c r="K24" s="139" t="s">
        <v>250</v>
      </c>
      <c r="L24" s="139" t="s">
        <v>250</v>
      </c>
      <c r="M24" s="159">
        <v>1.05</v>
      </c>
      <c r="N24" s="159">
        <v>1.94</v>
      </c>
      <c r="O24" s="94">
        <v>184194</v>
      </c>
      <c r="P24" s="94">
        <v>124087</v>
      </c>
      <c r="Q24" s="85">
        <v>14003</v>
      </c>
      <c r="R24" s="85">
        <v>1442</v>
      </c>
      <c r="S24" s="105">
        <v>1662</v>
      </c>
      <c r="T24" s="132" t="s">
        <v>250</v>
      </c>
      <c r="U24" s="195"/>
      <c r="V24" s="198"/>
      <c r="W24" s="198"/>
    </row>
    <row r="25" spans="1:256" ht="13.75" customHeight="1">
      <c r="A25" s="68"/>
      <c r="B25" s="74">
        <v>8</v>
      </c>
      <c r="C25" s="80"/>
      <c r="D25" s="85">
        <v>3495439</v>
      </c>
      <c r="E25" s="85" t="s">
        <v>250</v>
      </c>
      <c r="F25" s="85" t="s">
        <v>250</v>
      </c>
      <c r="G25" s="85">
        <v>17</v>
      </c>
      <c r="H25" s="85">
        <v>2832</v>
      </c>
      <c r="I25" s="113" t="s">
        <v>250</v>
      </c>
      <c r="J25" s="127" t="s">
        <v>250</v>
      </c>
      <c r="K25" s="139" t="s">
        <v>250</v>
      </c>
      <c r="L25" s="139" t="s">
        <v>250</v>
      </c>
      <c r="M25" s="160" t="s">
        <v>250</v>
      </c>
      <c r="N25" s="160" t="s">
        <v>250</v>
      </c>
      <c r="O25" s="94" t="s">
        <v>250</v>
      </c>
      <c r="P25" s="94" t="s">
        <v>250</v>
      </c>
      <c r="Q25" s="85" t="s">
        <v>250</v>
      </c>
      <c r="R25" s="85" t="s">
        <v>250</v>
      </c>
      <c r="S25" s="105" t="s">
        <v>250</v>
      </c>
      <c r="T25" s="132" t="s">
        <v>250</v>
      </c>
      <c r="U25" s="195"/>
      <c r="V25" s="198"/>
      <c r="W25" s="198"/>
      <c r="IV25" s="87"/>
    </row>
    <row r="26" spans="1:256" ht="23.25" customHeight="1">
      <c r="A26" s="1100" t="s">
        <v>766</v>
      </c>
      <c r="B26" s="1100"/>
      <c r="C26" s="1101"/>
      <c r="D26" s="69" t="s">
        <v>219</v>
      </c>
      <c r="E26" s="1102" t="s">
        <v>896</v>
      </c>
      <c r="F26" s="1103"/>
      <c r="G26" s="1102" t="s">
        <v>795</v>
      </c>
      <c r="H26" s="1104"/>
      <c r="I26" s="1105" t="s">
        <v>914</v>
      </c>
      <c r="J26" s="1106"/>
      <c r="K26" s="1106"/>
      <c r="L26" s="1106"/>
      <c r="M26" s="1100" t="s">
        <v>767</v>
      </c>
      <c r="N26" s="1104"/>
      <c r="O26" s="1107" t="s">
        <v>251</v>
      </c>
      <c r="P26" s="1108"/>
      <c r="Q26" s="183" t="s">
        <v>394</v>
      </c>
      <c r="R26" s="183" t="s">
        <v>182</v>
      </c>
      <c r="S26" s="183" t="s">
        <v>770</v>
      </c>
      <c r="T26" s="174" t="s">
        <v>915</v>
      </c>
      <c r="U26" s="195"/>
      <c r="V26" s="198"/>
      <c r="W26" s="198"/>
    </row>
    <row r="27" spans="1:256" ht="14.25" customHeight="1">
      <c r="A27" s="70" t="s">
        <v>905</v>
      </c>
      <c r="B27" s="78"/>
      <c r="C27" s="78"/>
      <c r="D27" s="78"/>
      <c r="E27" s="78"/>
      <c r="F27" s="78"/>
      <c r="G27" s="78"/>
      <c r="H27" s="78"/>
      <c r="I27" s="78"/>
      <c r="J27" s="78"/>
      <c r="K27" s="78"/>
      <c r="L27" s="78"/>
      <c r="M27" s="65" t="s">
        <v>943</v>
      </c>
      <c r="N27" s="166"/>
      <c r="O27" s="166"/>
      <c r="P27" s="166"/>
      <c r="Q27" s="166"/>
      <c r="R27" s="166"/>
    </row>
    <row r="28" spans="1:256" ht="13.75" customHeight="1">
      <c r="A28" s="65" t="s">
        <v>771</v>
      </c>
      <c r="C28" s="70"/>
      <c r="D28" s="70"/>
      <c r="E28" s="70"/>
      <c r="F28" s="70"/>
      <c r="G28" s="70"/>
      <c r="H28" s="70"/>
      <c r="I28" s="70"/>
      <c r="J28" s="70"/>
      <c r="K28" s="70"/>
      <c r="L28" s="70"/>
      <c r="M28" s="65" t="s">
        <v>893</v>
      </c>
      <c r="S28" s="187"/>
      <c r="T28" s="192"/>
      <c r="U28" s="192"/>
    </row>
    <row r="29" spans="1:256" ht="13.75" customHeight="1">
      <c r="A29" s="65" t="s">
        <v>745</v>
      </c>
      <c r="B29" s="70"/>
      <c r="J29" s="128"/>
      <c r="K29" s="140"/>
      <c r="L29" s="17"/>
      <c r="M29" s="161" t="s">
        <v>460</v>
      </c>
      <c r="N29" s="140"/>
      <c r="O29" s="140"/>
      <c r="P29" s="17"/>
      <c r="S29" s="188"/>
      <c r="T29" s="188"/>
      <c r="U29" s="188"/>
    </row>
    <row r="30" spans="1:256" ht="13.75" customHeight="1">
      <c r="A30" s="65" t="s">
        <v>932</v>
      </c>
      <c r="B30" s="70"/>
      <c r="J30" s="128"/>
      <c r="K30" s="140"/>
      <c r="L30" s="17"/>
      <c r="M30" s="65" t="s">
        <v>772</v>
      </c>
      <c r="N30" s="140"/>
      <c r="O30" s="140"/>
      <c r="P30" s="17"/>
      <c r="S30" s="188"/>
      <c r="T30" s="188"/>
      <c r="U30" s="188"/>
    </row>
    <row r="31" spans="1:256" ht="13.75" customHeight="1">
      <c r="A31" s="65" t="s">
        <v>970</v>
      </c>
      <c r="B31" s="70"/>
      <c r="D31" s="39"/>
      <c r="E31" s="39"/>
      <c r="F31" s="39"/>
      <c r="G31" s="39"/>
      <c r="H31" s="39"/>
      <c r="I31" s="39"/>
      <c r="J31" s="39"/>
      <c r="K31" s="39"/>
      <c r="L31" s="39"/>
      <c r="M31" s="65" t="s">
        <v>234</v>
      </c>
      <c r="N31" s="140"/>
      <c r="O31" s="140"/>
      <c r="P31" s="17"/>
      <c r="S31" s="188"/>
      <c r="T31" s="188"/>
      <c r="U31" s="188"/>
    </row>
    <row r="32" spans="1:256" ht="13.75" customHeight="1">
      <c r="B32" s="39"/>
      <c r="C32" s="39"/>
      <c r="D32" s="39"/>
      <c r="E32" s="39"/>
      <c r="F32" s="39"/>
      <c r="G32" s="39"/>
      <c r="H32" s="39"/>
      <c r="I32" s="39"/>
      <c r="J32" s="39"/>
      <c r="K32" s="39"/>
      <c r="L32" s="39"/>
      <c r="M32" s="65" t="s">
        <v>379</v>
      </c>
      <c r="O32" s="140"/>
      <c r="P32" s="17"/>
      <c r="Q32" s="17"/>
      <c r="R32" s="17"/>
      <c r="S32" s="17"/>
      <c r="T32" s="17"/>
      <c r="U32" s="188"/>
    </row>
    <row r="33" spans="1:23" ht="12.75" hidden="1" customHeight="1">
      <c r="B33" s="39"/>
      <c r="C33" s="39"/>
      <c r="D33" s="39"/>
      <c r="E33" s="39"/>
      <c r="F33" s="39"/>
      <c r="G33" s="39"/>
      <c r="H33" s="39"/>
      <c r="I33" s="39"/>
      <c r="J33" s="39"/>
      <c r="K33" s="39"/>
      <c r="L33" s="39"/>
      <c r="P33" s="17"/>
      <c r="Q33" s="17"/>
      <c r="R33" s="17"/>
      <c r="S33" s="17"/>
      <c r="T33" s="17"/>
    </row>
    <row r="34" spans="1:23" ht="9" hidden="1" customHeight="1">
      <c r="B34" s="39"/>
      <c r="C34" s="39"/>
      <c r="D34" s="39"/>
      <c r="E34" s="39"/>
      <c r="F34" s="39"/>
      <c r="G34" s="39"/>
      <c r="H34" s="39"/>
      <c r="I34" s="39"/>
      <c r="J34" s="39"/>
      <c r="K34" s="39"/>
      <c r="L34" s="39"/>
      <c r="P34" s="17"/>
      <c r="Q34" s="17"/>
      <c r="R34" s="17"/>
      <c r="S34" s="17"/>
      <c r="T34" s="17"/>
    </row>
    <row r="35" spans="1:23" ht="24" customHeight="1">
      <c r="J35" s="66"/>
      <c r="K35" s="66"/>
      <c r="L35" s="145" t="s">
        <v>695</v>
      </c>
      <c r="M35" s="152" t="s">
        <v>971</v>
      </c>
      <c r="N35" s="167"/>
      <c r="O35" s="66"/>
    </row>
    <row r="36" spans="1:23" ht="13.75" customHeight="1"/>
    <row r="37" spans="1:23" ht="39.75" customHeight="1">
      <c r="A37" s="1114" t="s">
        <v>273</v>
      </c>
      <c r="B37" s="1114"/>
      <c r="C37" s="1114"/>
      <c r="D37" s="1122" t="s">
        <v>627</v>
      </c>
      <c r="E37" s="1098" t="s">
        <v>554</v>
      </c>
      <c r="F37" s="1099"/>
      <c r="G37" s="1098" t="s">
        <v>773</v>
      </c>
      <c r="H37" s="1099"/>
      <c r="I37" s="114" t="s">
        <v>88</v>
      </c>
      <c r="J37" s="114" t="s">
        <v>304</v>
      </c>
      <c r="K37" s="114" t="s">
        <v>617</v>
      </c>
      <c r="L37" s="148" t="s">
        <v>76</v>
      </c>
      <c r="M37" s="1147" t="s">
        <v>349</v>
      </c>
      <c r="N37" s="1122" t="s">
        <v>411</v>
      </c>
      <c r="O37" s="1109" t="s">
        <v>737</v>
      </c>
      <c r="P37" s="1110"/>
      <c r="Q37" s="171" t="s">
        <v>774</v>
      </c>
      <c r="R37" s="1122" t="s">
        <v>618</v>
      </c>
      <c r="S37" s="1122" t="s">
        <v>775</v>
      </c>
      <c r="T37" s="1109" t="s">
        <v>776</v>
      </c>
      <c r="U37" s="196"/>
    </row>
    <row r="38" spans="1:23" ht="16.5" customHeight="1">
      <c r="A38" s="1116"/>
      <c r="B38" s="1116"/>
      <c r="C38" s="1116"/>
      <c r="D38" s="1146"/>
      <c r="E38" s="1122" t="s">
        <v>449</v>
      </c>
      <c r="F38" s="1138" t="s">
        <v>777</v>
      </c>
      <c r="G38" s="1138" t="s">
        <v>649</v>
      </c>
      <c r="H38" s="1138" t="s">
        <v>777</v>
      </c>
      <c r="I38" s="1122" t="s">
        <v>778</v>
      </c>
      <c r="J38" s="1141" t="s">
        <v>760</v>
      </c>
      <c r="K38" s="1120" t="s">
        <v>760</v>
      </c>
      <c r="L38" s="1155"/>
      <c r="M38" s="1148"/>
      <c r="N38" s="1150"/>
      <c r="O38" s="1138" t="s">
        <v>601</v>
      </c>
      <c r="P38" s="1138" t="s">
        <v>779</v>
      </c>
      <c r="Q38" s="1138" t="s">
        <v>780</v>
      </c>
      <c r="R38" s="1150"/>
      <c r="S38" s="1150"/>
      <c r="T38" s="1152"/>
      <c r="U38" s="196"/>
    </row>
    <row r="39" spans="1:23" ht="15" customHeight="1">
      <c r="A39" s="1116"/>
      <c r="B39" s="1116"/>
      <c r="C39" s="1116"/>
      <c r="D39" s="1132" t="s">
        <v>782</v>
      </c>
      <c r="E39" s="1140"/>
      <c r="F39" s="1139"/>
      <c r="G39" s="1139"/>
      <c r="H39" s="1139"/>
      <c r="I39" s="1150"/>
      <c r="J39" s="1154"/>
      <c r="K39" s="1156"/>
      <c r="L39" s="1148"/>
      <c r="M39" s="1149"/>
      <c r="N39" s="1151"/>
      <c r="O39" s="1139"/>
      <c r="P39" s="1139"/>
      <c r="Q39" s="1139"/>
      <c r="R39" s="1151"/>
      <c r="S39" s="1151"/>
      <c r="T39" s="1153"/>
      <c r="U39" s="196"/>
    </row>
    <row r="40" spans="1:23" ht="15" customHeight="1">
      <c r="A40" s="1118"/>
      <c r="B40" s="1118"/>
      <c r="C40" s="1118"/>
      <c r="D40" s="1158"/>
      <c r="E40" s="1098" t="s">
        <v>783</v>
      </c>
      <c r="F40" s="1099"/>
      <c r="G40" s="1098" t="s">
        <v>783</v>
      </c>
      <c r="H40" s="1099"/>
      <c r="I40" s="1151"/>
      <c r="J40" s="1142"/>
      <c r="K40" s="1157"/>
      <c r="L40" s="1149"/>
      <c r="M40" s="1111" t="s">
        <v>45</v>
      </c>
      <c r="N40" s="1112"/>
      <c r="O40" s="1098" t="s">
        <v>743</v>
      </c>
      <c r="P40" s="1099"/>
      <c r="Q40" s="97" t="s">
        <v>760</v>
      </c>
      <c r="R40" s="141" t="s">
        <v>465</v>
      </c>
      <c r="S40" s="96" t="s">
        <v>472</v>
      </c>
      <c r="T40" s="193" t="s">
        <v>761</v>
      </c>
      <c r="U40" s="196"/>
    </row>
    <row r="41" spans="1:23" s="66" customFormat="1" ht="13.75" customHeight="1">
      <c r="A41" s="66" t="s">
        <v>763</v>
      </c>
      <c r="B41" s="74">
        <v>2</v>
      </c>
      <c r="C41" s="80" t="s">
        <v>722</v>
      </c>
      <c r="D41" s="88">
        <v>12615</v>
      </c>
      <c r="E41" s="88">
        <v>1183281</v>
      </c>
      <c r="F41" s="88">
        <v>0</v>
      </c>
      <c r="G41" s="88">
        <v>8726773</v>
      </c>
      <c r="H41" s="85">
        <v>5363837</v>
      </c>
      <c r="I41" s="115">
        <v>100</v>
      </c>
      <c r="J41" s="116">
        <v>100</v>
      </c>
      <c r="K41" s="116">
        <v>100</v>
      </c>
      <c r="L41" s="115">
        <v>100</v>
      </c>
      <c r="M41" s="153">
        <v>1.1000000000000001</v>
      </c>
      <c r="N41" s="153">
        <v>1.9</v>
      </c>
      <c r="O41" s="175">
        <v>683991</v>
      </c>
      <c r="P41" s="175">
        <v>680108</v>
      </c>
      <c r="Q41" s="109">
        <v>100</v>
      </c>
      <c r="R41" s="88">
        <v>195050</v>
      </c>
      <c r="S41" s="176">
        <v>812164</v>
      </c>
      <c r="T41" s="88" t="s">
        <v>30</v>
      </c>
      <c r="U41" s="88"/>
    </row>
    <row r="42" spans="1:23" s="66" customFormat="1" ht="13.75" customHeight="1">
      <c r="B42" s="74">
        <v>3</v>
      </c>
      <c r="C42" s="80"/>
      <c r="D42" s="88">
        <v>12550</v>
      </c>
      <c r="E42" s="88">
        <v>1219637</v>
      </c>
      <c r="F42" s="88">
        <v>0</v>
      </c>
      <c r="G42" s="105">
        <v>9038435</v>
      </c>
      <c r="H42" s="105">
        <v>5422212</v>
      </c>
      <c r="I42" s="115">
        <v>105.4</v>
      </c>
      <c r="J42" s="116">
        <v>99.8</v>
      </c>
      <c r="K42" s="116">
        <v>102.2</v>
      </c>
      <c r="L42" s="116">
        <v>98.9</v>
      </c>
      <c r="M42" s="153">
        <v>1.1599999999999999</v>
      </c>
      <c r="N42" s="153">
        <v>2.08</v>
      </c>
      <c r="O42" s="175">
        <v>830914</v>
      </c>
      <c r="P42" s="175">
        <v>848750</v>
      </c>
      <c r="Q42" s="130">
        <v>100.4</v>
      </c>
      <c r="R42" s="85">
        <v>199071</v>
      </c>
      <c r="S42" s="103">
        <v>865909</v>
      </c>
      <c r="T42" s="88" t="s">
        <v>30</v>
      </c>
      <c r="U42" s="88"/>
    </row>
    <row r="43" spans="1:23" s="66" customFormat="1" ht="13.75" customHeight="1">
      <c r="B43" s="74" t="s">
        <v>93</v>
      </c>
      <c r="C43" s="80"/>
      <c r="D43" s="88">
        <v>12495</v>
      </c>
      <c r="E43" s="85">
        <v>1250683</v>
      </c>
      <c r="F43" s="85">
        <v>0</v>
      </c>
      <c r="G43" s="85">
        <v>9322443</v>
      </c>
      <c r="H43" s="85">
        <v>5654464</v>
      </c>
      <c r="I43" s="116">
        <v>105.3</v>
      </c>
      <c r="J43" s="116">
        <v>102.3</v>
      </c>
      <c r="K43" s="116">
        <v>100.9</v>
      </c>
      <c r="L43" s="116">
        <v>98</v>
      </c>
      <c r="M43" s="153">
        <v>1.31</v>
      </c>
      <c r="N43" s="153">
        <v>2.2999999999999998</v>
      </c>
      <c r="O43" s="175">
        <v>981736</v>
      </c>
      <c r="P43" s="175">
        <v>1185032</v>
      </c>
      <c r="Q43" s="130">
        <v>100.6</v>
      </c>
      <c r="R43" s="85">
        <v>206603</v>
      </c>
      <c r="S43" s="103">
        <v>860828</v>
      </c>
      <c r="T43" s="85" t="s">
        <v>30</v>
      </c>
      <c r="U43" s="88"/>
    </row>
    <row r="44" spans="1:23" s="66" customFormat="1" ht="13.75" customHeight="1">
      <c r="B44" s="74" t="s">
        <v>117</v>
      </c>
      <c r="C44" s="80"/>
      <c r="D44" s="85">
        <v>12435</v>
      </c>
      <c r="E44" s="85">
        <v>1246080</v>
      </c>
      <c r="F44" s="85">
        <v>0</v>
      </c>
      <c r="G44" s="85">
        <v>9653505</v>
      </c>
      <c r="H44" s="85">
        <v>5879522</v>
      </c>
      <c r="I44" s="117">
        <v>103.9</v>
      </c>
      <c r="J44" s="116">
        <v>105.6</v>
      </c>
      <c r="K44" s="116">
        <v>98.9</v>
      </c>
      <c r="L44" s="115">
        <v>98.2</v>
      </c>
      <c r="M44" s="153">
        <v>1.29</v>
      </c>
      <c r="N44" s="153">
        <v>2.2799999999999998</v>
      </c>
      <c r="O44" s="176">
        <v>1008730</v>
      </c>
      <c r="P44" s="176">
        <v>1103951</v>
      </c>
      <c r="Q44" s="130">
        <v>99.5</v>
      </c>
      <c r="R44" s="85">
        <v>216049</v>
      </c>
      <c r="S44" s="103">
        <v>800226</v>
      </c>
      <c r="T44" s="85" t="s">
        <v>30</v>
      </c>
      <c r="U44" s="85"/>
    </row>
    <row r="45" spans="1:23" s="66" customFormat="1" ht="13.75" customHeight="1">
      <c r="B45" s="75" t="s">
        <v>6</v>
      </c>
      <c r="C45" s="80"/>
      <c r="D45" s="85">
        <v>12380</v>
      </c>
      <c r="E45" s="85">
        <v>1240778</v>
      </c>
      <c r="F45" s="85">
        <v>0</v>
      </c>
      <c r="G45" s="103">
        <v>9869465</v>
      </c>
      <c r="H45" s="85">
        <v>6124681</v>
      </c>
      <c r="I45" s="117">
        <v>101.2</v>
      </c>
      <c r="J45" s="116">
        <v>108.5</v>
      </c>
      <c r="K45" s="142">
        <v>99.4</v>
      </c>
      <c r="L45" s="142">
        <v>98.1</v>
      </c>
      <c r="M45" s="153">
        <v>1.25</v>
      </c>
      <c r="N45" s="153">
        <v>2.2599999999999998</v>
      </c>
      <c r="O45" s="175">
        <v>1070879</v>
      </c>
      <c r="P45" s="175">
        <v>1125591</v>
      </c>
      <c r="Q45" s="130">
        <v>98.6</v>
      </c>
      <c r="R45" s="85">
        <v>223812</v>
      </c>
      <c r="S45" s="103">
        <v>816018</v>
      </c>
      <c r="T45" s="85" t="s">
        <v>30</v>
      </c>
      <c r="U45" s="85"/>
    </row>
    <row r="46" spans="1:23" ht="13.75" customHeight="1">
      <c r="B46" s="76"/>
      <c r="C46" s="81"/>
      <c r="D46" s="87"/>
      <c r="E46" s="87"/>
      <c r="F46" s="87"/>
      <c r="G46" s="87"/>
      <c r="H46" s="87"/>
      <c r="I46" s="118"/>
      <c r="J46" s="118"/>
      <c r="K46" s="118"/>
      <c r="L46" s="118"/>
      <c r="M46" s="162"/>
      <c r="N46" s="162"/>
      <c r="O46" s="177"/>
      <c r="P46" s="177"/>
      <c r="Q46" s="137"/>
      <c r="R46" s="87"/>
      <c r="S46" s="87"/>
      <c r="T46" s="87"/>
      <c r="U46" s="87"/>
    </row>
    <row r="47" spans="1:23" ht="13.75" customHeight="1">
      <c r="A47" s="67" t="s">
        <v>106</v>
      </c>
      <c r="B47" s="76" t="s">
        <v>89</v>
      </c>
      <c r="C47" s="81" t="s">
        <v>248</v>
      </c>
      <c r="D47" s="89">
        <v>12389</v>
      </c>
      <c r="E47" s="87">
        <v>1197292</v>
      </c>
      <c r="F47" s="87">
        <v>0</v>
      </c>
      <c r="G47" s="87">
        <v>9856578</v>
      </c>
      <c r="H47" s="87">
        <v>5994010</v>
      </c>
      <c r="I47" s="119">
        <v>100.5</v>
      </c>
      <c r="J47" s="125">
        <v>109.1</v>
      </c>
      <c r="K47" s="143">
        <v>81.2</v>
      </c>
      <c r="L47" s="149">
        <v>98.2</v>
      </c>
      <c r="M47" s="163">
        <v>1.24</v>
      </c>
      <c r="N47" s="163">
        <v>2.2999999999999998</v>
      </c>
      <c r="O47" s="178">
        <v>84325</v>
      </c>
      <c r="P47" s="178">
        <v>91439</v>
      </c>
      <c r="Q47" s="184">
        <v>97.6</v>
      </c>
      <c r="R47" s="106">
        <v>18664</v>
      </c>
      <c r="S47" s="106">
        <v>66823</v>
      </c>
      <c r="T47" s="121">
        <v>114.1</v>
      </c>
      <c r="U47" s="102"/>
    </row>
    <row r="48" spans="1:23" ht="14.25" customHeight="1">
      <c r="A48" s="67"/>
      <c r="B48" s="76" t="s">
        <v>150</v>
      </c>
      <c r="D48" s="89">
        <v>12378</v>
      </c>
      <c r="E48" s="87">
        <v>1193371</v>
      </c>
      <c r="F48" s="87">
        <v>0</v>
      </c>
      <c r="G48" s="87">
        <v>9801551</v>
      </c>
      <c r="H48" s="87">
        <v>5995302</v>
      </c>
      <c r="I48" s="120">
        <v>101.2</v>
      </c>
      <c r="J48" s="125">
        <v>108.9</v>
      </c>
      <c r="K48" s="143">
        <v>80.400000000000006</v>
      </c>
      <c r="L48" s="149">
        <v>98.1</v>
      </c>
      <c r="M48" s="163">
        <v>1.25</v>
      </c>
      <c r="N48" s="163">
        <v>2.2000000000000002</v>
      </c>
      <c r="O48" s="178">
        <v>90369</v>
      </c>
      <c r="P48" s="178">
        <v>93430</v>
      </c>
      <c r="Q48" s="184">
        <v>95.8</v>
      </c>
      <c r="R48" s="106">
        <v>17394</v>
      </c>
      <c r="S48" s="106">
        <v>68554</v>
      </c>
      <c r="T48" s="120">
        <v>114.4</v>
      </c>
      <c r="U48" s="102"/>
      <c r="W48" s="199"/>
    </row>
    <row r="49" spans="1:23" ht="13.75" customHeight="1">
      <c r="A49" s="67"/>
      <c r="B49" s="76" t="s">
        <v>157</v>
      </c>
      <c r="D49" s="89">
        <v>12380</v>
      </c>
      <c r="E49" s="100">
        <v>1196560</v>
      </c>
      <c r="F49" s="102">
        <v>0</v>
      </c>
      <c r="G49" s="102">
        <v>9820536</v>
      </c>
      <c r="H49" s="102">
        <v>6007134</v>
      </c>
      <c r="I49" s="119">
        <v>103</v>
      </c>
      <c r="J49" s="129">
        <v>109.5</v>
      </c>
      <c r="K49" s="144">
        <v>80</v>
      </c>
      <c r="L49" s="150">
        <v>98.1</v>
      </c>
      <c r="M49" s="156">
        <v>1.25</v>
      </c>
      <c r="N49" s="163">
        <v>2.25</v>
      </c>
      <c r="O49" s="178">
        <v>94256</v>
      </c>
      <c r="P49" s="178">
        <v>98979</v>
      </c>
      <c r="Q49" s="185">
        <v>98.6</v>
      </c>
      <c r="R49" s="178">
        <v>17895</v>
      </c>
      <c r="S49" s="106">
        <v>69670</v>
      </c>
      <c r="T49" s="120">
        <v>115.9</v>
      </c>
      <c r="U49" s="102"/>
      <c r="W49" s="199"/>
    </row>
    <row r="50" spans="1:23" ht="13.75" customHeight="1">
      <c r="B50" s="76" t="s">
        <v>86</v>
      </c>
      <c r="D50" s="89">
        <v>12378</v>
      </c>
      <c r="E50" s="102">
        <v>1200394</v>
      </c>
      <c r="F50" s="102">
        <v>0</v>
      </c>
      <c r="G50" s="102">
        <v>9886436</v>
      </c>
      <c r="H50" s="102">
        <v>6058614</v>
      </c>
      <c r="I50" s="119">
        <v>101.3</v>
      </c>
      <c r="J50" s="129">
        <v>110</v>
      </c>
      <c r="K50" s="144">
        <v>85.1</v>
      </c>
      <c r="L50" s="150">
        <v>98.1</v>
      </c>
      <c r="M50" s="156">
        <v>1.25</v>
      </c>
      <c r="N50" s="163" t="s">
        <v>786</v>
      </c>
      <c r="O50" s="178">
        <v>91520</v>
      </c>
      <c r="P50" s="178">
        <v>92676</v>
      </c>
      <c r="Q50" s="185">
        <v>95.7</v>
      </c>
      <c r="R50" s="106">
        <v>18976</v>
      </c>
      <c r="S50" s="106">
        <v>65052</v>
      </c>
      <c r="T50" s="121">
        <v>115.3</v>
      </c>
      <c r="U50" s="102"/>
      <c r="W50" s="199"/>
    </row>
    <row r="51" spans="1:23" ht="13.75" customHeight="1">
      <c r="A51" s="67"/>
      <c r="B51" s="76" t="s">
        <v>446</v>
      </c>
      <c r="C51" s="81"/>
      <c r="D51" s="89">
        <v>12374</v>
      </c>
      <c r="E51" s="87">
        <v>1240778</v>
      </c>
      <c r="F51" s="102">
        <v>0</v>
      </c>
      <c r="G51" s="87">
        <v>9869465</v>
      </c>
      <c r="H51" s="87">
        <v>6124681</v>
      </c>
      <c r="I51" s="119">
        <v>101</v>
      </c>
      <c r="J51" s="129">
        <v>110.7</v>
      </c>
      <c r="K51" s="144">
        <v>187.6</v>
      </c>
      <c r="L51" s="150">
        <v>98</v>
      </c>
      <c r="M51" s="156">
        <v>1.25</v>
      </c>
      <c r="N51" s="163">
        <v>2.27</v>
      </c>
      <c r="O51" s="178">
        <v>99067</v>
      </c>
      <c r="P51" s="178">
        <v>97790</v>
      </c>
      <c r="Q51" s="186">
        <v>110.1</v>
      </c>
      <c r="R51" s="106">
        <v>23480</v>
      </c>
      <c r="S51" s="106">
        <v>62957</v>
      </c>
      <c r="T51" s="120">
        <v>116.4</v>
      </c>
      <c r="U51" s="102"/>
      <c r="W51" s="199"/>
    </row>
    <row r="52" spans="1:23" ht="13.75" customHeight="1">
      <c r="A52" s="67" t="s">
        <v>631</v>
      </c>
      <c r="B52" s="76" t="s">
        <v>605</v>
      </c>
      <c r="C52" s="81" t="s">
        <v>248</v>
      </c>
      <c r="D52" s="89">
        <v>12355</v>
      </c>
      <c r="E52" s="100">
        <v>1203151</v>
      </c>
      <c r="F52" s="104">
        <v>0</v>
      </c>
      <c r="G52" s="87">
        <v>9901711</v>
      </c>
      <c r="H52" s="107">
        <v>6141106</v>
      </c>
      <c r="I52" s="119">
        <v>99.9</v>
      </c>
      <c r="J52" s="129">
        <v>111.2</v>
      </c>
      <c r="K52" s="144">
        <v>78.400000000000006</v>
      </c>
      <c r="L52" s="151">
        <v>97.8</v>
      </c>
      <c r="M52" s="156">
        <v>1.26</v>
      </c>
      <c r="N52" s="163" t="s">
        <v>894</v>
      </c>
      <c r="O52" s="178">
        <v>78652</v>
      </c>
      <c r="P52" s="178">
        <v>106069</v>
      </c>
      <c r="Q52" s="184">
        <v>95.7</v>
      </c>
      <c r="R52" s="106">
        <v>19159</v>
      </c>
      <c r="S52" s="189">
        <v>56134</v>
      </c>
      <c r="T52" s="121">
        <v>116.4</v>
      </c>
      <c r="U52" s="102"/>
      <c r="W52" s="199"/>
    </row>
    <row r="53" spans="1:23" ht="13.75" customHeight="1">
      <c r="A53" s="67"/>
      <c r="B53" s="76" t="s">
        <v>35</v>
      </c>
      <c r="C53" s="81"/>
      <c r="D53" s="90">
        <v>12344</v>
      </c>
      <c r="E53" s="87">
        <v>1193680</v>
      </c>
      <c r="F53" s="87">
        <v>0</v>
      </c>
      <c r="G53" s="106">
        <v>9883214</v>
      </c>
      <c r="H53" s="107">
        <v>6139803</v>
      </c>
      <c r="I53" s="119">
        <v>102.2</v>
      </c>
      <c r="J53" s="125">
        <v>110.8</v>
      </c>
      <c r="K53" s="137">
        <v>78</v>
      </c>
      <c r="L53" s="149">
        <v>97.6</v>
      </c>
      <c r="M53" s="163">
        <v>1.24</v>
      </c>
      <c r="N53" s="163" t="s">
        <v>203</v>
      </c>
      <c r="O53" s="178">
        <v>91901</v>
      </c>
      <c r="P53" s="178">
        <v>86046</v>
      </c>
      <c r="Q53" s="184">
        <v>92</v>
      </c>
      <c r="R53" s="106">
        <v>17306</v>
      </c>
      <c r="S53" s="106">
        <v>60583</v>
      </c>
      <c r="T53" s="147">
        <v>117.1</v>
      </c>
      <c r="U53" s="102"/>
      <c r="W53" s="199"/>
    </row>
    <row r="54" spans="1:23" ht="13.75" customHeight="1">
      <c r="A54" s="71"/>
      <c r="B54" s="76" t="s">
        <v>84</v>
      </c>
      <c r="C54" s="81"/>
      <c r="D54" s="91">
        <v>12342</v>
      </c>
      <c r="E54" s="87">
        <v>1186685</v>
      </c>
      <c r="F54" s="87">
        <v>0</v>
      </c>
      <c r="G54" s="87">
        <v>9996567</v>
      </c>
      <c r="H54" s="106">
        <v>6162027</v>
      </c>
      <c r="I54" s="120">
        <v>102.4</v>
      </c>
      <c r="J54" s="125">
        <v>111.1</v>
      </c>
      <c r="K54" s="137">
        <v>82.9</v>
      </c>
      <c r="L54" s="149">
        <v>97.4</v>
      </c>
      <c r="M54" s="163">
        <v>1.26</v>
      </c>
      <c r="N54" s="163" t="s">
        <v>894</v>
      </c>
      <c r="O54" s="178">
        <v>98526</v>
      </c>
      <c r="P54" s="178">
        <v>92983</v>
      </c>
      <c r="Q54" s="184">
        <v>107</v>
      </c>
      <c r="R54" s="106">
        <v>19350</v>
      </c>
      <c r="S54" s="106">
        <v>89432</v>
      </c>
      <c r="T54" s="121">
        <v>115.9</v>
      </c>
      <c r="U54" s="102"/>
      <c r="W54" s="199"/>
    </row>
    <row r="55" spans="1:23" ht="13.75" customHeight="1">
      <c r="A55" s="71"/>
      <c r="B55" s="76" t="s">
        <v>93</v>
      </c>
      <c r="C55" s="81"/>
      <c r="D55" s="92">
        <v>12340</v>
      </c>
      <c r="E55" s="87">
        <v>1185939</v>
      </c>
      <c r="F55" s="87">
        <v>0</v>
      </c>
      <c r="G55" s="87">
        <v>10019172</v>
      </c>
      <c r="H55" s="87">
        <v>6149831</v>
      </c>
      <c r="I55" s="120">
        <v>101.3</v>
      </c>
      <c r="J55" s="125">
        <v>111.5</v>
      </c>
      <c r="K55" s="137">
        <v>81.099999999999994</v>
      </c>
      <c r="L55" s="137">
        <v>98.5</v>
      </c>
      <c r="M55" s="164">
        <v>1.26</v>
      </c>
      <c r="N55" s="163" t="s">
        <v>671</v>
      </c>
      <c r="O55" s="178">
        <v>91572</v>
      </c>
      <c r="P55" s="178">
        <v>92855</v>
      </c>
      <c r="Q55" s="184">
        <v>102</v>
      </c>
      <c r="R55" s="106">
        <v>18025</v>
      </c>
      <c r="S55" s="106">
        <v>56188</v>
      </c>
      <c r="T55" s="121">
        <v>115.8</v>
      </c>
      <c r="U55" s="102"/>
      <c r="W55" s="199"/>
    </row>
    <row r="56" spans="1:23" ht="13.75" customHeight="1">
      <c r="A56" s="71"/>
      <c r="B56" s="76" t="s">
        <v>117</v>
      </c>
      <c r="C56" s="81"/>
      <c r="D56" s="92">
        <v>12334</v>
      </c>
      <c r="E56" s="87">
        <v>1172896</v>
      </c>
      <c r="F56" s="87">
        <v>0</v>
      </c>
      <c r="G56" s="106">
        <v>10060958</v>
      </c>
      <c r="H56" s="87">
        <v>6168973</v>
      </c>
      <c r="I56" s="120">
        <v>101.2</v>
      </c>
      <c r="J56" s="125">
        <v>111.8</v>
      </c>
      <c r="K56" s="137">
        <v>80</v>
      </c>
      <c r="L56" s="120">
        <v>98.6</v>
      </c>
      <c r="M56" s="164">
        <v>1.24</v>
      </c>
      <c r="N56" s="164" t="s">
        <v>42</v>
      </c>
      <c r="O56" s="178">
        <v>81345</v>
      </c>
      <c r="P56" s="179">
        <v>87770</v>
      </c>
      <c r="Q56" s="184">
        <v>97.8</v>
      </c>
      <c r="R56" s="106">
        <v>18495</v>
      </c>
      <c r="S56" s="106">
        <v>43237</v>
      </c>
      <c r="T56" s="121">
        <v>115.6</v>
      </c>
      <c r="U56" s="102"/>
      <c r="W56" s="199"/>
    </row>
    <row r="57" spans="1:23" ht="13.75" customHeight="1">
      <c r="A57" s="71"/>
      <c r="B57" s="76" t="s">
        <v>6</v>
      </c>
      <c r="C57" s="81"/>
      <c r="D57" s="92">
        <v>12336</v>
      </c>
      <c r="E57" s="87">
        <v>1172196</v>
      </c>
      <c r="F57" s="87">
        <v>0</v>
      </c>
      <c r="G57" s="87">
        <v>10034360</v>
      </c>
      <c r="H57" s="87">
        <v>6233302</v>
      </c>
      <c r="I57" s="121">
        <v>103.3</v>
      </c>
      <c r="J57" s="125">
        <v>111.7</v>
      </c>
      <c r="K57" s="121">
        <v>139.30000000000001</v>
      </c>
      <c r="L57" s="121">
        <v>98.6</v>
      </c>
      <c r="M57" s="155">
        <v>1.22</v>
      </c>
      <c r="N57" s="168" t="s">
        <v>899</v>
      </c>
      <c r="O57" s="179">
        <v>91627</v>
      </c>
      <c r="P57" s="182">
        <v>90105</v>
      </c>
      <c r="Q57" s="184">
        <v>92.7</v>
      </c>
      <c r="R57" s="173">
        <v>18821</v>
      </c>
      <c r="S57" s="106">
        <v>55956</v>
      </c>
      <c r="T57" s="121">
        <v>115.9</v>
      </c>
      <c r="U57" s="102"/>
      <c r="W57" s="199"/>
    </row>
    <row r="58" spans="1:23" ht="13.75" customHeight="1">
      <c r="B58" s="76" t="s">
        <v>44</v>
      </c>
      <c r="C58" s="81"/>
      <c r="D58" s="93">
        <v>12330</v>
      </c>
      <c r="E58" s="87">
        <v>1172415</v>
      </c>
      <c r="F58" s="87">
        <v>0</v>
      </c>
      <c r="G58" s="85">
        <v>10013921</v>
      </c>
      <c r="H58" s="85">
        <v>6249769</v>
      </c>
      <c r="I58" s="113">
        <v>101.6</v>
      </c>
      <c r="J58" s="130">
        <v>111.9</v>
      </c>
      <c r="K58" s="113">
        <v>139.9</v>
      </c>
      <c r="L58" s="113">
        <v>98.4</v>
      </c>
      <c r="M58" s="154">
        <v>1.22</v>
      </c>
      <c r="N58" s="169" t="s">
        <v>221</v>
      </c>
      <c r="O58" s="180">
        <v>93591</v>
      </c>
      <c r="P58" s="180">
        <v>94766</v>
      </c>
      <c r="Q58" s="139">
        <v>95.8</v>
      </c>
      <c r="R58" s="94">
        <v>19259</v>
      </c>
      <c r="S58" s="85">
        <v>61409</v>
      </c>
      <c r="T58" s="113">
        <v>113.3</v>
      </c>
      <c r="U58" s="102"/>
      <c r="W58" s="199"/>
    </row>
    <row r="59" spans="1:23" ht="13.75" customHeight="1">
      <c r="A59" s="72"/>
      <c r="B59" s="79" t="s">
        <v>89</v>
      </c>
      <c r="C59" s="83"/>
      <c r="D59" s="94">
        <v>12330</v>
      </c>
      <c r="E59" s="85">
        <v>1173184</v>
      </c>
      <c r="F59" s="85">
        <v>0</v>
      </c>
      <c r="G59" s="85" t="s">
        <v>250</v>
      </c>
      <c r="H59" s="85" t="s">
        <v>250</v>
      </c>
      <c r="I59" s="113" t="s">
        <v>250</v>
      </c>
      <c r="J59" s="130" t="s">
        <v>250</v>
      </c>
      <c r="K59" s="113" t="s">
        <v>250</v>
      </c>
      <c r="L59" s="113" t="s">
        <v>250</v>
      </c>
      <c r="M59" s="154" t="s">
        <v>250</v>
      </c>
      <c r="N59" s="169" t="s">
        <v>250</v>
      </c>
      <c r="O59" s="180" t="s">
        <v>250</v>
      </c>
      <c r="P59" s="180" t="s">
        <v>250</v>
      </c>
      <c r="Q59" s="139" t="s">
        <v>250</v>
      </c>
      <c r="R59" s="94" t="s">
        <v>250</v>
      </c>
      <c r="S59" s="85" t="s">
        <v>250</v>
      </c>
      <c r="T59" s="113" t="s">
        <v>250</v>
      </c>
      <c r="U59" s="102"/>
      <c r="W59" s="199"/>
    </row>
    <row r="60" spans="1:23" ht="27" customHeight="1">
      <c r="A60" s="1100" t="s">
        <v>120</v>
      </c>
      <c r="B60" s="1100"/>
      <c r="C60" s="1104"/>
      <c r="D60" s="95" t="s">
        <v>787</v>
      </c>
      <c r="E60" s="1102" t="s">
        <v>443</v>
      </c>
      <c r="F60" s="1100"/>
      <c r="G60" s="1100"/>
      <c r="H60" s="1104"/>
      <c r="I60" s="122" t="s">
        <v>391</v>
      </c>
      <c r="J60" s="122" t="s">
        <v>788</v>
      </c>
      <c r="K60" s="1102" t="s">
        <v>789</v>
      </c>
      <c r="L60" s="1100"/>
      <c r="M60" s="1100" t="s">
        <v>789</v>
      </c>
      <c r="N60" s="1113"/>
      <c r="O60" s="1102" t="s">
        <v>614</v>
      </c>
      <c r="P60" s="1104"/>
      <c r="Q60" s="69" t="s">
        <v>975</v>
      </c>
      <c r="R60" s="174" t="s">
        <v>790</v>
      </c>
      <c r="S60" s="95" t="s">
        <v>791</v>
      </c>
      <c r="T60" s="194" t="s">
        <v>565</v>
      </c>
      <c r="U60" s="77"/>
    </row>
    <row r="61" spans="1:23" ht="13.75" customHeight="1">
      <c r="A61" s="73" t="s">
        <v>792</v>
      </c>
      <c r="B61" s="73"/>
      <c r="C61" s="73"/>
      <c r="D61" s="73"/>
      <c r="E61" s="73"/>
      <c r="F61" s="73"/>
      <c r="G61" s="73"/>
      <c r="H61" s="73"/>
      <c r="I61" s="73"/>
      <c r="J61" s="73"/>
      <c r="K61" s="73"/>
      <c r="L61" s="73"/>
      <c r="M61" s="65" t="s">
        <v>972</v>
      </c>
      <c r="N61" s="170"/>
      <c r="O61" s="181"/>
      <c r="P61" s="181"/>
      <c r="Q61" s="181"/>
      <c r="R61" s="181"/>
      <c r="S61" s="181"/>
      <c r="T61" s="181"/>
      <c r="U61" s="197"/>
    </row>
    <row r="62" spans="1:23" ht="12.25" customHeight="1">
      <c r="A62" s="65" t="s">
        <v>794</v>
      </c>
      <c r="M62" s="65" t="s">
        <v>973</v>
      </c>
      <c r="N62" s="38"/>
      <c r="O62" s="38"/>
      <c r="P62" s="38"/>
      <c r="Q62" s="38"/>
      <c r="R62" s="38"/>
      <c r="S62" s="38"/>
      <c r="T62" s="38"/>
      <c r="U62" s="38"/>
    </row>
    <row r="63" spans="1:23" ht="13.75" customHeight="1">
      <c r="A63" s="65" t="s">
        <v>543</v>
      </c>
      <c r="M63" s="65" t="s">
        <v>974</v>
      </c>
    </row>
    <row r="64" spans="1:23" ht="12.75" customHeight="1">
      <c r="A64" s="65" t="s">
        <v>913</v>
      </c>
      <c r="M64" s="65" t="s">
        <v>110</v>
      </c>
      <c r="N64" s="38"/>
      <c r="O64" s="38"/>
      <c r="P64" s="38"/>
      <c r="Q64" s="38"/>
      <c r="R64" s="38"/>
      <c r="S64" s="38"/>
      <c r="T64" s="38"/>
    </row>
    <row r="65" spans="1:14" ht="13.75" customHeight="1">
      <c r="A65" s="17"/>
    </row>
    <row r="68" spans="1:14" ht="12">
      <c r="N68" s="155"/>
    </row>
    <row r="69" spans="1:14" ht="12">
      <c r="N69" s="162"/>
    </row>
    <row r="70" spans="1:14" ht="12">
      <c r="N70" s="162"/>
    </row>
    <row r="71" spans="1:14" ht="12">
      <c r="N71" s="155"/>
    </row>
    <row r="72" spans="1:14" ht="12">
      <c r="N72" s="155"/>
    </row>
    <row r="73" spans="1:14" ht="12">
      <c r="N73" s="155"/>
    </row>
    <row r="74" spans="1:14" ht="12">
      <c r="N74" s="155"/>
    </row>
    <row r="75" spans="1:14" ht="12">
      <c r="N75" s="155"/>
    </row>
    <row r="76" spans="1:14" ht="12">
      <c r="N76" s="154"/>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S37:S39"/>
    <mergeCell ref="T37:T39"/>
    <mergeCell ref="E38:E39"/>
    <mergeCell ref="F38:F39"/>
    <mergeCell ref="G38:G39"/>
    <mergeCell ref="H38:H39"/>
    <mergeCell ref="I38:I40"/>
    <mergeCell ref="J38:J40"/>
    <mergeCell ref="K38:L40"/>
    <mergeCell ref="O38:O39"/>
    <mergeCell ref="P38:P39"/>
    <mergeCell ref="Q38:Q39"/>
    <mergeCell ref="A37:C40"/>
    <mergeCell ref="D37:D38"/>
    <mergeCell ref="M37:M39"/>
    <mergeCell ref="N37:N39"/>
    <mergeCell ref="R37:R39"/>
    <mergeCell ref="D39:D40"/>
    <mergeCell ref="T3:T4"/>
    <mergeCell ref="D5:D6"/>
    <mergeCell ref="G5:G6"/>
    <mergeCell ref="I5:I6"/>
    <mergeCell ref="J5:J6"/>
    <mergeCell ref="K5:K6"/>
    <mergeCell ref="L5:L6"/>
    <mergeCell ref="M5:N6"/>
    <mergeCell ref="O5:P6"/>
    <mergeCell ref="Q5:Q6"/>
    <mergeCell ref="R5:R6"/>
    <mergeCell ref="S5:S6"/>
    <mergeCell ref="T5:T6"/>
    <mergeCell ref="M3:M4"/>
    <mergeCell ref="N3:N4"/>
    <mergeCell ref="Q3:Q4"/>
    <mergeCell ref="R3:R4"/>
    <mergeCell ref="S3:S4"/>
    <mergeCell ref="A60:C60"/>
    <mergeCell ref="E60:H60"/>
    <mergeCell ref="K60:L60"/>
    <mergeCell ref="M60:N60"/>
    <mergeCell ref="O60:P60"/>
    <mergeCell ref="E37:F37"/>
    <mergeCell ref="G37:H37"/>
    <mergeCell ref="O37:P37"/>
    <mergeCell ref="E40:F40"/>
    <mergeCell ref="G40:H40"/>
    <mergeCell ref="M40:N40"/>
    <mergeCell ref="O40:P40"/>
    <mergeCell ref="O3:P3"/>
    <mergeCell ref="E6:F6"/>
    <mergeCell ref="A26:C26"/>
    <mergeCell ref="E26:F26"/>
    <mergeCell ref="G26:H26"/>
    <mergeCell ref="I26:L26"/>
    <mergeCell ref="M26:N26"/>
    <mergeCell ref="O26:P26"/>
    <mergeCell ref="A3:C6"/>
    <mergeCell ref="D3:D4"/>
    <mergeCell ref="E3:F4"/>
    <mergeCell ref="G3:H4"/>
    <mergeCell ref="I3:I4"/>
    <mergeCell ref="J3:J4"/>
    <mergeCell ref="K3:K4"/>
    <mergeCell ref="L3:L4"/>
  </mergeCells>
  <phoneticPr fontId="39"/>
  <dataValidations count="1">
    <dataValidation imeMode="off" allowBlank="1" showInputMessage="1" showErrorMessage="1" sqref="IV25 N68:N76 M7:N23 D41:T59 O7:T25 D7:L25" xr:uid="{00000000-0002-0000-0200-000000000000}"/>
  </dataValidations>
  <printOptions horizontalCentered="1" verticalCentered="1"/>
  <pageMargins left="0.59055118110236227" right="0.59055118110236227" top="0.59055118110236227" bottom="0.19685039370078741" header="0.19685039370078741" footer="0.19685039370078741"/>
  <pageSetup paperSize="9" scale="90" orientation="portrait" r:id="rId2"/>
  <headerFooter alignWithMargins="0"/>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2:BZ13"/>
  <sheetViews>
    <sheetView showGridLines="0" topLeftCell="C5" zoomScale="145" zoomScaleNormal="145" zoomScaleSheetLayoutView="100" workbookViewId="0">
      <selection activeCell="C19" sqref="C19"/>
    </sheetView>
  </sheetViews>
  <sheetFormatPr defaultColWidth="9" defaultRowHeight="12"/>
  <cols>
    <col min="1" max="1" width="7.08984375" style="29" customWidth="1"/>
    <col min="2" max="2" width="2.7265625" style="29" customWidth="1"/>
    <col min="3" max="3" width="2.453125" style="29" customWidth="1"/>
    <col min="4" max="15" width="7" style="29" customWidth="1"/>
    <col min="16" max="16" width="9" style="29" customWidth="1"/>
    <col min="17" max="16384" width="9" style="29"/>
  </cols>
  <sheetData>
    <row r="2" spans="1:78" ht="19.5" customHeight="1">
      <c r="F2" s="152" t="s">
        <v>685</v>
      </c>
    </row>
    <row r="3" spans="1:78" ht="12" customHeight="1">
      <c r="A3" s="29" t="s">
        <v>711</v>
      </c>
      <c r="H3" s="29" t="s">
        <v>1007</v>
      </c>
      <c r="I3" s="1016"/>
      <c r="J3" s="1016"/>
      <c r="K3" s="1016"/>
      <c r="O3" s="1022" t="s">
        <v>81</v>
      </c>
    </row>
    <row r="4" spans="1:78" ht="15" customHeight="1">
      <c r="A4" s="1225"/>
      <c r="B4" s="1225"/>
      <c r="C4" s="1227"/>
      <c r="D4" s="1195" t="s">
        <v>178</v>
      </c>
      <c r="E4" s="1196"/>
      <c r="F4" s="1224" t="s">
        <v>713</v>
      </c>
      <c r="G4" s="1225"/>
      <c r="H4" s="1195" t="s">
        <v>715</v>
      </c>
      <c r="I4" s="1196"/>
      <c r="J4" s="1195" t="s">
        <v>164</v>
      </c>
      <c r="K4" s="1196"/>
      <c r="L4" s="1195" t="s">
        <v>716</v>
      </c>
      <c r="M4" s="1196"/>
      <c r="N4" s="1195" t="s">
        <v>718</v>
      </c>
      <c r="O4" s="1196"/>
      <c r="P4" s="17"/>
      <c r="Q4" s="17"/>
      <c r="R4" s="17"/>
      <c r="S4" s="17"/>
      <c r="T4" s="17"/>
    </row>
    <row r="5" spans="1:78" ht="20.25" customHeight="1">
      <c r="A5" s="1271"/>
      <c r="B5" s="1271"/>
      <c r="C5" s="1272"/>
      <c r="D5" s="368" t="s">
        <v>57</v>
      </c>
      <c r="E5" s="364" t="s">
        <v>279</v>
      </c>
      <c r="F5" s="368" t="s">
        <v>57</v>
      </c>
      <c r="G5" s="364" t="s">
        <v>279</v>
      </c>
      <c r="H5" s="368" t="s">
        <v>57</v>
      </c>
      <c r="I5" s="364" t="s">
        <v>279</v>
      </c>
      <c r="J5" s="368" t="s">
        <v>57</v>
      </c>
      <c r="K5" s="364" t="s">
        <v>279</v>
      </c>
      <c r="L5" s="368" t="s">
        <v>57</v>
      </c>
      <c r="M5" s="364" t="s">
        <v>279</v>
      </c>
      <c r="N5" s="368" t="s">
        <v>57</v>
      </c>
      <c r="O5" s="364" t="s">
        <v>279</v>
      </c>
    </row>
    <row r="6" spans="1:78" ht="17.25" customHeight="1">
      <c r="A6" s="1602" t="s">
        <v>854</v>
      </c>
      <c r="B6" s="1602"/>
      <c r="C6" s="1603"/>
      <c r="D6" s="1003">
        <v>18.399999999999999</v>
      </c>
      <c r="E6" s="1007">
        <v>2174.5</v>
      </c>
      <c r="F6" s="1013">
        <v>17.899999999999999</v>
      </c>
      <c r="G6" s="1007">
        <v>2925.5</v>
      </c>
      <c r="H6" s="1003">
        <v>18</v>
      </c>
      <c r="I6" s="1007">
        <v>2680</v>
      </c>
      <c r="J6" s="1003">
        <v>18.7</v>
      </c>
      <c r="K6" s="1007">
        <v>3753.5</v>
      </c>
      <c r="L6" s="1003">
        <v>18.3</v>
      </c>
      <c r="M6" s="1019">
        <v>2767</v>
      </c>
      <c r="N6" s="1003">
        <v>18.399999999999999</v>
      </c>
      <c r="O6" s="1019">
        <v>2996</v>
      </c>
    </row>
    <row r="7" spans="1:78" ht="15" customHeight="1">
      <c r="A7" s="815"/>
      <c r="B7" s="815"/>
      <c r="C7" s="815"/>
      <c r="D7" s="1004"/>
      <c r="E7" s="1008"/>
      <c r="F7" s="1014"/>
      <c r="G7" s="1008"/>
      <c r="H7" s="1004"/>
      <c r="I7" s="1008"/>
      <c r="J7" s="1004"/>
      <c r="K7" s="1008"/>
      <c r="L7" s="1004"/>
      <c r="M7" s="1020"/>
      <c r="N7" s="1004"/>
      <c r="O7" s="1020"/>
    </row>
    <row r="8" spans="1:78" ht="15" customHeight="1">
      <c r="A8" s="994" t="s">
        <v>680</v>
      </c>
      <c r="B8" s="815">
        <v>6</v>
      </c>
      <c r="C8" s="1000" t="s">
        <v>134</v>
      </c>
      <c r="D8" s="1005" t="s">
        <v>903</v>
      </c>
      <c r="E8" s="1009" t="s">
        <v>176</v>
      </c>
      <c r="F8" s="1005">
        <v>24</v>
      </c>
      <c r="G8" s="1009">
        <v>181.5</v>
      </c>
      <c r="H8" s="1004">
        <v>24.8</v>
      </c>
      <c r="I8" s="1009">
        <v>180</v>
      </c>
      <c r="J8" s="1005">
        <v>24.9</v>
      </c>
      <c r="K8" s="1009">
        <v>203</v>
      </c>
      <c r="L8" s="1017">
        <v>23.7</v>
      </c>
      <c r="M8" s="1009">
        <v>232</v>
      </c>
      <c r="N8" s="1004">
        <v>24.6</v>
      </c>
      <c r="O8" s="1009">
        <v>201.5</v>
      </c>
    </row>
    <row r="9" spans="1:78" ht="15" customHeight="1">
      <c r="A9" s="995"/>
      <c r="B9" s="815">
        <v>7</v>
      </c>
      <c r="C9" s="1000"/>
      <c r="D9" s="1005">
        <v>27.1</v>
      </c>
      <c r="E9" s="1009">
        <v>24.5</v>
      </c>
      <c r="F9" s="1005">
        <v>27.4</v>
      </c>
      <c r="G9" s="1009">
        <v>97</v>
      </c>
      <c r="H9" s="1004">
        <v>28.4</v>
      </c>
      <c r="I9" s="1009">
        <v>96.5</v>
      </c>
      <c r="J9" s="1005">
        <v>28.2</v>
      </c>
      <c r="K9" s="1009">
        <v>239</v>
      </c>
      <c r="L9" s="1017">
        <v>27.6</v>
      </c>
      <c r="M9" s="1009">
        <v>79.5</v>
      </c>
      <c r="N9" s="1004">
        <v>28.4</v>
      </c>
      <c r="O9" s="1009">
        <v>71</v>
      </c>
    </row>
    <row r="10" spans="1:78" ht="15" customHeight="1">
      <c r="A10" s="996"/>
      <c r="B10" s="816">
        <v>8</v>
      </c>
      <c r="C10" s="1001"/>
      <c r="D10" s="1006">
        <v>27.8</v>
      </c>
      <c r="E10" s="1010">
        <v>23</v>
      </c>
      <c r="F10" s="1006">
        <v>28.9</v>
      </c>
      <c r="G10" s="1010">
        <v>19</v>
      </c>
      <c r="H10" s="1015">
        <v>29.4</v>
      </c>
      <c r="I10" s="1010">
        <v>156</v>
      </c>
      <c r="J10" s="1006">
        <v>29.4</v>
      </c>
      <c r="K10" s="1010">
        <v>134.5</v>
      </c>
      <c r="L10" s="1018">
        <v>27.8</v>
      </c>
      <c r="M10" s="1021">
        <v>19</v>
      </c>
      <c r="N10" s="1015">
        <v>29.4</v>
      </c>
      <c r="O10" s="1021">
        <v>9.5</v>
      </c>
    </row>
    <row r="11" spans="1:78" ht="15.75" customHeight="1">
      <c r="A11" s="997" t="s">
        <v>941</v>
      </c>
      <c r="B11" s="999"/>
      <c r="C11" s="1002"/>
      <c r="D11" s="1002"/>
      <c r="E11" s="1011"/>
      <c r="F11" s="1011"/>
      <c r="G11" s="1011"/>
      <c r="H11" s="1011"/>
      <c r="I11" s="1011"/>
      <c r="J11" s="1011"/>
      <c r="K11" s="1011"/>
      <c r="L11" s="1011"/>
      <c r="M11" s="1011"/>
      <c r="N11" s="1011"/>
      <c r="O11" s="1011"/>
      <c r="P11" s="1023"/>
      <c r="Q11" s="1023"/>
      <c r="R11" s="1023"/>
      <c r="S11" s="1023"/>
      <c r="T11" s="1023"/>
      <c r="U11" s="1023"/>
      <c r="V11" s="1023"/>
      <c r="W11" s="1023"/>
      <c r="X11" s="1023"/>
      <c r="Y11" s="1023"/>
      <c r="Z11" s="1023"/>
      <c r="AA11" s="1023"/>
      <c r="AB11" s="1023"/>
      <c r="AC11" s="1023"/>
      <c r="AD11" s="1023"/>
      <c r="AE11" s="1023"/>
      <c r="AF11" s="1012"/>
      <c r="AG11" s="1012"/>
      <c r="AH11" s="1012"/>
      <c r="AI11" s="1012"/>
      <c r="AJ11" s="1012"/>
      <c r="BV11" s="1012">
        <v>11</v>
      </c>
      <c r="BY11" s="1012">
        <v>7</v>
      </c>
      <c r="BZ11" s="1012">
        <v>28</v>
      </c>
    </row>
    <row r="12" spans="1:78">
      <c r="A12" s="997"/>
      <c r="B12" s="998"/>
      <c r="C12" s="998"/>
      <c r="D12" s="998"/>
      <c r="E12" s="1012"/>
      <c r="F12" s="1012"/>
      <c r="G12" s="1012"/>
      <c r="H12" s="1012"/>
      <c r="I12" s="1012"/>
      <c r="J12" s="1012"/>
      <c r="K12" s="1012"/>
      <c r="L12" s="1012"/>
      <c r="M12" s="1012"/>
      <c r="N12" s="1012"/>
      <c r="O12" s="1012"/>
    </row>
    <row r="13" spans="1:78">
      <c r="A13" s="998"/>
      <c r="B13" s="998"/>
      <c r="C13" s="998"/>
      <c r="D13" s="998"/>
      <c r="E13" s="1012"/>
      <c r="F13" s="1012"/>
      <c r="G13" s="1012"/>
      <c r="H13" s="1012"/>
      <c r="I13" s="1012"/>
      <c r="J13" s="1012"/>
      <c r="K13" s="1012"/>
      <c r="L13" s="1012"/>
      <c r="M13" s="1012"/>
      <c r="N13" s="1012"/>
      <c r="O13" s="1012"/>
    </row>
  </sheetData>
  <mergeCells count="8">
    <mergeCell ref="N4:O4"/>
    <mergeCell ref="A6:C6"/>
    <mergeCell ref="A4:C5"/>
    <mergeCell ref="D4:E4"/>
    <mergeCell ref="F4:G4"/>
    <mergeCell ref="H4:I4"/>
    <mergeCell ref="J4:K4"/>
    <mergeCell ref="L4:M4"/>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8"/>
  <sheetViews>
    <sheetView showGridLines="0" topLeftCell="A17" zoomScale="85" zoomScaleNormal="85" zoomScaleSheetLayoutView="100" workbookViewId="0">
      <selection activeCell="G16" sqref="G16"/>
    </sheetView>
  </sheetViews>
  <sheetFormatPr defaultColWidth="9" defaultRowHeight="12"/>
  <cols>
    <col min="1" max="1" width="7.08984375" style="29" customWidth="1"/>
    <col min="2" max="2" width="4.90625" style="29" bestFit="1" customWidth="1"/>
    <col min="3" max="3" width="3.26953125" style="29" customWidth="1"/>
    <col min="4" max="4" width="4.6328125" style="29" customWidth="1"/>
    <col min="5" max="5" width="8.26953125" style="29" customWidth="1"/>
    <col min="6" max="6" width="4.6328125" style="29" customWidth="1"/>
    <col min="7" max="7" width="8.26953125" style="29" customWidth="1"/>
    <col min="8" max="8" width="4.6328125" style="29" customWidth="1"/>
    <col min="9" max="9" width="8.26953125" style="29" customWidth="1"/>
    <col min="10" max="10" width="4.6328125" style="29" customWidth="1"/>
    <col min="11" max="11" width="8.26953125" style="29" customWidth="1"/>
    <col min="12" max="12" width="4.6328125" style="29" customWidth="1"/>
    <col min="13" max="13" width="8.26953125" style="29" customWidth="1"/>
    <col min="14" max="14" width="4.6328125" style="29" customWidth="1"/>
    <col min="15" max="15" width="8.26953125" style="29" customWidth="1"/>
    <col min="16" max="17" width="7.08984375" style="29" customWidth="1"/>
    <col min="18" max="18" width="2.7265625" style="29" customWidth="1"/>
    <col min="19" max="19" width="2.453125" style="29" customWidth="1"/>
    <col min="20" max="26" width="11.08984375" style="29" customWidth="1"/>
    <col min="27" max="27" width="9" style="29" customWidth="1"/>
    <col min="28" max="16384" width="9" style="29"/>
  </cols>
  <sheetData>
    <row r="1" spans="1:16" ht="12" customHeight="1"/>
    <row r="2" spans="1:16" ht="19.5" customHeight="1">
      <c r="A2" s="17"/>
      <c r="B2" s="17"/>
      <c r="C2" s="17"/>
      <c r="D2" s="17"/>
      <c r="E2" s="17"/>
      <c r="F2" s="152" t="s">
        <v>152</v>
      </c>
      <c r="H2" s="152"/>
      <c r="I2" s="1033"/>
      <c r="J2" s="1033"/>
      <c r="K2" s="1033"/>
      <c r="L2" s="1033"/>
      <c r="M2" s="1033"/>
      <c r="N2" s="1033"/>
      <c r="O2" s="17"/>
    </row>
    <row r="3" spans="1:16" ht="14.25" customHeight="1">
      <c r="A3" s="361" t="s">
        <v>501</v>
      </c>
      <c r="B3" s="731"/>
      <c r="C3" s="731"/>
      <c r="D3" s="731"/>
      <c r="E3" s="731"/>
      <c r="F3" s="731"/>
      <c r="G3" s="731"/>
      <c r="H3" s="731"/>
      <c r="I3" s="1034" t="s">
        <v>1008</v>
      </c>
      <c r="J3" s="1034"/>
      <c r="K3" s="1034"/>
      <c r="L3" s="954"/>
      <c r="M3" s="731"/>
      <c r="N3" s="1604" t="s">
        <v>608</v>
      </c>
      <c r="O3" s="1604"/>
    </row>
    <row r="4" spans="1:16" ht="13.5" customHeight="1">
      <c r="A4" s="1225" t="s">
        <v>342</v>
      </c>
      <c r="B4" s="1225"/>
      <c r="C4" s="1227"/>
      <c r="D4" s="1195" t="s">
        <v>25</v>
      </c>
      <c r="E4" s="1196"/>
      <c r="F4" s="1196"/>
      <c r="G4" s="1197"/>
      <c r="H4" s="1195" t="s">
        <v>845</v>
      </c>
      <c r="I4" s="1196"/>
      <c r="J4" s="1196"/>
      <c r="K4" s="1197"/>
      <c r="L4" s="1195" t="s">
        <v>625</v>
      </c>
      <c r="M4" s="1196"/>
      <c r="N4" s="1196"/>
      <c r="O4" s="1196"/>
      <c r="P4" s="1035"/>
    </row>
    <row r="5" spans="1:16" ht="13.5" customHeight="1">
      <c r="A5" s="1271"/>
      <c r="B5" s="1271"/>
      <c r="C5" s="1272"/>
      <c r="D5" s="1195" t="s">
        <v>195</v>
      </c>
      <c r="E5" s="1197"/>
      <c r="F5" s="1195" t="s">
        <v>144</v>
      </c>
      <c r="G5" s="1197"/>
      <c r="H5" s="1195" t="s">
        <v>195</v>
      </c>
      <c r="I5" s="1197"/>
      <c r="J5" s="1195" t="s">
        <v>144</v>
      </c>
      <c r="K5" s="1197"/>
      <c r="L5" s="1195" t="s">
        <v>195</v>
      </c>
      <c r="M5" s="1197"/>
      <c r="N5" s="1195" t="s">
        <v>144</v>
      </c>
      <c r="O5" s="1196"/>
      <c r="P5" s="1035"/>
    </row>
    <row r="6" spans="1:16" ht="12.65" customHeight="1">
      <c r="A6" s="242" t="s">
        <v>586</v>
      </c>
      <c r="B6" s="104">
        <v>1</v>
      </c>
      <c r="C6" s="1024" t="s">
        <v>375</v>
      </c>
      <c r="D6" s="104"/>
      <c r="E6" s="1029">
        <v>101</v>
      </c>
      <c r="F6" s="1029"/>
      <c r="G6" s="1029">
        <v>739</v>
      </c>
      <c r="H6" s="737"/>
      <c r="I6" s="1029">
        <v>1</v>
      </c>
      <c r="J6" s="1029"/>
      <c r="K6" s="1029">
        <v>1</v>
      </c>
      <c r="L6" s="737"/>
      <c r="M6" s="1029">
        <v>142</v>
      </c>
      <c r="N6" s="1029"/>
      <c r="O6" s="1029">
        <v>1028</v>
      </c>
      <c r="P6" s="1035"/>
    </row>
    <row r="7" spans="1:16" ht="12.65" customHeight="1">
      <c r="A7" s="46"/>
      <c r="B7" s="104">
        <v>42</v>
      </c>
      <c r="C7" s="1024" t="s">
        <v>375</v>
      </c>
      <c r="D7" s="104"/>
      <c r="E7" s="1029">
        <v>0</v>
      </c>
      <c r="F7" s="1029"/>
      <c r="G7" s="1029">
        <v>4</v>
      </c>
      <c r="H7" s="737"/>
      <c r="I7" s="1029">
        <v>0</v>
      </c>
      <c r="J7" s="1029"/>
      <c r="K7" s="1029">
        <v>0</v>
      </c>
      <c r="L7" s="737"/>
      <c r="M7" s="1029">
        <v>0</v>
      </c>
      <c r="N7" s="1029"/>
      <c r="O7" s="1029">
        <v>5</v>
      </c>
      <c r="P7" s="1035"/>
    </row>
    <row r="8" spans="1:16" ht="12.65" customHeight="1">
      <c r="A8" s="46"/>
      <c r="B8" s="104">
        <v>52</v>
      </c>
      <c r="C8" s="1024" t="s">
        <v>375</v>
      </c>
      <c r="D8" s="104"/>
      <c r="E8" s="1029">
        <v>4</v>
      </c>
      <c r="F8" s="1029"/>
      <c r="G8" s="1029">
        <v>17</v>
      </c>
      <c r="H8" s="737"/>
      <c r="I8" s="1029">
        <v>0</v>
      </c>
      <c r="J8" s="1029"/>
      <c r="K8" s="1029">
        <v>0</v>
      </c>
      <c r="L8" s="737"/>
      <c r="M8" s="1029">
        <v>4</v>
      </c>
      <c r="N8" s="1029"/>
      <c r="O8" s="1029">
        <v>17</v>
      </c>
      <c r="P8" s="1035"/>
    </row>
    <row r="9" spans="1:16" ht="12.65" customHeight="1">
      <c r="A9" s="46"/>
      <c r="B9" s="104">
        <v>135</v>
      </c>
      <c r="C9" s="1024" t="s">
        <v>375</v>
      </c>
      <c r="D9" s="104"/>
      <c r="E9" s="1029">
        <v>18</v>
      </c>
      <c r="F9" s="1029"/>
      <c r="G9" s="1029">
        <v>117</v>
      </c>
      <c r="H9" s="737"/>
      <c r="I9" s="1029">
        <v>0</v>
      </c>
      <c r="J9" s="1029"/>
      <c r="K9" s="1029">
        <v>2</v>
      </c>
      <c r="L9" s="737"/>
      <c r="M9" s="1029">
        <v>25</v>
      </c>
      <c r="N9" s="1029"/>
      <c r="O9" s="1029">
        <v>167</v>
      </c>
      <c r="P9" s="1035"/>
    </row>
    <row r="10" spans="1:16" ht="12.65" customHeight="1">
      <c r="A10" s="46"/>
      <c r="B10" s="104">
        <v>136</v>
      </c>
      <c r="C10" s="1024" t="s">
        <v>375</v>
      </c>
      <c r="D10" s="104"/>
      <c r="E10" s="1029">
        <v>10</v>
      </c>
      <c r="F10" s="1029"/>
      <c r="G10" s="1029">
        <v>88</v>
      </c>
      <c r="H10" s="737"/>
      <c r="I10" s="1029">
        <v>0</v>
      </c>
      <c r="J10" s="1029"/>
      <c r="K10" s="1029">
        <v>1</v>
      </c>
      <c r="L10" s="737"/>
      <c r="M10" s="1029">
        <v>14</v>
      </c>
      <c r="N10" s="1029"/>
      <c r="O10" s="1029">
        <v>114</v>
      </c>
      <c r="P10" s="1035"/>
    </row>
    <row r="11" spans="1:16" ht="12.65" customHeight="1">
      <c r="A11" s="46"/>
      <c r="B11" s="104">
        <v>138</v>
      </c>
      <c r="C11" s="1024" t="s">
        <v>375</v>
      </c>
      <c r="D11" s="104"/>
      <c r="E11" s="1029">
        <v>0</v>
      </c>
      <c r="F11" s="1029"/>
      <c r="G11" s="1029">
        <v>15</v>
      </c>
      <c r="H11" s="737"/>
      <c r="I11" s="1029">
        <v>0</v>
      </c>
      <c r="J11" s="1029"/>
      <c r="K11" s="1029">
        <v>0</v>
      </c>
      <c r="L11" s="737"/>
      <c r="M11" s="1029">
        <v>0</v>
      </c>
      <c r="N11" s="1029"/>
      <c r="O11" s="1029">
        <v>19</v>
      </c>
      <c r="P11" s="1035"/>
    </row>
    <row r="12" spans="1:16" ht="12.65" customHeight="1">
      <c r="A12" s="46"/>
      <c r="B12" s="104">
        <v>139</v>
      </c>
      <c r="C12" s="1024" t="s">
        <v>375</v>
      </c>
      <c r="D12" s="104"/>
      <c r="E12" s="1029">
        <v>18</v>
      </c>
      <c r="F12" s="1029"/>
      <c r="G12" s="1029">
        <v>76</v>
      </c>
      <c r="H12" s="737"/>
      <c r="I12" s="1029">
        <v>0</v>
      </c>
      <c r="J12" s="1029"/>
      <c r="K12" s="1029">
        <v>0</v>
      </c>
      <c r="L12" s="737"/>
      <c r="M12" s="1029">
        <v>22</v>
      </c>
      <c r="N12" s="1029"/>
      <c r="O12" s="1029">
        <v>97</v>
      </c>
      <c r="P12" s="1035"/>
    </row>
    <row r="13" spans="1:16" ht="12.65" customHeight="1">
      <c r="A13" s="46"/>
      <c r="B13" s="104">
        <v>149</v>
      </c>
      <c r="C13" s="1024" t="s">
        <v>375</v>
      </c>
      <c r="D13" s="104"/>
      <c r="E13" s="1029">
        <v>2</v>
      </c>
      <c r="F13" s="1029"/>
      <c r="G13" s="1029">
        <v>11</v>
      </c>
      <c r="H13" s="737"/>
      <c r="I13" s="1029">
        <v>0</v>
      </c>
      <c r="J13" s="1029"/>
      <c r="K13" s="1029">
        <v>0</v>
      </c>
      <c r="L13" s="737"/>
      <c r="M13" s="1029">
        <v>3</v>
      </c>
      <c r="N13" s="1029"/>
      <c r="O13" s="1029">
        <v>18</v>
      </c>
      <c r="P13" s="1035"/>
    </row>
    <row r="14" spans="1:16" ht="12.65" customHeight="1">
      <c r="A14" s="46"/>
      <c r="B14" s="104">
        <v>150</v>
      </c>
      <c r="C14" s="1024" t="s">
        <v>375</v>
      </c>
      <c r="D14" s="104"/>
      <c r="E14" s="1029">
        <v>32</v>
      </c>
      <c r="F14" s="1029"/>
      <c r="G14" s="1029">
        <v>204</v>
      </c>
      <c r="H14" s="737"/>
      <c r="I14" s="1029">
        <v>0</v>
      </c>
      <c r="J14" s="1029"/>
      <c r="K14" s="1029">
        <v>0</v>
      </c>
      <c r="L14" s="737"/>
      <c r="M14" s="1029">
        <v>34</v>
      </c>
      <c r="N14" s="1029"/>
      <c r="O14" s="1029">
        <v>265</v>
      </c>
      <c r="P14" s="1035"/>
    </row>
    <row r="15" spans="1:16" ht="12.65" customHeight="1">
      <c r="A15" s="46"/>
      <c r="B15" s="104">
        <v>152</v>
      </c>
      <c r="C15" s="1024" t="s">
        <v>375</v>
      </c>
      <c r="D15" s="104"/>
      <c r="E15" s="1029">
        <v>31</v>
      </c>
      <c r="F15" s="1029"/>
      <c r="G15" s="1029">
        <v>185</v>
      </c>
      <c r="H15" s="737"/>
      <c r="I15" s="1029">
        <v>0</v>
      </c>
      <c r="J15" s="1029"/>
      <c r="K15" s="1029">
        <v>0</v>
      </c>
      <c r="L15" s="737"/>
      <c r="M15" s="1029">
        <v>41</v>
      </c>
      <c r="N15" s="1029"/>
      <c r="O15" s="1029">
        <v>236</v>
      </c>
      <c r="P15" s="1035"/>
    </row>
    <row r="16" spans="1:16" ht="12.65" customHeight="1">
      <c r="A16" s="46"/>
      <c r="B16" s="104">
        <v>246</v>
      </c>
      <c r="C16" s="1024" t="s">
        <v>375</v>
      </c>
      <c r="D16" s="104"/>
      <c r="E16" s="1029">
        <v>11</v>
      </c>
      <c r="F16" s="1029"/>
      <c r="G16" s="1029">
        <v>65</v>
      </c>
      <c r="H16" s="737"/>
      <c r="I16" s="1029">
        <v>0</v>
      </c>
      <c r="J16" s="1029"/>
      <c r="K16" s="1029">
        <v>1</v>
      </c>
      <c r="L16" s="737"/>
      <c r="M16" s="1029">
        <v>16</v>
      </c>
      <c r="N16" s="1029"/>
      <c r="O16" s="1029">
        <v>88</v>
      </c>
      <c r="P16" s="1035"/>
    </row>
    <row r="17" spans="1:20" ht="12.65" customHeight="1">
      <c r="A17" s="46"/>
      <c r="B17" s="104">
        <v>257</v>
      </c>
      <c r="C17" s="1024" t="s">
        <v>375</v>
      </c>
      <c r="D17" s="104"/>
      <c r="E17" s="1029">
        <v>14</v>
      </c>
      <c r="F17" s="1029"/>
      <c r="G17" s="1029">
        <v>133</v>
      </c>
      <c r="H17" s="737"/>
      <c r="I17" s="1029">
        <v>0</v>
      </c>
      <c r="J17" s="1029"/>
      <c r="K17" s="1029">
        <v>0</v>
      </c>
      <c r="L17" s="737"/>
      <c r="M17" s="1029">
        <v>18</v>
      </c>
      <c r="N17" s="1029"/>
      <c r="O17" s="1029">
        <v>174</v>
      </c>
      <c r="P17" s="1035"/>
    </row>
    <row r="18" spans="1:20" ht="12.65" customHeight="1">
      <c r="A18" s="46"/>
      <c r="B18" s="104">
        <v>301</v>
      </c>
      <c r="C18" s="1024" t="s">
        <v>375</v>
      </c>
      <c r="D18" s="104"/>
      <c r="E18" s="1029">
        <v>4</v>
      </c>
      <c r="F18" s="1029"/>
      <c r="G18" s="1029">
        <v>36</v>
      </c>
      <c r="H18" s="737"/>
      <c r="I18" s="1029">
        <v>0</v>
      </c>
      <c r="J18" s="1029"/>
      <c r="K18" s="1029">
        <v>0</v>
      </c>
      <c r="L18" s="737"/>
      <c r="M18" s="1029">
        <v>5</v>
      </c>
      <c r="N18" s="1029"/>
      <c r="O18" s="1029">
        <v>40</v>
      </c>
      <c r="P18" s="1035"/>
    </row>
    <row r="19" spans="1:20" ht="12.65" customHeight="1">
      <c r="A19" s="46"/>
      <c r="B19" s="104">
        <v>362</v>
      </c>
      <c r="C19" s="1024" t="s">
        <v>375</v>
      </c>
      <c r="D19" s="104"/>
      <c r="E19" s="1029">
        <v>9</v>
      </c>
      <c r="F19" s="1029"/>
      <c r="G19" s="1029">
        <v>79</v>
      </c>
      <c r="H19" s="737"/>
      <c r="I19" s="1029">
        <v>0</v>
      </c>
      <c r="J19" s="1029"/>
      <c r="K19" s="1029">
        <v>3</v>
      </c>
      <c r="L19" s="737"/>
      <c r="M19" s="1029">
        <v>11</v>
      </c>
      <c r="N19" s="1029"/>
      <c r="O19" s="1029">
        <v>87</v>
      </c>
      <c r="P19" s="1035"/>
    </row>
    <row r="20" spans="1:20" ht="12.65" customHeight="1">
      <c r="A20" s="46"/>
      <c r="B20" s="104">
        <v>414</v>
      </c>
      <c r="C20" s="1024" t="s">
        <v>375</v>
      </c>
      <c r="D20" s="104"/>
      <c r="E20" s="1029">
        <v>11</v>
      </c>
      <c r="F20" s="1029"/>
      <c r="G20" s="1029">
        <v>62</v>
      </c>
      <c r="H20" s="737"/>
      <c r="I20" s="1029">
        <v>1</v>
      </c>
      <c r="J20" s="1029"/>
      <c r="K20" s="1029">
        <v>1</v>
      </c>
      <c r="L20" s="737"/>
      <c r="M20" s="1029">
        <v>14</v>
      </c>
      <c r="N20" s="1029"/>
      <c r="O20" s="1029">
        <v>90</v>
      </c>
      <c r="P20" s="1035"/>
    </row>
    <row r="21" spans="1:20" ht="12.65" customHeight="1">
      <c r="A21" s="46"/>
      <c r="B21" s="104">
        <v>469</v>
      </c>
      <c r="C21" s="1024" t="s">
        <v>375</v>
      </c>
      <c r="D21" s="104"/>
      <c r="E21" s="1029">
        <v>1</v>
      </c>
      <c r="F21" s="1029"/>
      <c r="G21" s="1029">
        <v>14</v>
      </c>
      <c r="H21" s="737"/>
      <c r="I21" s="1029">
        <v>0</v>
      </c>
      <c r="J21" s="1029"/>
      <c r="K21" s="1029">
        <v>0</v>
      </c>
      <c r="L21" s="737"/>
      <c r="M21" s="1029">
        <v>1</v>
      </c>
      <c r="N21" s="1029"/>
      <c r="O21" s="1029">
        <v>23</v>
      </c>
      <c r="P21" s="1035"/>
    </row>
    <row r="22" spans="1:20" ht="12.65" customHeight="1">
      <c r="A22" s="46"/>
      <c r="B22" s="104">
        <v>473</v>
      </c>
      <c r="C22" s="1024" t="s">
        <v>375</v>
      </c>
      <c r="D22" s="104"/>
      <c r="E22" s="1029">
        <v>4</v>
      </c>
      <c r="F22" s="1029"/>
      <c r="G22" s="1029">
        <v>15</v>
      </c>
      <c r="H22" s="737"/>
      <c r="I22" s="1029">
        <v>0</v>
      </c>
      <c r="J22" s="1029"/>
      <c r="K22" s="1029">
        <v>0</v>
      </c>
      <c r="L22" s="737"/>
      <c r="M22" s="1029">
        <v>6</v>
      </c>
      <c r="N22" s="1029"/>
      <c r="O22" s="1029">
        <v>24</v>
      </c>
      <c r="P22" s="1035"/>
      <c r="T22" s="1036"/>
    </row>
    <row r="23" spans="1:20" ht="12.65" customHeight="1">
      <c r="A23" s="46"/>
      <c r="B23" s="104">
        <v>474</v>
      </c>
      <c r="C23" s="1024" t="s">
        <v>375</v>
      </c>
      <c r="D23" s="104"/>
      <c r="E23" s="1029">
        <v>0</v>
      </c>
      <c r="F23" s="1029"/>
      <c r="G23" s="1029">
        <v>0</v>
      </c>
      <c r="H23" s="737"/>
      <c r="I23" s="1029">
        <v>0</v>
      </c>
      <c r="J23" s="1029"/>
      <c r="K23" s="1029">
        <v>0</v>
      </c>
      <c r="L23" s="737"/>
      <c r="M23" s="1029">
        <v>0</v>
      </c>
      <c r="N23" s="1029"/>
      <c r="O23" s="1029">
        <v>0</v>
      </c>
      <c r="P23" s="1035"/>
      <c r="T23" s="1036"/>
    </row>
    <row r="24" spans="1:20" ht="12.65" customHeight="1">
      <c r="A24" s="1458" t="s">
        <v>143</v>
      </c>
      <c r="B24" s="1458"/>
      <c r="C24" s="1457"/>
      <c r="D24" s="242"/>
      <c r="E24" s="1029">
        <v>166</v>
      </c>
      <c r="F24" s="1029"/>
      <c r="G24" s="1029">
        <v>958</v>
      </c>
      <c r="H24" s="737"/>
      <c r="I24" s="1029">
        <v>0</v>
      </c>
      <c r="J24" s="1029"/>
      <c r="K24" s="1029">
        <v>3</v>
      </c>
      <c r="L24" s="737"/>
      <c r="M24" s="1029">
        <v>199</v>
      </c>
      <c r="N24" s="1029"/>
      <c r="O24" s="1029">
        <v>1204</v>
      </c>
      <c r="P24" s="1035"/>
      <c r="R24" s="1036"/>
      <c r="T24" s="1036"/>
    </row>
    <row r="25" spans="1:20" ht="12.65" customHeight="1">
      <c r="A25" s="1458" t="s">
        <v>589</v>
      </c>
      <c r="B25" s="1458"/>
      <c r="C25" s="1457"/>
      <c r="D25" s="242"/>
      <c r="E25" s="1029">
        <v>179</v>
      </c>
      <c r="F25" s="1029"/>
      <c r="G25" s="1029">
        <v>1269</v>
      </c>
      <c r="H25" s="737"/>
      <c r="I25" s="1029">
        <v>0</v>
      </c>
      <c r="J25" s="1029"/>
      <c r="K25" s="1029">
        <v>3</v>
      </c>
      <c r="L25" s="737"/>
      <c r="M25" s="1029">
        <v>212</v>
      </c>
      <c r="N25" s="1029"/>
      <c r="O25" s="1029">
        <v>1574</v>
      </c>
      <c r="P25" s="1035"/>
      <c r="T25" s="1036"/>
    </row>
    <row r="26" spans="1:20" ht="12.65" customHeight="1">
      <c r="A26" s="1458" t="s">
        <v>204</v>
      </c>
      <c r="B26" s="1458"/>
      <c r="C26" s="1457"/>
      <c r="D26" s="242"/>
      <c r="E26" s="1029">
        <v>716</v>
      </c>
      <c r="F26" s="1029"/>
      <c r="G26" s="1029">
        <v>4520</v>
      </c>
      <c r="H26" s="737"/>
      <c r="I26" s="1029">
        <v>1</v>
      </c>
      <c r="J26" s="1029"/>
      <c r="K26" s="1029">
        <v>13</v>
      </c>
      <c r="L26" s="737"/>
      <c r="M26" s="1029">
        <v>878</v>
      </c>
      <c r="N26" s="1029"/>
      <c r="O26" s="1029">
        <v>5427</v>
      </c>
      <c r="P26" s="1035"/>
      <c r="T26" s="1036"/>
    </row>
    <row r="27" spans="1:20" ht="12.65" customHeight="1">
      <c r="A27" s="1458" t="s">
        <v>892</v>
      </c>
      <c r="B27" s="1458"/>
      <c r="C27" s="1457"/>
      <c r="D27" s="242"/>
      <c r="E27" s="1029">
        <v>6</v>
      </c>
      <c r="F27" s="1029"/>
      <c r="G27" s="1029">
        <v>49</v>
      </c>
      <c r="H27" s="737"/>
      <c r="I27" s="1029">
        <v>0</v>
      </c>
      <c r="J27" s="1029"/>
      <c r="K27" s="1029">
        <v>3</v>
      </c>
      <c r="L27" s="737"/>
      <c r="M27" s="1029">
        <v>7</v>
      </c>
      <c r="N27" s="1029"/>
      <c r="O27" s="1029">
        <v>83</v>
      </c>
      <c r="P27" s="1035"/>
    </row>
    <row r="28" spans="1:20" ht="12.65" customHeight="1">
      <c r="A28" s="1605" t="s">
        <v>735</v>
      </c>
      <c r="B28" s="1605"/>
      <c r="C28" s="1606"/>
      <c r="D28" s="242"/>
      <c r="E28" s="1029">
        <v>5</v>
      </c>
      <c r="F28" s="1029"/>
      <c r="G28" s="1029">
        <v>49</v>
      </c>
      <c r="H28" s="737"/>
      <c r="I28" s="1029">
        <v>0</v>
      </c>
      <c r="J28" s="1029"/>
      <c r="K28" s="1029">
        <v>0</v>
      </c>
      <c r="L28" s="737"/>
      <c r="M28" s="1029">
        <v>11</v>
      </c>
      <c r="N28" s="1029"/>
      <c r="O28" s="1029">
        <v>97</v>
      </c>
      <c r="P28" s="1035"/>
    </row>
    <row r="29" spans="1:20" ht="12.65" customHeight="1">
      <c r="A29" s="1458" t="s">
        <v>398</v>
      </c>
      <c r="B29" s="1458"/>
      <c r="C29" s="1457"/>
      <c r="D29" s="1025"/>
      <c r="E29" s="1029">
        <v>0</v>
      </c>
      <c r="F29" s="1029"/>
      <c r="G29" s="1029">
        <v>0</v>
      </c>
      <c r="H29" s="737"/>
      <c r="I29" s="1029">
        <v>0</v>
      </c>
      <c r="J29" s="1029"/>
      <c r="K29" s="1029">
        <v>0</v>
      </c>
      <c r="L29" s="737"/>
      <c r="M29" s="1029">
        <v>0</v>
      </c>
      <c r="N29" s="1029"/>
      <c r="O29" s="1029">
        <v>0</v>
      </c>
      <c r="P29" s="1035"/>
    </row>
    <row r="30" spans="1:20" ht="12.65" customHeight="1">
      <c r="A30" s="1458" t="s">
        <v>590</v>
      </c>
      <c r="B30" s="1458"/>
      <c r="C30" s="1457"/>
      <c r="D30" s="1025"/>
      <c r="E30" s="1029">
        <v>3</v>
      </c>
      <c r="F30" s="1029"/>
      <c r="G30" s="1029">
        <v>21</v>
      </c>
      <c r="H30" s="737"/>
      <c r="I30" s="1029">
        <v>0</v>
      </c>
      <c r="J30" s="1029"/>
      <c r="K30" s="1029">
        <v>1</v>
      </c>
      <c r="L30" s="737"/>
      <c r="M30" s="1029">
        <v>4</v>
      </c>
      <c r="N30" s="1029"/>
      <c r="O30" s="1029">
        <v>33</v>
      </c>
      <c r="P30" s="1035"/>
    </row>
    <row r="31" spans="1:20" ht="12.65" customHeight="1">
      <c r="A31" s="1458" t="s">
        <v>591</v>
      </c>
      <c r="B31" s="1458"/>
      <c r="C31" s="1457"/>
      <c r="D31" s="1026"/>
      <c r="E31" s="1028">
        <v>97</v>
      </c>
      <c r="F31" s="1028"/>
      <c r="G31" s="1028">
        <v>594</v>
      </c>
      <c r="H31" s="1032"/>
      <c r="I31" s="1028">
        <v>0</v>
      </c>
      <c r="J31" s="1028"/>
      <c r="K31" s="1028">
        <v>4</v>
      </c>
      <c r="L31" s="1032"/>
      <c r="M31" s="1028">
        <v>120</v>
      </c>
      <c r="N31" s="1028"/>
      <c r="O31" s="1028">
        <v>708</v>
      </c>
      <c r="P31" s="1035"/>
    </row>
    <row r="32" spans="1:20" ht="12.65" customHeight="1">
      <c r="A32" s="1607" t="s">
        <v>593</v>
      </c>
      <c r="B32" s="1607"/>
      <c r="C32" s="1608"/>
      <c r="D32" s="1027"/>
      <c r="E32" s="1030">
        <f>SUM(E6:E31)</f>
        <v>1442</v>
      </c>
      <c r="F32" s="1031"/>
      <c r="G32" s="1030">
        <f>SUM(G6:G31)</f>
        <v>9320</v>
      </c>
      <c r="H32" s="1031"/>
      <c r="I32" s="1030">
        <f>SUM(I6:I31)</f>
        <v>3</v>
      </c>
      <c r="J32" s="1031"/>
      <c r="K32" s="1030">
        <f>SUM(K6:K31)</f>
        <v>36</v>
      </c>
      <c r="L32" s="1031"/>
      <c r="M32" s="1030">
        <f>SUM(M6:M31)</f>
        <v>1787</v>
      </c>
      <c r="N32" s="1031"/>
      <c r="O32" s="1030">
        <f>SUM(O6:O31)</f>
        <v>11618</v>
      </c>
      <c r="P32" s="1035"/>
    </row>
    <row r="33" spans="1:20" ht="12" customHeight="1">
      <c r="A33" s="1609" t="s">
        <v>634</v>
      </c>
      <c r="B33" s="1609"/>
      <c r="C33" s="1609"/>
      <c r="D33" s="1609"/>
      <c r="E33" s="1609"/>
      <c r="F33" s="1609"/>
      <c r="G33" s="1609"/>
      <c r="H33" s="1609"/>
      <c r="I33" s="1609"/>
      <c r="J33" s="1609"/>
      <c r="K33" s="1609"/>
      <c r="L33" s="1609"/>
      <c r="M33" s="1609"/>
      <c r="N33" s="1609"/>
      <c r="O33" s="1609"/>
    </row>
    <row r="34" spans="1:20" ht="12" customHeight="1">
      <c r="A34" s="17"/>
      <c r="B34" s="17"/>
      <c r="C34" s="17"/>
      <c r="D34" s="17"/>
      <c r="E34" s="17"/>
      <c r="F34" s="17"/>
      <c r="G34" s="17"/>
      <c r="H34" s="17"/>
      <c r="I34" s="17"/>
      <c r="J34" s="17"/>
      <c r="K34" s="17"/>
      <c r="L34" s="17"/>
      <c r="M34" s="17"/>
      <c r="N34" s="17"/>
      <c r="O34" s="17"/>
    </row>
    <row r="35" spans="1:20" ht="13">
      <c r="D35"/>
      <c r="E35"/>
      <c r="F35"/>
      <c r="G35"/>
      <c r="H35"/>
      <c r="I35"/>
      <c r="J35"/>
      <c r="K35"/>
      <c r="L35"/>
      <c r="Q35" s="362"/>
      <c r="R35" s="362"/>
      <c r="S35" s="362"/>
      <c r="T35" s="17"/>
    </row>
    <row r="36" spans="1:20" ht="13">
      <c r="D36"/>
      <c r="E36"/>
      <c r="F36"/>
      <c r="G36"/>
      <c r="H36"/>
      <c r="I36"/>
      <c r="J36"/>
      <c r="K36"/>
      <c r="L36"/>
    </row>
    <row r="37" spans="1:20" ht="13">
      <c r="E37"/>
      <c r="F37"/>
      <c r="G37"/>
      <c r="H37"/>
      <c r="I37"/>
      <c r="J37"/>
      <c r="K37"/>
      <c r="L37"/>
    </row>
    <row r="38" spans="1:20" ht="13">
      <c r="E38"/>
      <c r="F38"/>
      <c r="G38"/>
      <c r="H38"/>
      <c r="I38"/>
      <c r="J38"/>
      <c r="K38"/>
      <c r="L38"/>
    </row>
  </sheetData>
  <mergeCells count="21">
    <mergeCell ref="A4:C5"/>
    <mergeCell ref="A29:C29"/>
    <mergeCell ref="A30:C30"/>
    <mergeCell ref="A31:C31"/>
    <mergeCell ref="A32:C32"/>
    <mergeCell ref="A33:O33"/>
    <mergeCell ref="A24:C24"/>
    <mergeCell ref="A25:C25"/>
    <mergeCell ref="A26:C26"/>
    <mergeCell ref="A27:C27"/>
    <mergeCell ref="A28:C28"/>
    <mergeCell ref="N3:O3"/>
    <mergeCell ref="D4:G4"/>
    <mergeCell ref="H4:K4"/>
    <mergeCell ref="L4:O4"/>
    <mergeCell ref="D5:E5"/>
    <mergeCell ref="F5:G5"/>
    <mergeCell ref="H5:I5"/>
    <mergeCell ref="J5:K5"/>
    <mergeCell ref="L5:M5"/>
    <mergeCell ref="N5:O5"/>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34"/>
  <sheetViews>
    <sheetView showGridLines="0" zoomScale="70" zoomScaleNormal="70" zoomScaleSheetLayoutView="100" workbookViewId="0">
      <selection activeCell="F16" sqref="F16"/>
    </sheetView>
  </sheetViews>
  <sheetFormatPr defaultColWidth="9" defaultRowHeight="12"/>
  <cols>
    <col min="1" max="1" width="7.08984375" style="29" customWidth="1"/>
    <col min="2" max="2" width="4.90625" style="29" bestFit="1" customWidth="1"/>
    <col min="3" max="3" width="3.26953125" style="29" customWidth="1"/>
    <col min="4" max="4" width="4.6328125" style="29" customWidth="1"/>
    <col min="5" max="5" width="8.26953125" style="29" customWidth="1"/>
    <col min="6" max="6" width="4.6328125" style="29" customWidth="1"/>
    <col min="7" max="7" width="8.26953125" style="29" customWidth="1"/>
    <col min="8" max="8" width="4.6328125" style="29" customWidth="1"/>
    <col min="9" max="9" width="8.26953125" style="29" customWidth="1"/>
    <col min="10" max="10" width="4.6328125" style="29" customWidth="1"/>
    <col min="11" max="11" width="8.26953125" style="29" customWidth="1"/>
    <col min="12" max="12" width="4.6328125" style="29" customWidth="1"/>
    <col min="13" max="13" width="8.26953125" style="29" customWidth="1"/>
    <col min="14" max="14" width="4.6328125" style="29" customWidth="1"/>
    <col min="15" max="15" width="8.26953125" style="29" customWidth="1"/>
    <col min="16" max="16" width="7.08984375" style="29" customWidth="1"/>
    <col min="17" max="21" width="11.08984375" style="29" customWidth="1"/>
    <col min="22" max="22" width="9" style="29" customWidth="1"/>
    <col min="23" max="16384" width="9" style="29"/>
  </cols>
  <sheetData>
    <row r="1" spans="1:16" ht="13.5" customHeight="1">
      <c r="A1" s="17"/>
      <c r="B1" s="17"/>
      <c r="C1" s="17"/>
      <c r="D1" s="17"/>
      <c r="E1" s="17"/>
      <c r="F1" s="17"/>
      <c r="G1" s="17"/>
      <c r="H1" s="17"/>
      <c r="I1" s="17"/>
      <c r="J1" s="17"/>
      <c r="K1" s="17"/>
      <c r="M1" s="17"/>
      <c r="N1" s="17"/>
      <c r="O1" s="17"/>
    </row>
    <row r="2" spans="1:16" ht="19.5" customHeight="1">
      <c r="A2" s="17"/>
      <c r="B2" s="17"/>
      <c r="C2" s="17"/>
      <c r="D2" s="17"/>
      <c r="E2" s="17"/>
      <c r="F2" s="17"/>
      <c r="G2" s="152" t="s">
        <v>454</v>
      </c>
      <c r="H2" s="17"/>
      <c r="I2" s="17"/>
      <c r="J2" s="17"/>
      <c r="K2" s="17"/>
      <c r="L2" s="17"/>
      <c r="M2" s="17"/>
      <c r="N2" s="17"/>
      <c r="O2" s="619"/>
    </row>
    <row r="3" spans="1:16" ht="13.5" customHeight="1">
      <c r="A3" s="1455" t="s">
        <v>322</v>
      </c>
      <c r="B3" s="1455"/>
      <c r="C3" s="1455"/>
      <c r="D3" s="731"/>
      <c r="E3" s="731"/>
      <c r="F3" s="731"/>
      <c r="G3" s="731"/>
      <c r="H3" s="731"/>
      <c r="I3" s="1049" t="s">
        <v>467</v>
      </c>
      <c r="J3" s="731"/>
      <c r="K3" s="731"/>
      <c r="L3" s="1012"/>
      <c r="M3" s="1410" t="s">
        <v>219</v>
      </c>
      <c r="N3" s="1410"/>
      <c r="O3" s="1410"/>
    </row>
    <row r="4" spans="1:16" ht="13.5" customHeight="1">
      <c r="A4" s="1225" t="s">
        <v>230</v>
      </c>
      <c r="B4" s="1225"/>
      <c r="C4" s="1227"/>
      <c r="D4" s="1195" t="s">
        <v>628</v>
      </c>
      <c r="E4" s="1196"/>
      <c r="F4" s="1196"/>
      <c r="G4" s="1196"/>
      <c r="H4" s="1196"/>
      <c r="I4" s="1197"/>
      <c r="J4" s="1195" t="s">
        <v>65</v>
      </c>
      <c r="K4" s="1196"/>
      <c r="L4" s="1196"/>
      <c r="M4" s="1196"/>
      <c r="N4" s="1196"/>
      <c r="O4" s="1196"/>
    </row>
    <row r="5" spans="1:16" ht="13.5" customHeight="1">
      <c r="A5" s="1271"/>
      <c r="B5" s="1271"/>
      <c r="C5" s="1272"/>
      <c r="D5" s="1610" t="s">
        <v>267</v>
      </c>
      <c r="E5" s="1610"/>
      <c r="F5" s="1610" t="s">
        <v>124</v>
      </c>
      <c r="G5" s="1610"/>
      <c r="H5" s="1610" t="s">
        <v>26</v>
      </c>
      <c r="I5" s="1610"/>
      <c r="J5" s="1610" t="s">
        <v>267</v>
      </c>
      <c r="K5" s="1610"/>
      <c r="L5" s="1610" t="s">
        <v>124</v>
      </c>
      <c r="M5" s="1610"/>
      <c r="N5" s="1610" t="s">
        <v>26</v>
      </c>
      <c r="O5" s="1611"/>
    </row>
    <row r="6" spans="1:16" ht="12.65" customHeight="1">
      <c r="A6" s="1012" t="s">
        <v>854</v>
      </c>
      <c r="B6" s="743">
        <v>7</v>
      </c>
      <c r="C6" s="216" t="s">
        <v>699</v>
      </c>
      <c r="D6" s="1040"/>
      <c r="E6" s="1043">
        <v>126.8</v>
      </c>
      <c r="F6" s="1045" t="s">
        <v>149</v>
      </c>
      <c r="G6" s="1043">
        <v>114.9</v>
      </c>
      <c r="H6" s="1045" t="s">
        <v>149</v>
      </c>
      <c r="I6" s="150">
        <v>108</v>
      </c>
      <c r="J6" s="149"/>
      <c r="K6" s="1043">
        <v>129.69999999999999</v>
      </c>
      <c r="L6" s="1045" t="s">
        <v>149</v>
      </c>
      <c r="M6" s="1043">
        <v>114.3</v>
      </c>
      <c r="N6" s="1045" t="s">
        <v>149</v>
      </c>
      <c r="O6" s="1043">
        <v>108.1</v>
      </c>
    </row>
    <row r="7" spans="1:16" ht="12.65" customHeight="1">
      <c r="A7" s="1012"/>
      <c r="B7" s="743">
        <v>8</v>
      </c>
      <c r="C7" s="361"/>
      <c r="D7" s="1040"/>
      <c r="E7" s="1043">
        <v>126.7</v>
      </c>
      <c r="F7" s="1045" t="s">
        <v>149</v>
      </c>
      <c r="G7" s="1043">
        <v>114.7</v>
      </c>
      <c r="H7" s="1045" t="s">
        <v>149</v>
      </c>
      <c r="I7" s="1050">
        <v>108.4</v>
      </c>
      <c r="J7" s="149"/>
      <c r="K7" s="1043">
        <v>127.4</v>
      </c>
      <c r="L7" s="1045" t="s">
        <v>149</v>
      </c>
      <c r="M7" s="1043">
        <v>114.2</v>
      </c>
      <c r="N7" s="1045" t="s">
        <v>149</v>
      </c>
      <c r="O7" s="1043">
        <v>108.2</v>
      </c>
    </row>
    <row r="8" spans="1:16" ht="12.65" customHeight="1">
      <c r="A8" s="1012"/>
      <c r="B8" s="743">
        <v>9</v>
      </c>
      <c r="C8" s="361"/>
      <c r="D8" s="1040"/>
      <c r="E8" s="1043">
        <v>123.8</v>
      </c>
      <c r="F8" s="1045" t="s">
        <v>149</v>
      </c>
      <c r="G8" s="1043">
        <v>113.8</v>
      </c>
      <c r="H8" s="1045" t="s">
        <v>149</v>
      </c>
      <c r="I8" s="1050">
        <v>107.7</v>
      </c>
      <c r="J8" s="149"/>
      <c r="K8" s="1043">
        <v>125.8</v>
      </c>
      <c r="L8" s="1045" t="s">
        <v>149</v>
      </c>
      <c r="M8" s="1043">
        <v>114.5</v>
      </c>
      <c r="N8" s="1045" t="s">
        <v>149</v>
      </c>
      <c r="O8" s="1043">
        <v>108</v>
      </c>
    </row>
    <row r="9" spans="1:16" ht="12.65" customHeight="1">
      <c r="A9" s="1012"/>
      <c r="B9" s="743">
        <v>10</v>
      </c>
      <c r="C9" s="361"/>
      <c r="D9" s="1040"/>
      <c r="E9" s="1043">
        <v>125.7</v>
      </c>
      <c r="F9" s="1045" t="s">
        <v>149</v>
      </c>
      <c r="G9" s="1043">
        <v>113.1</v>
      </c>
      <c r="H9" s="1045" t="s">
        <v>149</v>
      </c>
      <c r="I9" s="1050">
        <v>108.2</v>
      </c>
      <c r="J9" s="149"/>
      <c r="K9" s="1043">
        <v>125.4</v>
      </c>
      <c r="L9" s="1045" t="s">
        <v>149</v>
      </c>
      <c r="M9" s="1043">
        <v>113.9</v>
      </c>
      <c r="N9" s="1045" t="s">
        <v>149</v>
      </c>
      <c r="O9" s="1043">
        <v>108.1</v>
      </c>
    </row>
    <row r="10" spans="1:16" ht="12.65" customHeight="1">
      <c r="A10" s="1012"/>
      <c r="B10" s="743">
        <v>11</v>
      </c>
      <c r="C10" s="361"/>
      <c r="D10" s="1040"/>
      <c r="E10" s="1043">
        <v>126.5</v>
      </c>
      <c r="F10" s="1045" t="s">
        <v>149</v>
      </c>
      <c r="G10" s="1043">
        <v>113.7</v>
      </c>
      <c r="H10" s="1045" t="s">
        <v>149</v>
      </c>
      <c r="I10" s="1043">
        <v>108.1</v>
      </c>
      <c r="J10" s="149"/>
      <c r="K10" s="1043">
        <v>125.3</v>
      </c>
      <c r="L10" s="1045" t="s">
        <v>149</v>
      </c>
      <c r="M10" s="1043">
        <v>113.5</v>
      </c>
      <c r="N10" s="1045" t="s">
        <v>149</v>
      </c>
      <c r="O10" s="1043">
        <v>108</v>
      </c>
    </row>
    <row r="11" spans="1:16" ht="12.65" customHeight="1">
      <c r="A11" s="1012"/>
      <c r="B11" s="743">
        <v>12</v>
      </c>
      <c r="C11" s="361"/>
      <c r="D11" s="1040"/>
      <c r="E11" s="1043">
        <v>116.1</v>
      </c>
      <c r="F11" s="1045"/>
      <c r="G11" s="1043">
        <v>112.6</v>
      </c>
      <c r="H11" s="1045" t="s">
        <v>149</v>
      </c>
      <c r="I11" s="1043">
        <v>108.7</v>
      </c>
      <c r="J11" s="149"/>
      <c r="K11" s="1043">
        <v>122.8</v>
      </c>
      <c r="L11" s="1045"/>
      <c r="M11" s="1043">
        <v>113.1</v>
      </c>
      <c r="N11" s="1045" t="s">
        <v>149</v>
      </c>
      <c r="O11" s="1043">
        <v>108.3</v>
      </c>
    </row>
    <row r="12" spans="1:16" ht="12.65" customHeight="1">
      <c r="A12" s="1012" t="s">
        <v>680</v>
      </c>
      <c r="B12" s="743">
        <v>1</v>
      </c>
      <c r="C12" s="361" t="s">
        <v>699</v>
      </c>
      <c r="D12" s="1040"/>
      <c r="E12" s="1043">
        <v>123.2</v>
      </c>
      <c r="F12" s="1045"/>
      <c r="G12" s="1043">
        <v>117.4</v>
      </c>
      <c r="H12" s="1045" t="s">
        <v>149</v>
      </c>
      <c r="I12" s="1043">
        <v>109.9</v>
      </c>
      <c r="J12" s="149"/>
      <c r="K12" s="1043">
        <v>121.9</v>
      </c>
      <c r="L12" s="1045" t="s">
        <v>149</v>
      </c>
      <c r="M12" s="1043">
        <v>114.6</v>
      </c>
      <c r="N12" s="1045" t="s">
        <v>149</v>
      </c>
      <c r="O12" s="1043">
        <v>108.9</v>
      </c>
      <c r="P12" s="1052"/>
    </row>
    <row r="13" spans="1:16" ht="12.65" customHeight="1">
      <c r="A13" s="1012"/>
      <c r="B13" s="743">
        <v>2</v>
      </c>
      <c r="C13" s="361"/>
      <c r="D13" s="1040"/>
      <c r="E13" s="1043">
        <v>119.8</v>
      </c>
      <c r="F13" s="1045"/>
      <c r="G13" s="1043">
        <v>117.2</v>
      </c>
      <c r="H13" s="1045" t="s">
        <v>149</v>
      </c>
      <c r="I13" s="1043">
        <v>110.3</v>
      </c>
      <c r="J13" s="149"/>
      <c r="K13" s="1043">
        <v>119.7</v>
      </c>
      <c r="L13" s="1045" t="s">
        <v>149</v>
      </c>
      <c r="M13" s="1043">
        <v>115.7</v>
      </c>
      <c r="N13" s="1045" t="s">
        <v>149</v>
      </c>
      <c r="O13" s="1043">
        <v>109.6</v>
      </c>
    </row>
    <row r="14" spans="1:16" ht="12.65" customHeight="1">
      <c r="A14" s="1012"/>
      <c r="B14" s="743">
        <v>3</v>
      </c>
      <c r="C14" s="361"/>
      <c r="D14" s="1040"/>
      <c r="E14" s="1043">
        <v>115.6</v>
      </c>
      <c r="F14" s="1045"/>
      <c r="G14" s="1043">
        <v>114.1</v>
      </c>
      <c r="H14" s="1045" t="s">
        <v>149</v>
      </c>
      <c r="I14" s="1043">
        <v>110.3</v>
      </c>
      <c r="J14" s="149"/>
      <c r="K14" s="1043">
        <v>119.5</v>
      </c>
      <c r="L14" s="1045" t="s">
        <v>149</v>
      </c>
      <c r="M14" s="1043">
        <v>116.2</v>
      </c>
      <c r="N14" s="1045" t="s">
        <v>149</v>
      </c>
      <c r="O14" s="1043">
        <v>110.2</v>
      </c>
    </row>
    <row r="15" spans="1:16" ht="12" customHeight="1">
      <c r="A15" s="1012"/>
      <c r="B15" s="743">
        <v>4</v>
      </c>
      <c r="C15" s="361"/>
      <c r="D15" s="1040"/>
      <c r="E15" s="1043">
        <v>120.4</v>
      </c>
      <c r="F15" s="1045"/>
      <c r="G15" s="1043">
        <v>114.3</v>
      </c>
      <c r="H15" s="1045" t="s">
        <v>149</v>
      </c>
      <c r="I15" s="1043">
        <v>110.5</v>
      </c>
      <c r="J15" s="149"/>
      <c r="K15" s="1043">
        <v>118.6</v>
      </c>
      <c r="L15" s="1045" t="s">
        <v>149</v>
      </c>
      <c r="M15" s="1043">
        <v>115.2</v>
      </c>
      <c r="N15" s="1045" t="s">
        <v>149</v>
      </c>
      <c r="O15" s="1043">
        <v>110.4</v>
      </c>
    </row>
    <row r="16" spans="1:16" s="617" customFormat="1" ht="12.65" customHeight="1">
      <c r="A16" s="915"/>
      <c r="B16" s="743">
        <v>5</v>
      </c>
      <c r="C16" s="216"/>
      <c r="D16" s="1041"/>
      <c r="E16" s="1043">
        <v>121.7</v>
      </c>
      <c r="F16" s="1046"/>
      <c r="G16" s="1043">
        <v>116.5</v>
      </c>
      <c r="H16" s="1046" t="s">
        <v>149</v>
      </c>
      <c r="I16" s="1043">
        <v>110.4</v>
      </c>
      <c r="J16" s="1046"/>
      <c r="K16" s="1043">
        <v>119.2</v>
      </c>
      <c r="L16" s="1046" t="s">
        <v>149</v>
      </c>
      <c r="M16" s="1043">
        <v>115</v>
      </c>
      <c r="N16" s="1046" t="s">
        <v>149</v>
      </c>
      <c r="O16" s="1043">
        <v>110.4</v>
      </c>
    </row>
    <row r="17" spans="1:16" s="617" customFormat="1" ht="12.65" customHeight="1">
      <c r="A17" s="893"/>
      <c r="B17" s="893">
        <v>6</v>
      </c>
      <c r="C17" s="1039"/>
      <c r="D17" s="1042"/>
      <c r="E17" s="1044">
        <v>117.6</v>
      </c>
      <c r="F17" s="1047"/>
      <c r="G17" s="1044">
        <v>115.2</v>
      </c>
      <c r="H17" s="1048"/>
      <c r="I17" s="1044">
        <v>109.6</v>
      </c>
      <c r="J17" s="1051"/>
      <c r="K17" s="1044">
        <v>119.9</v>
      </c>
      <c r="L17" s="1051"/>
      <c r="M17" s="1044">
        <v>115.3</v>
      </c>
      <c r="N17" s="1048"/>
      <c r="O17" s="1044">
        <v>110.2</v>
      </c>
    </row>
    <row r="18" spans="1:16" ht="12.75" customHeight="1">
      <c r="A18" s="1612" t="s">
        <v>504</v>
      </c>
      <c r="B18" s="1612"/>
      <c r="C18" s="1613"/>
      <c r="D18" s="1613"/>
      <c r="E18" s="1613"/>
      <c r="F18" s="1613"/>
      <c r="G18" s="1613"/>
      <c r="H18" s="1613"/>
      <c r="I18" s="1613"/>
      <c r="J18" s="1613"/>
      <c r="K18" s="1613"/>
      <c r="L18" s="1613"/>
      <c r="M18" s="1613"/>
      <c r="N18" s="1613"/>
      <c r="O18" s="1613"/>
      <c r="P18" s="1035"/>
    </row>
    <row r="19" spans="1:16" ht="13" customHeight="1">
      <c r="A19" s="1613" t="s">
        <v>692</v>
      </c>
      <c r="B19" s="1613"/>
      <c r="C19" s="1613"/>
      <c r="D19" s="1613"/>
      <c r="E19" s="1613"/>
      <c r="F19" s="1613"/>
      <c r="G19" s="1613"/>
      <c r="H19" s="1613"/>
      <c r="I19" s="1613"/>
      <c r="J19" s="1613"/>
      <c r="K19" s="1613"/>
      <c r="L19" s="1613"/>
      <c r="M19" s="1613"/>
      <c r="N19" s="1613"/>
      <c r="O19" s="1613"/>
    </row>
    <row r="20" spans="1:16" ht="13" customHeight="1">
      <c r="A20" s="1613" t="s">
        <v>693</v>
      </c>
      <c r="B20" s="1613"/>
      <c r="C20" s="1613"/>
      <c r="D20" s="1613"/>
      <c r="E20" s="1613"/>
      <c r="F20" s="1613"/>
      <c r="G20" s="1613"/>
      <c r="H20" s="1613"/>
      <c r="I20" s="1613"/>
      <c r="J20" s="1613"/>
      <c r="K20" s="1613"/>
      <c r="L20" s="1613"/>
      <c r="M20" s="1613"/>
      <c r="N20" s="1613"/>
      <c r="O20" s="1613"/>
    </row>
    <row r="21" spans="1:16" ht="12.75" customHeight="1">
      <c r="A21" s="1037" t="s">
        <v>910</v>
      </c>
      <c r="B21" s="1037"/>
      <c r="C21" s="1037"/>
      <c r="D21" s="1037"/>
      <c r="E21" s="1037"/>
      <c r="F21" s="1037"/>
      <c r="G21" s="1037"/>
      <c r="H21" s="1037"/>
      <c r="I21" s="1037"/>
      <c r="J21" s="1037"/>
      <c r="K21" s="1037"/>
      <c r="L21" s="1037"/>
      <c r="M21" s="1037"/>
      <c r="N21" s="1037"/>
      <c r="O21" s="1037"/>
      <c r="P21" s="1012" t="s">
        <v>48</v>
      </c>
    </row>
    <row r="22" spans="1:16" ht="12.75" customHeight="1">
      <c r="A22" s="1037"/>
      <c r="B22" s="1037"/>
      <c r="C22" s="1037"/>
      <c r="D22" s="1037"/>
      <c r="E22" s="1037"/>
      <c r="F22" s="1037"/>
      <c r="G22" s="1037"/>
      <c r="H22" s="1037"/>
      <c r="I22" s="1037"/>
      <c r="J22" s="1037"/>
      <c r="K22" s="1037"/>
      <c r="L22" s="1037"/>
      <c r="M22" s="1037"/>
      <c r="N22" s="1037"/>
      <c r="O22" s="1037"/>
    </row>
    <row r="23" spans="1:16" ht="13" customHeight="1">
      <c r="A23" s="1614" t="s">
        <v>900</v>
      </c>
      <c r="B23" s="1614"/>
      <c r="C23" s="1614"/>
      <c r="D23"/>
      <c r="E23"/>
      <c r="F23"/>
      <c r="G23"/>
      <c r="H23"/>
      <c r="I23"/>
      <c r="J23"/>
      <c r="K23"/>
      <c r="L23" s="1012"/>
      <c r="M23" s="1049"/>
      <c r="N23" s="1012"/>
      <c r="O23" s="1012"/>
    </row>
    <row r="24" spans="1:16" ht="13" customHeight="1">
      <c r="A24" s="1615" t="s">
        <v>402</v>
      </c>
      <c r="B24" s="1615"/>
      <c r="C24" s="1615"/>
      <c r="D24"/>
      <c r="E24"/>
      <c r="F24"/>
      <c r="G24"/>
      <c r="H24"/>
      <c r="I24"/>
      <c r="J24"/>
      <c r="K24"/>
      <c r="L24"/>
      <c r="M24" s="1613"/>
      <c r="N24" s="1613"/>
      <c r="O24" s="1613"/>
    </row>
    <row r="25" spans="1:16" ht="13" customHeight="1">
      <c r="A25" s="1012"/>
      <c r="B25" s="1038"/>
      <c r="C25" s="1038"/>
      <c r="D25"/>
      <c r="E25"/>
      <c r="F25"/>
      <c r="G25"/>
      <c r="H25"/>
      <c r="I25"/>
      <c r="J25"/>
      <c r="K25"/>
      <c r="L25"/>
      <c r="M25" s="1613"/>
      <c r="N25" s="1613"/>
      <c r="O25" s="1613"/>
    </row>
    <row r="26" spans="1:16" ht="13" customHeight="1">
      <c r="A26" s="1012"/>
      <c r="B26" s="1038"/>
      <c r="C26" s="1038"/>
      <c r="D26"/>
      <c r="E26"/>
      <c r="F26"/>
      <c r="G26"/>
      <c r="H26"/>
      <c r="I26"/>
      <c r="J26"/>
      <c r="K26"/>
      <c r="L26"/>
      <c r="M26" s="1616"/>
      <c r="N26" s="1616"/>
      <c r="O26" s="1616"/>
    </row>
    <row r="27" spans="1:16" ht="13" customHeight="1">
      <c r="A27" s="1012"/>
      <c r="B27" s="1038"/>
      <c r="C27" s="1038"/>
      <c r="D27"/>
      <c r="E27"/>
      <c r="F27"/>
      <c r="G27"/>
      <c r="H27"/>
      <c r="I27"/>
      <c r="J27"/>
      <c r="K27"/>
      <c r="L27"/>
      <c r="M27" s="1616"/>
      <c r="N27" s="1616"/>
      <c r="O27" s="1616"/>
    </row>
    <row r="28" spans="1:16" ht="13" customHeight="1">
      <c r="A28" s="1012"/>
      <c r="B28" s="1038"/>
      <c r="C28" s="1038"/>
      <c r="D28"/>
      <c r="E28"/>
      <c r="F28"/>
      <c r="G28"/>
      <c r="H28"/>
      <c r="I28"/>
      <c r="J28"/>
      <c r="K28"/>
      <c r="L28"/>
      <c r="M28" s="1617"/>
      <c r="N28" s="1617"/>
      <c r="O28" s="1617"/>
    </row>
    <row r="29" spans="1:16" ht="23.25" customHeight="1">
      <c r="A29" s="1012"/>
      <c r="B29" s="1038"/>
      <c r="C29" s="1012"/>
      <c r="D29"/>
      <c r="E29"/>
      <c r="F29"/>
      <c r="G29"/>
      <c r="H29"/>
      <c r="I29"/>
      <c r="J29"/>
      <c r="K29"/>
      <c r="L29"/>
      <c r="M29" s="1618"/>
      <c r="N29" s="1618"/>
      <c r="O29" s="1618"/>
    </row>
    <row r="30" spans="1:16" ht="15" customHeight="1">
      <c r="D30"/>
      <c r="E30"/>
      <c r="F30"/>
      <c r="G30"/>
      <c r="H30"/>
      <c r="I30"/>
      <c r="J30"/>
      <c r="K30"/>
      <c r="L30"/>
    </row>
    <row r="31" spans="1:16" ht="13">
      <c r="D31"/>
      <c r="E31"/>
      <c r="F31"/>
      <c r="G31"/>
      <c r="H31"/>
      <c r="I31"/>
      <c r="J31"/>
      <c r="K31"/>
      <c r="L31"/>
      <c r="P31" s="362"/>
    </row>
    <row r="32" spans="1:16" ht="13">
      <c r="D32"/>
      <c r="E32"/>
      <c r="F32"/>
      <c r="G32"/>
      <c r="H32"/>
      <c r="I32"/>
      <c r="J32"/>
      <c r="K32"/>
      <c r="L32"/>
    </row>
    <row r="33" spans="5:12" ht="13">
      <c r="E33"/>
      <c r="F33"/>
      <c r="G33"/>
      <c r="H33"/>
      <c r="I33"/>
      <c r="J33"/>
      <c r="K33"/>
      <c r="L33"/>
    </row>
    <row r="34" spans="5:12" ht="13">
      <c r="E34"/>
      <c r="F34"/>
      <c r="G34"/>
      <c r="H34"/>
      <c r="I34"/>
      <c r="J34"/>
      <c r="K34"/>
      <c r="L34"/>
    </row>
  </sheetData>
  <mergeCells count="22">
    <mergeCell ref="M25:O25"/>
    <mergeCell ref="M26:O26"/>
    <mergeCell ref="M27:O27"/>
    <mergeCell ref="M28:O28"/>
    <mergeCell ref="M29:O29"/>
    <mergeCell ref="A18:O18"/>
    <mergeCell ref="A19:O19"/>
    <mergeCell ref="A20:O20"/>
    <mergeCell ref="A23:C23"/>
    <mergeCell ref="A24:C24"/>
    <mergeCell ref="M24:O24"/>
    <mergeCell ref="A3:C3"/>
    <mergeCell ref="M3:O3"/>
    <mergeCell ref="D4:I4"/>
    <mergeCell ref="J4:O4"/>
    <mergeCell ref="D5:E5"/>
    <mergeCell ref="F5:G5"/>
    <mergeCell ref="H5:I5"/>
    <mergeCell ref="J5:K5"/>
    <mergeCell ref="L5:M5"/>
    <mergeCell ref="N5:O5"/>
    <mergeCell ref="A4:C5"/>
  </mergeCells>
  <phoneticPr fontId="39"/>
  <printOptions horizontalCentered="1"/>
  <pageMargins left="0.39370078740157483" right="0.39370078740157483" top="0.78740157480314965" bottom="0.19685039370078741" header="0.19685039370078741" footer="0.19685039370078741"/>
  <pageSetup paperSize="9" scale="9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3"/>
  <sheetData/>
  <phoneticPr fontId="113" type="Hiragan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W69"/>
  <sheetViews>
    <sheetView showGridLines="0" topLeftCell="A47" zoomScale="130" zoomScaleNormal="130" zoomScaleSheetLayoutView="100" workbookViewId="0">
      <selection activeCell="M66" sqref="M66:W66"/>
    </sheetView>
  </sheetViews>
  <sheetFormatPr defaultRowHeight="12"/>
  <cols>
    <col min="1" max="1" width="8.08984375" style="200" customWidth="1"/>
    <col min="2" max="2" width="3" style="200" customWidth="1"/>
    <col min="3" max="3" width="2.453125" style="200" customWidth="1"/>
    <col min="4" max="4" width="9.6328125" style="200" customWidth="1"/>
    <col min="5" max="6" width="10.90625" style="200" bestFit="1" customWidth="1"/>
    <col min="7" max="11" width="9.6328125" style="200" customWidth="1"/>
    <col min="12" max="12" width="4.6328125" style="200" customWidth="1"/>
    <col min="13" max="13" width="10.6328125" style="200" customWidth="1"/>
    <col min="14" max="17" width="9.6328125" style="200" customWidth="1"/>
    <col min="18" max="19" width="6.6328125" style="200" customWidth="1"/>
    <col min="20" max="20" width="7.453125" style="200" bestFit="1" customWidth="1"/>
    <col min="21" max="21" width="6.7265625" style="200" customWidth="1"/>
    <col min="22" max="22" width="6.90625" style="200" customWidth="1"/>
    <col min="23" max="23" width="7.08984375" style="200" customWidth="1"/>
    <col min="24" max="256" width="9" style="200" bestFit="1" customWidth="1"/>
    <col min="257" max="257" width="8.08984375" style="200" customWidth="1"/>
    <col min="258" max="258" width="3" style="200" customWidth="1"/>
    <col min="259" max="259" width="2.453125" style="200" customWidth="1"/>
    <col min="260" max="260" width="9.6328125" style="200" customWidth="1"/>
    <col min="261" max="262" width="10.90625" style="200" bestFit="1" customWidth="1"/>
    <col min="263" max="267" width="9.6328125" style="200" customWidth="1"/>
    <col min="268" max="268" width="4.6328125" style="200" customWidth="1"/>
    <col min="269" max="269" width="10.6328125" style="200" customWidth="1"/>
    <col min="270" max="273" width="9.6328125" style="200" customWidth="1"/>
    <col min="274" max="275" width="6.6328125" style="200" customWidth="1"/>
    <col min="276" max="276" width="7.453125" style="200" bestFit="1" customWidth="1"/>
    <col min="277" max="277" width="6.7265625" style="200" customWidth="1"/>
    <col min="278" max="278" width="6.90625" style="200" customWidth="1"/>
    <col min="279" max="279" width="7.08984375" style="200" customWidth="1"/>
    <col min="280" max="512" width="9" style="200" customWidth="1"/>
    <col min="513" max="513" width="8.08984375" style="200" customWidth="1"/>
    <col min="514" max="514" width="3" style="200" customWidth="1"/>
    <col min="515" max="515" width="2.453125" style="200" customWidth="1"/>
    <col min="516" max="516" width="9.6328125" style="200" customWidth="1"/>
    <col min="517" max="518" width="10.90625" style="200" bestFit="1" customWidth="1"/>
    <col min="519" max="523" width="9.6328125" style="200" customWidth="1"/>
    <col min="524" max="524" width="4.6328125" style="200" customWidth="1"/>
    <col min="525" max="525" width="10.6328125" style="200" customWidth="1"/>
    <col min="526" max="529" width="9.6328125" style="200" customWidth="1"/>
    <col min="530" max="531" width="6.6328125" style="200" customWidth="1"/>
    <col min="532" max="532" width="7.453125" style="200" bestFit="1" customWidth="1"/>
    <col min="533" max="533" width="6.7265625" style="200" customWidth="1"/>
    <col min="534" max="534" width="6.90625" style="200" customWidth="1"/>
    <col min="535" max="535" width="7.08984375" style="200" customWidth="1"/>
    <col min="536" max="768" width="9" style="200" customWidth="1"/>
    <col min="769" max="769" width="8.08984375" style="200" customWidth="1"/>
    <col min="770" max="770" width="3" style="200" customWidth="1"/>
    <col min="771" max="771" width="2.453125" style="200" customWidth="1"/>
    <col min="772" max="772" width="9.6328125" style="200" customWidth="1"/>
    <col min="773" max="774" width="10.90625" style="200" bestFit="1" customWidth="1"/>
    <col min="775" max="779" width="9.6328125" style="200" customWidth="1"/>
    <col min="780" max="780" width="4.6328125" style="200" customWidth="1"/>
    <col min="781" max="781" width="10.6328125" style="200" customWidth="1"/>
    <col min="782" max="785" width="9.6328125" style="200" customWidth="1"/>
    <col min="786" max="787" width="6.6328125" style="200" customWidth="1"/>
    <col min="788" max="788" width="7.453125" style="200" bestFit="1" customWidth="1"/>
    <col min="789" max="789" width="6.7265625" style="200" customWidth="1"/>
    <col min="790" max="790" width="6.90625" style="200" customWidth="1"/>
    <col min="791" max="791" width="7.08984375" style="200" customWidth="1"/>
    <col min="792" max="1024" width="9" style="200" customWidth="1"/>
    <col min="1025" max="1025" width="8.08984375" style="200" customWidth="1"/>
    <col min="1026" max="1026" width="3" style="200" customWidth="1"/>
    <col min="1027" max="1027" width="2.453125" style="200" customWidth="1"/>
    <col min="1028" max="1028" width="9.6328125" style="200" customWidth="1"/>
    <col min="1029" max="1030" width="10.90625" style="200" bestFit="1" customWidth="1"/>
    <col min="1031" max="1035" width="9.6328125" style="200" customWidth="1"/>
    <col min="1036" max="1036" width="4.6328125" style="200" customWidth="1"/>
    <col min="1037" max="1037" width="10.6328125" style="200" customWidth="1"/>
    <col min="1038" max="1041" width="9.6328125" style="200" customWidth="1"/>
    <col min="1042" max="1043" width="6.6328125" style="200" customWidth="1"/>
    <col min="1044" max="1044" width="7.453125" style="200" bestFit="1" customWidth="1"/>
    <col min="1045" max="1045" width="6.7265625" style="200" customWidth="1"/>
    <col min="1046" max="1046" width="6.90625" style="200" customWidth="1"/>
    <col min="1047" max="1047" width="7.08984375" style="200" customWidth="1"/>
    <col min="1048" max="1280" width="9" style="200" customWidth="1"/>
    <col min="1281" max="1281" width="8.08984375" style="200" customWidth="1"/>
    <col min="1282" max="1282" width="3" style="200" customWidth="1"/>
    <col min="1283" max="1283" width="2.453125" style="200" customWidth="1"/>
    <col min="1284" max="1284" width="9.6328125" style="200" customWidth="1"/>
    <col min="1285" max="1286" width="10.90625" style="200" bestFit="1" customWidth="1"/>
    <col min="1287" max="1291" width="9.6328125" style="200" customWidth="1"/>
    <col min="1292" max="1292" width="4.6328125" style="200" customWidth="1"/>
    <col min="1293" max="1293" width="10.6328125" style="200" customWidth="1"/>
    <col min="1294" max="1297" width="9.6328125" style="200" customWidth="1"/>
    <col min="1298" max="1299" width="6.6328125" style="200" customWidth="1"/>
    <col min="1300" max="1300" width="7.453125" style="200" bestFit="1" customWidth="1"/>
    <col min="1301" max="1301" width="6.7265625" style="200" customWidth="1"/>
    <col min="1302" max="1302" width="6.90625" style="200" customWidth="1"/>
    <col min="1303" max="1303" width="7.08984375" style="200" customWidth="1"/>
    <col min="1304" max="1536" width="9" style="200" customWidth="1"/>
    <col min="1537" max="1537" width="8.08984375" style="200" customWidth="1"/>
    <col min="1538" max="1538" width="3" style="200" customWidth="1"/>
    <col min="1539" max="1539" width="2.453125" style="200" customWidth="1"/>
    <col min="1540" max="1540" width="9.6328125" style="200" customWidth="1"/>
    <col min="1541" max="1542" width="10.90625" style="200" bestFit="1" customWidth="1"/>
    <col min="1543" max="1547" width="9.6328125" style="200" customWidth="1"/>
    <col min="1548" max="1548" width="4.6328125" style="200" customWidth="1"/>
    <col min="1549" max="1549" width="10.6328125" style="200" customWidth="1"/>
    <col min="1550" max="1553" width="9.6328125" style="200" customWidth="1"/>
    <col min="1554" max="1555" width="6.6328125" style="200" customWidth="1"/>
    <col min="1556" max="1556" width="7.453125" style="200" bestFit="1" customWidth="1"/>
    <col min="1557" max="1557" width="6.7265625" style="200" customWidth="1"/>
    <col min="1558" max="1558" width="6.90625" style="200" customWidth="1"/>
    <col min="1559" max="1559" width="7.08984375" style="200" customWidth="1"/>
    <col min="1560" max="1792" width="9" style="200" customWidth="1"/>
    <col min="1793" max="1793" width="8.08984375" style="200" customWidth="1"/>
    <col min="1794" max="1794" width="3" style="200" customWidth="1"/>
    <col min="1795" max="1795" width="2.453125" style="200" customWidth="1"/>
    <col min="1796" max="1796" width="9.6328125" style="200" customWidth="1"/>
    <col min="1797" max="1798" width="10.90625" style="200" bestFit="1" customWidth="1"/>
    <col min="1799" max="1803" width="9.6328125" style="200" customWidth="1"/>
    <col min="1804" max="1804" width="4.6328125" style="200" customWidth="1"/>
    <col min="1805" max="1805" width="10.6328125" style="200" customWidth="1"/>
    <col min="1806" max="1809" width="9.6328125" style="200" customWidth="1"/>
    <col min="1810" max="1811" width="6.6328125" style="200" customWidth="1"/>
    <col min="1812" max="1812" width="7.453125" style="200" bestFit="1" customWidth="1"/>
    <col min="1813" max="1813" width="6.7265625" style="200" customWidth="1"/>
    <col min="1814" max="1814" width="6.90625" style="200" customWidth="1"/>
    <col min="1815" max="1815" width="7.08984375" style="200" customWidth="1"/>
    <col min="1816" max="2048" width="9" style="200" customWidth="1"/>
    <col min="2049" max="2049" width="8.08984375" style="200" customWidth="1"/>
    <col min="2050" max="2050" width="3" style="200" customWidth="1"/>
    <col min="2051" max="2051" width="2.453125" style="200" customWidth="1"/>
    <col min="2052" max="2052" width="9.6328125" style="200" customWidth="1"/>
    <col min="2053" max="2054" width="10.90625" style="200" bestFit="1" customWidth="1"/>
    <col min="2055" max="2059" width="9.6328125" style="200" customWidth="1"/>
    <col min="2060" max="2060" width="4.6328125" style="200" customWidth="1"/>
    <col min="2061" max="2061" width="10.6328125" style="200" customWidth="1"/>
    <col min="2062" max="2065" width="9.6328125" style="200" customWidth="1"/>
    <col min="2066" max="2067" width="6.6328125" style="200" customWidth="1"/>
    <col min="2068" max="2068" width="7.453125" style="200" bestFit="1" customWidth="1"/>
    <col min="2069" max="2069" width="6.7265625" style="200" customWidth="1"/>
    <col min="2070" max="2070" width="6.90625" style="200" customWidth="1"/>
    <col min="2071" max="2071" width="7.08984375" style="200" customWidth="1"/>
    <col min="2072" max="2304" width="9" style="200" customWidth="1"/>
    <col min="2305" max="2305" width="8.08984375" style="200" customWidth="1"/>
    <col min="2306" max="2306" width="3" style="200" customWidth="1"/>
    <col min="2307" max="2307" width="2.453125" style="200" customWidth="1"/>
    <col min="2308" max="2308" width="9.6328125" style="200" customWidth="1"/>
    <col min="2309" max="2310" width="10.90625" style="200" bestFit="1" customWidth="1"/>
    <col min="2311" max="2315" width="9.6328125" style="200" customWidth="1"/>
    <col min="2316" max="2316" width="4.6328125" style="200" customWidth="1"/>
    <col min="2317" max="2317" width="10.6328125" style="200" customWidth="1"/>
    <col min="2318" max="2321" width="9.6328125" style="200" customWidth="1"/>
    <col min="2322" max="2323" width="6.6328125" style="200" customWidth="1"/>
    <col min="2324" max="2324" width="7.453125" style="200" bestFit="1" customWidth="1"/>
    <col min="2325" max="2325" width="6.7265625" style="200" customWidth="1"/>
    <col min="2326" max="2326" width="6.90625" style="200" customWidth="1"/>
    <col min="2327" max="2327" width="7.08984375" style="200" customWidth="1"/>
    <col min="2328" max="2560" width="9" style="200" customWidth="1"/>
    <col min="2561" max="2561" width="8.08984375" style="200" customWidth="1"/>
    <col min="2562" max="2562" width="3" style="200" customWidth="1"/>
    <col min="2563" max="2563" width="2.453125" style="200" customWidth="1"/>
    <col min="2564" max="2564" width="9.6328125" style="200" customWidth="1"/>
    <col min="2565" max="2566" width="10.90625" style="200" bestFit="1" customWidth="1"/>
    <col min="2567" max="2571" width="9.6328125" style="200" customWidth="1"/>
    <col min="2572" max="2572" width="4.6328125" style="200" customWidth="1"/>
    <col min="2573" max="2573" width="10.6328125" style="200" customWidth="1"/>
    <col min="2574" max="2577" width="9.6328125" style="200" customWidth="1"/>
    <col min="2578" max="2579" width="6.6328125" style="200" customWidth="1"/>
    <col min="2580" max="2580" width="7.453125" style="200" bestFit="1" customWidth="1"/>
    <col min="2581" max="2581" width="6.7265625" style="200" customWidth="1"/>
    <col min="2582" max="2582" width="6.90625" style="200" customWidth="1"/>
    <col min="2583" max="2583" width="7.08984375" style="200" customWidth="1"/>
    <col min="2584" max="2816" width="9" style="200" customWidth="1"/>
    <col min="2817" max="2817" width="8.08984375" style="200" customWidth="1"/>
    <col min="2818" max="2818" width="3" style="200" customWidth="1"/>
    <col min="2819" max="2819" width="2.453125" style="200" customWidth="1"/>
    <col min="2820" max="2820" width="9.6328125" style="200" customWidth="1"/>
    <col min="2821" max="2822" width="10.90625" style="200" bestFit="1" customWidth="1"/>
    <col min="2823" max="2827" width="9.6328125" style="200" customWidth="1"/>
    <col min="2828" max="2828" width="4.6328125" style="200" customWidth="1"/>
    <col min="2829" max="2829" width="10.6328125" style="200" customWidth="1"/>
    <col min="2830" max="2833" width="9.6328125" style="200" customWidth="1"/>
    <col min="2834" max="2835" width="6.6328125" style="200" customWidth="1"/>
    <col min="2836" max="2836" width="7.453125" style="200" bestFit="1" customWidth="1"/>
    <col min="2837" max="2837" width="6.7265625" style="200" customWidth="1"/>
    <col min="2838" max="2838" width="6.90625" style="200" customWidth="1"/>
    <col min="2839" max="2839" width="7.08984375" style="200" customWidth="1"/>
    <col min="2840" max="3072" width="9" style="200" customWidth="1"/>
    <col min="3073" max="3073" width="8.08984375" style="200" customWidth="1"/>
    <col min="3074" max="3074" width="3" style="200" customWidth="1"/>
    <col min="3075" max="3075" width="2.453125" style="200" customWidth="1"/>
    <col min="3076" max="3076" width="9.6328125" style="200" customWidth="1"/>
    <col min="3077" max="3078" width="10.90625" style="200" bestFit="1" customWidth="1"/>
    <col min="3079" max="3083" width="9.6328125" style="200" customWidth="1"/>
    <col min="3084" max="3084" width="4.6328125" style="200" customWidth="1"/>
    <col min="3085" max="3085" width="10.6328125" style="200" customWidth="1"/>
    <col min="3086" max="3089" width="9.6328125" style="200" customWidth="1"/>
    <col min="3090" max="3091" width="6.6328125" style="200" customWidth="1"/>
    <col min="3092" max="3092" width="7.453125" style="200" bestFit="1" customWidth="1"/>
    <col min="3093" max="3093" width="6.7265625" style="200" customWidth="1"/>
    <col min="3094" max="3094" width="6.90625" style="200" customWidth="1"/>
    <col min="3095" max="3095" width="7.08984375" style="200" customWidth="1"/>
    <col min="3096" max="3328" width="9" style="200" customWidth="1"/>
    <col min="3329" max="3329" width="8.08984375" style="200" customWidth="1"/>
    <col min="3330" max="3330" width="3" style="200" customWidth="1"/>
    <col min="3331" max="3331" width="2.453125" style="200" customWidth="1"/>
    <col min="3332" max="3332" width="9.6328125" style="200" customWidth="1"/>
    <col min="3333" max="3334" width="10.90625" style="200" bestFit="1" customWidth="1"/>
    <col min="3335" max="3339" width="9.6328125" style="200" customWidth="1"/>
    <col min="3340" max="3340" width="4.6328125" style="200" customWidth="1"/>
    <col min="3341" max="3341" width="10.6328125" style="200" customWidth="1"/>
    <col min="3342" max="3345" width="9.6328125" style="200" customWidth="1"/>
    <col min="3346" max="3347" width="6.6328125" style="200" customWidth="1"/>
    <col min="3348" max="3348" width="7.453125" style="200" bestFit="1" customWidth="1"/>
    <col min="3349" max="3349" width="6.7265625" style="200" customWidth="1"/>
    <col min="3350" max="3350" width="6.90625" style="200" customWidth="1"/>
    <col min="3351" max="3351" width="7.08984375" style="200" customWidth="1"/>
    <col min="3352" max="3584" width="9" style="200" customWidth="1"/>
    <col min="3585" max="3585" width="8.08984375" style="200" customWidth="1"/>
    <col min="3586" max="3586" width="3" style="200" customWidth="1"/>
    <col min="3587" max="3587" width="2.453125" style="200" customWidth="1"/>
    <col min="3588" max="3588" width="9.6328125" style="200" customWidth="1"/>
    <col min="3589" max="3590" width="10.90625" style="200" bestFit="1" customWidth="1"/>
    <col min="3591" max="3595" width="9.6328125" style="200" customWidth="1"/>
    <col min="3596" max="3596" width="4.6328125" style="200" customWidth="1"/>
    <col min="3597" max="3597" width="10.6328125" style="200" customWidth="1"/>
    <col min="3598" max="3601" width="9.6328125" style="200" customWidth="1"/>
    <col min="3602" max="3603" width="6.6328125" style="200" customWidth="1"/>
    <col min="3604" max="3604" width="7.453125" style="200" bestFit="1" customWidth="1"/>
    <col min="3605" max="3605" width="6.7265625" style="200" customWidth="1"/>
    <col min="3606" max="3606" width="6.90625" style="200" customWidth="1"/>
    <col min="3607" max="3607" width="7.08984375" style="200" customWidth="1"/>
    <col min="3608" max="3840" width="9" style="200" customWidth="1"/>
    <col min="3841" max="3841" width="8.08984375" style="200" customWidth="1"/>
    <col min="3842" max="3842" width="3" style="200" customWidth="1"/>
    <col min="3843" max="3843" width="2.453125" style="200" customWidth="1"/>
    <col min="3844" max="3844" width="9.6328125" style="200" customWidth="1"/>
    <col min="3845" max="3846" width="10.90625" style="200" bestFit="1" customWidth="1"/>
    <col min="3847" max="3851" width="9.6328125" style="200" customWidth="1"/>
    <col min="3852" max="3852" width="4.6328125" style="200" customWidth="1"/>
    <col min="3853" max="3853" width="10.6328125" style="200" customWidth="1"/>
    <col min="3854" max="3857" width="9.6328125" style="200" customWidth="1"/>
    <col min="3858" max="3859" width="6.6328125" style="200" customWidth="1"/>
    <col min="3860" max="3860" width="7.453125" style="200" bestFit="1" customWidth="1"/>
    <col min="3861" max="3861" width="6.7265625" style="200" customWidth="1"/>
    <col min="3862" max="3862" width="6.90625" style="200" customWidth="1"/>
    <col min="3863" max="3863" width="7.08984375" style="200" customWidth="1"/>
    <col min="3864" max="4096" width="9" style="200" customWidth="1"/>
    <col min="4097" max="4097" width="8.08984375" style="200" customWidth="1"/>
    <col min="4098" max="4098" width="3" style="200" customWidth="1"/>
    <col min="4099" max="4099" width="2.453125" style="200" customWidth="1"/>
    <col min="4100" max="4100" width="9.6328125" style="200" customWidth="1"/>
    <col min="4101" max="4102" width="10.90625" style="200" bestFit="1" customWidth="1"/>
    <col min="4103" max="4107" width="9.6328125" style="200" customWidth="1"/>
    <col min="4108" max="4108" width="4.6328125" style="200" customWidth="1"/>
    <col min="4109" max="4109" width="10.6328125" style="200" customWidth="1"/>
    <col min="4110" max="4113" width="9.6328125" style="200" customWidth="1"/>
    <col min="4114" max="4115" width="6.6328125" style="200" customWidth="1"/>
    <col min="4116" max="4116" width="7.453125" style="200" bestFit="1" customWidth="1"/>
    <col min="4117" max="4117" width="6.7265625" style="200" customWidth="1"/>
    <col min="4118" max="4118" width="6.90625" style="200" customWidth="1"/>
    <col min="4119" max="4119" width="7.08984375" style="200" customWidth="1"/>
    <col min="4120" max="4352" width="9" style="200" customWidth="1"/>
    <col min="4353" max="4353" width="8.08984375" style="200" customWidth="1"/>
    <col min="4354" max="4354" width="3" style="200" customWidth="1"/>
    <col min="4355" max="4355" width="2.453125" style="200" customWidth="1"/>
    <col min="4356" max="4356" width="9.6328125" style="200" customWidth="1"/>
    <col min="4357" max="4358" width="10.90625" style="200" bestFit="1" customWidth="1"/>
    <col min="4359" max="4363" width="9.6328125" style="200" customWidth="1"/>
    <col min="4364" max="4364" width="4.6328125" style="200" customWidth="1"/>
    <col min="4365" max="4365" width="10.6328125" style="200" customWidth="1"/>
    <col min="4366" max="4369" width="9.6328125" style="200" customWidth="1"/>
    <col min="4370" max="4371" width="6.6328125" style="200" customWidth="1"/>
    <col min="4372" max="4372" width="7.453125" style="200" bestFit="1" customWidth="1"/>
    <col min="4373" max="4373" width="6.7265625" style="200" customWidth="1"/>
    <col min="4374" max="4374" width="6.90625" style="200" customWidth="1"/>
    <col min="4375" max="4375" width="7.08984375" style="200" customWidth="1"/>
    <col min="4376" max="4608" width="9" style="200" customWidth="1"/>
    <col min="4609" max="4609" width="8.08984375" style="200" customWidth="1"/>
    <col min="4610" max="4610" width="3" style="200" customWidth="1"/>
    <col min="4611" max="4611" width="2.453125" style="200" customWidth="1"/>
    <col min="4612" max="4612" width="9.6328125" style="200" customWidth="1"/>
    <col min="4613" max="4614" width="10.90625" style="200" bestFit="1" customWidth="1"/>
    <col min="4615" max="4619" width="9.6328125" style="200" customWidth="1"/>
    <col min="4620" max="4620" width="4.6328125" style="200" customWidth="1"/>
    <col min="4621" max="4621" width="10.6328125" style="200" customWidth="1"/>
    <col min="4622" max="4625" width="9.6328125" style="200" customWidth="1"/>
    <col min="4626" max="4627" width="6.6328125" style="200" customWidth="1"/>
    <col min="4628" max="4628" width="7.453125" style="200" bestFit="1" customWidth="1"/>
    <col min="4629" max="4629" width="6.7265625" style="200" customWidth="1"/>
    <col min="4630" max="4630" width="6.90625" style="200" customWidth="1"/>
    <col min="4631" max="4631" width="7.08984375" style="200" customWidth="1"/>
    <col min="4632" max="4864" width="9" style="200" customWidth="1"/>
    <col min="4865" max="4865" width="8.08984375" style="200" customWidth="1"/>
    <col min="4866" max="4866" width="3" style="200" customWidth="1"/>
    <col min="4867" max="4867" width="2.453125" style="200" customWidth="1"/>
    <col min="4868" max="4868" width="9.6328125" style="200" customWidth="1"/>
    <col min="4869" max="4870" width="10.90625" style="200" bestFit="1" customWidth="1"/>
    <col min="4871" max="4875" width="9.6328125" style="200" customWidth="1"/>
    <col min="4876" max="4876" width="4.6328125" style="200" customWidth="1"/>
    <col min="4877" max="4877" width="10.6328125" style="200" customWidth="1"/>
    <col min="4878" max="4881" width="9.6328125" style="200" customWidth="1"/>
    <col min="4882" max="4883" width="6.6328125" style="200" customWidth="1"/>
    <col min="4884" max="4884" width="7.453125" style="200" bestFit="1" customWidth="1"/>
    <col min="4885" max="4885" width="6.7265625" style="200" customWidth="1"/>
    <col min="4886" max="4886" width="6.90625" style="200" customWidth="1"/>
    <col min="4887" max="4887" width="7.08984375" style="200" customWidth="1"/>
    <col min="4888" max="5120" width="9" style="200" customWidth="1"/>
    <col min="5121" max="5121" width="8.08984375" style="200" customWidth="1"/>
    <col min="5122" max="5122" width="3" style="200" customWidth="1"/>
    <col min="5123" max="5123" width="2.453125" style="200" customWidth="1"/>
    <col min="5124" max="5124" width="9.6328125" style="200" customWidth="1"/>
    <col min="5125" max="5126" width="10.90625" style="200" bestFit="1" customWidth="1"/>
    <col min="5127" max="5131" width="9.6328125" style="200" customWidth="1"/>
    <col min="5132" max="5132" width="4.6328125" style="200" customWidth="1"/>
    <col min="5133" max="5133" width="10.6328125" style="200" customWidth="1"/>
    <col min="5134" max="5137" width="9.6328125" style="200" customWidth="1"/>
    <col min="5138" max="5139" width="6.6328125" style="200" customWidth="1"/>
    <col min="5140" max="5140" width="7.453125" style="200" bestFit="1" customWidth="1"/>
    <col min="5141" max="5141" width="6.7265625" style="200" customWidth="1"/>
    <col min="5142" max="5142" width="6.90625" style="200" customWidth="1"/>
    <col min="5143" max="5143" width="7.08984375" style="200" customWidth="1"/>
    <col min="5144" max="5376" width="9" style="200" customWidth="1"/>
    <col min="5377" max="5377" width="8.08984375" style="200" customWidth="1"/>
    <col min="5378" max="5378" width="3" style="200" customWidth="1"/>
    <col min="5379" max="5379" width="2.453125" style="200" customWidth="1"/>
    <col min="5380" max="5380" width="9.6328125" style="200" customWidth="1"/>
    <col min="5381" max="5382" width="10.90625" style="200" bestFit="1" customWidth="1"/>
    <col min="5383" max="5387" width="9.6328125" style="200" customWidth="1"/>
    <col min="5388" max="5388" width="4.6328125" style="200" customWidth="1"/>
    <col min="5389" max="5389" width="10.6328125" style="200" customWidth="1"/>
    <col min="5390" max="5393" width="9.6328125" style="200" customWidth="1"/>
    <col min="5394" max="5395" width="6.6328125" style="200" customWidth="1"/>
    <col min="5396" max="5396" width="7.453125" style="200" bestFit="1" customWidth="1"/>
    <col min="5397" max="5397" width="6.7265625" style="200" customWidth="1"/>
    <col min="5398" max="5398" width="6.90625" style="200" customWidth="1"/>
    <col min="5399" max="5399" width="7.08984375" style="200" customWidth="1"/>
    <col min="5400" max="5632" width="9" style="200" customWidth="1"/>
    <col min="5633" max="5633" width="8.08984375" style="200" customWidth="1"/>
    <col min="5634" max="5634" width="3" style="200" customWidth="1"/>
    <col min="5635" max="5635" width="2.453125" style="200" customWidth="1"/>
    <col min="5636" max="5636" width="9.6328125" style="200" customWidth="1"/>
    <col min="5637" max="5638" width="10.90625" style="200" bestFit="1" customWidth="1"/>
    <col min="5639" max="5643" width="9.6328125" style="200" customWidth="1"/>
    <col min="5644" max="5644" width="4.6328125" style="200" customWidth="1"/>
    <col min="5645" max="5645" width="10.6328125" style="200" customWidth="1"/>
    <col min="5646" max="5649" width="9.6328125" style="200" customWidth="1"/>
    <col min="5650" max="5651" width="6.6328125" style="200" customWidth="1"/>
    <col min="5652" max="5652" width="7.453125" style="200" bestFit="1" customWidth="1"/>
    <col min="5653" max="5653" width="6.7265625" style="200" customWidth="1"/>
    <col min="5654" max="5654" width="6.90625" style="200" customWidth="1"/>
    <col min="5655" max="5655" width="7.08984375" style="200" customWidth="1"/>
    <col min="5656" max="5888" width="9" style="200" customWidth="1"/>
    <col min="5889" max="5889" width="8.08984375" style="200" customWidth="1"/>
    <col min="5890" max="5890" width="3" style="200" customWidth="1"/>
    <col min="5891" max="5891" width="2.453125" style="200" customWidth="1"/>
    <col min="5892" max="5892" width="9.6328125" style="200" customWidth="1"/>
    <col min="5893" max="5894" width="10.90625" style="200" bestFit="1" customWidth="1"/>
    <col min="5895" max="5899" width="9.6328125" style="200" customWidth="1"/>
    <col min="5900" max="5900" width="4.6328125" style="200" customWidth="1"/>
    <col min="5901" max="5901" width="10.6328125" style="200" customWidth="1"/>
    <col min="5902" max="5905" width="9.6328125" style="200" customWidth="1"/>
    <col min="5906" max="5907" width="6.6328125" style="200" customWidth="1"/>
    <col min="5908" max="5908" width="7.453125" style="200" bestFit="1" customWidth="1"/>
    <col min="5909" max="5909" width="6.7265625" style="200" customWidth="1"/>
    <col min="5910" max="5910" width="6.90625" style="200" customWidth="1"/>
    <col min="5911" max="5911" width="7.08984375" style="200" customWidth="1"/>
    <col min="5912" max="6144" width="9" style="200" customWidth="1"/>
    <col min="6145" max="6145" width="8.08984375" style="200" customWidth="1"/>
    <col min="6146" max="6146" width="3" style="200" customWidth="1"/>
    <col min="6147" max="6147" width="2.453125" style="200" customWidth="1"/>
    <col min="6148" max="6148" width="9.6328125" style="200" customWidth="1"/>
    <col min="6149" max="6150" width="10.90625" style="200" bestFit="1" customWidth="1"/>
    <col min="6151" max="6155" width="9.6328125" style="200" customWidth="1"/>
    <col min="6156" max="6156" width="4.6328125" style="200" customWidth="1"/>
    <col min="6157" max="6157" width="10.6328125" style="200" customWidth="1"/>
    <col min="6158" max="6161" width="9.6328125" style="200" customWidth="1"/>
    <col min="6162" max="6163" width="6.6328125" style="200" customWidth="1"/>
    <col min="6164" max="6164" width="7.453125" style="200" bestFit="1" customWidth="1"/>
    <col min="6165" max="6165" width="6.7265625" style="200" customWidth="1"/>
    <col min="6166" max="6166" width="6.90625" style="200" customWidth="1"/>
    <col min="6167" max="6167" width="7.08984375" style="200" customWidth="1"/>
    <col min="6168" max="6400" width="9" style="200" customWidth="1"/>
    <col min="6401" max="6401" width="8.08984375" style="200" customWidth="1"/>
    <col min="6402" max="6402" width="3" style="200" customWidth="1"/>
    <col min="6403" max="6403" width="2.453125" style="200" customWidth="1"/>
    <col min="6404" max="6404" width="9.6328125" style="200" customWidth="1"/>
    <col min="6405" max="6406" width="10.90625" style="200" bestFit="1" customWidth="1"/>
    <col min="6407" max="6411" width="9.6328125" style="200" customWidth="1"/>
    <col min="6412" max="6412" width="4.6328125" style="200" customWidth="1"/>
    <col min="6413" max="6413" width="10.6328125" style="200" customWidth="1"/>
    <col min="6414" max="6417" width="9.6328125" style="200" customWidth="1"/>
    <col min="6418" max="6419" width="6.6328125" style="200" customWidth="1"/>
    <col min="6420" max="6420" width="7.453125" style="200" bestFit="1" customWidth="1"/>
    <col min="6421" max="6421" width="6.7265625" style="200" customWidth="1"/>
    <col min="6422" max="6422" width="6.90625" style="200" customWidth="1"/>
    <col min="6423" max="6423" width="7.08984375" style="200" customWidth="1"/>
    <col min="6424" max="6656" width="9" style="200" customWidth="1"/>
    <col min="6657" max="6657" width="8.08984375" style="200" customWidth="1"/>
    <col min="6658" max="6658" width="3" style="200" customWidth="1"/>
    <col min="6659" max="6659" width="2.453125" style="200" customWidth="1"/>
    <col min="6660" max="6660" width="9.6328125" style="200" customWidth="1"/>
    <col min="6661" max="6662" width="10.90625" style="200" bestFit="1" customWidth="1"/>
    <col min="6663" max="6667" width="9.6328125" style="200" customWidth="1"/>
    <col min="6668" max="6668" width="4.6328125" style="200" customWidth="1"/>
    <col min="6669" max="6669" width="10.6328125" style="200" customWidth="1"/>
    <col min="6670" max="6673" width="9.6328125" style="200" customWidth="1"/>
    <col min="6674" max="6675" width="6.6328125" style="200" customWidth="1"/>
    <col min="6676" max="6676" width="7.453125" style="200" bestFit="1" customWidth="1"/>
    <col min="6677" max="6677" width="6.7265625" style="200" customWidth="1"/>
    <col min="6678" max="6678" width="6.90625" style="200" customWidth="1"/>
    <col min="6679" max="6679" width="7.08984375" style="200" customWidth="1"/>
    <col min="6680" max="6912" width="9" style="200" customWidth="1"/>
    <col min="6913" max="6913" width="8.08984375" style="200" customWidth="1"/>
    <col min="6914" max="6914" width="3" style="200" customWidth="1"/>
    <col min="6915" max="6915" width="2.453125" style="200" customWidth="1"/>
    <col min="6916" max="6916" width="9.6328125" style="200" customWidth="1"/>
    <col min="6917" max="6918" width="10.90625" style="200" bestFit="1" customWidth="1"/>
    <col min="6919" max="6923" width="9.6328125" style="200" customWidth="1"/>
    <col min="6924" max="6924" width="4.6328125" style="200" customWidth="1"/>
    <col min="6925" max="6925" width="10.6328125" style="200" customWidth="1"/>
    <col min="6926" max="6929" width="9.6328125" style="200" customWidth="1"/>
    <col min="6930" max="6931" width="6.6328125" style="200" customWidth="1"/>
    <col min="6932" max="6932" width="7.453125" style="200" bestFit="1" customWidth="1"/>
    <col min="6933" max="6933" width="6.7265625" style="200" customWidth="1"/>
    <col min="6934" max="6934" width="6.90625" style="200" customWidth="1"/>
    <col min="6935" max="6935" width="7.08984375" style="200" customWidth="1"/>
    <col min="6936" max="7168" width="9" style="200" customWidth="1"/>
    <col min="7169" max="7169" width="8.08984375" style="200" customWidth="1"/>
    <col min="7170" max="7170" width="3" style="200" customWidth="1"/>
    <col min="7171" max="7171" width="2.453125" style="200" customWidth="1"/>
    <col min="7172" max="7172" width="9.6328125" style="200" customWidth="1"/>
    <col min="7173" max="7174" width="10.90625" style="200" bestFit="1" customWidth="1"/>
    <col min="7175" max="7179" width="9.6328125" style="200" customWidth="1"/>
    <col min="7180" max="7180" width="4.6328125" style="200" customWidth="1"/>
    <col min="7181" max="7181" width="10.6328125" style="200" customWidth="1"/>
    <col min="7182" max="7185" width="9.6328125" style="200" customWidth="1"/>
    <col min="7186" max="7187" width="6.6328125" style="200" customWidth="1"/>
    <col min="7188" max="7188" width="7.453125" style="200" bestFit="1" customWidth="1"/>
    <col min="7189" max="7189" width="6.7265625" style="200" customWidth="1"/>
    <col min="7190" max="7190" width="6.90625" style="200" customWidth="1"/>
    <col min="7191" max="7191" width="7.08984375" style="200" customWidth="1"/>
    <col min="7192" max="7424" width="9" style="200" customWidth="1"/>
    <col min="7425" max="7425" width="8.08984375" style="200" customWidth="1"/>
    <col min="7426" max="7426" width="3" style="200" customWidth="1"/>
    <col min="7427" max="7427" width="2.453125" style="200" customWidth="1"/>
    <col min="7428" max="7428" width="9.6328125" style="200" customWidth="1"/>
    <col min="7429" max="7430" width="10.90625" style="200" bestFit="1" customWidth="1"/>
    <col min="7431" max="7435" width="9.6328125" style="200" customWidth="1"/>
    <col min="7436" max="7436" width="4.6328125" style="200" customWidth="1"/>
    <col min="7437" max="7437" width="10.6328125" style="200" customWidth="1"/>
    <col min="7438" max="7441" width="9.6328125" style="200" customWidth="1"/>
    <col min="7442" max="7443" width="6.6328125" style="200" customWidth="1"/>
    <col min="7444" max="7444" width="7.453125" style="200" bestFit="1" customWidth="1"/>
    <col min="7445" max="7445" width="6.7265625" style="200" customWidth="1"/>
    <col min="7446" max="7446" width="6.90625" style="200" customWidth="1"/>
    <col min="7447" max="7447" width="7.08984375" style="200" customWidth="1"/>
    <col min="7448" max="7680" width="9" style="200" customWidth="1"/>
    <col min="7681" max="7681" width="8.08984375" style="200" customWidth="1"/>
    <col min="7682" max="7682" width="3" style="200" customWidth="1"/>
    <col min="7683" max="7683" width="2.453125" style="200" customWidth="1"/>
    <col min="7684" max="7684" width="9.6328125" style="200" customWidth="1"/>
    <col min="7685" max="7686" width="10.90625" style="200" bestFit="1" customWidth="1"/>
    <col min="7687" max="7691" width="9.6328125" style="200" customWidth="1"/>
    <col min="7692" max="7692" width="4.6328125" style="200" customWidth="1"/>
    <col min="7693" max="7693" width="10.6328125" style="200" customWidth="1"/>
    <col min="7694" max="7697" width="9.6328125" style="200" customWidth="1"/>
    <col min="7698" max="7699" width="6.6328125" style="200" customWidth="1"/>
    <col min="7700" max="7700" width="7.453125" style="200" bestFit="1" customWidth="1"/>
    <col min="7701" max="7701" width="6.7265625" style="200" customWidth="1"/>
    <col min="7702" max="7702" width="6.90625" style="200" customWidth="1"/>
    <col min="7703" max="7703" width="7.08984375" style="200" customWidth="1"/>
    <col min="7704" max="7936" width="9" style="200" customWidth="1"/>
    <col min="7937" max="7937" width="8.08984375" style="200" customWidth="1"/>
    <col min="7938" max="7938" width="3" style="200" customWidth="1"/>
    <col min="7939" max="7939" width="2.453125" style="200" customWidth="1"/>
    <col min="7940" max="7940" width="9.6328125" style="200" customWidth="1"/>
    <col min="7941" max="7942" width="10.90625" style="200" bestFit="1" customWidth="1"/>
    <col min="7943" max="7947" width="9.6328125" style="200" customWidth="1"/>
    <col min="7948" max="7948" width="4.6328125" style="200" customWidth="1"/>
    <col min="7949" max="7949" width="10.6328125" style="200" customWidth="1"/>
    <col min="7950" max="7953" width="9.6328125" style="200" customWidth="1"/>
    <col min="7954" max="7955" width="6.6328125" style="200" customWidth="1"/>
    <col min="7956" max="7956" width="7.453125" style="200" bestFit="1" customWidth="1"/>
    <col min="7957" max="7957" width="6.7265625" style="200" customWidth="1"/>
    <col min="7958" max="7958" width="6.90625" style="200" customWidth="1"/>
    <col min="7959" max="7959" width="7.08984375" style="200" customWidth="1"/>
    <col min="7960" max="8192" width="9" style="200" customWidth="1"/>
    <col min="8193" max="8193" width="8.08984375" style="200" customWidth="1"/>
    <col min="8194" max="8194" width="3" style="200" customWidth="1"/>
    <col min="8195" max="8195" width="2.453125" style="200" customWidth="1"/>
    <col min="8196" max="8196" width="9.6328125" style="200" customWidth="1"/>
    <col min="8197" max="8198" width="10.90625" style="200" bestFit="1" customWidth="1"/>
    <col min="8199" max="8203" width="9.6328125" style="200" customWidth="1"/>
    <col min="8204" max="8204" width="4.6328125" style="200" customWidth="1"/>
    <col min="8205" max="8205" width="10.6328125" style="200" customWidth="1"/>
    <col min="8206" max="8209" width="9.6328125" style="200" customWidth="1"/>
    <col min="8210" max="8211" width="6.6328125" style="200" customWidth="1"/>
    <col min="8212" max="8212" width="7.453125" style="200" bestFit="1" customWidth="1"/>
    <col min="8213" max="8213" width="6.7265625" style="200" customWidth="1"/>
    <col min="8214" max="8214" width="6.90625" style="200" customWidth="1"/>
    <col min="8215" max="8215" width="7.08984375" style="200" customWidth="1"/>
    <col min="8216" max="8448" width="9" style="200" customWidth="1"/>
    <col min="8449" max="8449" width="8.08984375" style="200" customWidth="1"/>
    <col min="8450" max="8450" width="3" style="200" customWidth="1"/>
    <col min="8451" max="8451" width="2.453125" style="200" customWidth="1"/>
    <col min="8452" max="8452" width="9.6328125" style="200" customWidth="1"/>
    <col min="8453" max="8454" width="10.90625" style="200" bestFit="1" customWidth="1"/>
    <col min="8455" max="8459" width="9.6328125" style="200" customWidth="1"/>
    <col min="8460" max="8460" width="4.6328125" style="200" customWidth="1"/>
    <col min="8461" max="8461" width="10.6328125" style="200" customWidth="1"/>
    <col min="8462" max="8465" width="9.6328125" style="200" customWidth="1"/>
    <col min="8466" max="8467" width="6.6328125" style="200" customWidth="1"/>
    <col min="8468" max="8468" width="7.453125" style="200" bestFit="1" customWidth="1"/>
    <col min="8469" max="8469" width="6.7265625" style="200" customWidth="1"/>
    <col min="8470" max="8470" width="6.90625" style="200" customWidth="1"/>
    <col min="8471" max="8471" width="7.08984375" style="200" customWidth="1"/>
    <col min="8472" max="8704" width="9" style="200" customWidth="1"/>
    <col min="8705" max="8705" width="8.08984375" style="200" customWidth="1"/>
    <col min="8706" max="8706" width="3" style="200" customWidth="1"/>
    <col min="8707" max="8707" width="2.453125" style="200" customWidth="1"/>
    <col min="8708" max="8708" width="9.6328125" style="200" customWidth="1"/>
    <col min="8709" max="8710" width="10.90625" style="200" bestFit="1" customWidth="1"/>
    <col min="8711" max="8715" width="9.6328125" style="200" customWidth="1"/>
    <col min="8716" max="8716" width="4.6328125" style="200" customWidth="1"/>
    <col min="8717" max="8717" width="10.6328125" style="200" customWidth="1"/>
    <col min="8718" max="8721" width="9.6328125" style="200" customWidth="1"/>
    <col min="8722" max="8723" width="6.6328125" style="200" customWidth="1"/>
    <col min="8724" max="8724" width="7.453125" style="200" bestFit="1" customWidth="1"/>
    <col min="8725" max="8725" width="6.7265625" style="200" customWidth="1"/>
    <col min="8726" max="8726" width="6.90625" style="200" customWidth="1"/>
    <col min="8727" max="8727" width="7.08984375" style="200" customWidth="1"/>
    <col min="8728" max="8960" width="9" style="200" customWidth="1"/>
    <col min="8961" max="8961" width="8.08984375" style="200" customWidth="1"/>
    <col min="8962" max="8962" width="3" style="200" customWidth="1"/>
    <col min="8963" max="8963" width="2.453125" style="200" customWidth="1"/>
    <col min="8964" max="8964" width="9.6328125" style="200" customWidth="1"/>
    <col min="8965" max="8966" width="10.90625" style="200" bestFit="1" customWidth="1"/>
    <col min="8967" max="8971" width="9.6328125" style="200" customWidth="1"/>
    <col min="8972" max="8972" width="4.6328125" style="200" customWidth="1"/>
    <col min="8973" max="8973" width="10.6328125" style="200" customWidth="1"/>
    <col min="8974" max="8977" width="9.6328125" style="200" customWidth="1"/>
    <col min="8978" max="8979" width="6.6328125" style="200" customWidth="1"/>
    <col min="8980" max="8980" width="7.453125" style="200" bestFit="1" customWidth="1"/>
    <col min="8981" max="8981" width="6.7265625" style="200" customWidth="1"/>
    <col min="8982" max="8982" width="6.90625" style="200" customWidth="1"/>
    <col min="8983" max="8983" width="7.08984375" style="200" customWidth="1"/>
    <col min="8984" max="9216" width="9" style="200" customWidth="1"/>
    <col min="9217" max="9217" width="8.08984375" style="200" customWidth="1"/>
    <col min="9218" max="9218" width="3" style="200" customWidth="1"/>
    <col min="9219" max="9219" width="2.453125" style="200" customWidth="1"/>
    <col min="9220" max="9220" width="9.6328125" style="200" customWidth="1"/>
    <col min="9221" max="9222" width="10.90625" style="200" bestFit="1" customWidth="1"/>
    <col min="9223" max="9227" width="9.6328125" style="200" customWidth="1"/>
    <col min="9228" max="9228" width="4.6328125" style="200" customWidth="1"/>
    <col min="9229" max="9229" width="10.6328125" style="200" customWidth="1"/>
    <col min="9230" max="9233" width="9.6328125" style="200" customWidth="1"/>
    <col min="9234" max="9235" width="6.6328125" style="200" customWidth="1"/>
    <col min="9236" max="9236" width="7.453125" style="200" bestFit="1" customWidth="1"/>
    <col min="9237" max="9237" width="6.7265625" style="200" customWidth="1"/>
    <col min="9238" max="9238" width="6.90625" style="200" customWidth="1"/>
    <col min="9239" max="9239" width="7.08984375" style="200" customWidth="1"/>
    <col min="9240" max="9472" width="9" style="200" customWidth="1"/>
    <col min="9473" max="9473" width="8.08984375" style="200" customWidth="1"/>
    <col min="9474" max="9474" width="3" style="200" customWidth="1"/>
    <col min="9475" max="9475" width="2.453125" style="200" customWidth="1"/>
    <col min="9476" max="9476" width="9.6328125" style="200" customWidth="1"/>
    <col min="9477" max="9478" width="10.90625" style="200" bestFit="1" customWidth="1"/>
    <col min="9479" max="9483" width="9.6328125" style="200" customWidth="1"/>
    <col min="9484" max="9484" width="4.6328125" style="200" customWidth="1"/>
    <col min="9485" max="9485" width="10.6328125" style="200" customWidth="1"/>
    <col min="9486" max="9489" width="9.6328125" style="200" customWidth="1"/>
    <col min="9490" max="9491" width="6.6328125" style="200" customWidth="1"/>
    <col min="9492" max="9492" width="7.453125" style="200" bestFit="1" customWidth="1"/>
    <col min="9493" max="9493" width="6.7265625" style="200" customWidth="1"/>
    <col min="9494" max="9494" width="6.90625" style="200" customWidth="1"/>
    <col min="9495" max="9495" width="7.08984375" style="200" customWidth="1"/>
    <col min="9496" max="9728" width="9" style="200" customWidth="1"/>
    <col min="9729" max="9729" width="8.08984375" style="200" customWidth="1"/>
    <col min="9730" max="9730" width="3" style="200" customWidth="1"/>
    <col min="9731" max="9731" width="2.453125" style="200" customWidth="1"/>
    <col min="9732" max="9732" width="9.6328125" style="200" customWidth="1"/>
    <col min="9733" max="9734" width="10.90625" style="200" bestFit="1" customWidth="1"/>
    <col min="9735" max="9739" width="9.6328125" style="200" customWidth="1"/>
    <col min="9740" max="9740" width="4.6328125" style="200" customWidth="1"/>
    <col min="9741" max="9741" width="10.6328125" style="200" customWidth="1"/>
    <col min="9742" max="9745" width="9.6328125" style="200" customWidth="1"/>
    <col min="9746" max="9747" width="6.6328125" style="200" customWidth="1"/>
    <col min="9748" max="9748" width="7.453125" style="200" bestFit="1" customWidth="1"/>
    <col min="9749" max="9749" width="6.7265625" style="200" customWidth="1"/>
    <col min="9750" max="9750" width="6.90625" style="200" customWidth="1"/>
    <col min="9751" max="9751" width="7.08984375" style="200" customWidth="1"/>
    <col min="9752" max="9984" width="9" style="200" customWidth="1"/>
    <col min="9985" max="9985" width="8.08984375" style="200" customWidth="1"/>
    <col min="9986" max="9986" width="3" style="200" customWidth="1"/>
    <col min="9987" max="9987" width="2.453125" style="200" customWidth="1"/>
    <col min="9988" max="9988" width="9.6328125" style="200" customWidth="1"/>
    <col min="9989" max="9990" width="10.90625" style="200" bestFit="1" customWidth="1"/>
    <col min="9991" max="9995" width="9.6328125" style="200" customWidth="1"/>
    <col min="9996" max="9996" width="4.6328125" style="200" customWidth="1"/>
    <col min="9997" max="9997" width="10.6328125" style="200" customWidth="1"/>
    <col min="9998" max="10001" width="9.6328125" style="200" customWidth="1"/>
    <col min="10002" max="10003" width="6.6328125" style="200" customWidth="1"/>
    <col min="10004" max="10004" width="7.453125" style="200" bestFit="1" customWidth="1"/>
    <col min="10005" max="10005" width="6.7265625" style="200" customWidth="1"/>
    <col min="10006" max="10006" width="6.90625" style="200" customWidth="1"/>
    <col min="10007" max="10007" width="7.08984375" style="200" customWidth="1"/>
    <col min="10008" max="10240" width="9" style="200" customWidth="1"/>
    <col min="10241" max="10241" width="8.08984375" style="200" customWidth="1"/>
    <col min="10242" max="10242" width="3" style="200" customWidth="1"/>
    <col min="10243" max="10243" width="2.453125" style="200" customWidth="1"/>
    <col min="10244" max="10244" width="9.6328125" style="200" customWidth="1"/>
    <col min="10245" max="10246" width="10.90625" style="200" bestFit="1" customWidth="1"/>
    <col min="10247" max="10251" width="9.6328125" style="200" customWidth="1"/>
    <col min="10252" max="10252" width="4.6328125" style="200" customWidth="1"/>
    <col min="10253" max="10253" width="10.6328125" style="200" customWidth="1"/>
    <col min="10254" max="10257" width="9.6328125" style="200" customWidth="1"/>
    <col min="10258" max="10259" width="6.6328125" style="200" customWidth="1"/>
    <col min="10260" max="10260" width="7.453125" style="200" bestFit="1" customWidth="1"/>
    <col min="10261" max="10261" width="6.7265625" style="200" customWidth="1"/>
    <col min="10262" max="10262" width="6.90625" style="200" customWidth="1"/>
    <col min="10263" max="10263" width="7.08984375" style="200" customWidth="1"/>
    <col min="10264" max="10496" width="9" style="200" customWidth="1"/>
    <col min="10497" max="10497" width="8.08984375" style="200" customWidth="1"/>
    <col min="10498" max="10498" width="3" style="200" customWidth="1"/>
    <col min="10499" max="10499" width="2.453125" style="200" customWidth="1"/>
    <col min="10500" max="10500" width="9.6328125" style="200" customWidth="1"/>
    <col min="10501" max="10502" width="10.90625" style="200" bestFit="1" customWidth="1"/>
    <col min="10503" max="10507" width="9.6328125" style="200" customWidth="1"/>
    <col min="10508" max="10508" width="4.6328125" style="200" customWidth="1"/>
    <col min="10509" max="10509" width="10.6328125" style="200" customWidth="1"/>
    <col min="10510" max="10513" width="9.6328125" style="200" customWidth="1"/>
    <col min="10514" max="10515" width="6.6328125" style="200" customWidth="1"/>
    <col min="10516" max="10516" width="7.453125" style="200" bestFit="1" customWidth="1"/>
    <col min="10517" max="10517" width="6.7265625" style="200" customWidth="1"/>
    <col min="10518" max="10518" width="6.90625" style="200" customWidth="1"/>
    <col min="10519" max="10519" width="7.08984375" style="200" customWidth="1"/>
    <col min="10520" max="10752" width="9" style="200" customWidth="1"/>
    <col min="10753" max="10753" width="8.08984375" style="200" customWidth="1"/>
    <col min="10754" max="10754" width="3" style="200" customWidth="1"/>
    <col min="10755" max="10755" width="2.453125" style="200" customWidth="1"/>
    <col min="10756" max="10756" width="9.6328125" style="200" customWidth="1"/>
    <col min="10757" max="10758" width="10.90625" style="200" bestFit="1" customWidth="1"/>
    <col min="10759" max="10763" width="9.6328125" style="200" customWidth="1"/>
    <col min="10764" max="10764" width="4.6328125" style="200" customWidth="1"/>
    <col min="10765" max="10765" width="10.6328125" style="200" customWidth="1"/>
    <col min="10766" max="10769" width="9.6328125" style="200" customWidth="1"/>
    <col min="10770" max="10771" width="6.6328125" style="200" customWidth="1"/>
    <col min="10772" max="10772" width="7.453125" style="200" bestFit="1" customWidth="1"/>
    <col min="10773" max="10773" width="6.7265625" style="200" customWidth="1"/>
    <col min="10774" max="10774" width="6.90625" style="200" customWidth="1"/>
    <col min="10775" max="10775" width="7.08984375" style="200" customWidth="1"/>
    <col min="10776" max="11008" width="9" style="200" customWidth="1"/>
    <col min="11009" max="11009" width="8.08984375" style="200" customWidth="1"/>
    <col min="11010" max="11010" width="3" style="200" customWidth="1"/>
    <col min="11011" max="11011" width="2.453125" style="200" customWidth="1"/>
    <col min="11012" max="11012" width="9.6328125" style="200" customWidth="1"/>
    <col min="11013" max="11014" width="10.90625" style="200" bestFit="1" customWidth="1"/>
    <col min="11015" max="11019" width="9.6328125" style="200" customWidth="1"/>
    <col min="11020" max="11020" width="4.6328125" style="200" customWidth="1"/>
    <col min="11021" max="11021" width="10.6328125" style="200" customWidth="1"/>
    <col min="11022" max="11025" width="9.6328125" style="200" customWidth="1"/>
    <col min="11026" max="11027" width="6.6328125" style="200" customWidth="1"/>
    <col min="11028" max="11028" width="7.453125" style="200" bestFit="1" customWidth="1"/>
    <col min="11029" max="11029" width="6.7265625" style="200" customWidth="1"/>
    <col min="11030" max="11030" width="6.90625" style="200" customWidth="1"/>
    <col min="11031" max="11031" width="7.08984375" style="200" customWidth="1"/>
    <col min="11032" max="11264" width="9" style="200" customWidth="1"/>
    <col min="11265" max="11265" width="8.08984375" style="200" customWidth="1"/>
    <col min="11266" max="11266" width="3" style="200" customWidth="1"/>
    <col min="11267" max="11267" width="2.453125" style="200" customWidth="1"/>
    <col min="11268" max="11268" width="9.6328125" style="200" customWidth="1"/>
    <col min="11269" max="11270" width="10.90625" style="200" bestFit="1" customWidth="1"/>
    <col min="11271" max="11275" width="9.6328125" style="200" customWidth="1"/>
    <col min="11276" max="11276" width="4.6328125" style="200" customWidth="1"/>
    <col min="11277" max="11277" width="10.6328125" style="200" customWidth="1"/>
    <col min="11278" max="11281" width="9.6328125" style="200" customWidth="1"/>
    <col min="11282" max="11283" width="6.6328125" style="200" customWidth="1"/>
    <col min="11284" max="11284" width="7.453125" style="200" bestFit="1" customWidth="1"/>
    <col min="11285" max="11285" width="6.7265625" style="200" customWidth="1"/>
    <col min="11286" max="11286" width="6.90625" style="200" customWidth="1"/>
    <col min="11287" max="11287" width="7.08984375" style="200" customWidth="1"/>
    <col min="11288" max="11520" width="9" style="200" customWidth="1"/>
    <col min="11521" max="11521" width="8.08984375" style="200" customWidth="1"/>
    <col min="11522" max="11522" width="3" style="200" customWidth="1"/>
    <col min="11523" max="11523" width="2.453125" style="200" customWidth="1"/>
    <col min="11524" max="11524" width="9.6328125" style="200" customWidth="1"/>
    <col min="11525" max="11526" width="10.90625" style="200" bestFit="1" customWidth="1"/>
    <col min="11527" max="11531" width="9.6328125" style="200" customWidth="1"/>
    <col min="11532" max="11532" width="4.6328125" style="200" customWidth="1"/>
    <col min="11533" max="11533" width="10.6328125" style="200" customWidth="1"/>
    <col min="11534" max="11537" width="9.6328125" style="200" customWidth="1"/>
    <col min="11538" max="11539" width="6.6328125" style="200" customWidth="1"/>
    <col min="11540" max="11540" width="7.453125" style="200" bestFit="1" customWidth="1"/>
    <col min="11541" max="11541" width="6.7265625" style="200" customWidth="1"/>
    <col min="11542" max="11542" width="6.90625" style="200" customWidth="1"/>
    <col min="11543" max="11543" width="7.08984375" style="200" customWidth="1"/>
    <col min="11544" max="11776" width="9" style="200" customWidth="1"/>
    <col min="11777" max="11777" width="8.08984375" style="200" customWidth="1"/>
    <col min="11778" max="11778" width="3" style="200" customWidth="1"/>
    <col min="11779" max="11779" width="2.453125" style="200" customWidth="1"/>
    <col min="11780" max="11780" width="9.6328125" style="200" customWidth="1"/>
    <col min="11781" max="11782" width="10.90625" style="200" bestFit="1" customWidth="1"/>
    <col min="11783" max="11787" width="9.6328125" style="200" customWidth="1"/>
    <col min="11788" max="11788" width="4.6328125" style="200" customWidth="1"/>
    <col min="11789" max="11789" width="10.6328125" style="200" customWidth="1"/>
    <col min="11790" max="11793" width="9.6328125" style="200" customWidth="1"/>
    <col min="11794" max="11795" width="6.6328125" style="200" customWidth="1"/>
    <col min="11796" max="11796" width="7.453125" style="200" bestFit="1" customWidth="1"/>
    <col min="11797" max="11797" width="6.7265625" style="200" customWidth="1"/>
    <col min="11798" max="11798" width="6.90625" style="200" customWidth="1"/>
    <col min="11799" max="11799" width="7.08984375" style="200" customWidth="1"/>
    <col min="11800" max="12032" width="9" style="200" customWidth="1"/>
    <col min="12033" max="12033" width="8.08984375" style="200" customWidth="1"/>
    <col min="12034" max="12034" width="3" style="200" customWidth="1"/>
    <col min="12035" max="12035" width="2.453125" style="200" customWidth="1"/>
    <col min="12036" max="12036" width="9.6328125" style="200" customWidth="1"/>
    <col min="12037" max="12038" width="10.90625" style="200" bestFit="1" customWidth="1"/>
    <col min="12039" max="12043" width="9.6328125" style="200" customWidth="1"/>
    <col min="12044" max="12044" width="4.6328125" style="200" customWidth="1"/>
    <col min="12045" max="12045" width="10.6328125" style="200" customWidth="1"/>
    <col min="12046" max="12049" width="9.6328125" style="200" customWidth="1"/>
    <col min="12050" max="12051" width="6.6328125" style="200" customWidth="1"/>
    <col min="12052" max="12052" width="7.453125" style="200" bestFit="1" customWidth="1"/>
    <col min="12053" max="12053" width="6.7265625" style="200" customWidth="1"/>
    <col min="12054" max="12054" width="6.90625" style="200" customWidth="1"/>
    <col min="12055" max="12055" width="7.08984375" style="200" customWidth="1"/>
    <col min="12056" max="12288" width="9" style="200" customWidth="1"/>
    <col min="12289" max="12289" width="8.08984375" style="200" customWidth="1"/>
    <col min="12290" max="12290" width="3" style="200" customWidth="1"/>
    <col min="12291" max="12291" width="2.453125" style="200" customWidth="1"/>
    <col min="12292" max="12292" width="9.6328125" style="200" customWidth="1"/>
    <col min="12293" max="12294" width="10.90625" style="200" bestFit="1" customWidth="1"/>
    <col min="12295" max="12299" width="9.6328125" style="200" customWidth="1"/>
    <col min="12300" max="12300" width="4.6328125" style="200" customWidth="1"/>
    <col min="12301" max="12301" width="10.6328125" style="200" customWidth="1"/>
    <col min="12302" max="12305" width="9.6328125" style="200" customWidth="1"/>
    <col min="12306" max="12307" width="6.6328125" style="200" customWidth="1"/>
    <col min="12308" max="12308" width="7.453125" style="200" bestFit="1" customWidth="1"/>
    <col min="12309" max="12309" width="6.7265625" style="200" customWidth="1"/>
    <col min="12310" max="12310" width="6.90625" style="200" customWidth="1"/>
    <col min="12311" max="12311" width="7.08984375" style="200" customWidth="1"/>
    <col min="12312" max="12544" width="9" style="200" customWidth="1"/>
    <col min="12545" max="12545" width="8.08984375" style="200" customWidth="1"/>
    <col min="12546" max="12546" width="3" style="200" customWidth="1"/>
    <col min="12547" max="12547" width="2.453125" style="200" customWidth="1"/>
    <col min="12548" max="12548" width="9.6328125" style="200" customWidth="1"/>
    <col min="12549" max="12550" width="10.90625" style="200" bestFit="1" customWidth="1"/>
    <col min="12551" max="12555" width="9.6328125" style="200" customWidth="1"/>
    <col min="12556" max="12556" width="4.6328125" style="200" customWidth="1"/>
    <col min="12557" max="12557" width="10.6328125" style="200" customWidth="1"/>
    <col min="12558" max="12561" width="9.6328125" style="200" customWidth="1"/>
    <col min="12562" max="12563" width="6.6328125" style="200" customWidth="1"/>
    <col min="12564" max="12564" width="7.453125" style="200" bestFit="1" customWidth="1"/>
    <col min="12565" max="12565" width="6.7265625" style="200" customWidth="1"/>
    <col min="12566" max="12566" width="6.90625" style="200" customWidth="1"/>
    <col min="12567" max="12567" width="7.08984375" style="200" customWidth="1"/>
    <col min="12568" max="12800" width="9" style="200" customWidth="1"/>
    <col min="12801" max="12801" width="8.08984375" style="200" customWidth="1"/>
    <col min="12802" max="12802" width="3" style="200" customWidth="1"/>
    <col min="12803" max="12803" width="2.453125" style="200" customWidth="1"/>
    <col min="12804" max="12804" width="9.6328125" style="200" customWidth="1"/>
    <col min="12805" max="12806" width="10.90625" style="200" bestFit="1" customWidth="1"/>
    <col min="12807" max="12811" width="9.6328125" style="200" customWidth="1"/>
    <col min="12812" max="12812" width="4.6328125" style="200" customWidth="1"/>
    <col min="12813" max="12813" width="10.6328125" style="200" customWidth="1"/>
    <col min="12814" max="12817" width="9.6328125" style="200" customWidth="1"/>
    <col min="12818" max="12819" width="6.6328125" style="200" customWidth="1"/>
    <col min="12820" max="12820" width="7.453125" style="200" bestFit="1" customWidth="1"/>
    <col min="12821" max="12821" width="6.7265625" style="200" customWidth="1"/>
    <col min="12822" max="12822" width="6.90625" style="200" customWidth="1"/>
    <col min="12823" max="12823" width="7.08984375" style="200" customWidth="1"/>
    <col min="12824" max="13056" width="9" style="200" customWidth="1"/>
    <col min="13057" max="13057" width="8.08984375" style="200" customWidth="1"/>
    <col min="13058" max="13058" width="3" style="200" customWidth="1"/>
    <col min="13059" max="13059" width="2.453125" style="200" customWidth="1"/>
    <col min="13060" max="13060" width="9.6328125" style="200" customWidth="1"/>
    <col min="13061" max="13062" width="10.90625" style="200" bestFit="1" customWidth="1"/>
    <col min="13063" max="13067" width="9.6328125" style="200" customWidth="1"/>
    <col min="13068" max="13068" width="4.6328125" style="200" customWidth="1"/>
    <col min="13069" max="13069" width="10.6328125" style="200" customWidth="1"/>
    <col min="13070" max="13073" width="9.6328125" style="200" customWidth="1"/>
    <col min="13074" max="13075" width="6.6328125" style="200" customWidth="1"/>
    <col min="13076" max="13076" width="7.453125" style="200" bestFit="1" customWidth="1"/>
    <col min="13077" max="13077" width="6.7265625" style="200" customWidth="1"/>
    <col min="13078" max="13078" width="6.90625" style="200" customWidth="1"/>
    <col min="13079" max="13079" width="7.08984375" style="200" customWidth="1"/>
    <col min="13080" max="13312" width="9" style="200" customWidth="1"/>
    <col min="13313" max="13313" width="8.08984375" style="200" customWidth="1"/>
    <col min="13314" max="13314" width="3" style="200" customWidth="1"/>
    <col min="13315" max="13315" width="2.453125" style="200" customWidth="1"/>
    <col min="13316" max="13316" width="9.6328125" style="200" customWidth="1"/>
    <col min="13317" max="13318" width="10.90625" style="200" bestFit="1" customWidth="1"/>
    <col min="13319" max="13323" width="9.6328125" style="200" customWidth="1"/>
    <col min="13324" max="13324" width="4.6328125" style="200" customWidth="1"/>
    <col min="13325" max="13325" width="10.6328125" style="200" customWidth="1"/>
    <col min="13326" max="13329" width="9.6328125" style="200" customWidth="1"/>
    <col min="13330" max="13331" width="6.6328125" style="200" customWidth="1"/>
    <col min="13332" max="13332" width="7.453125" style="200" bestFit="1" customWidth="1"/>
    <col min="13333" max="13333" width="6.7265625" style="200" customWidth="1"/>
    <col min="13334" max="13334" width="6.90625" style="200" customWidth="1"/>
    <col min="13335" max="13335" width="7.08984375" style="200" customWidth="1"/>
    <col min="13336" max="13568" width="9" style="200" customWidth="1"/>
    <col min="13569" max="13569" width="8.08984375" style="200" customWidth="1"/>
    <col min="13570" max="13570" width="3" style="200" customWidth="1"/>
    <col min="13571" max="13571" width="2.453125" style="200" customWidth="1"/>
    <col min="13572" max="13572" width="9.6328125" style="200" customWidth="1"/>
    <col min="13573" max="13574" width="10.90625" style="200" bestFit="1" customWidth="1"/>
    <col min="13575" max="13579" width="9.6328125" style="200" customWidth="1"/>
    <col min="13580" max="13580" width="4.6328125" style="200" customWidth="1"/>
    <col min="13581" max="13581" width="10.6328125" style="200" customWidth="1"/>
    <col min="13582" max="13585" width="9.6328125" style="200" customWidth="1"/>
    <col min="13586" max="13587" width="6.6328125" style="200" customWidth="1"/>
    <col min="13588" max="13588" width="7.453125" style="200" bestFit="1" customWidth="1"/>
    <col min="13589" max="13589" width="6.7265625" style="200" customWidth="1"/>
    <col min="13590" max="13590" width="6.90625" style="200" customWidth="1"/>
    <col min="13591" max="13591" width="7.08984375" style="200" customWidth="1"/>
    <col min="13592" max="13824" width="9" style="200" customWidth="1"/>
    <col min="13825" max="13825" width="8.08984375" style="200" customWidth="1"/>
    <col min="13826" max="13826" width="3" style="200" customWidth="1"/>
    <col min="13827" max="13827" width="2.453125" style="200" customWidth="1"/>
    <col min="13828" max="13828" width="9.6328125" style="200" customWidth="1"/>
    <col min="13829" max="13830" width="10.90625" style="200" bestFit="1" customWidth="1"/>
    <col min="13831" max="13835" width="9.6328125" style="200" customWidth="1"/>
    <col min="13836" max="13836" width="4.6328125" style="200" customWidth="1"/>
    <col min="13837" max="13837" width="10.6328125" style="200" customWidth="1"/>
    <col min="13838" max="13841" width="9.6328125" style="200" customWidth="1"/>
    <col min="13842" max="13843" width="6.6328125" style="200" customWidth="1"/>
    <col min="13844" max="13844" width="7.453125" style="200" bestFit="1" customWidth="1"/>
    <col min="13845" max="13845" width="6.7265625" style="200" customWidth="1"/>
    <col min="13846" max="13846" width="6.90625" style="200" customWidth="1"/>
    <col min="13847" max="13847" width="7.08984375" style="200" customWidth="1"/>
    <col min="13848" max="14080" width="9" style="200" customWidth="1"/>
    <col min="14081" max="14081" width="8.08984375" style="200" customWidth="1"/>
    <col min="14082" max="14082" width="3" style="200" customWidth="1"/>
    <col min="14083" max="14083" width="2.453125" style="200" customWidth="1"/>
    <col min="14084" max="14084" width="9.6328125" style="200" customWidth="1"/>
    <col min="14085" max="14086" width="10.90625" style="200" bestFit="1" customWidth="1"/>
    <col min="14087" max="14091" width="9.6328125" style="200" customWidth="1"/>
    <col min="14092" max="14092" width="4.6328125" style="200" customWidth="1"/>
    <col min="14093" max="14093" width="10.6328125" style="200" customWidth="1"/>
    <col min="14094" max="14097" width="9.6328125" style="200" customWidth="1"/>
    <col min="14098" max="14099" width="6.6328125" style="200" customWidth="1"/>
    <col min="14100" max="14100" width="7.453125" style="200" bestFit="1" customWidth="1"/>
    <col min="14101" max="14101" width="6.7265625" style="200" customWidth="1"/>
    <col min="14102" max="14102" width="6.90625" style="200" customWidth="1"/>
    <col min="14103" max="14103" width="7.08984375" style="200" customWidth="1"/>
    <col min="14104" max="14336" width="9" style="200" customWidth="1"/>
    <col min="14337" max="14337" width="8.08984375" style="200" customWidth="1"/>
    <col min="14338" max="14338" width="3" style="200" customWidth="1"/>
    <col min="14339" max="14339" width="2.453125" style="200" customWidth="1"/>
    <col min="14340" max="14340" width="9.6328125" style="200" customWidth="1"/>
    <col min="14341" max="14342" width="10.90625" style="200" bestFit="1" customWidth="1"/>
    <col min="14343" max="14347" width="9.6328125" style="200" customWidth="1"/>
    <col min="14348" max="14348" width="4.6328125" style="200" customWidth="1"/>
    <col min="14349" max="14349" width="10.6328125" style="200" customWidth="1"/>
    <col min="14350" max="14353" width="9.6328125" style="200" customWidth="1"/>
    <col min="14354" max="14355" width="6.6328125" style="200" customWidth="1"/>
    <col min="14356" max="14356" width="7.453125" style="200" bestFit="1" customWidth="1"/>
    <col min="14357" max="14357" width="6.7265625" style="200" customWidth="1"/>
    <col min="14358" max="14358" width="6.90625" style="200" customWidth="1"/>
    <col min="14359" max="14359" width="7.08984375" style="200" customWidth="1"/>
    <col min="14360" max="14592" width="9" style="200" customWidth="1"/>
    <col min="14593" max="14593" width="8.08984375" style="200" customWidth="1"/>
    <col min="14594" max="14594" width="3" style="200" customWidth="1"/>
    <col min="14595" max="14595" width="2.453125" style="200" customWidth="1"/>
    <col min="14596" max="14596" width="9.6328125" style="200" customWidth="1"/>
    <col min="14597" max="14598" width="10.90625" style="200" bestFit="1" customWidth="1"/>
    <col min="14599" max="14603" width="9.6328125" style="200" customWidth="1"/>
    <col min="14604" max="14604" width="4.6328125" style="200" customWidth="1"/>
    <col min="14605" max="14605" width="10.6328125" style="200" customWidth="1"/>
    <col min="14606" max="14609" width="9.6328125" style="200" customWidth="1"/>
    <col min="14610" max="14611" width="6.6328125" style="200" customWidth="1"/>
    <col min="14612" max="14612" width="7.453125" style="200" bestFit="1" customWidth="1"/>
    <col min="14613" max="14613" width="6.7265625" style="200" customWidth="1"/>
    <col min="14614" max="14614" width="6.90625" style="200" customWidth="1"/>
    <col min="14615" max="14615" width="7.08984375" style="200" customWidth="1"/>
    <col min="14616" max="14848" width="9" style="200" customWidth="1"/>
    <col min="14849" max="14849" width="8.08984375" style="200" customWidth="1"/>
    <col min="14850" max="14850" width="3" style="200" customWidth="1"/>
    <col min="14851" max="14851" width="2.453125" style="200" customWidth="1"/>
    <col min="14852" max="14852" width="9.6328125" style="200" customWidth="1"/>
    <col min="14853" max="14854" width="10.90625" style="200" bestFit="1" customWidth="1"/>
    <col min="14855" max="14859" width="9.6328125" style="200" customWidth="1"/>
    <col min="14860" max="14860" width="4.6328125" style="200" customWidth="1"/>
    <col min="14861" max="14861" width="10.6328125" style="200" customWidth="1"/>
    <col min="14862" max="14865" width="9.6328125" style="200" customWidth="1"/>
    <col min="14866" max="14867" width="6.6328125" style="200" customWidth="1"/>
    <col min="14868" max="14868" width="7.453125" style="200" bestFit="1" customWidth="1"/>
    <col min="14869" max="14869" width="6.7265625" style="200" customWidth="1"/>
    <col min="14870" max="14870" width="6.90625" style="200" customWidth="1"/>
    <col min="14871" max="14871" width="7.08984375" style="200" customWidth="1"/>
    <col min="14872" max="15104" width="9" style="200" customWidth="1"/>
    <col min="15105" max="15105" width="8.08984375" style="200" customWidth="1"/>
    <col min="15106" max="15106" width="3" style="200" customWidth="1"/>
    <col min="15107" max="15107" width="2.453125" style="200" customWidth="1"/>
    <col min="15108" max="15108" width="9.6328125" style="200" customWidth="1"/>
    <col min="15109" max="15110" width="10.90625" style="200" bestFit="1" customWidth="1"/>
    <col min="15111" max="15115" width="9.6328125" style="200" customWidth="1"/>
    <col min="15116" max="15116" width="4.6328125" style="200" customWidth="1"/>
    <col min="15117" max="15117" width="10.6328125" style="200" customWidth="1"/>
    <col min="15118" max="15121" width="9.6328125" style="200" customWidth="1"/>
    <col min="15122" max="15123" width="6.6328125" style="200" customWidth="1"/>
    <col min="15124" max="15124" width="7.453125" style="200" bestFit="1" customWidth="1"/>
    <col min="15125" max="15125" width="6.7265625" style="200" customWidth="1"/>
    <col min="15126" max="15126" width="6.90625" style="200" customWidth="1"/>
    <col min="15127" max="15127" width="7.08984375" style="200" customWidth="1"/>
    <col min="15128" max="15360" width="9" style="200" customWidth="1"/>
    <col min="15361" max="15361" width="8.08984375" style="200" customWidth="1"/>
    <col min="15362" max="15362" width="3" style="200" customWidth="1"/>
    <col min="15363" max="15363" width="2.453125" style="200" customWidth="1"/>
    <col min="15364" max="15364" width="9.6328125" style="200" customWidth="1"/>
    <col min="15365" max="15366" width="10.90625" style="200" bestFit="1" customWidth="1"/>
    <col min="15367" max="15371" width="9.6328125" style="200" customWidth="1"/>
    <col min="15372" max="15372" width="4.6328125" style="200" customWidth="1"/>
    <col min="15373" max="15373" width="10.6328125" style="200" customWidth="1"/>
    <col min="15374" max="15377" width="9.6328125" style="200" customWidth="1"/>
    <col min="15378" max="15379" width="6.6328125" style="200" customWidth="1"/>
    <col min="15380" max="15380" width="7.453125" style="200" bestFit="1" customWidth="1"/>
    <col min="15381" max="15381" width="6.7265625" style="200" customWidth="1"/>
    <col min="15382" max="15382" width="6.90625" style="200" customWidth="1"/>
    <col min="15383" max="15383" width="7.08984375" style="200" customWidth="1"/>
    <col min="15384" max="15616" width="9" style="200" customWidth="1"/>
    <col min="15617" max="15617" width="8.08984375" style="200" customWidth="1"/>
    <col min="15618" max="15618" width="3" style="200" customWidth="1"/>
    <col min="15619" max="15619" width="2.453125" style="200" customWidth="1"/>
    <col min="15620" max="15620" width="9.6328125" style="200" customWidth="1"/>
    <col min="15621" max="15622" width="10.90625" style="200" bestFit="1" customWidth="1"/>
    <col min="15623" max="15627" width="9.6328125" style="200" customWidth="1"/>
    <col min="15628" max="15628" width="4.6328125" style="200" customWidth="1"/>
    <col min="15629" max="15629" width="10.6328125" style="200" customWidth="1"/>
    <col min="15630" max="15633" width="9.6328125" style="200" customWidth="1"/>
    <col min="15634" max="15635" width="6.6328125" style="200" customWidth="1"/>
    <col min="15636" max="15636" width="7.453125" style="200" bestFit="1" customWidth="1"/>
    <col min="15637" max="15637" width="6.7265625" style="200" customWidth="1"/>
    <col min="15638" max="15638" width="6.90625" style="200" customWidth="1"/>
    <col min="15639" max="15639" width="7.08984375" style="200" customWidth="1"/>
    <col min="15640" max="15872" width="9" style="200" customWidth="1"/>
    <col min="15873" max="15873" width="8.08984375" style="200" customWidth="1"/>
    <col min="15874" max="15874" width="3" style="200" customWidth="1"/>
    <col min="15875" max="15875" width="2.453125" style="200" customWidth="1"/>
    <col min="15876" max="15876" width="9.6328125" style="200" customWidth="1"/>
    <col min="15877" max="15878" width="10.90625" style="200" bestFit="1" customWidth="1"/>
    <col min="15879" max="15883" width="9.6328125" style="200" customWidth="1"/>
    <col min="15884" max="15884" width="4.6328125" style="200" customWidth="1"/>
    <col min="15885" max="15885" width="10.6328125" style="200" customWidth="1"/>
    <col min="15886" max="15889" width="9.6328125" style="200" customWidth="1"/>
    <col min="15890" max="15891" width="6.6328125" style="200" customWidth="1"/>
    <col min="15892" max="15892" width="7.453125" style="200" bestFit="1" customWidth="1"/>
    <col min="15893" max="15893" width="6.7265625" style="200" customWidth="1"/>
    <col min="15894" max="15894" width="6.90625" style="200" customWidth="1"/>
    <col min="15895" max="15895" width="7.08984375" style="200" customWidth="1"/>
    <col min="15896" max="16128" width="9" style="200" customWidth="1"/>
    <col min="16129" max="16129" width="8.08984375" style="200" customWidth="1"/>
    <col min="16130" max="16130" width="3" style="200" customWidth="1"/>
    <col min="16131" max="16131" width="2.453125" style="200" customWidth="1"/>
    <col min="16132" max="16132" width="9.6328125" style="200" customWidth="1"/>
    <col min="16133" max="16134" width="10.90625" style="200" bestFit="1" customWidth="1"/>
    <col min="16135" max="16139" width="9.6328125" style="200" customWidth="1"/>
    <col min="16140" max="16140" width="4.6328125" style="200" customWidth="1"/>
    <col min="16141" max="16141" width="10.6328125" style="200" customWidth="1"/>
    <col min="16142" max="16145" width="9.6328125" style="200" customWidth="1"/>
    <col min="16146" max="16147" width="6.6328125" style="200" customWidth="1"/>
    <col min="16148" max="16148" width="7.453125" style="200" bestFit="1" customWidth="1"/>
    <col min="16149" max="16149" width="6.7265625" style="200" customWidth="1"/>
    <col min="16150" max="16150" width="6.90625" style="200" customWidth="1"/>
    <col min="16151" max="16151" width="7.08984375" style="200" customWidth="1"/>
    <col min="16152" max="16384" width="9" style="200" customWidth="1"/>
  </cols>
  <sheetData>
    <row r="2" spans="1:23" ht="12.25" customHeight="1">
      <c r="F2" s="228"/>
    </row>
    <row r="3" spans="1:23" ht="12.25" customHeight="1">
      <c r="F3" s="228"/>
    </row>
    <row r="4" spans="1:23" ht="13.75" customHeight="1">
      <c r="J4" s="1159" t="s">
        <v>917</v>
      </c>
      <c r="K4" s="1159"/>
      <c r="L4" s="99"/>
      <c r="N4" s="236"/>
      <c r="O4" s="236"/>
      <c r="P4" s="236"/>
      <c r="Q4" s="236"/>
      <c r="W4" s="99" t="s">
        <v>917</v>
      </c>
    </row>
    <row r="5" spans="1:23" ht="12.25" customHeight="1">
      <c r="A5" s="1177" t="s">
        <v>230</v>
      </c>
      <c r="B5" s="1177"/>
      <c r="C5" s="1178"/>
      <c r="D5" s="1160" t="s">
        <v>138</v>
      </c>
      <c r="E5" s="1161"/>
      <c r="F5" s="1162"/>
      <c r="G5" s="1181" t="s">
        <v>328</v>
      </c>
      <c r="H5" s="1160" t="s">
        <v>12</v>
      </c>
      <c r="I5" s="1161"/>
      <c r="J5" s="1162"/>
      <c r="K5" s="219" t="s">
        <v>324</v>
      </c>
      <c r="L5" s="1183" t="s">
        <v>797</v>
      </c>
      <c r="M5" s="1184"/>
      <c r="N5" s="1163" t="s">
        <v>751</v>
      </c>
      <c r="O5" s="1164"/>
      <c r="P5" s="1164"/>
      <c r="Q5" s="1165"/>
      <c r="R5" s="1166" t="s">
        <v>487</v>
      </c>
      <c r="S5" s="1167"/>
      <c r="T5" s="1167"/>
      <c r="U5" s="1167"/>
      <c r="V5" s="1167"/>
      <c r="W5" s="1167"/>
    </row>
    <row r="6" spans="1:23" ht="12.25" customHeight="1">
      <c r="A6" s="1179"/>
      <c r="B6" s="1179"/>
      <c r="C6" s="1180"/>
      <c r="D6" s="220" t="s">
        <v>330</v>
      </c>
      <c r="E6" s="220" t="s">
        <v>228</v>
      </c>
      <c r="F6" s="220" t="s">
        <v>210</v>
      </c>
      <c r="G6" s="1182"/>
      <c r="H6" s="220" t="s">
        <v>175</v>
      </c>
      <c r="I6" s="220" t="s">
        <v>331</v>
      </c>
      <c r="J6" s="220" t="s">
        <v>333</v>
      </c>
      <c r="K6" s="219" t="s">
        <v>333</v>
      </c>
      <c r="L6" s="1185"/>
      <c r="M6" s="1186"/>
      <c r="N6" s="1168" t="s">
        <v>135</v>
      </c>
      <c r="O6" s="1169"/>
      <c r="P6" s="1170"/>
      <c r="Q6" s="1187" t="s">
        <v>328</v>
      </c>
      <c r="R6" s="1168" t="s">
        <v>12</v>
      </c>
      <c r="S6" s="1169"/>
      <c r="T6" s="1170"/>
      <c r="U6" s="1168" t="s">
        <v>173</v>
      </c>
      <c r="V6" s="1169"/>
      <c r="W6" s="1169"/>
    </row>
    <row r="7" spans="1:23" ht="12.25" customHeight="1">
      <c r="A7" s="202"/>
      <c r="B7" s="209"/>
      <c r="C7" s="213"/>
      <c r="D7" s="221" t="s">
        <v>94</v>
      </c>
      <c r="E7" s="221" t="s">
        <v>799</v>
      </c>
      <c r="F7" s="221" t="s">
        <v>94</v>
      </c>
      <c r="G7" s="221" t="s">
        <v>336</v>
      </c>
      <c r="H7" s="221" t="s">
        <v>94</v>
      </c>
      <c r="I7" s="221" t="s">
        <v>94</v>
      </c>
      <c r="J7" s="221" t="s">
        <v>94</v>
      </c>
      <c r="K7" s="221" t="s">
        <v>799</v>
      </c>
      <c r="L7" s="1164"/>
      <c r="M7" s="1165"/>
      <c r="N7" s="246" t="s">
        <v>180</v>
      </c>
      <c r="O7" s="246" t="s">
        <v>228</v>
      </c>
      <c r="P7" s="246" t="s">
        <v>210</v>
      </c>
      <c r="Q7" s="1188"/>
      <c r="R7" s="246" t="s">
        <v>801</v>
      </c>
      <c r="S7" s="246" t="s">
        <v>331</v>
      </c>
      <c r="T7" s="246" t="s">
        <v>333</v>
      </c>
      <c r="U7" s="246" t="s">
        <v>277</v>
      </c>
      <c r="V7" s="246" t="s">
        <v>217</v>
      </c>
      <c r="W7" s="245" t="s">
        <v>333</v>
      </c>
    </row>
    <row r="8" spans="1:23" ht="12.25" customHeight="1">
      <c r="A8" s="203" t="s">
        <v>969</v>
      </c>
      <c r="B8" s="210">
        <v>10</v>
      </c>
      <c r="C8" s="214" t="s">
        <v>651</v>
      </c>
      <c r="D8" s="86">
        <v>3582194</v>
      </c>
      <c r="E8" s="86">
        <v>1765909</v>
      </c>
      <c r="F8" s="86">
        <v>1816285</v>
      </c>
      <c r="G8" s="86">
        <v>1504685</v>
      </c>
      <c r="H8" s="86">
        <v>1851</v>
      </c>
      <c r="I8" s="86">
        <v>4046</v>
      </c>
      <c r="J8" s="86">
        <v>-2195</v>
      </c>
      <c r="K8" s="86">
        <v>443</v>
      </c>
      <c r="L8" s="231"/>
      <c r="M8" s="237"/>
      <c r="N8" s="247" t="s">
        <v>94</v>
      </c>
      <c r="O8" s="221" t="s">
        <v>94</v>
      </c>
      <c r="P8" s="221" t="s">
        <v>94</v>
      </c>
      <c r="Q8" s="221" t="s">
        <v>336</v>
      </c>
      <c r="R8" s="262" t="s">
        <v>94</v>
      </c>
      <c r="S8" s="221" t="s">
        <v>94</v>
      </c>
      <c r="T8" s="221" t="s">
        <v>94</v>
      </c>
      <c r="U8" s="221" t="s">
        <v>94</v>
      </c>
      <c r="V8" s="221" t="s">
        <v>94</v>
      </c>
      <c r="W8" s="221" t="s">
        <v>94</v>
      </c>
    </row>
    <row r="9" spans="1:23" ht="12.25" customHeight="1">
      <c r="A9" s="203" t="s">
        <v>240</v>
      </c>
      <c r="B9" s="210">
        <v>10</v>
      </c>
      <c r="C9" s="214" t="s">
        <v>651</v>
      </c>
      <c r="D9" s="86">
        <v>3553518</v>
      </c>
      <c r="E9" s="86">
        <v>1752108</v>
      </c>
      <c r="F9" s="86">
        <v>1801410</v>
      </c>
      <c r="G9" s="86">
        <v>1514312</v>
      </c>
      <c r="H9" s="86">
        <v>1747</v>
      </c>
      <c r="I9" s="86">
        <v>4111</v>
      </c>
      <c r="J9" s="86">
        <v>-2364</v>
      </c>
      <c r="K9" s="86">
        <v>1267</v>
      </c>
      <c r="L9" s="1171" t="s">
        <v>338</v>
      </c>
      <c r="M9" s="1172"/>
      <c r="N9" s="248">
        <v>3495439</v>
      </c>
      <c r="O9" s="256">
        <v>1723475</v>
      </c>
      <c r="P9" s="261">
        <v>1771964</v>
      </c>
      <c r="Q9" s="260">
        <v>1535300</v>
      </c>
      <c r="R9" s="263">
        <v>1566</v>
      </c>
      <c r="S9" s="263">
        <v>3598</v>
      </c>
      <c r="T9" s="268">
        <v>-2032</v>
      </c>
      <c r="U9" s="263">
        <v>10692</v>
      </c>
      <c r="V9" s="263">
        <v>9735</v>
      </c>
      <c r="W9" s="268">
        <v>957</v>
      </c>
    </row>
    <row r="10" spans="1:23" ht="12.25" customHeight="1">
      <c r="A10" s="203" t="s">
        <v>106</v>
      </c>
      <c r="B10" s="211">
        <v>10</v>
      </c>
      <c r="C10" s="215" t="s">
        <v>651</v>
      </c>
      <c r="D10" s="222">
        <v>3524160</v>
      </c>
      <c r="E10" s="201">
        <v>1737576</v>
      </c>
      <c r="F10" s="201">
        <v>1786584</v>
      </c>
      <c r="G10" s="201">
        <v>1526665</v>
      </c>
      <c r="H10" s="201">
        <v>1636</v>
      </c>
      <c r="I10" s="201">
        <v>3971</v>
      </c>
      <c r="J10" s="201">
        <v>2335</v>
      </c>
      <c r="K10" s="201">
        <v>825</v>
      </c>
      <c r="L10" s="232"/>
      <c r="M10" s="238"/>
      <c r="N10" s="224"/>
      <c r="O10" s="257"/>
      <c r="P10" s="257"/>
      <c r="Q10" s="224"/>
      <c r="R10" s="224"/>
      <c r="S10" s="224"/>
      <c r="T10" s="268"/>
      <c r="U10" s="272"/>
      <c r="V10" s="272"/>
      <c r="W10" s="272"/>
    </row>
    <row r="11" spans="1:23" ht="12.25" customHeight="1">
      <c r="A11" s="204"/>
      <c r="B11" s="210"/>
      <c r="C11" s="214"/>
      <c r="D11" s="223"/>
      <c r="E11" s="226"/>
      <c r="F11" s="226"/>
      <c r="G11" s="226"/>
      <c r="H11" s="223"/>
      <c r="I11" s="223"/>
      <c r="J11" s="223"/>
      <c r="K11" s="226"/>
      <c r="L11" s="1171" t="s">
        <v>205</v>
      </c>
      <c r="M11" s="1171"/>
      <c r="N11" s="249">
        <v>533663</v>
      </c>
      <c r="O11" s="258">
        <v>256977</v>
      </c>
      <c r="P11" s="258">
        <v>276686</v>
      </c>
      <c r="Q11" s="258">
        <v>253143</v>
      </c>
      <c r="R11" s="263">
        <v>174</v>
      </c>
      <c r="S11" s="263">
        <v>682</v>
      </c>
      <c r="T11" s="269">
        <v>-508</v>
      </c>
      <c r="U11" s="263">
        <v>1922</v>
      </c>
      <c r="V11" s="263">
        <v>1620</v>
      </c>
      <c r="W11" s="268">
        <v>302</v>
      </c>
    </row>
    <row r="12" spans="1:23" ht="12.25" customHeight="1">
      <c r="A12" s="205" t="s">
        <v>106</v>
      </c>
      <c r="B12" s="46">
        <v>8</v>
      </c>
      <c r="C12" s="216" t="s">
        <v>699</v>
      </c>
      <c r="D12" s="224">
        <v>3528727</v>
      </c>
      <c r="E12" s="99">
        <v>1739760</v>
      </c>
      <c r="F12" s="99">
        <v>1788967</v>
      </c>
      <c r="G12" s="99">
        <v>1526028</v>
      </c>
      <c r="H12" s="99">
        <v>1668</v>
      </c>
      <c r="I12" s="99">
        <v>3989</v>
      </c>
      <c r="J12" s="99">
        <v>-2321</v>
      </c>
      <c r="K12" s="99">
        <v>39</v>
      </c>
      <c r="L12" s="99"/>
      <c r="M12" s="239" t="s">
        <v>417</v>
      </c>
      <c r="N12" s="250">
        <v>180013</v>
      </c>
      <c r="O12" s="259">
        <v>88314</v>
      </c>
      <c r="P12" s="259">
        <v>91699</v>
      </c>
      <c r="Q12" s="259">
        <v>85019</v>
      </c>
      <c r="R12" s="264">
        <v>64</v>
      </c>
      <c r="S12" s="264">
        <v>192</v>
      </c>
      <c r="T12" s="269">
        <v>-128</v>
      </c>
      <c r="U12" s="264">
        <v>584</v>
      </c>
      <c r="V12" s="264">
        <v>491</v>
      </c>
      <c r="W12" s="269">
        <v>93</v>
      </c>
    </row>
    <row r="13" spans="1:23" ht="12.25" customHeight="1">
      <c r="A13" s="205"/>
      <c r="B13" s="46">
        <v>9</v>
      </c>
      <c r="C13" s="216"/>
      <c r="D13" s="224">
        <v>3526445</v>
      </c>
      <c r="E13" s="99">
        <v>1738680</v>
      </c>
      <c r="F13" s="99">
        <v>1787765</v>
      </c>
      <c r="G13" s="99">
        <v>1526364</v>
      </c>
      <c r="H13" s="99">
        <v>1538</v>
      </c>
      <c r="I13" s="99">
        <v>3979</v>
      </c>
      <c r="J13" s="99">
        <v>-2441</v>
      </c>
      <c r="K13" s="99">
        <v>156</v>
      </c>
      <c r="L13" s="99"/>
      <c r="M13" s="240" t="s">
        <v>22</v>
      </c>
      <c r="N13" s="250">
        <v>31108</v>
      </c>
      <c r="O13" s="259">
        <v>14138</v>
      </c>
      <c r="P13" s="259">
        <v>16970</v>
      </c>
      <c r="Q13" s="259">
        <v>17766</v>
      </c>
      <c r="R13" s="264">
        <v>4</v>
      </c>
      <c r="S13" s="264">
        <v>53</v>
      </c>
      <c r="T13" s="269">
        <v>-49</v>
      </c>
      <c r="U13" s="264">
        <v>219</v>
      </c>
      <c r="V13" s="264">
        <v>156</v>
      </c>
      <c r="W13" s="273">
        <v>63</v>
      </c>
    </row>
    <row r="14" spans="1:23" ht="12.25" customHeight="1">
      <c r="B14" s="46">
        <v>10</v>
      </c>
      <c r="C14" s="216"/>
      <c r="D14" s="224">
        <v>3524160</v>
      </c>
      <c r="E14" s="99">
        <v>1737576</v>
      </c>
      <c r="F14" s="99">
        <v>1786584</v>
      </c>
      <c r="G14" s="99">
        <v>1526665</v>
      </c>
      <c r="H14" s="99">
        <v>1636</v>
      </c>
      <c r="I14" s="99">
        <v>3971</v>
      </c>
      <c r="J14" s="99">
        <v>-2335</v>
      </c>
      <c r="K14" s="99">
        <v>825</v>
      </c>
      <c r="L14" s="99"/>
      <c r="M14" s="239" t="s">
        <v>118</v>
      </c>
      <c r="N14" s="250">
        <v>102775</v>
      </c>
      <c r="O14" s="259">
        <v>49870</v>
      </c>
      <c r="P14" s="259">
        <v>52905</v>
      </c>
      <c r="Q14" s="259">
        <v>46595</v>
      </c>
      <c r="R14" s="264">
        <v>40</v>
      </c>
      <c r="S14" s="264">
        <v>125</v>
      </c>
      <c r="T14" s="269">
        <v>-85</v>
      </c>
      <c r="U14" s="264">
        <v>357</v>
      </c>
      <c r="V14" s="264">
        <v>332</v>
      </c>
      <c r="W14" s="273">
        <v>25</v>
      </c>
    </row>
    <row r="15" spans="1:23" ht="12.25" customHeight="1">
      <c r="A15" s="205"/>
      <c r="B15" s="46">
        <v>11</v>
      </c>
      <c r="C15" s="216"/>
      <c r="D15" s="224">
        <v>3522650</v>
      </c>
      <c r="E15" s="99">
        <v>1736794</v>
      </c>
      <c r="F15" s="99">
        <v>1785856</v>
      </c>
      <c r="G15" s="99">
        <v>1527356</v>
      </c>
      <c r="H15" s="99">
        <v>1424</v>
      </c>
      <c r="I15" s="99">
        <v>3834</v>
      </c>
      <c r="J15" s="99">
        <v>-2410</v>
      </c>
      <c r="K15" s="99">
        <v>376</v>
      </c>
      <c r="L15" s="99"/>
      <c r="M15" s="240" t="s">
        <v>978</v>
      </c>
      <c r="N15" s="250">
        <v>61426</v>
      </c>
      <c r="O15" s="259">
        <v>28812</v>
      </c>
      <c r="P15" s="259">
        <v>32614</v>
      </c>
      <c r="Q15" s="259">
        <v>31151</v>
      </c>
      <c r="R15" s="264">
        <v>12</v>
      </c>
      <c r="S15" s="264">
        <v>97</v>
      </c>
      <c r="T15" s="269">
        <v>-85</v>
      </c>
      <c r="U15" s="264">
        <v>241</v>
      </c>
      <c r="V15" s="264">
        <v>154</v>
      </c>
      <c r="W15" s="273">
        <v>87</v>
      </c>
    </row>
    <row r="16" spans="1:23" ht="12.25" customHeight="1">
      <c r="A16" s="205"/>
      <c r="B16" s="46">
        <v>12</v>
      </c>
      <c r="C16" s="215"/>
      <c r="D16" s="224">
        <v>3520616</v>
      </c>
      <c r="E16" s="224">
        <v>1735776</v>
      </c>
      <c r="F16" s="224">
        <v>1784840</v>
      </c>
      <c r="G16" s="224">
        <v>1527570</v>
      </c>
      <c r="H16" s="99">
        <v>1499</v>
      </c>
      <c r="I16" s="99">
        <v>4456</v>
      </c>
      <c r="J16" s="99">
        <v>-2957</v>
      </c>
      <c r="K16" s="99">
        <v>-274</v>
      </c>
      <c r="L16" s="52"/>
      <c r="M16" s="240" t="s">
        <v>470</v>
      </c>
      <c r="N16" s="250">
        <v>18128</v>
      </c>
      <c r="O16" s="259">
        <v>8686</v>
      </c>
      <c r="P16" s="259">
        <v>9442</v>
      </c>
      <c r="Q16" s="259">
        <v>9168</v>
      </c>
      <c r="R16" s="264">
        <v>5</v>
      </c>
      <c r="S16" s="264">
        <v>26</v>
      </c>
      <c r="T16" s="269">
        <v>-21</v>
      </c>
      <c r="U16" s="264">
        <v>71</v>
      </c>
      <c r="V16" s="264">
        <v>50</v>
      </c>
      <c r="W16" s="273">
        <v>21</v>
      </c>
    </row>
    <row r="17" spans="1:23" ht="12.25" customHeight="1">
      <c r="A17" s="205" t="s">
        <v>933</v>
      </c>
      <c r="B17" s="46">
        <v>1</v>
      </c>
      <c r="C17" s="216" t="s">
        <v>699</v>
      </c>
      <c r="D17" s="224">
        <v>3517385</v>
      </c>
      <c r="E17" s="224">
        <v>1734092</v>
      </c>
      <c r="F17" s="224">
        <v>1783293</v>
      </c>
      <c r="G17" s="224">
        <v>1527176</v>
      </c>
      <c r="H17" s="99">
        <v>1527</v>
      </c>
      <c r="I17" s="99">
        <v>6230</v>
      </c>
      <c r="J17" s="99">
        <v>-4703</v>
      </c>
      <c r="K17" s="99">
        <v>174</v>
      </c>
      <c r="L17" s="52"/>
      <c r="M17" s="240" t="s">
        <v>979</v>
      </c>
      <c r="N17" s="250">
        <v>25680</v>
      </c>
      <c r="O17" s="259">
        <v>12200</v>
      </c>
      <c r="P17" s="259">
        <v>13480</v>
      </c>
      <c r="Q17" s="259">
        <v>11497</v>
      </c>
      <c r="R17" s="264">
        <v>5</v>
      </c>
      <c r="S17" s="264">
        <v>44</v>
      </c>
      <c r="T17" s="269">
        <v>-39</v>
      </c>
      <c r="U17" s="264">
        <v>82</v>
      </c>
      <c r="V17" s="264">
        <v>67</v>
      </c>
      <c r="W17" s="273">
        <v>15</v>
      </c>
    </row>
    <row r="18" spans="1:23" s="201" customFormat="1" ht="12.25" customHeight="1">
      <c r="A18" s="205"/>
      <c r="B18" s="46">
        <v>2</v>
      </c>
      <c r="C18" s="216"/>
      <c r="D18" s="224">
        <v>3512856</v>
      </c>
      <c r="E18" s="224">
        <v>1731704</v>
      </c>
      <c r="F18" s="224">
        <v>1781152</v>
      </c>
      <c r="G18" s="224">
        <v>1526084</v>
      </c>
      <c r="H18" s="200">
        <v>1340</v>
      </c>
      <c r="I18" s="200">
        <v>4714</v>
      </c>
      <c r="J18" s="200">
        <v>-3374</v>
      </c>
      <c r="K18" s="200">
        <v>353</v>
      </c>
      <c r="L18" s="99"/>
      <c r="M18" s="240" t="s">
        <v>802</v>
      </c>
      <c r="N18" s="250">
        <v>44267</v>
      </c>
      <c r="O18" s="259">
        <v>21257</v>
      </c>
      <c r="P18" s="259">
        <v>23010</v>
      </c>
      <c r="Q18" s="259">
        <v>19407</v>
      </c>
      <c r="R18" s="264">
        <v>16</v>
      </c>
      <c r="S18" s="264">
        <v>42</v>
      </c>
      <c r="T18" s="269">
        <v>-26</v>
      </c>
      <c r="U18" s="264">
        <v>146</v>
      </c>
      <c r="V18" s="264">
        <v>140</v>
      </c>
      <c r="W18" s="273">
        <v>6</v>
      </c>
    </row>
    <row r="19" spans="1:23" ht="12.25" customHeight="1">
      <c r="A19" s="205"/>
      <c r="B19" s="46">
        <v>3</v>
      </c>
      <c r="C19" s="216"/>
      <c r="D19" s="224">
        <v>3509835</v>
      </c>
      <c r="E19" s="224">
        <v>1730276</v>
      </c>
      <c r="F19" s="224">
        <v>1779559</v>
      </c>
      <c r="G19" s="224">
        <v>1526308</v>
      </c>
      <c r="H19" s="99">
        <v>1309</v>
      </c>
      <c r="I19" s="99">
        <v>4504</v>
      </c>
      <c r="J19" s="99">
        <v>-3195</v>
      </c>
      <c r="K19" s="99">
        <v>-5654</v>
      </c>
      <c r="L19" s="99"/>
      <c r="M19" s="240" t="s">
        <v>980</v>
      </c>
      <c r="N19" s="250">
        <v>10605</v>
      </c>
      <c r="O19" s="259">
        <v>5007</v>
      </c>
      <c r="P19" s="259">
        <v>5598</v>
      </c>
      <c r="Q19" s="259">
        <v>5608</v>
      </c>
      <c r="R19" s="264">
        <v>3</v>
      </c>
      <c r="S19" s="264">
        <v>15</v>
      </c>
      <c r="T19" s="269">
        <v>-12</v>
      </c>
      <c r="U19" s="264">
        <v>63</v>
      </c>
      <c r="V19" s="264">
        <v>75</v>
      </c>
      <c r="W19" s="273">
        <v>-12</v>
      </c>
    </row>
    <row r="20" spans="1:23" ht="12.25" customHeight="1">
      <c r="A20" s="205"/>
      <c r="B20" s="46">
        <v>4</v>
      </c>
      <c r="C20" s="217"/>
      <c r="D20" s="224">
        <v>3500986</v>
      </c>
      <c r="E20" s="224">
        <v>1725695</v>
      </c>
      <c r="F20" s="224">
        <v>1775291</v>
      </c>
      <c r="G20" s="224">
        <v>1528906</v>
      </c>
      <c r="H20" s="99">
        <v>1408</v>
      </c>
      <c r="I20" s="99">
        <v>3974</v>
      </c>
      <c r="J20" s="99">
        <v>-2566</v>
      </c>
      <c r="K20" s="99">
        <v>1693</v>
      </c>
      <c r="L20" s="99"/>
      <c r="M20" s="240" t="s">
        <v>981</v>
      </c>
      <c r="N20" s="250">
        <v>6065</v>
      </c>
      <c r="O20" s="259">
        <v>2934</v>
      </c>
      <c r="P20" s="259">
        <v>3131</v>
      </c>
      <c r="Q20" s="259">
        <v>2804</v>
      </c>
      <c r="R20" s="265">
        <v>1</v>
      </c>
      <c r="S20" s="264">
        <v>10</v>
      </c>
      <c r="T20" s="269">
        <v>-9</v>
      </c>
      <c r="U20" s="264">
        <v>11</v>
      </c>
      <c r="V20" s="264">
        <v>13</v>
      </c>
      <c r="W20" s="273">
        <v>-2</v>
      </c>
    </row>
    <row r="21" spans="1:23" ht="12.25" customHeight="1">
      <c r="A21" s="205"/>
      <c r="B21" s="46">
        <v>5</v>
      </c>
      <c r="C21" s="217"/>
      <c r="D21" s="224">
        <v>3500113</v>
      </c>
      <c r="E21" s="224">
        <v>1725570</v>
      </c>
      <c r="F21" s="224">
        <v>1774543</v>
      </c>
      <c r="G21" s="224">
        <v>1532782</v>
      </c>
      <c r="H21" s="99">
        <v>1521</v>
      </c>
      <c r="I21" s="99">
        <v>3717</v>
      </c>
      <c r="J21" s="99">
        <v>-2196</v>
      </c>
      <c r="K21" s="99">
        <v>523</v>
      </c>
      <c r="L21" s="99"/>
      <c r="M21" s="240" t="s">
        <v>211</v>
      </c>
      <c r="N21" s="250">
        <v>7030</v>
      </c>
      <c r="O21" s="259">
        <v>3335</v>
      </c>
      <c r="P21" s="259">
        <v>3695</v>
      </c>
      <c r="Q21" s="259">
        <v>3180</v>
      </c>
      <c r="R21" s="264">
        <v>3</v>
      </c>
      <c r="S21" s="264">
        <v>17</v>
      </c>
      <c r="T21" s="269">
        <v>-14</v>
      </c>
      <c r="U21" s="264">
        <v>20</v>
      </c>
      <c r="V21" s="264">
        <v>11</v>
      </c>
      <c r="W21" s="273">
        <v>9</v>
      </c>
    </row>
    <row r="22" spans="1:23" ht="12.25" customHeight="1">
      <c r="A22" s="205"/>
      <c r="B22" s="46">
        <v>6</v>
      </c>
      <c r="C22" s="217"/>
      <c r="D22" s="224">
        <v>3498440</v>
      </c>
      <c r="E22" s="224">
        <v>1724875</v>
      </c>
      <c r="F22" s="224">
        <v>1773565</v>
      </c>
      <c r="G22" s="224">
        <v>1533709</v>
      </c>
      <c r="H22" s="99">
        <v>1516</v>
      </c>
      <c r="I22" s="99">
        <v>3467</v>
      </c>
      <c r="J22" s="99">
        <v>-1951</v>
      </c>
      <c r="K22" s="99">
        <v>25</v>
      </c>
      <c r="L22" s="233"/>
      <c r="M22" s="240" t="s">
        <v>982</v>
      </c>
      <c r="N22" s="250">
        <v>5241</v>
      </c>
      <c r="O22" s="259">
        <v>2454</v>
      </c>
      <c r="P22" s="259">
        <v>2787</v>
      </c>
      <c r="Q22" s="259">
        <v>2531</v>
      </c>
      <c r="R22" s="264">
        <v>3</v>
      </c>
      <c r="S22" s="264">
        <v>11</v>
      </c>
      <c r="T22" s="269">
        <v>-8</v>
      </c>
      <c r="U22" s="264">
        <v>4</v>
      </c>
      <c r="V22" s="264">
        <v>18</v>
      </c>
      <c r="W22" s="273">
        <v>-14</v>
      </c>
    </row>
    <row r="23" spans="1:23" ht="12.25" customHeight="1">
      <c r="B23" s="46">
        <v>7</v>
      </c>
      <c r="C23" s="217"/>
      <c r="D23" s="224">
        <v>3496514</v>
      </c>
      <c r="E23" s="224">
        <v>1723832</v>
      </c>
      <c r="F23" s="224">
        <v>1772682</v>
      </c>
      <c r="G23" s="224">
        <v>1534182</v>
      </c>
      <c r="H23" s="229">
        <v>1566</v>
      </c>
      <c r="I23" s="229">
        <v>3598</v>
      </c>
      <c r="J23" s="229">
        <v>-2032</v>
      </c>
      <c r="K23" s="229">
        <v>957</v>
      </c>
      <c r="L23" s="204"/>
      <c r="M23" s="240" t="s">
        <v>193</v>
      </c>
      <c r="N23" s="250">
        <v>6067</v>
      </c>
      <c r="O23" s="259">
        <v>2896</v>
      </c>
      <c r="P23" s="259">
        <v>3171</v>
      </c>
      <c r="Q23" s="259">
        <v>3184</v>
      </c>
      <c r="R23" s="264">
        <v>3</v>
      </c>
      <c r="S23" s="264">
        <v>14</v>
      </c>
      <c r="T23" s="269">
        <v>-11</v>
      </c>
      <c r="U23" s="264">
        <v>13</v>
      </c>
      <c r="V23" s="264">
        <v>17</v>
      </c>
      <c r="W23" s="273">
        <v>-4</v>
      </c>
    </row>
    <row r="24" spans="1:23" ht="12.25" customHeight="1">
      <c r="A24" s="206"/>
      <c r="B24" s="212">
        <v>8</v>
      </c>
      <c r="C24" s="218"/>
      <c r="D24" s="225">
        <v>3495439</v>
      </c>
      <c r="E24" s="227">
        <v>1723475</v>
      </c>
      <c r="F24" s="227">
        <v>1771964</v>
      </c>
      <c r="G24" s="227">
        <v>1535300</v>
      </c>
      <c r="H24" s="230" t="s">
        <v>250</v>
      </c>
      <c r="I24" s="230" t="s">
        <v>250</v>
      </c>
      <c r="J24" s="230" t="s">
        <v>250</v>
      </c>
      <c r="K24" s="230" t="s">
        <v>250</v>
      </c>
      <c r="L24" s="204"/>
      <c r="M24" s="239" t="s">
        <v>906</v>
      </c>
      <c r="N24" s="250">
        <v>35258</v>
      </c>
      <c r="O24" s="259">
        <v>17074</v>
      </c>
      <c r="P24" s="259">
        <v>18184</v>
      </c>
      <c r="Q24" s="259">
        <v>15233</v>
      </c>
      <c r="R24" s="264">
        <v>15</v>
      </c>
      <c r="S24" s="264">
        <v>36</v>
      </c>
      <c r="T24" s="269">
        <v>-21</v>
      </c>
      <c r="U24" s="264">
        <v>111</v>
      </c>
      <c r="V24" s="264">
        <v>96</v>
      </c>
      <c r="W24" s="273">
        <v>15</v>
      </c>
    </row>
    <row r="25" spans="1:23" ht="12.25" customHeight="1">
      <c r="K25" s="10"/>
      <c r="L25" s="229"/>
      <c r="M25" s="241"/>
      <c r="N25" s="251"/>
      <c r="O25" s="257"/>
      <c r="P25" s="257"/>
      <c r="Q25" s="224"/>
      <c r="R25" s="224"/>
      <c r="S25" s="224"/>
      <c r="T25" s="268"/>
      <c r="U25" s="272"/>
      <c r="V25" s="272"/>
      <c r="W25" s="274"/>
    </row>
    <row r="26" spans="1:23" ht="12.25" customHeight="1">
      <c r="A26" s="207" t="s">
        <v>976</v>
      </c>
      <c r="L26" s="1063" t="s">
        <v>803</v>
      </c>
      <c r="M26" s="1173"/>
      <c r="N26" s="249">
        <v>900398</v>
      </c>
      <c r="O26" s="258">
        <v>445090</v>
      </c>
      <c r="P26" s="258">
        <v>455308</v>
      </c>
      <c r="Q26" s="258">
        <v>395700</v>
      </c>
      <c r="R26" s="263">
        <v>376</v>
      </c>
      <c r="S26" s="263">
        <v>903</v>
      </c>
      <c r="T26" s="268">
        <v>-527</v>
      </c>
      <c r="U26" s="263">
        <v>3050</v>
      </c>
      <c r="V26" s="263">
        <v>2566</v>
      </c>
      <c r="W26" s="268">
        <v>484</v>
      </c>
    </row>
    <row r="27" spans="1:23" ht="12.25" customHeight="1">
      <c r="A27" s="207" t="s">
        <v>977</v>
      </c>
      <c r="L27" s="234"/>
      <c r="M27" s="239" t="s">
        <v>417</v>
      </c>
      <c r="N27" s="250">
        <v>180013</v>
      </c>
      <c r="O27" s="259">
        <v>88314</v>
      </c>
      <c r="P27" s="259">
        <v>91699</v>
      </c>
      <c r="Q27" s="259">
        <v>85019</v>
      </c>
      <c r="R27" s="264">
        <v>64</v>
      </c>
      <c r="S27" s="264">
        <v>192</v>
      </c>
      <c r="T27" s="269">
        <v>-128</v>
      </c>
      <c r="U27" s="264">
        <v>584</v>
      </c>
      <c r="V27" s="264">
        <v>491</v>
      </c>
      <c r="W27" s="273">
        <v>93</v>
      </c>
    </row>
    <row r="28" spans="1:23" ht="12.25" customHeight="1">
      <c r="A28" s="207" t="s">
        <v>40</v>
      </c>
      <c r="M28" s="239" t="s">
        <v>118</v>
      </c>
      <c r="N28" s="250">
        <v>102775</v>
      </c>
      <c r="O28" s="259">
        <v>49870</v>
      </c>
      <c r="P28" s="259">
        <v>52905</v>
      </c>
      <c r="Q28" s="259">
        <v>46595</v>
      </c>
      <c r="R28" s="264">
        <v>40</v>
      </c>
      <c r="S28" s="264">
        <v>125</v>
      </c>
      <c r="T28" s="269">
        <v>-85</v>
      </c>
      <c r="U28" s="264">
        <v>357</v>
      </c>
      <c r="V28" s="264">
        <v>332</v>
      </c>
      <c r="W28" s="273">
        <v>25</v>
      </c>
    </row>
    <row r="29" spans="1:23" ht="12.25" customHeight="1">
      <c r="B29" s="39"/>
      <c r="C29" s="39"/>
      <c r="D29" s="39"/>
      <c r="E29" s="39"/>
      <c r="F29" s="39"/>
      <c r="G29" s="39"/>
      <c r="H29" s="39"/>
      <c r="I29" s="39"/>
      <c r="J29" s="39"/>
      <c r="K29" s="39"/>
      <c r="M29" s="240" t="s">
        <v>309</v>
      </c>
      <c r="N29" s="250">
        <v>122775</v>
      </c>
      <c r="O29" s="259">
        <v>60933</v>
      </c>
      <c r="P29" s="259">
        <v>61842</v>
      </c>
      <c r="Q29" s="259">
        <v>53900</v>
      </c>
      <c r="R29" s="264">
        <v>45</v>
      </c>
      <c r="S29" s="264">
        <v>118</v>
      </c>
      <c r="T29" s="269">
        <v>-73</v>
      </c>
      <c r="U29" s="264">
        <v>317</v>
      </c>
      <c r="V29" s="264">
        <v>282</v>
      </c>
      <c r="W29" s="273">
        <v>35</v>
      </c>
    </row>
    <row r="30" spans="1:23" ht="12.25" customHeight="1">
      <c r="A30" s="39"/>
      <c r="B30" s="39"/>
      <c r="C30" s="39"/>
      <c r="D30" s="39"/>
      <c r="E30" s="39"/>
      <c r="F30" s="39"/>
      <c r="G30" s="39"/>
      <c r="H30" s="39"/>
      <c r="I30" s="39"/>
      <c r="J30" s="39"/>
      <c r="K30" s="208"/>
      <c r="M30" s="240" t="s">
        <v>249</v>
      </c>
      <c r="N30" s="250">
        <v>238233</v>
      </c>
      <c r="O30" s="259">
        <v>117671</v>
      </c>
      <c r="P30" s="259">
        <v>120562</v>
      </c>
      <c r="Q30" s="259">
        <v>101990</v>
      </c>
      <c r="R30" s="264">
        <v>102</v>
      </c>
      <c r="S30" s="264">
        <v>228</v>
      </c>
      <c r="T30" s="269">
        <v>-126</v>
      </c>
      <c r="U30" s="264">
        <v>648</v>
      </c>
      <c r="V30" s="264">
        <v>498</v>
      </c>
      <c r="W30" s="273">
        <v>150</v>
      </c>
    </row>
    <row r="31" spans="1:23" ht="12.25" customHeight="1">
      <c r="A31" s="208"/>
      <c r="B31" s="208"/>
      <c r="C31" s="208"/>
      <c r="D31" s="208"/>
      <c r="E31" s="208"/>
      <c r="F31" s="208"/>
      <c r="G31" s="208"/>
      <c r="H31" s="208"/>
      <c r="I31" s="208"/>
      <c r="J31" s="208"/>
      <c r="K31" s="208"/>
      <c r="M31" s="240" t="s">
        <v>377</v>
      </c>
      <c r="N31" s="250">
        <v>81923</v>
      </c>
      <c r="O31" s="259">
        <v>41825</v>
      </c>
      <c r="P31" s="259">
        <v>40098</v>
      </c>
      <c r="Q31" s="259">
        <v>33962</v>
      </c>
      <c r="R31" s="264">
        <v>30</v>
      </c>
      <c r="S31" s="264">
        <v>74</v>
      </c>
      <c r="T31" s="269">
        <v>-44</v>
      </c>
      <c r="U31" s="264">
        <v>433</v>
      </c>
      <c r="V31" s="264">
        <v>349</v>
      </c>
      <c r="W31" s="273">
        <v>84</v>
      </c>
    </row>
    <row r="32" spans="1:23" ht="12.25" customHeight="1">
      <c r="A32" s="208"/>
      <c r="B32" s="208"/>
      <c r="C32" s="208"/>
      <c r="D32" s="208"/>
      <c r="E32" s="208"/>
      <c r="F32" s="208"/>
      <c r="G32" s="208"/>
      <c r="H32" s="208"/>
      <c r="I32" s="208"/>
      <c r="J32" s="208"/>
      <c r="K32" s="208"/>
      <c r="M32" s="240" t="s">
        <v>11</v>
      </c>
      <c r="N32" s="250">
        <v>47979</v>
      </c>
      <c r="O32" s="259">
        <v>24006</v>
      </c>
      <c r="P32" s="259">
        <v>23973</v>
      </c>
      <c r="Q32" s="259">
        <v>20783</v>
      </c>
      <c r="R32" s="264">
        <v>20</v>
      </c>
      <c r="S32" s="264">
        <v>41</v>
      </c>
      <c r="T32" s="269">
        <v>-21</v>
      </c>
      <c r="U32" s="264">
        <v>189</v>
      </c>
      <c r="V32" s="264">
        <v>179</v>
      </c>
      <c r="W32" s="273">
        <v>10</v>
      </c>
    </row>
    <row r="33" spans="1:23" ht="12.25" customHeight="1">
      <c r="A33" s="208"/>
      <c r="B33" s="208"/>
      <c r="C33" s="208"/>
      <c r="D33" s="208"/>
      <c r="E33" s="208"/>
      <c r="F33" s="208"/>
      <c r="G33" s="208"/>
      <c r="H33" s="208"/>
      <c r="I33" s="208"/>
      <c r="J33" s="208"/>
      <c r="K33" s="208"/>
      <c r="M33" s="239" t="s">
        <v>906</v>
      </c>
      <c r="N33" s="250">
        <v>35258</v>
      </c>
      <c r="O33" s="259">
        <v>17074</v>
      </c>
      <c r="P33" s="259">
        <v>18184</v>
      </c>
      <c r="Q33" s="259">
        <v>15233</v>
      </c>
      <c r="R33" s="264">
        <v>15</v>
      </c>
      <c r="S33" s="264">
        <v>36</v>
      </c>
      <c r="T33" s="269">
        <v>-21</v>
      </c>
      <c r="U33" s="264">
        <v>111</v>
      </c>
      <c r="V33" s="264">
        <v>96</v>
      </c>
      <c r="W33" s="273">
        <v>15</v>
      </c>
    </row>
    <row r="34" spans="1:23" ht="12.25" customHeight="1">
      <c r="M34" s="240" t="s">
        <v>46</v>
      </c>
      <c r="N34" s="250">
        <v>31048</v>
      </c>
      <c r="O34" s="259">
        <v>15063</v>
      </c>
      <c r="P34" s="259">
        <v>15985</v>
      </c>
      <c r="Q34" s="259">
        <v>13548</v>
      </c>
      <c r="R34" s="264">
        <v>13</v>
      </c>
      <c r="S34" s="264">
        <v>33</v>
      </c>
      <c r="T34" s="269">
        <v>-20</v>
      </c>
      <c r="U34" s="264">
        <v>164</v>
      </c>
      <c r="V34" s="264">
        <v>100</v>
      </c>
      <c r="W34" s="273">
        <v>64</v>
      </c>
    </row>
    <row r="35" spans="1:23" ht="12.25" customHeight="1">
      <c r="L35" s="204"/>
      <c r="M35" s="240" t="s">
        <v>343</v>
      </c>
      <c r="N35" s="250">
        <v>43243</v>
      </c>
      <c r="O35" s="259">
        <v>21276</v>
      </c>
      <c r="P35" s="259">
        <v>21967</v>
      </c>
      <c r="Q35" s="259">
        <v>18340</v>
      </c>
      <c r="R35" s="264">
        <v>42</v>
      </c>
      <c r="S35" s="264">
        <v>37</v>
      </c>
      <c r="T35" s="269">
        <v>5</v>
      </c>
      <c r="U35" s="264">
        <v>180</v>
      </c>
      <c r="V35" s="264">
        <v>176</v>
      </c>
      <c r="W35" s="273">
        <v>4</v>
      </c>
    </row>
    <row r="36" spans="1:23" ht="12.25" customHeight="1">
      <c r="L36" s="201"/>
      <c r="M36" s="240" t="s">
        <v>268</v>
      </c>
      <c r="N36" s="250">
        <v>17151</v>
      </c>
      <c r="O36" s="259">
        <v>9058</v>
      </c>
      <c r="P36" s="259">
        <v>8093</v>
      </c>
      <c r="Q36" s="259">
        <v>6330</v>
      </c>
      <c r="R36" s="264">
        <v>5</v>
      </c>
      <c r="S36" s="264">
        <v>19</v>
      </c>
      <c r="T36" s="269">
        <v>-14</v>
      </c>
      <c r="U36" s="264">
        <v>67</v>
      </c>
      <c r="V36" s="264">
        <v>63</v>
      </c>
      <c r="W36" s="273">
        <v>4</v>
      </c>
    </row>
    <row r="37" spans="1:23" ht="12.25" customHeight="1">
      <c r="M37" s="240"/>
      <c r="N37" s="250"/>
      <c r="O37" s="259"/>
      <c r="P37" s="259"/>
      <c r="Q37" s="259"/>
      <c r="R37" s="264"/>
      <c r="S37" s="264"/>
      <c r="T37" s="268"/>
      <c r="U37" s="264"/>
      <c r="V37" s="264"/>
      <c r="W37" s="273"/>
    </row>
    <row r="38" spans="1:23" ht="12.25" customHeight="1">
      <c r="L38" s="1171" t="s">
        <v>806</v>
      </c>
      <c r="M38" s="1172"/>
      <c r="N38" s="249">
        <v>1101729</v>
      </c>
      <c r="O38" s="258">
        <v>536799</v>
      </c>
      <c r="P38" s="258">
        <v>564930</v>
      </c>
      <c r="Q38" s="258">
        <v>485848</v>
      </c>
      <c r="R38" s="263">
        <v>486</v>
      </c>
      <c r="S38" s="263">
        <v>1126</v>
      </c>
      <c r="T38" s="268">
        <v>-640</v>
      </c>
      <c r="U38" s="263">
        <v>3128</v>
      </c>
      <c r="V38" s="263">
        <v>3066</v>
      </c>
      <c r="W38" s="268">
        <v>62</v>
      </c>
    </row>
    <row r="39" spans="1:23" ht="12.25" customHeight="1">
      <c r="M39" s="240" t="s">
        <v>934</v>
      </c>
      <c r="N39" s="250">
        <v>667459</v>
      </c>
      <c r="O39" s="259">
        <v>324519</v>
      </c>
      <c r="P39" s="259">
        <v>342940</v>
      </c>
      <c r="Q39" s="259">
        <v>306504</v>
      </c>
      <c r="R39" s="264">
        <v>309</v>
      </c>
      <c r="S39" s="264">
        <v>686</v>
      </c>
      <c r="T39" s="269">
        <v>-377</v>
      </c>
      <c r="U39" s="264">
        <v>1924</v>
      </c>
      <c r="V39" s="264">
        <v>1969</v>
      </c>
      <c r="W39" s="273">
        <v>-45</v>
      </c>
    </row>
    <row r="40" spans="1:23" ht="12.25" customHeight="1">
      <c r="M40" s="99" t="s">
        <v>808</v>
      </c>
      <c r="N40" s="250">
        <v>240453</v>
      </c>
      <c r="O40" s="259">
        <v>115522</v>
      </c>
      <c r="P40" s="259">
        <v>124931</v>
      </c>
      <c r="Q40" s="259">
        <v>108102</v>
      </c>
      <c r="R40" s="264">
        <v>106</v>
      </c>
      <c r="S40" s="264">
        <v>254</v>
      </c>
      <c r="T40" s="269">
        <v>-148</v>
      </c>
      <c r="U40" s="264">
        <v>726</v>
      </c>
      <c r="V40" s="264">
        <v>720</v>
      </c>
      <c r="W40" s="273">
        <v>6</v>
      </c>
    </row>
    <row r="41" spans="1:23" ht="12.25" customHeight="1">
      <c r="L41" s="210"/>
      <c r="M41" s="99" t="s">
        <v>620</v>
      </c>
      <c r="N41" s="250">
        <v>208585</v>
      </c>
      <c r="O41" s="259">
        <v>102603</v>
      </c>
      <c r="P41" s="259">
        <v>105982</v>
      </c>
      <c r="Q41" s="259">
        <v>101003</v>
      </c>
      <c r="R41" s="264">
        <v>130</v>
      </c>
      <c r="S41" s="264">
        <v>193</v>
      </c>
      <c r="T41" s="269">
        <v>-63</v>
      </c>
      <c r="U41" s="264">
        <v>725</v>
      </c>
      <c r="V41" s="264">
        <v>753</v>
      </c>
      <c r="W41" s="273">
        <v>-28</v>
      </c>
    </row>
    <row r="42" spans="1:23" ht="12.25" customHeight="1">
      <c r="L42" s="235"/>
      <c r="M42" s="99" t="s">
        <v>374</v>
      </c>
      <c r="N42" s="250">
        <v>218421</v>
      </c>
      <c r="O42" s="259">
        <v>106394</v>
      </c>
      <c r="P42" s="259">
        <v>112027</v>
      </c>
      <c r="Q42" s="259">
        <v>97399</v>
      </c>
      <c r="R42" s="264">
        <v>73</v>
      </c>
      <c r="S42" s="264">
        <v>239</v>
      </c>
      <c r="T42" s="269">
        <v>-166</v>
      </c>
      <c r="U42" s="264">
        <v>473</v>
      </c>
      <c r="V42" s="264">
        <v>496</v>
      </c>
      <c r="W42" s="273">
        <v>-23</v>
      </c>
    </row>
    <row r="43" spans="1:23" ht="12.25" customHeight="1">
      <c r="M43" s="242" t="s">
        <v>355</v>
      </c>
      <c r="N43" s="250">
        <v>91967</v>
      </c>
      <c r="O43" s="259">
        <v>44874</v>
      </c>
      <c r="P43" s="259">
        <v>47093</v>
      </c>
      <c r="Q43" s="259">
        <v>36705</v>
      </c>
      <c r="R43" s="264">
        <v>40</v>
      </c>
      <c r="S43" s="264">
        <v>99</v>
      </c>
      <c r="T43" s="269">
        <v>-59</v>
      </c>
      <c r="U43" s="264">
        <v>245</v>
      </c>
      <c r="V43" s="264">
        <v>178</v>
      </c>
      <c r="W43" s="273">
        <v>67</v>
      </c>
    </row>
    <row r="44" spans="1:23" ht="12.25" customHeight="1">
      <c r="M44" s="242" t="s">
        <v>359</v>
      </c>
      <c r="N44" s="250">
        <v>132278</v>
      </c>
      <c r="O44" s="259">
        <v>64765</v>
      </c>
      <c r="P44" s="259">
        <v>67513</v>
      </c>
      <c r="Q44" s="259">
        <v>55815</v>
      </c>
      <c r="R44" s="264">
        <v>65</v>
      </c>
      <c r="S44" s="264">
        <v>140</v>
      </c>
      <c r="T44" s="269">
        <v>-75</v>
      </c>
      <c r="U44" s="264">
        <v>392</v>
      </c>
      <c r="V44" s="264">
        <v>312</v>
      </c>
      <c r="W44" s="273">
        <v>80</v>
      </c>
    </row>
    <row r="45" spans="1:23" ht="12.25" customHeight="1">
      <c r="M45" s="242" t="s">
        <v>334</v>
      </c>
      <c r="N45" s="250">
        <v>136310</v>
      </c>
      <c r="O45" s="259">
        <v>66244</v>
      </c>
      <c r="P45" s="259">
        <v>70066</v>
      </c>
      <c r="Q45" s="259">
        <v>56109</v>
      </c>
      <c r="R45" s="264">
        <v>50</v>
      </c>
      <c r="S45" s="264">
        <v>122</v>
      </c>
      <c r="T45" s="269">
        <v>-72</v>
      </c>
      <c r="U45" s="264">
        <v>275</v>
      </c>
      <c r="V45" s="264">
        <v>307</v>
      </c>
      <c r="W45" s="273">
        <v>-32</v>
      </c>
    </row>
    <row r="46" spans="1:23" ht="12.25" customHeight="1">
      <c r="M46" s="242" t="s">
        <v>339</v>
      </c>
      <c r="N46" s="252">
        <v>40374</v>
      </c>
      <c r="O46" s="53">
        <v>19830</v>
      </c>
      <c r="P46" s="53">
        <v>20544</v>
      </c>
      <c r="Q46" s="53">
        <v>16290</v>
      </c>
      <c r="R46" s="264">
        <v>12</v>
      </c>
      <c r="S46" s="264">
        <v>37</v>
      </c>
      <c r="T46" s="269">
        <v>-25</v>
      </c>
      <c r="U46" s="264">
        <v>162</v>
      </c>
      <c r="V46" s="264">
        <v>150</v>
      </c>
      <c r="W46" s="273">
        <v>12</v>
      </c>
    </row>
    <row r="47" spans="1:23" ht="12.25" customHeight="1">
      <c r="M47" s="242" t="s">
        <v>362</v>
      </c>
      <c r="N47" s="252">
        <v>28111</v>
      </c>
      <c r="O47" s="53">
        <v>14019</v>
      </c>
      <c r="P47" s="53">
        <v>14092</v>
      </c>
      <c r="Q47" s="53">
        <v>12004</v>
      </c>
      <c r="R47" s="264">
        <v>10</v>
      </c>
      <c r="S47" s="264">
        <v>27</v>
      </c>
      <c r="T47" s="269">
        <v>-17</v>
      </c>
      <c r="U47" s="264">
        <v>122</v>
      </c>
      <c r="V47" s="264">
        <v>129</v>
      </c>
      <c r="W47" s="273">
        <v>-7</v>
      </c>
    </row>
    <row r="48" spans="1:23" ht="12.25" customHeight="1">
      <c r="M48" s="242" t="s">
        <v>259</v>
      </c>
      <c r="N48" s="252">
        <v>5230</v>
      </c>
      <c r="O48" s="53">
        <v>2548</v>
      </c>
      <c r="P48" s="53">
        <v>2682</v>
      </c>
      <c r="Q48" s="53">
        <v>2421</v>
      </c>
      <c r="R48" s="264">
        <v>0</v>
      </c>
      <c r="S48" s="264">
        <v>15</v>
      </c>
      <c r="T48" s="269">
        <v>-15</v>
      </c>
      <c r="U48" s="264">
        <v>8</v>
      </c>
      <c r="V48" s="264">
        <v>21</v>
      </c>
      <c r="W48" s="273">
        <v>-13</v>
      </c>
    </row>
    <row r="49" spans="12:23" ht="12.25" customHeight="1">
      <c r="M49" s="242"/>
      <c r="N49" s="252"/>
      <c r="O49" s="53"/>
      <c r="P49" s="53"/>
      <c r="Q49" s="53"/>
      <c r="R49" s="264"/>
      <c r="S49" s="264"/>
      <c r="T49" s="268"/>
      <c r="U49" s="264"/>
      <c r="V49" s="264"/>
      <c r="W49" s="273"/>
    </row>
    <row r="50" spans="12:23" ht="12.25" customHeight="1">
      <c r="L50" s="1171" t="s">
        <v>809</v>
      </c>
      <c r="M50" s="1172"/>
      <c r="N50" s="253">
        <v>1277695</v>
      </c>
      <c r="O50" s="260">
        <v>639867</v>
      </c>
      <c r="P50" s="260">
        <v>637828</v>
      </c>
      <c r="Q50" s="260">
        <v>547456</v>
      </c>
      <c r="R50" s="263">
        <v>649</v>
      </c>
      <c r="S50" s="263">
        <v>1240</v>
      </c>
      <c r="T50" s="268">
        <v>-591</v>
      </c>
      <c r="U50" s="263">
        <v>3644</v>
      </c>
      <c r="V50" s="263">
        <v>3402</v>
      </c>
      <c r="W50" s="268">
        <v>242</v>
      </c>
    </row>
    <row r="51" spans="12:23" ht="12.25" customHeight="1">
      <c r="M51" s="242" t="s">
        <v>810</v>
      </c>
      <c r="N51" s="252">
        <v>769844</v>
      </c>
      <c r="O51" s="53">
        <v>382766</v>
      </c>
      <c r="P51" s="53">
        <v>387078</v>
      </c>
      <c r="Q51" s="53">
        <v>335850</v>
      </c>
      <c r="R51" s="264">
        <v>388</v>
      </c>
      <c r="S51" s="264">
        <v>753</v>
      </c>
      <c r="T51" s="269">
        <v>-365</v>
      </c>
      <c r="U51" s="264">
        <v>2040</v>
      </c>
      <c r="V51" s="264">
        <v>1819</v>
      </c>
      <c r="W51" s="273">
        <v>221</v>
      </c>
    </row>
    <row r="52" spans="12:23" ht="12.25" customHeight="1">
      <c r="M52" s="240" t="s">
        <v>19</v>
      </c>
      <c r="N52" s="252">
        <v>594709</v>
      </c>
      <c r="O52" s="53">
        <v>296350</v>
      </c>
      <c r="P52" s="53">
        <v>298359</v>
      </c>
      <c r="Q52" s="53">
        <v>266982</v>
      </c>
      <c r="R52" s="264">
        <v>298</v>
      </c>
      <c r="S52" s="264">
        <v>546</v>
      </c>
      <c r="T52" s="269">
        <v>-248</v>
      </c>
      <c r="U52" s="264">
        <v>1607</v>
      </c>
      <c r="V52" s="264">
        <v>1400</v>
      </c>
      <c r="W52" s="273">
        <v>207</v>
      </c>
    </row>
    <row r="53" spans="12:23" ht="12.25" customHeight="1">
      <c r="L53" s="210"/>
      <c r="M53" s="240" t="s">
        <v>301</v>
      </c>
      <c r="N53" s="252">
        <v>151512</v>
      </c>
      <c r="O53" s="53">
        <v>74866</v>
      </c>
      <c r="P53" s="53">
        <v>76646</v>
      </c>
      <c r="Q53" s="53">
        <v>58741</v>
      </c>
      <c r="R53" s="264">
        <v>84</v>
      </c>
      <c r="S53" s="264">
        <v>160</v>
      </c>
      <c r="T53" s="269">
        <v>-76</v>
      </c>
      <c r="U53" s="264">
        <v>377</v>
      </c>
      <c r="V53" s="264">
        <v>373</v>
      </c>
      <c r="W53" s="273">
        <v>4</v>
      </c>
    </row>
    <row r="54" spans="12:23" ht="12.25" customHeight="1">
      <c r="L54" s="235"/>
      <c r="M54" s="240" t="s">
        <v>653</v>
      </c>
      <c r="N54" s="252">
        <v>23623</v>
      </c>
      <c r="O54" s="53">
        <v>11550</v>
      </c>
      <c r="P54" s="53">
        <v>12073</v>
      </c>
      <c r="Q54" s="53">
        <v>10127</v>
      </c>
      <c r="R54" s="264">
        <v>6</v>
      </c>
      <c r="S54" s="264">
        <v>47</v>
      </c>
      <c r="T54" s="269">
        <v>-41</v>
      </c>
      <c r="U54" s="264">
        <v>56</v>
      </c>
      <c r="V54" s="264">
        <v>46</v>
      </c>
      <c r="W54" s="273">
        <v>10</v>
      </c>
    </row>
    <row r="55" spans="12:23" ht="12.25" customHeight="1">
      <c r="M55" s="240" t="s">
        <v>140</v>
      </c>
      <c r="N55" s="252">
        <v>161822</v>
      </c>
      <c r="O55" s="53">
        <v>81422</v>
      </c>
      <c r="P55" s="53">
        <v>80400</v>
      </c>
      <c r="Q55" s="53">
        <v>68002</v>
      </c>
      <c r="R55" s="264">
        <v>90</v>
      </c>
      <c r="S55" s="264">
        <v>146</v>
      </c>
      <c r="T55" s="269">
        <v>-56</v>
      </c>
      <c r="U55" s="264">
        <v>478</v>
      </c>
      <c r="V55" s="264">
        <v>439</v>
      </c>
      <c r="W55" s="273">
        <v>39</v>
      </c>
    </row>
    <row r="56" spans="12:23" ht="12.25" customHeight="1">
      <c r="M56" s="240" t="s">
        <v>812</v>
      </c>
      <c r="N56" s="252">
        <v>112281</v>
      </c>
      <c r="O56" s="53">
        <v>56536</v>
      </c>
      <c r="P56" s="53">
        <v>55745</v>
      </c>
      <c r="Q56" s="53">
        <v>46493</v>
      </c>
      <c r="R56" s="264">
        <v>55</v>
      </c>
      <c r="S56" s="264">
        <v>126</v>
      </c>
      <c r="T56" s="269">
        <v>-71</v>
      </c>
      <c r="U56" s="264">
        <v>349</v>
      </c>
      <c r="V56" s="264">
        <v>327</v>
      </c>
      <c r="W56" s="273">
        <v>22</v>
      </c>
    </row>
    <row r="57" spans="12:23" ht="12.25" customHeight="1">
      <c r="M57" s="242" t="s">
        <v>439</v>
      </c>
      <c r="N57" s="252">
        <v>87238</v>
      </c>
      <c r="O57" s="53">
        <v>44319</v>
      </c>
      <c r="P57" s="53">
        <v>42919</v>
      </c>
      <c r="Q57" s="53">
        <v>36432</v>
      </c>
      <c r="R57" s="264">
        <v>50</v>
      </c>
      <c r="S57" s="264">
        <v>76</v>
      </c>
      <c r="T57" s="269">
        <v>-26</v>
      </c>
      <c r="U57" s="264">
        <v>294</v>
      </c>
      <c r="V57" s="264">
        <v>279</v>
      </c>
      <c r="W57" s="273">
        <v>15</v>
      </c>
    </row>
    <row r="58" spans="12:23" ht="12.25" customHeight="1">
      <c r="M58" s="242" t="s">
        <v>701</v>
      </c>
      <c r="N58" s="252">
        <v>55394</v>
      </c>
      <c r="O58" s="53">
        <v>28616</v>
      </c>
      <c r="P58" s="53">
        <v>26778</v>
      </c>
      <c r="Q58" s="53">
        <v>23996</v>
      </c>
      <c r="R58" s="264">
        <v>16</v>
      </c>
      <c r="S58" s="264">
        <v>51</v>
      </c>
      <c r="T58" s="269">
        <v>-35</v>
      </c>
      <c r="U58" s="264">
        <v>199</v>
      </c>
      <c r="V58" s="264">
        <v>236</v>
      </c>
      <c r="W58" s="273">
        <v>-37</v>
      </c>
    </row>
    <row r="59" spans="12:23" ht="12.25" customHeight="1">
      <c r="M59" s="242" t="s">
        <v>696</v>
      </c>
      <c r="N59" s="250">
        <v>28627</v>
      </c>
      <c r="O59" s="259">
        <v>14595</v>
      </c>
      <c r="P59" s="259">
        <v>14032</v>
      </c>
      <c r="Q59" s="259">
        <v>11615</v>
      </c>
      <c r="R59" s="264">
        <v>11</v>
      </c>
      <c r="S59" s="264">
        <v>25</v>
      </c>
      <c r="T59" s="269">
        <v>-14</v>
      </c>
      <c r="U59" s="264">
        <v>90</v>
      </c>
      <c r="V59" s="264">
        <v>75</v>
      </c>
      <c r="W59" s="273">
        <v>15</v>
      </c>
    </row>
    <row r="60" spans="12:23" ht="12.25" customHeight="1">
      <c r="M60" s="242" t="s">
        <v>813</v>
      </c>
      <c r="N60" s="250">
        <v>46314</v>
      </c>
      <c r="O60" s="259">
        <v>23544</v>
      </c>
      <c r="P60" s="259">
        <v>22770</v>
      </c>
      <c r="Q60" s="259">
        <v>18743</v>
      </c>
      <c r="R60" s="264">
        <v>30</v>
      </c>
      <c r="S60" s="264">
        <v>38</v>
      </c>
      <c r="T60" s="269">
        <v>-8</v>
      </c>
      <c r="U60" s="264">
        <v>156</v>
      </c>
      <c r="V60" s="264">
        <v>186</v>
      </c>
      <c r="W60" s="273">
        <v>-30</v>
      </c>
    </row>
    <row r="61" spans="12:23" ht="12" customHeight="1">
      <c r="L61" s="236"/>
      <c r="M61" s="243" t="s">
        <v>222</v>
      </c>
      <c r="N61" s="254">
        <v>16175</v>
      </c>
      <c r="O61" s="254">
        <v>8069</v>
      </c>
      <c r="P61" s="254">
        <v>8106</v>
      </c>
      <c r="Q61" s="254">
        <v>6325</v>
      </c>
      <c r="R61" s="266">
        <v>9</v>
      </c>
      <c r="S61" s="266">
        <v>25</v>
      </c>
      <c r="T61" s="270">
        <v>-16</v>
      </c>
      <c r="U61" s="266">
        <v>38</v>
      </c>
      <c r="V61" s="266">
        <v>41</v>
      </c>
      <c r="W61" s="275">
        <v>-3</v>
      </c>
    </row>
    <row r="62" spans="12:23" ht="12.25" customHeight="1">
      <c r="M62" s="244" t="s">
        <v>814</v>
      </c>
      <c r="N62" s="255"/>
      <c r="O62" s="255"/>
      <c r="P62" s="255"/>
      <c r="Q62" s="255"/>
      <c r="R62" s="267"/>
      <c r="S62" s="267"/>
      <c r="T62" s="271"/>
      <c r="U62" s="267"/>
      <c r="V62" s="267"/>
      <c r="W62" s="271"/>
    </row>
    <row r="63" spans="12:23" ht="12.25" customHeight="1">
      <c r="M63" s="1174" t="s">
        <v>9</v>
      </c>
      <c r="N63" s="1174"/>
      <c r="O63" s="1174"/>
      <c r="P63" s="1174"/>
      <c r="Q63" s="1174"/>
      <c r="R63" s="1174"/>
      <c r="S63" s="1174"/>
      <c r="T63" s="1174"/>
      <c r="U63" s="1174"/>
      <c r="V63" s="1174"/>
      <c r="W63" s="1174"/>
    </row>
    <row r="64" spans="12:23" ht="12.25" customHeight="1">
      <c r="M64" s="1174" t="s">
        <v>161</v>
      </c>
      <c r="N64" s="1174"/>
      <c r="O64" s="1174"/>
      <c r="P64" s="1174"/>
      <c r="Q64" s="1174"/>
      <c r="R64" s="1174"/>
      <c r="S64" s="1174"/>
      <c r="T64" s="1174"/>
      <c r="U64" s="1174"/>
      <c r="V64" s="1174"/>
      <c r="W64" s="1174"/>
    </row>
    <row r="65" spans="13:23" ht="12.25" customHeight="1">
      <c r="M65" s="1175" t="s">
        <v>477</v>
      </c>
      <c r="N65" s="1175"/>
      <c r="O65" s="1175"/>
      <c r="P65" s="1175"/>
      <c r="Q65" s="1175"/>
      <c r="R65" s="1175"/>
      <c r="S65" s="1175"/>
      <c r="T65" s="1175"/>
      <c r="U65" s="1175"/>
      <c r="V65" s="1175"/>
      <c r="W65" s="1175"/>
    </row>
    <row r="66" spans="13:23" ht="12.25" customHeight="1">
      <c r="M66" s="1175" t="s">
        <v>984</v>
      </c>
      <c r="N66" s="1175"/>
      <c r="O66" s="1175"/>
      <c r="P66" s="1175"/>
      <c r="Q66" s="1175"/>
      <c r="R66" s="1175"/>
      <c r="S66" s="1175"/>
      <c r="T66" s="1175"/>
      <c r="U66" s="1175"/>
      <c r="V66" s="1175"/>
      <c r="W66" s="1175"/>
    </row>
    <row r="67" spans="13:23" ht="12.25" customHeight="1"/>
    <row r="68" spans="13:23" ht="12.25" customHeight="1"/>
    <row r="69" spans="13:23" ht="12.25" customHeight="1">
      <c r="M69" s="1176"/>
      <c r="N69" s="1176"/>
      <c r="O69" s="1176"/>
      <c r="P69" s="1176"/>
      <c r="Q69" s="1176"/>
      <c r="R69" s="1176"/>
      <c r="S69" s="1176"/>
      <c r="T69" s="1176"/>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2">
    <mergeCell ref="M65:W65"/>
    <mergeCell ref="M66:W66"/>
    <mergeCell ref="M69:T69"/>
    <mergeCell ref="A5:C6"/>
    <mergeCell ref="G5:G6"/>
    <mergeCell ref="L5:M7"/>
    <mergeCell ref="Q6:Q7"/>
    <mergeCell ref="L26:M26"/>
    <mergeCell ref="L38:M38"/>
    <mergeCell ref="L50:M50"/>
    <mergeCell ref="M63:W63"/>
    <mergeCell ref="M64:W64"/>
    <mergeCell ref="N6:P6"/>
    <mergeCell ref="R6:T6"/>
    <mergeCell ref="U6:W6"/>
    <mergeCell ref="L9:M9"/>
    <mergeCell ref="L11:M11"/>
    <mergeCell ref="J4:K4"/>
    <mergeCell ref="D5:F5"/>
    <mergeCell ref="H5:J5"/>
    <mergeCell ref="N5:Q5"/>
    <mergeCell ref="R5:W5"/>
  </mergeCells>
  <phoneticPr fontId="39"/>
  <dataValidations count="1">
    <dataValidation imeMode="off" allowBlank="1" showInputMessage="1" showErrorMessage="1" sqref="A8:A10 D8:K9 D11:K24 A12 A24 A19:A22" xr:uid="{00000000-0002-0000-0300-000000000000}"/>
  </dataValidations>
  <pageMargins left="0.59055118110236227" right="0.59055118110236227" top="0.78740157480314965" bottom="0.39370078740157483" header="0.19685039370078741" footer="0.19685039370078741"/>
  <pageSetup paperSize="9" scale="96"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5"/>
  <dimension ref="A1:I23"/>
  <sheetViews>
    <sheetView showGridLines="0" topLeftCell="A3" zoomScale="160" zoomScaleNormal="160" zoomScaleSheetLayoutView="100" workbookViewId="0">
      <selection activeCell="G29" sqref="G29"/>
    </sheetView>
  </sheetViews>
  <sheetFormatPr defaultColWidth="9" defaultRowHeight="11.5"/>
  <cols>
    <col min="1" max="1" width="7.6328125" style="65" customWidth="1"/>
    <col min="2" max="3" width="3.90625" style="65" customWidth="1"/>
    <col min="4" max="9" width="13.08984375" style="65" customWidth="1"/>
    <col min="10" max="10" width="0.90625" style="65" customWidth="1"/>
    <col min="11" max="12" width="4.6328125" style="65" customWidth="1"/>
    <col min="13" max="13" width="9.26953125" style="65" customWidth="1"/>
    <col min="14" max="14" width="4.6328125" style="65" customWidth="1"/>
    <col min="15" max="15" width="9.26953125" style="65" customWidth="1"/>
    <col min="16" max="16" width="6.6328125" style="65" customWidth="1"/>
    <col min="17" max="17" width="9.26953125" style="65" customWidth="1"/>
    <col min="18" max="18" width="5.36328125" style="65" customWidth="1"/>
    <col min="19" max="19" width="9.26953125" style="65" customWidth="1"/>
    <col min="20" max="20" width="5.36328125" style="65" customWidth="1"/>
    <col min="21" max="21" width="6.453125" style="65" customWidth="1"/>
    <col min="22" max="23" width="4.26953125" style="65" customWidth="1"/>
    <col min="24" max="31" width="9.90625" style="65" customWidth="1"/>
    <col min="32" max="32" width="9" style="65" customWidth="1"/>
    <col min="33" max="16384" width="9" style="65"/>
  </cols>
  <sheetData>
    <row r="1" spans="1:9" ht="8.25" customHeight="1"/>
    <row r="2" spans="1:9" ht="20.149999999999999" customHeight="1">
      <c r="E2" s="152" t="s">
        <v>367</v>
      </c>
    </row>
    <row r="3" spans="1:9" ht="15.75" customHeight="1">
      <c r="A3" s="65" t="s">
        <v>270</v>
      </c>
      <c r="F3" s="66" t="s">
        <v>633</v>
      </c>
      <c r="I3" s="315" t="s">
        <v>82</v>
      </c>
    </row>
    <row r="4" spans="1:9" ht="16.5" customHeight="1">
      <c r="A4" s="1114" t="s">
        <v>700</v>
      </c>
      <c r="B4" s="1114"/>
      <c r="C4" s="1115"/>
      <c r="D4" s="1098" t="s">
        <v>702</v>
      </c>
      <c r="E4" s="1111"/>
      <c r="F4" s="1189"/>
      <c r="G4" s="1190" t="s">
        <v>705</v>
      </c>
      <c r="H4" s="1111"/>
      <c r="I4" s="1111"/>
    </row>
    <row r="5" spans="1:9" ht="6" customHeight="1">
      <c r="A5" s="1116"/>
      <c r="B5" s="1116"/>
      <c r="C5" s="1117"/>
      <c r="D5" s="1120" t="s">
        <v>136</v>
      </c>
      <c r="E5" s="298"/>
      <c r="F5" s="298"/>
      <c r="G5" s="1191" t="s">
        <v>136</v>
      </c>
      <c r="H5" s="298"/>
      <c r="I5" s="298"/>
    </row>
    <row r="6" spans="1:9" ht="17.25" customHeight="1">
      <c r="A6" s="1118"/>
      <c r="B6" s="1118"/>
      <c r="C6" s="1119"/>
      <c r="D6" s="1121"/>
      <c r="E6" s="97" t="s">
        <v>313</v>
      </c>
      <c r="F6" s="97" t="s">
        <v>708</v>
      </c>
      <c r="G6" s="1192"/>
      <c r="H6" s="97" t="s">
        <v>313</v>
      </c>
      <c r="I6" s="97" t="s">
        <v>710</v>
      </c>
    </row>
    <row r="7" spans="1:9" ht="12" customHeight="1">
      <c r="A7" s="276" t="s">
        <v>463</v>
      </c>
      <c r="B7" s="282">
        <v>5</v>
      </c>
      <c r="C7" s="287" t="s">
        <v>722</v>
      </c>
      <c r="D7" s="291">
        <v>263191</v>
      </c>
      <c r="E7" s="299">
        <v>168028</v>
      </c>
      <c r="F7" s="299">
        <v>95162</v>
      </c>
      <c r="G7" s="309">
        <v>143418</v>
      </c>
      <c r="H7" s="299">
        <v>100316</v>
      </c>
      <c r="I7" s="299">
        <v>43102</v>
      </c>
    </row>
    <row r="8" spans="1:9" ht="12" customHeight="1">
      <c r="A8" s="277"/>
      <c r="B8" s="283">
        <v>6</v>
      </c>
      <c r="C8" s="288"/>
      <c r="D8" s="292">
        <v>266935</v>
      </c>
      <c r="E8" s="300">
        <v>171095</v>
      </c>
      <c r="F8" s="300">
        <v>95840</v>
      </c>
      <c r="G8" s="310">
        <v>144158</v>
      </c>
      <c r="H8" s="167">
        <v>100254</v>
      </c>
      <c r="I8" s="167">
        <v>43903</v>
      </c>
    </row>
    <row r="9" spans="1:9" ht="12" customHeight="1">
      <c r="A9" s="278"/>
      <c r="B9" s="284"/>
      <c r="C9" s="289"/>
      <c r="D9" s="293"/>
      <c r="E9" s="301"/>
      <c r="F9" s="305"/>
      <c r="G9" s="311"/>
      <c r="H9" s="301"/>
      <c r="I9" s="301"/>
    </row>
    <row r="10" spans="1:9" ht="12" customHeight="1">
      <c r="A10" s="279" t="s">
        <v>106</v>
      </c>
      <c r="B10" s="285">
        <v>8</v>
      </c>
      <c r="C10" s="285" t="s">
        <v>134</v>
      </c>
      <c r="D10" s="294">
        <v>266367</v>
      </c>
      <c r="E10" s="302">
        <v>170905</v>
      </c>
      <c r="F10" s="302">
        <v>95462</v>
      </c>
      <c r="G10" s="312">
        <v>142956</v>
      </c>
      <c r="H10" s="302">
        <v>99812</v>
      </c>
      <c r="I10" s="302">
        <v>43143</v>
      </c>
    </row>
    <row r="11" spans="1:9" ht="12" customHeight="1">
      <c r="A11" s="279"/>
      <c r="B11" s="285">
        <v>9</v>
      </c>
      <c r="C11" s="285"/>
      <c r="D11" s="294">
        <v>266601</v>
      </c>
      <c r="E11" s="302">
        <v>170756</v>
      </c>
      <c r="F11" s="302">
        <v>95844</v>
      </c>
      <c r="G11" s="312">
        <v>143445</v>
      </c>
      <c r="H11" s="302">
        <v>99819</v>
      </c>
      <c r="I11" s="302">
        <v>43626</v>
      </c>
    </row>
    <row r="12" spans="1:9" ht="12" customHeight="1">
      <c r="A12" s="279"/>
      <c r="B12" s="285">
        <v>10</v>
      </c>
      <c r="C12" s="285"/>
      <c r="D12" s="294">
        <v>265512</v>
      </c>
      <c r="E12" s="302">
        <v>170313</v>
      </c>
      <c r="F12" s="302">
        <v>95199</v>
      </c>
      <c r="G12" s="312">
        <v>142622</v>
      </c>
      <c r="H12" s="302">
        <v>99199</v>
      </c>
      <c r="I12" s="302">
        <v>43422</v>
      </c>
    </row>
    <row r="13" spans="1:9" ht="12" customHeight="1">
      <c r="B13" s="285">
        <v>11</v>
      </c>
      <c r="C13" s="285"/>
      <c r="D13" s="294">
        <v>266628</v>
      </c>
      <c r="E13" s="302">
        <v>171803</v>
      </c>
      <c r="F13" s="302">
        <v>94825</v>
      </c>
      <c r="G13" s="312">
        <v>143425</v>
      </c>
      <c r="H13" s="302">
        <v>99925</v>
      </c>
      <c r="I13" s="302">
        <v>43499</v>
      </c>
    </row>
    <row r="14" spans="1:9" ht="12" customHeight="1">
      <c r="A14" s="279"/>
      <c r="B14" s="285">
        <v>12</v>
      </c>
      <c r="C14" s="285"/>
      <c r="D14" s="294">
        <v>266935</v>
      </c>
      <c r="E14" s="303">
        <v>171095</v>
      </c>
      <c r="F14" s="306">
        <v>95840</v>
      </c>
      <c r="G14" s="303">
        <v>144158</v>
      </c>
      <c r="H14" s="303">
        <v>100254</v>
      </c>
      <c r="I14" s="303">
        <v>43903</v>
      </c>
    </row>
    <row r="15" spans="1:9" ht="12" customHeight="1">
      <c r="A15" s="279" t="s">
        <v>631</v>
      </c>
      <c r="B15" s="285">
        <v>1</v>
      </c>
      <c r="C15" s="289" t="s">
        <v>134</v>
      </c>
      <c r="D15" s="295">
        <v>264505</v>
      </c>
      <c r="E15" s="303">
        <v>169919</v>
      </c>
      <c r="F15" s="295">
        <v>94586</v>
      </c>
      <c r="G15" s="313">
        <v>143689</v>
      </c>
      <c r="H15" s="303">
        <v>99969</v>
      </c>
      <c r="I15" s="295">
        <v>43719</v>
      </c>
    </row>
    <row r="16" spans="1:9" s="66" customFormat="1" ht="12" customHeight="1">
      <c r="A16" s="279"/>
      <c r="B16" s="285">
        <v>2</v>
      </c>
      <c r="C16" s="289"/>
      <c r="D16" s="295">
        <v>264228</v>
      </c>
      <c r="E16" s="303">
        <v>168968</v>
      </c>
      <c r="F16" s="307">
        <v>95260</v>
      </c>
      <c r="G16" s="295">
        <v>143648</v>
      </c>
      <c r="H16" s="303">
        <v>99901</v>
      </c>
      <c r="I16" s="295">
        <v>43746</v>
      </c>
    </row>
    <row r="17" spans="1:9" s="66" customFormat="1" ht="12" customHeight="1">
      <c r="A17" s="279"/>
      <c r="B17" s="285">
        <v>3</v>
      </c>
      <c r="C17" s="289"/>
      <c r="D17" s="295">
        <v>266103</v>
      </c>
      <c r="E17" s="303">
        <v>169873</v>
      </c>
      <c r="F17" s="307">
        <v>96230</v>
      </c>
      <c r="G17" s="313">
        <v>144009</v>
      </c>
      <c r="H17" s="303">
        <v>99841</v>
      </c>
      <c r="I17" s="295">
        <v>44168</v>
      </c>
    </row>
    <row r="18" spans="1:9" s="66" customFormat="1" ht="12" customHeight="1">
      <c r="A18" s="279"/>
      <c r="B18" s="285">
        <v>4</v>
      </c>
      <c r="C18" s="285"/>
      <c r="D18" s="296">
        <v>265016</v>
      </c>
      <c r="E18" s="303">
        <v>169331</v>
      </c>
      <c r="F18" s="295">
        <v>95684</v>
      </c>
      <c r="G18" s="313">
        <v>143374</v>
      </c>
      <c r="H18" s="303">
        <v>99470</v>
      </c>
      <c r="I18" s="295">
        <v>43904</v>
      </c>
    </row>
    <row r="19" spans="1:9" s="66" customFormat="1" ht="12" customHeight="1">
      <c r="A19" s="279"/>
      <c r="B19" s="285">
        <v>5</v>
      </c>
      <c r="C19" s="285"/>
      <c r="D19" s="296">
        <v>268027</v>
      </c>
      <c r="E19" s="303">
        <v>172825</v>
      </c>
      <c r="F19" s="295">
        <v>95201</v>
      </c>
      <c r="G19" s="313">
        <v>145233</v>
      </c>
      <c r="H19" s="303">
        <v>101121</v>
      </c>
      <c r="I19" s="295">
        <v>44112</v>
      </c>
    </row>
    <row r="20" spans="1:9" s="66" customFormat="1" ht="12" customHeight="1">
      <c r="A20" s="279"/>
      <c r="B20" s="285">
        <v>6</v>
      </c>
      <c r="C20" s="285"/>
      <c r="D20" s="296">
        <v>268822</v>
      </c>
      <c r="E20" s="303">
        <v>173075</v>
      </c>
      <c r="F20" s="295">
        <v>95746</v>
      </c>
      <c r="G20" s="313">
        <v>145216</v>
      </c>
      <c r="H20" s="303">
        <v>101074</v>
      </c>
      <c r="I20" s="295">
        <v>44141</v>
      </c>
    </row>
    <row r="21" spans="1:9" s="66" customFormat="1" ht="12" customHeight="1">
      <c r="A21" s="280"/>
      <c r="B21" s="286">
        <v>7</v>
      </c>
      <c r="C21" s="290"/>
      <c r="D21" s="297">
        <v>267691</v>
      </c>
      <c r="E21" s="304">
        <v>172612</v>
      </c>
      <c r="F21" s="308">
        <v>95079</v>
      </c>
      <c r="G21" s="314">
        <v>145267</v>
      </c>
      <c r="H21" s="304">
        <v>101052</v>
      </c>
      <c r="I21" s="314">
        <v>44214</v>
      </c>
    </row>
    <row r="22" spans="1:9" ht="12" customHeight="1">
      <c r="A22" s="281" t="s">
        <v>370</v>
      </c>
    </row>
    <row r="23" spans="1:9" ht="9.75" customHeight="1"/>
  </sheetData>
  <mergeCells count="5">
    <mergeCell ref="D4:F4"/>
    <mergeCell ref="G4:I4"/>
    <mergeCell ref="A4:C6"/>
    <mergeCell ref="D5:D6"/>
    <mergeCell ref="G5:G6"/>
  </mergeCells>
  <phoneticPr fontId="39"/>
  <dataValidations count="1">
    <dataValidation imeMode="off" allowBlank="1" showInputMessage="1" showErrorMessage="1" sqref="D7:I8 B10:B21 D10:I21" xr:uid="{00000000-0002-0000-04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dimension ref="A1:K24"/>
  <sheetViews>
    <sheetView showGridLines="0" topLeftCell="A4" zoomScale="130" zoomScaleNormal="130" zoomScaleSheetLayoutView="100" workbookViewId="0">
      <selection activeCell="J21" sqref="J21"/>
    </sheetView>
  </sheetViews>
  <sheetFormatPr defaultColWidth="9" defaultRowHeight="11.5"/>
  <cols>
    <col min="1" max="1" width="8.08984375" style="65" bestFit="1" customWidth="1"/>
    <col min="2" max="3" width="4.6328125" style="65" customWidth="1"/>
    <col min="4" max="4" width="9.26953125" style="65" customWidth="1"/>
    <col min="5" max="5" width="4.6328125" style="65" customWidth="1"/>
    <col min="6" max="6" width="9.26953125" style="65" customWidth="1"/>
    <col min="7" max="7" width="6.6328125" style="65" customWidth="1"/>
    <col min="8" max="8" width="9.26953125" style="65" customWidth="1"/>
    <col min="9" max="9" width="5.36328125" style="65" customWidth="1"/>
    <col min="10" max="10" width="9.26953125" style="65" customWidth="1"/>
    <col min="11" max="11" width="5.36328125" style="65" customWidth="1"/>
    <col min="12" max="12" width="4.453125" style="65" customWidth="1"/>
    <col min="13" max="13" width="9" style="65" customWidth="1"/>
    <col min="14" max="16384" width="9" style="65"/>
  </cols>
  <sheetData>
    <row r="1" spans="1:11" ht="8.25" customHeight="1"/>
    <row r="2" spans="1:11" ht="20.149999999999999" customHeight="1">
      <c r="C2" s="152" t="s">
        <v>985</v>
      </c>
    </row>
    <row r="3" spans="1:11" ht="15.75" customHeight="1">
      <c r="A3" s="65" t="s">
        <v>539</v>
      </c>
      <c r="K3" s="315" t="s">
        <v>606</v>
      </c>
    </row>
    <row r="4" spans="1:11" ht="17.25" customHeight="1">
      <c r="A4" s="1114" t="s">
        <v>15</v>
      </c>
      <c r="B4" s="1114"/>
      <c r="C4" s="1115"/>
      <c r="D4" s="1098" t="s">
        <v>129</v>
      </c>
      <c r="E4" s="1111"/>
      <c r="F4" s="1111"/>
      <c r="G4" s="1099"/>
      <c r="H4" s="1098" t="s">
        <v>889</v>
      </c>
      <c r="I4" s="1111"/>
      <c r="J4" s="1111"/>
      <c r="K4" s="1111"/>
    </row>
    <row r="5" spans="1:11" ht="17.25" customHeight="1">
      <c r="A5" s="1118"/>
      <c r="B5" s="1118"/>
      <c r="C5" s="1119"/>
      <c r="D5" s="1098" t="s">
        <v>490</v>
      </c>
      <c r="E5" s="1099"/>
      <c r="F5" s="1098" t="s">
        <v>278</v>
      </c>
      <c r="G5" s="1099"/>
      <c r="H5" s="1098" t="s">
        <v>523</v>
      </c>
      <c r="I5" s="1099"/>
      <c r="J5" s="1098" t="s">
        <v>897</v>
      </c>
      <c r="K5" s="1111"/>
    </row>
    <row r="6" spans="1:11" s="66" customFormat="1" ht="12" customHeight="1">
      <c r="A6" s="276" t="s">
        <v>463</v>
      </c>
      <c r="B6" s="282">
        <v>5</v>
      </c>
      <c r="C6" s="287" t="s">
        <v>722</v>
      </c>
      <c r="D6" s="317">
        <v>236</v>
      </c>
      <c r="E6" s="321"/>
      <c r="F6" s="325">
        <v>47915</v>
      </c>
      <c r="G6" s="328" t="s">
        <v>594</v>
      </c>
      <c r="H6" s="331">
        <v>1.254</v>
      </c>
      <c r="I6" s="276"/>
      <c r="J6" s="340">
        <v>1.25</v>
      </c>
      <c r="K6" s="347" t="s">
        <v>269</v>
      </c>
    </row>
    <row r="7" spans="1:11" s="66" customFormat="1" ht="12" customHeight="1">
      <c r="A7" s="276"/>
      <c r="B7" s="282">
        <v>6</v>
      </c>
      <c r="C7" s="316"/>
      <c r="D7" s="317">
        <v>217</v>
      </c>
      <c r="E7" s="321"/>
      <c r="F7" s="325">
        <v>41411</v>
      </c>
      <c r="G7" s="321"/>
      <c r="H7" s="331">
        <v>1.367</v>
      </c>
      <c r="I7" s="276"/>
      <c r="J7" s="340">
        <v>1.321</v>
      </c>
      <c r="K7" s="321"/>
    </row>
    <row r="8" spans="1:11" ht="12" customHeight="1">
      <c r="A8" s="278"/>
      <c r="B8" s="284"/>
      <c r="C8" s="285"/>
      <c r="D8" s="318"/>
      <c r="E8" s="322"/>
      <c r="F8" s="301"/>
      <c r="G8" s="322"/>
      <c r="H8" s="332"/>
      <c r="I8" s="322"/>
      <c r="J8" s="322"/>
      <c r="K8" s="322"/>
    </row>
    <row r="9" spans="1:11" ht="12" customHeight="1">
      <c r="A9" s="279" t="s">
        <v>106</v>
      </c>
      <c r="B9" s="284">
        <v>8</v>
      </c>
      <c r="C9" s="285" t="s">
        <v>134</v>
      </c>
      <c r="D9" s="318">
        <v>12</v>
      </c>
      <c r="E9" s="285"/>
      <c r="F9" s="326">
        <v>2029</v>
      </c>
      <c r="G9" s="323"/>
      <c r="H9" s="333">
        <v>1.2789999999999999</v>
      </c>
      <c r="I9" s="279"/>
      <c r="J9" s="341">
        <v>1.2330000000000001</v>
      </c>
      <c r="K9" s="302"/>
    </row>
    <row r="10" spans="1:11" ht="12" customHeight="1">
      <c r="A10" s="279"/>
      <c r="B10" s="284">
        <v>9</v>
      </c>
      <c r="C10" s="285"/>
      <c r="D10" s="318">
        <v>21</v>
      </c>
      <c r="E10" s="323"/>
      <c r="F10" s="326">
        <v>2843</v>
      </c>
      <c r="G10" s="285"/>
      <c r="H10" s="333">
        <v>1.3029999999999999</v>
      </c>
      <c r="I10" s="279"/>
      <c r="J10" s="341">
        <v>1.2450000000000001</v>
      </c>
      <c r="K10" s="302"/>
    </row>
    <row r="11" spans="1:11" ht="12" customHeight="1">
      <c r="A11" s="279"/>
      <c r="B11" s="284">
        <v>10</v>
      </c>
      <c r="C11" s="285"/>
      <c r="D11" s="318">
        <v>29</v>
      </c>
      <c r="E11" s="323"/>
      <c r="F11" s="326">
        <v>4255</v>
      </c>
      <c r="G11" s="323"/>
      <c r="H11" s="333">
        <v>1.321</v>
      </c>
      <c r="I11" s="279"/>
      <c r="J11" s="341">
        <v>1.2729999999999999</v>
      </c>
      <c r="K11" s="302"/>
    </row>
    <row r="12" spans="1:11" ht="12" customHeight="1">
      <c r="A12" s="279"/>
      <c r="B12" s="284">
        <v>11</v>
      </c>
      <c r="C12" s="285"/>
      <c r="D12" s="318">
        <v>13</v>
      </c>
      <c r="E12" s="323"/>
      <c r="F12" s="326">
        <v>1354</v>
      </c>
      <c r="G12" s="323"/>
      <c r="H12" s="333">
        <v>1.3240000000000001</v>
      </c>
      <c r="I12" s="279"/>
      <c r="J12" s="341">
        <v>1.286</v>
      </c>
      <c r="K12" s="302"/>
    </row>
    <row r="13" spans="1:11" ht="12" customHeight="1">
      <c r="A13" s="279"/>
      <c r="B13" s="284">
        <v>12</v>
      </c>
      <c r="C13" s="285"/>
      <c r="D13" s="318">
        <v>17</v>
      </c>
      <c r="E13" s="323"/>
      <c r="F13" s="326">
        <v>1530</v>
      </c>
      <c r="G13" s="279"/>
      <c r="H13" s="334">
        <v>1.367</v>
      </c>
      <c r="I13" s="323"/>
      <c r="J13" s="342">
        <v>1.321</v>
      </c>
      <c r="K13" s="302"/>
    </row>
    <row r="14" spans="1:11" ht="12" customHeight="1">
      <c r="A14" s="279" t="s">
        <v>631</v>
      </c>
      <c r="B14" s="284">
        <v>1</v>
      </c>
      <c r="C14" s="285" t="s">
        <v>699</v>
      </c>
      <c r="D14" s="318">
        <v>19</v>
      </c>
      <c r="E14" s="279"/>
      <c r="F14" s="326">
        <v>2011</v>
      </c>
      <c r="G14" s="323"/>
      <c r="H14" s="335">
        <v>1.3839999999999999</v>
      </c>
      <c r="I14" s="323"/>
      <c r="J14" s="343">
        <v>1.3280000000000001</v>
      </c>
      <c r="K14" s="279"/>
    </row>
    <row r="15" spans="1:11" ht="12" customHeight="1">
      <c r="A15" s="279"/>
      <c r="B15" s="284">
        <v>2</v>
      </c>
      <c r="C15" s="285"/>
      <c r="D15" s="318">
        <v>18</v>
      </c>
      <c r="E15" s="323"/>
      <c r="F15" s="326">
        <v>2450</v>
      </c>
      <c r="G15" s="279"/>
      <c r="H15" s="335">
        <v>1.3980000000000001</v>
      </c>
      <c r="I15" s="338"/>
      <c r="J15" s="344">
        <v>1.331</v>
      </c>
      <c r="K15" s="279"/>
    </row>
    <row r="16" spans="1:11" ht="12" customHeight="1">
      <c r="A16" s="279"/>
      <c r="B16" s="285">
        <v>3</v>
      </c>
      <c r="C16" s="289"/>
      <c r="D16" s="319">
        <v>26</v>
      </c>
      <c r="E16" s="323"/>
      <c r="F16" s="326">
        <v>4227</v>
      </c>
      <c r="G16" s="329"/>
      <c r="H16" s="335">
        <v>1.4350000000000001</v>
      </c>
      <c r="I16" s="323"/>
      <c r="J16" s="342">
        <v>1.3519999999999999</v>
      </c>
      <c r="K16" s="279"/>
    </row>
    <row r="17" spans="1:11" ht="12" customHeight="1">
      <c r="A17" s="279"/>
      <c r="B17" s="285">
        <v>4</v>
      </c>
      <c r="C17" s="289"/>
      <c r="D17" s="319">
        <v>14</v>
      </c>
      <c r="E17" s="323"/>
      <c r="F17" s="326">
        <v>1595</v>
      </c>
      <c r="G17" s="329"/>
      <c r="H17" s="334">
        <v>1.4830000000000001</v>
      </c>
      <c r="I17" s="323"/>
      <c r="J17" s="342">
        <v>1.4039999999999999</v>
      </c>
      <c r="K17" s="279"/>
    </row>
    <row r="18" spans="1:11" ht="12" customHeight="1">
      <c r="A18" s="279"/>
      <c r="B18" s="285">
        <v>5</v>
      </c>
      <c r="C18" s="285"/>
      <c r="D18" s="318">
        <v>17</v>
      </c>
      <c r="E18" s="323" t="s">
        <v>585</v>
      </c>
      <c r="F18" s="326">
        <v>1653</v>
      </c>
      <c r="G18" s="279"/>
      <c r="H18" s="334">
        <v>1.4850000000000001</v>
      </c>
      <c r="I18" s="323"/>
      <c r="J18" s="342">
        <v>1.423</v>
      </c>
      <c r="K18" s="279"/>
    </row>
    <row r="19" spans="1:11" ht="12" customHeight="1">
      <c r="A19" s="279"/>
      <c r="B19" s="285">
        <v>6</v>
      </c>
      <c r="C19" s="285"/>
      <c r="D19" s="318">
        <v>23</v>
      </c>
      <c r="E19" s="323" t="s">
        <v>585</v>
      </c>
      <c r="F19" s="326">
        <v>2896</v>
      </c>
      <c r="G19" s="279"/>
      <c r="H19" s="334">
        <v>1.534</v>
      </c>
      <c r="I19" s="323"/>
      <c r="J19" s="342">
        <v>1.4850000000000001</v>
      </c>
      <c r="K19" s="279"/>
    </row>
    <row r="20" spans="1:11" ht="12" customHeight="1">
      <c r="A20" s="279"/>
      <c r="B20" s="285">
        <v>7</v>
      </c>
      <c r="C20" s="285"/>
      <c r="D20" s="318">
        <v>20</v>
      </c>
      <c r="E20" s="323" t="s">
        <v>585</v>
      </c>
      <c r="F20" s="326">
        <v>3548</v>
      </c>
      <c r="G20" s="279"/>
      <c r="H20" s="336">
        <v>1.542</v>
      </c>
      <c r="I20" s="338"/>
      <c r="J20" s="345">
        <v>1.492</v>
      </c>
      <c r="K20" s="276"/>
    </row>
    <row r="21" spans="1:11" ht="11.5" customHeight="1">
      <c r="A21" s="280"/>
      <c r="B21" s="286">
        <v>8</v>
      </c>
      <c r="C21" s="290"/>
      <c r="D21" s="320">
        <v>17</v>
      </c>
      <c r="E21" s="324" t="s">
        <v>585</v>
      </c>
      <c r="F21" s="327">
        <v>2832</v>
      </c>
      <c r="G21" s="330"/>
      <c r="H21" s="337" t="s">
        <v>604</v>
      </c>
      <c r="I21" s="339"/>
      <c r="J21" s="346" t="s">
        <v>604</v>
      </c>
      <c r="K21" s="280"/>
    </row>
    <row r="22" spans="1:11" ht="11.5" customHeight="1">
      <c r="A22" s="281" t="s">
        <v>600</v>
      </c>
      <c r="G22" s="281" t="s">
        <v>603</v>
      </c>
      <c r="H22" s="281"/>
    </row>
    <row r="23" spans="1:11" ht="13.5" customHeight="1">
      <c r="A23" s="281" t="s">
        <v>602</v>
      </c>
    </row>
    <row r="24" spans="1:11" ht="20.149999999999999" customHeight="1"/>
  </sheetData>
  <mergeCells count="7">
    <mergeCell ref="A4:C5"/>
    <mergeCell ref="D4:G4"/>
    <mergeCell ref="H4:K4"/>
    <mergeCell ref="D5:E5"/>
    <mergeCell ref="F5:G5"/>
    <mergeCell ref="H5:I5"/>
    <mergeCell ref="J5:K5"/>
  </mergeCells>
  <phoneticPr fontId="39"/>
  <dataValidations count="1">
    <dataValidation imeMode="off" allowBlank="1" showInputMessage="1" showErrorMessage="1" sqref="D18:G18 D17:F17 G9:G17 H9:J18 G6:J8 K6:K21 B9:B21 D19:J21 F8:F16 E6:E16 D8:D16" xr:uid="{00000000-0002-0000-05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7"/>
  <dimension ref="A1:O23"/>
  <sheetViews>
    <sheetView showGridLines="0" zoomScaleNormal="100" zoomScaleSheetLayoutView="100" workbookViewId="0">
      <selection activeCell="F15" sqref="F15"/>
    </sheetView>
  </sheetViews>
  <sheetFormatPr defaultColWidth="9" defaultRowHeight="11.5"/>
  <cols>
    <col min="1" max="1" width="6.453125" style="65" customWidth="1"/>
    <col min="2" max="3" width="4.26953125" style="65" customWidth="1"/>
    <col min="4" max="11" width="9.90625" style="65" customWidth="1"/>
    <col min="12" max="12" width="9" style="65" customWidth="1"/>
    <col min="13" max="16384" width="9" style="65"/>
  </cols>
  <sheetData>
    <row r="1" spans="1:15" ht="8.25" customHeight="1"/>
    <row r="2" spans="1:15" ht="20.149999999999999" customHeight="1">
      <c r="F2" s="152" t="s">
        <v>167</v>
      </c>
      <c r="G2" s="152"/>
      <c r="H2" s="152"/>
      <c r="I2" s="152"/>
      <c r="J2" s="152"/>
      <c r="K2" s="152"/>
      <c r="L2" s="152"/>
      <c r="M2" s="152"/>
      <c r="N2" s="152"/>
      <c r="O2" s="152"/>
    </row>
    <row r="3" spans="1:15" ht="15.75" customHeight="1">
      <c r="A3" s="65" t="s">
        <v>208</v>
      </c>
      <c r="G3" s="66" t="s">
        <v>986</v>
      </c>
      <c r="K3" s="315" t="s">
        <v>371</v>
      </c>
    </row>
    <row r="4" spans="1:15" ht="17.25" customHeight="1">
      <c r="A4" s="1114" t="s">
        <v>654</v>
      </c>
      <c r="B4" s="1114"/>
      <c r="C4" s="1115"/>
      <c r="D4" s="1098" t="s">
        <v>655</v>
      </c>
      <c r="E4" s="1111"/>
      <c r="F4" s="1098" t="s">
        <v>652</v>
      </c>
      <c r="G4" s="1111"/>
      <c r="H4" s="1098" t="s">
        <v>656</v>
      </c>
      <c r="I4" s="1111"/>
      <c r="J4" s="1098" t="s">
        <v>657</v>
      </c>
      <c r="K4" s="1111"/>
    </row>
    <row r="5" spans="1:15" ht="17.25" customHeight="1">
      <c r="A5" s="1118"/>
      <c r="B5" s="1118"/>
      <c r="C5" s="1119"/>
      <c r="D5" s="97" t="s">
        <v>658</v>
      </c>
      <c r="E5" s="97" t="s">
        <v>659</v>
      </c>
      <c r="F5" s="97" t="s">
        <v>658</v>
      </c>
      <c r="G5" s="97" t="s">
        <v>659</v>
      </c>
      <c r="H5" s="97" t="s">
        <v>658</v>
      </c>
      <c r="I5" s="97" t="s">
        <v>659</v>
      </c>
      <c r="J5" s="97" t="s">
        <v>658</v>
      </c>
      <c r="K5" s="97" t="s">
        <v>659</v>
      </c>
    </row>
    <row r="6" spans="1:15" ht="12" customHeight="1">
      <c r="A6" s="276" t="s">
        <v>54</v>
      </c>
      <c r="B6" s="282">
        <v>5</v>
      </c>
      <c r="C6" s="316" t="s">
        <v>815</v>
      </c>
      <c r="D6" s="325">
        <v>26166</v>
      </c>
      <c r="E6" s="325">
        <v>381469</v>
      </c>
      <c r="F6" s="325">
        <v>22280</v>
      </c>
      <c r="G6" s="325">
        <v>306521</v>
      </c>
      <c r="H6" s="352">
        <v>105205</v>
      </c>
      <c r="I6" s="325">
        <v>1154534</v>
      </c>
      <c r="J6" s="325">
        <v>1522</v>
      </c>
      <c r="K6" s="356">
        <v>15900</v>
      </c>
    </row>
    <row r="7" spans="1:15" ht="12" customHeight="1">
      <c r="A7" s="276"/>
      <c r="B7" s="282">
        <v>6</v>
      </c>
      <c r="C7" s="316"/>
      <c r="D7" s="325">
        <v>22045</v>
      </c>
      <c r="E7" s="325">
        <v>278143</v>
      </c>
      <c r="F7" s="325">
        <v>18666</v>
      </c>
      <c r="G7" s="325">
        <v>216889</v>
      </c>
      <c r="H7" s="352">
        <v>101317</v>
      </c>
      <c r="I7" s="325">
        <v>1052802</v>
      </c>
      <c r="J7" s="325">
        <v>1453</v>
      </c>
      <c r="K7" s="356">
        <v>14724</v>
      </c>
    </row>
    <row r="8" spans="1:15" ht="12" customHeight="1">
      <c r="A8" s="278"/>
      <c r="B8" s="285"/>
      <c r="C8" s="289"/>
      <c r="D8" s="332"/>
      <c r="E8" s="322"/>
      <c r="F8" s="322"/>
      <c r="G8" s="322"/>
      <c r="H8" s="322"/>
      <c r="I8" s="322"/>
      <c r="J8" s="322"/>
      <c r="K8" s="322"/>
    </row>
    <row r="9" spans="1:15" ht="12" customHeight="1">
      <c r="A9" s="279" t="s">
        <v>106</v>
      </c>
      <c r="B9" s="285">
        <v>9</v>
      </c>
      <c r="C9" s="285" t="s">
        <v>134</v>
      </c>
      <c r="D9" s="348">
        <v>1690</v>
      </c>
      <c r="E9" s="350">
        <v>17639</v>
      </c>
      <c r="F9" s="350">
        <v>1481</v>
      </c>
      <c r="G9" s="350">
        <v>14144</v>
      </c>
      <c r="H9" s="350">
        <v>102190</v>
      </c>
      <c r="I9" s="350">
        <v>1100731</v>
      </c>
      <c r="J9" s="353">
        <v>122</v>
      </c>
      <c r="K9" s="303">
        <v>1408</v>
      </c>
    </row>
    <row r="10" spans="1:15" ht="12" customHeight="1">
      <c r="A10" s="279"/>
      <c r="B10" s="285">
        <v>10</v>
      </c>
      <c r="C10" s="285"/>
      <c r="D10" s="348">
        <v>1535</v>
      </c>
      <c r="E10" s="350">
        <v>16385</v>
      </c>
      <c r="F10" s="350">
        <v>1296</v>
      </c>
      <c r="G10" s="350">
        <v>12710</v>
      </c>
      <c r="H10" s="350">
        <v>102087</v>
      </c>
      <c r="I10" s="350">
        <v>1091860</v>
      </c>
      <c r="J10" s="353">
        <v>144</v>
      </c>
      <c r="K10" s="303">
        <v>1545</v>
      </c>
    </row>
    <row r="11" spans="1:15" ht="12" customHeight="1">
      <c r="A11" s="279"/>
      <c r="B11" s="285">
        <v>11</v>
      </c>
      <c r="C11" s="285"/>
      <c r="D11" s="348">
        <v>1627</v>
      </c>
      <c r="E11" s="350">
        <v>17918</v>
      </c>
      <c r="F11" s="350">
        <v>1373</v>
      </c>
      <c r="G11" s="350">
        <v>14589</v>
      </c>
      <c r="H11" s="350">
        <v>101922</v>
      </c>
      <c r="I11" s="350">
        <v>1084044</v>
      </c>
      <c r="J11" s="353">
        <v>106</v>
      </c>
      <c r="K11" s="303">
        <v>1211</v>
      </c>
    </row>
    <row r="12" spans="1:15" ht="12" customHeight="1">
      <c r="A12" s="279"/>
      <c r="B12" s="285">
        <v>12</v>
      </c>
      <c r="C12" s="285"/>
      <c r="D12" s="348">
        <v>1570</v>
      </c>
      <c r="E12" s="350">
        <v>18944</v>
      </c>
      <c r="F12" s="350">
        <v>1444</v>
      </c>
      <c r="G12" s="350">
        <v>17220</v>
      </c>
      <c r="H12" s="350">
        <v>101649</v>
      </c>
      <c r="I12" s="350">
        <v>1075486</v>
      </c>
      <c r="J12" s="353">
        <v>178</v>
      </c>
      <c r="K12" s="303">
        <v>2021</v>
      </c>
    </row>
    <row r="13" spans="1:15" ht="12" customHeight="1">
      <c r="A13" s="279" t="s">
        <v>631</v>
      </c>
      <c r="B13" s="285">
        <v>1</v>
      </c>
      <c r="C13" s="285" t="s">
        <v>134</v>
      </c>
      <c r="D13" s="348">
        <v>1486</v>
      </c>
      <c r="E13" s="350">
        <v>15672</v>
      </c>
      <c r="F13" s="350">
        <v>1190</v>
      </c>
      <c r="G13" s="350">
        <v>11797</v>
      </c>
      <c r="H13" s="350">
        <v>101465</v>
      </c>
      <c r="I13" s="350">
        <v>1067270</v>
      </c>
      <c r="J13" s="353">
        <v>92</v>
      </c>
      <c r="K13" s="303">
        <v>754</v>
      </c>
    </row>
    <row r="14" spans="1:15" ht="12" customHeight="1">
      <c r="A14" s="279"/>
      <c r="B14" s="285">
        <v>2</v>
      </c>
      <c r="C14" s="285"/>
      <c r="D14" s="348">
        <v>1554</v>
      </c>
      <c r="E14" s="350">
        <v>15802</v>
      </c>
      <c r="F14" s="350">
        <v>1270</v>
      </c>
      <c r="G14" s="350">
        <v>12702</v>
      </c>
      <c r="H14" s="350">
        <v>101338</v>
      </c>
      <c r="I14" s="350">
        <v>1059283</v>
      </c>
      <c r="J14" s="354">
        <v>106</v>
      </c>
      <c r="K14" s="303">
        <v>1302</v>
      </c>
    </row>
    <row r="15" spans="1:15" s="66" customFormat="1" ht="12" customHeight="1">
      <c r="A15" s="279"/>
      <c r="B15" s="285">
        <v>3</v>
      </c>
      <c r="C15" s="65"/>
      <c r="D15" s="348">
        <v>2861</v>
      </c>
      <c r="E15" s="350">
        <v>49245</v>
      </c>
      <c r="F15" s="350">
        <v>2183</v>
      </c>
      <c r="G15" s="350">
        <v>28519</v>
      </c>
      <c r="H15" s="350">
        <v>101317</v>
      </c>
      <c r="I15" s="350">
        <v>1052802</v>
      </c>
      <c r="J15" s="354">
        <v>161</v>
      </c>
      <c r="K15" s="303">
        <v>1752</v>
      </c>
    </row>
    <row r="16" spans="1:15" s="66" customFormat="1" ht="12" customHeight="1">
      <c r="A16" s="279"/>
      <c r="B16" s="285">
        <v>4</v>
      </c>
      <c r="C16" s="285"/>
      <c r="D16" s="348">
        <v>2140</v>
      </c>
      <c r="E16" s="350">
        <v>40033</v>
      </c>
      <c r="F16" s="350">
        <v>1810</v>
      </c>
      <c r="G16" s="350">
        <v>28272</v>
      </c>
      <c r="H16" s="350">
        <v>101353</v>
      </c>
      <c r="I16" s="350">
        <v>1051491</v>
      </c>
      <c r="J16" s="354">
        <v>75</v>
      </c>
      <c r="K16" s="303">
        <v>956</v>
      </c>
    </row>
    <row r="17" spans="1:11" s="66" customFormat="1" ht="12" customHeight="1">
      <c r="A17" s="279"/>
      <c r="B17" s="285">
        <v>5</v>
      </c>
      <c r="C17" s="285"/>
      <c r="D17" s="348">
        <v>2323</v>
      </c>
      <c r="E17" s="350">
        <v>38664</v>
      </c>
      <c r="F17" s="350">
        <v>2030</v>
      </c>
      <c r="G17" s="350">
        <v>32981</v>
      </c>
      <c r="H17" s="350">
        <v>101135</v>
      </c>
      <c r="I17" s="350">
        <v>1051794</v>
      </c>
      <c r="J17" s="354">
        <v>94</v>
      </c>
      <c r="K17" s="303">
        <v>902</v>
      </c>
    </row>
    <row r="18" spans="1:11" s="66" customFormat="1" ht="12" customHeight="1">
      <c r="B18" s="285">
        <v>6</v>
      </c>
      <c r="C18" s="285"/>
      <c r="D18" s="348">
        <v>2233</v>
      </c>
      <c r="E18" s="350">
        <v>32730</v>
      </c>
      <c r="F18" s="350">
        <v>1961</v>
      </c>
      <c r="G18" s="350">
        <v>28829</v>
      </c>
      <c r="H18" s="350">
        <v>100910</v>
      </c>
      <c r="I18" s="350">
        <v>1054567</v>
      </c>
      <c r="J18" s="354">
        <v>101</v>
      </c>
      <c r="K18" s="303">
        <v>971</v>
      </c>
    </row>
    <row r="19" spans="1:11" s="66" customFormat="1" ht="12" customHeight="1">
      <c r="B19" s="285">
        <v>7</v>
      </c>
      <c r="C19" s="285"/>
      <c r="D19" s="348">
        <v>2067</v>
      </c>
      <c r="E19" s="350">
        <v>29662</v>
      </c>
      <c r="F19" s="350">
        <v>1753</v>
      </c>
      <c r="G19" s="350">
        <v>22299</v>
      </c>
      <c r="H19" s="350">
        <v>100528</v>
      </c>
      <c r="I19" s="350">
        <v>1051816</v>
      </c>
      <c r="J19" s="354">
        <v>125</v>
      </c>
      <c r="K19" s="303">
        <v>1570</v>
      </c>
    </row>
    <row r="20" spans="1:11" s="66" customFormat="1" ht="12" customHeight="1">
      <c r="A20" s="280"/>
      <c r="B20" s="286">
        <v>8</v>
      </c>
      <c r="C20" s="290"/>
      <c r="D20" s="349">
        <v>1838</v>
      </c>
      <c r="E20" s="351">
        <v>24872</v>
      </c>
      <c r="F20" s="351">
        <v>1584</v>
      </c>
      <c r="G20" s="351">
        <v>19851</v>
      </c>
      <c r="H20" s="351">
        <v>100365</v>
      </c>
      <c r="I20" s="351">
        <v>1048215</v>
      </c>
      <c r="J20" s="355">
        <v>163</v>
      </c>
      <c r="K20" s="304">
        <v>1975</v>
      </c>
    </row>
    <row r="21" spans="1:11" ht="12" customHeight="1">
      <c r="A21" s="281" t="s">
        <v>280</v>
      </c>
    </row>
    <row r="22" spans="1:11" ht="11.25" customHeight="1"/>
    <row r="23" spans="1:11" ht="11.25" customHeight="1"/>
  </sheetData>
  <mergeCells count="5">
    <mergeCell ref="D4:E4"/>
    <mergeCell ref="F4:G4"/>
    <mergeCell ref="H4:I4"/>
    <mergeCell ref="J4:K4"/>
    <mergeCell ref="A4:C5"/>
  </mergeCells>
  <phoneticPr fontId="39"/>
  <dataValidations count="1">
    <dataValidation imeMode="off" allowBlank="1" showInputMessage="1" showErrorMessage="1" sqref="B8:B20 D8:K20" xr:uid="{00000000-0002-0000-0600-00000000000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AT57"/>
  <sheetViews>
    <sheetView showGridLines="0" zoomScale="130" zoomScaleNormal="130" zoomScaleSheetLayoutView="100" workbookViewId="0">
      <selection activeCell="AX8" sqref="AX8"/>
    </sheetView>
  </sheetViews>
  <sheetFormatPr defaultRowHeight="12"/>
  <cols>
    <col min="1" max="2" width="1.6328125" style="17" customWidth="1"/>
    <col min="3" max="4" width="2.08984375" style="17" customWidth="1"/>
    <col min="5" max="5" width="3.6328125" style="17" customWidth="1"/>
    <col min="6" max="26" width="2.08984375" style="17" customWidth="1"/>
    <col min="27" max="29" width="2.453125" style="17" customWidth="1"/>
    <col min="30" max="30" width="3.08984375" style="17" customWidth="1"/>
    <col min="31" max="36" width="2.08984375" style="17" customWidth="1"/>
    <col min="37" max="37" width="2.6328125" style="17" customWidth="1"/>
    <col min="38" max="45" width="2.08984375" style="17" customWidth="1"/>
    <col min="46" max="46" width="1.7265625" style="17" customWidth="1"/>
    <col min="47" max="47" width="2.08984375" style="17" customWidth="1"/>
    <col min="48" max="48" width="10.6328125" style="17" customWidth="1"/>
    <col min="49" max="256" width="9" style="17" bestFit="1" customWidth="1"/>
    <col min="257" max="258" width="1.6328125" style="17" customWidth="1"/>
    <col min="259" max="260" width="2.08984375" style="17" customWidth="1"/>
    <col min="261" max="261" width="3.6328125" style="17" customWidth="1"/>
    <col min="262" max="282" width="2.08984375" style="17" customWidth="1"/>
    <col min="283" max="285" width="2.453125" style="17" customWidth="1"/>
    <col min="286" max="286" width="3.08984375" style="17" customWidth="1"/>
    <col min="287" max="292" width="2.08984375" style="17" customWidth="1"/>
    <col min="293" max="293" width="2.6328125" style="17" customWidth="1"/>
    <col min="294" max="301" width="2.08984375" style="17" customWidth="1"/>
    <col min="302" max="302" width="1.7265625" style="17" customWidth="1"/>
    <col min="303" max="303" width="2.08984375" style="17" customWidth="1"/>
    <col min="304" max="512" width="9" style="17" customWidth="1"/>
    <col min="513" max="514" width="1.6328125" style="17" customWidth="1"/>
    <col min="515" max="516" width="2.08984375" style="17" customWidth="1"/>
    <col min="517" max="517" width="3.6328125" style="17" customWidth="1"/>
    <col min="518" max="538" width="2.08984375" style="17" customWidth="1"/>
    <col min="539" max="541" width="2.453125" style="17" customWidth="1"/>
    <col min="542" max="542" width="3.08984375" style="17" customWidth="1"/>
    <col min="543" max="548" width="2.08984375" style="17" customWidth="1"/>
    <col min="549" max="549" width="2.6328125" style="17" customWidth="1"/>
    <col min="550" max="557" width="2.08984375" style="17" customWidth="1"/>
    <col min="558" max="558" width="1.7265625" style="17" customWidth="1"/>
    <col min="559" max="559" width="2.08984375" style="17" customWidth="1"/>
    <col min="560" max="768" width="9" style="17" customWidth="1"/>
    <col min="769" max="770" width="1.6328125" style="17" customWidth="1"/>
    <col min="771" max="772" width="2.08984375" style="17" customWidth="1"/>
    <col min="773" max="773" width="3.6328125" style="17" customWidth="1"/>
    <col min="774" max="794" width="2.08984375" style="17" customWidth="1"/>
    <col min="795" max="797" width="2.453125" style="17" customWidth="1"/>
    <col min="798" max="798" width="3.08984375" style="17" customWidth="1"/>
    <col min="799" max="804" width="2.08984375" style="17" customWidth="1"/>
    <col min="805" max="805" width="2.6328125" style="17" customWidth="1"/>
    <col min="806" max="813" width="2.08984375" style="17" customWidth="1"/>
    <col min="814" max="814" width="1.7265625" style="17" customWidth="1"/>
    <col min="815" max="815" width="2.08984375" style="17" customWidth="1"/>
    <col min="816" max="1024" width="9" style="17" customWidth="1"/>
    <col min="1025" max="1026" width="1.6328125" style="17" customWidth="1"/>
    <col min="1027" max="1028" width="2.08984375" style="17" customWidth="1"/>
    <col min="1029" max="1029" width="3.6328125" style="17" customWidth="1"/>
    <col min="1030" max="1050" width="2.08984375" style="17" customWidth="1"/>
    <col min="1051" max="1053" width="2.453125" style="17" customWidth="1"/>
    <col min="1054" max="1054" width="3.08984375" style="17" customWidth="1"/>
    <col min="1055" max="1060" width="2.08984375" style="17" customWidth="1"/>
    <col min="1061" max="1061" width="2.6328125" style="17" customWidth="1"/>
    <col min="1062" max="1069" width="2.08984375" style="17" customWidth="1"/>
    <col min="1070" max="1070" width="1.7265625" style="17" customWidth="1"/>
    <col min="1071" max="1071" width="2.08984375" style="17" customWidth="1"/>
    <col min="1072" max="1280" width="9" style="17" customWidth="1"/>
    <col min="1281" max="1282" width="1.6328125" style="17" customWidth="1"/>
    <col min="1283" max="1284" width="2.08984375" style="17" customWidth="1"/>
    <col min="1285" max="1285" width="3.6328125" style="17" customWidth="1"/>
    <col min="1286" max="1306" width="2.08984375" style="17" customWidth="1"/>
    <col min="1307" max="1309" width="2.453125" style="17" customWidth="1"/>
    <col min="1310" max="1310" width="3.08984375" style="17" customWidth="1"/>
    <col min="1311" max="1316" width="2.08984375" style="17" customWidth="1"/>
    <col min="1317" max="1317" width="2.6328125" style="17" customWidth="1"/>
    <col min="1318" max="1325" width="2.08984375" style="17" customWidth="1"/>
    <col min="1326" max="1326" width="1.7265625" style="17" customWidth="1"/>
    <col min="1327" max="1327" width="2.08984375" style="17" customWidth="1"/>
    <col min="1328" max="1536" width="9" style="17" customWidth="1"/>
    <col min="1537" max="1538" width="1.6328125" style="17" customWidth="1"/>
    <col min="1539" max="1540" width="2.08984375" style="17" customWidth="1"/>
    <col min="1541" max="1541" width="3.6328125" style="17" customWidth="1"/>
    <col min="1542" max="1562" width="2.08984375" style="17" customWidth="1"/>
    <col min="1563" max="1565" width="2.453125" style="17" customWidth="1"/>
    <col min="1566" max="1566" width="3.08984375" style="17" customWidth="1"/>
    <col min="1567" max="1572" width="2.08984375" style="17" customWidth="1"/>
    <col min="1573" max="1573" width="2.6328125" style="17" customWidth="1"/>
    <col min="1574" max="1581" width="2.08984375" style="17" customWidth="1"/>
    <col min="1582" max="1582" width="1.7265625" style="17" customWidth="1"/>
    <col min="1583" max="1583" width="2.08984375" style="17" customWidth="1"/>
    <col min="1584" max="1792" width="9" style="17" customWidth="1"/>
    <col min="1793" max="1794" width="1.6328125" style="17" customWidth="1"/>
    <col min="1795" max="1796" width="2.08984375" style="17" customWidth="1"/>
    <col min="1797" max="1797" width="3.6328125" style="17" customWidth="1"/>
    <col min="1798" max="1818" width="2.08984375" style="17" customWidth="1"/>
    <col min="1819" max="1821" width="2.453125" style="17" customWidth="1"/>
    <col min="1822" max="1822" width="3.08984375" style="17" customWidth="1"/>
    <col min="1823" max="1828" width="2.08984375" style="17" customWidth="1"/>
    <col min="1829" max="1829" width="2.6328125" style="17" customWidth="1"/>
    <col min="1830" max="1837" width="2.08984375" style="17" customWidth="1"/>
    <col min="1838" max="1838" width="1.7265625" style="17" customWidth="1"/>
    <col min="1839" max="1839" width="2.08984375" style="17" customWidth="1"/>
    <col min="1840" max="2048" width="9" style="17" customWidth="1"/>
    <col min="2049" max="2050" width="1.6328125" style="17" customWidth="1"/>
    <col min="2051" max="2052" width="2.08984375" style="17" customWidth="1"/>
    <col min="2053" max="2053" width="3.6328125" style="17" customWidth="1"/>
    <col min="2054" max="2074" width="2.08984375" style="17" customWidth="1"/>
    <col min="2075" max="2077" width="2.453125" style="17" customWidth="1"/>
    <col min="2078" max="2078" width="3.08984375" style="17" customWidth="1"/>
    <col min="2079" max="2084" width="2.08984375" style="17" customWidth="1"/>
    <col min="2085" max="2085" width="2.6328125" style="17" customWidth="1"/>
    <col min="2086" max="2093" width="2.08984375" style="17" customWidth="1"/>
    <col min="2094" max="2094" width="1.7265625" style="17" customWidth="1"/>
    <col min="2095" max="2095" width="2.08984375" style="17" customWidth="1"/>
    <col min="2096" max="2304" width="9" style="17" customWidth="1"/>
    <col min="2305" max="2306" width="1.6328125" style="17" customWidth="1"/>
    <col min="2307" max="2308" width="2.08984375" style="17" customWidth="1"/>
    <col min="2309" max="2309" width="3.6328125" style="17" customWidth="1"/>
    <col min="2310" max="2330" width="2.08984375" style="17" customWidth="1"/>
    <col min="2331" max="2333" width="2.453125" style="17" customWidth="1"/>
    <col min="2334" max="2334" width="3.08984375" style="17" customWidth="1"/>
    <col min="2335" max="2340" width="2.08984375" style="17" customWidth="1"/>
    <col min="2341" max="2341" width="2.6328125" style="17" customWidth="1"/>
    <col min="2342" max="2349" width="2.08984375" style="17" customWidth="1"/>
    <col min="2350" max="2350" width="1.7265625" style="17" customWidth="1"/>
    <col min="2351" max="2351" width="2.08984375" style="17" customWidth="1"/>
    <col min="2352" max="2560" width="9" style="17" customWidth="1"/>
    <col min="2561" max="2562" width="1.6328125" style="17" customWidth="1"/>
    <col min="2563" max="2564" width="2.08984375" style="17" customWidth="1"/>
    <col min="2565" max="2565" width="3.6328125" style="17" customWidth="1"/>
    <col min="2566" max="2586" width="2.08984375" style="17" customWidth="1"/>
    <col min="2587" max="2589" width="2.453125" style="17" customWidth="1"/>
    <col min="2590" max="2590" width="3.08984375" style="17" customWidth="1"/>
    <col min="2591" max="2596" width="2.08984375" style="17" customWidth="1"/>
    <col min="2597" max="2597" width="2.6328125" style="17" customWidth="1"/>
    <col min="2598" max="2605" width="2.08984375" style="17" customWidth="1"/>
    <col min="2606" max="2606" width="1.7265625" style="17" customWidth="1"/>
    <col min="2607" max="2607" width="2.08984375" style="17" customWidth="1"/>
    <col min="2608" max="2816" width="9" style="17" customWidth="1"/>
    <col min="2817" max="2818" width="1.6328125" style="17" customWidth="1"/>
    <col min="2819" max="2820" width="2.08984375" style="17" customWidth="1"/>
    <col min="2821" max="2821" width="3.6328125" style="17" customWidth="1"/>
    <col min="2822" max="2842" width="2.08984375" style="17" customWidth="1"/>
    <col min="2843" max="2845" width="2.453125" style="17" customWidth="1"/>
    <col min="2846" max="2846" width="3.08984375" style="17" customWidth="1"/>
    <col min="2847" max="2852" width="2.08984375" style="17" customWidth="1"/>
    <col min="2853" max="2853" width="2.6328125" style="17" customWidth="1"/>
    <col min="2854" max="2861" width="2.08984375" style="17" customWidth="1"/>
    <col min="2862" max="2862" width="1.7265625" style="17" customWidth="1"/>
    <col min="2863" max="2863" width="2.08984375" style="17" customWidth="1"/>
    <col min="2864" max="3072" width="9" style="17" customWidth="1"/>
    <col min="3073" max="3074" width="1.6328125" style="17" customWidth="1"/>
    <col min="3075" max="3076" width="2.08984375" style="17" customWidth="1"/>
    <col min="3077" max="3077" width="3.6328125" style="17" customWidth="1"/>
    <col min="3078" max="3098" width="2.08984375" style="17" customWidth="1"/>
    <col min="3099" max="3101" width="2.453125" style="17" customWidth="1"/>
    <col min="3102" max="3102" width="3.08984375" style="17" customWidth="1"/>
    <col min="3103" max="3108" width="2.08984375" style="17" customWidth="1"/>
    <col min="3109" max="3109" width="2.6328125" style="17" customWidth="1"/>
    <col min="3110" max="3117" width="2.08984375" style="17" customWidth="1"/>
    <col min="3118" max="3118" width="1.7265625" style="17" customWidth="1"/>
    <col min="3119" max="3119" width="2.08984375" style="17" customWidth="1"/>
    <col min="3120" max="3328" width="9" style="17" customWidth="1"/>
    <col min="3329" max="3330" width="1.6328125" style="17" customWidth="1"/>
    <col min="3331" max="3332" width="2.08984375" style="17" customWidth="1"/>
    <col min="3333" max="3333" width="3.6328125" style="17" customWidth="1"/>
    <col min="3334" max="3354" width="2.08984375" style="17" customWidth="1"/>
    <col min="3355" max="3357" width="2.453125" style="17" customWidth="1"/>
    <col min="3358" max="3358" width="3.08984375" style="17" customWidth="1"/>
    <col min="3359" max="3364" width="2.08984375" style="17" customWidth="1"/>
    <col min="3365" max="3365" width="2.6328125" style="17" customWidth="1"/>
    <col min="3366" max="3373" width="2.08984375" style="17" customWidth="1"/>
    <col min="3374" max="3374" width="1.7265625" style="17" customWidth="1"/>
    <col min="3375" max="3375" width="2.08984375" style="17" customWidth="1"/>
    <col min="3376" max="3584" width="9" style="17" customWidth="1"/>
    <col min="3585" max="3586" width="1.6328125" style="17" customWidth="1"/>
    <col min="3587" max="3588" width="2.08984375" style="17" customWidth="1"/>
    <col min="3589" max="3589" width="3.6328125" style="17" customWidth="1"/>
    <col min="3590" max="3610" width="2.08984375" style="17" customWidth="1"/>
    <col min="3611" max="3613" width="2.453125" style="17" customWidth="1"/>
    <col min="3614" max="3614" width="3.08984375" style="17" customWidth="1"/>
    <col min="3615" max="3620" width="2.08984375" style="17" customWidth="1"/>
    <col min="3621" max="3621" width="2.6328125" style="17" customWidth="1"/>
    <col min="3622" max="3629" width="2.08984375" style="17" customWidth="1"/>
    <col min="3630" max="3630" width="1.7265625" style="17" customWidth="1"/>
    <col min="3631" max="3631" width="2.08984375" style="17" customWidth="1"/>
    <col min="3632" max="3840" width="9" style="17" customWidth="1"/>
    <col min="3841" max="3842" width="1.6328125" style="17" customWidth="1"/>
    <col min="3843" max="3844" width="2.08984375" style="17" customWidth="1"/>
    <col min="3845" max="3845" width="3.6328125" style="17" customWidth="1"/>
    <col min="3846" max="3866" width="2.08984375" style="17" customWidth="1"/>
    <col min="3867" max="3869" width="2.453125" style="17" customWidth="1"/>
    <col min="3870" max="3870" width="3.08984375" style="17" customWidth="1"/>
    <col min="3871" max="3876" width="2.08984375" style="17" customWidth="1"/>
    <col min="3877" max="3877" width="2.6328125" style="17" customWidth="1"/>
    <col min="3878" max="3885" width="2.08984375" style="17" customWidth="1"/>
    <col min="3886" max="3886" width="1.7265625" style="17" customWidth="1"/>
    <col min="3887" max="3887" width="2.08984375" style="17" customWidth="1"/>
    <col min="3888" max="4096" width="9" style="17" customWidth="1"/>
    <col min="4097" max="4098" width="1.6328125" style="17" customWidth="1"/>
    <col min="4099" max="4100" width="2.08984375" style="17" customWidth="1"/>
    <col min="4101" max="4101" width="3.6328125" style="17" customWidth="1"/>
    <col min="4102" max="4122" width="2.08984375" style="17" customWidth="1"/>
    <col min="4123" max="4125" width="2.453125" style="17" customWidth="1"/>
    <col min="4126" max="4126" width="3.08984375" style="17" customWidth="1"/>
    <col min="4127" max="4132" width="2.08984375" style="17" customWidth="1"/>
    <col min="4133" max="4133" width="2.6328125" style="17" customWidth="1"/>
    <col min="4134" max="4141" width="2.08984375" style="17" customWidth="1"/>
    <col min="4142" max="4142" width="1.7265625" style="17" customWidth="1"/>
    <col min="4143" max="4143" width="2.08984375" style="17" customWidth="1"/>
    <col min="4144" max="4352" width="9" style="17" customWidth="1"/>
    <col min="4353" max="4354" width="1.6328125" style="17" customWidth="1"/>
    <col min="4355" max="4356" width="2.08984375" style="17" customWidth="1"/>
    <col min="4357" max="4357" width="3.6328125" style="17" customWidth="1"/>
    <col min="4358" max="4378" width="2.08984375" style="17" customWidth="1"/>
    <col min="4379" max="4381" width="2.453125" style="17" customWidth="1"/>
    <col min="4382" max="4382" width="3.08984375" style="17" customWidth="1"/>
    <col min="4383" max="4388" width="2.08984375" style="17" customWidth="1"/>
    <col min="4389" max="4389" width="2.6328125" style="17" customWidth="1"/>
    <col min="4390" max="4397" width="2.08984375" style="17" customWidth="1"/>
    <col min="4398" max="4398" width="1.7265625" style="17" customWidth="1"/>
    <col min="4399" max="4399" width="2.08984375" style="17" customWidth="1"/>
    <col min="4400" max="4608" width="9" style="17" customWidth="1"/>
    <col min="4609" max="4610" width="1.6328125" style="17" customWidth="1"/>
    <col min="4611" max="4612" width="2.08984375" style="17" customWidth="1"/>
    <col min="4613" max="4613" width="3.6328125" style="17" customWidth="1"/>
    <col min="4614" max="4634" width="2.08984375" style="17" customWidth="1"/>
    <col min="4635" max="4637" width="2.453125" style="17" customWidth="1"/>
    <col min="4638" max="4638" width="3.08984375" style="17" customWidth="1"/>
    <col min="4639" max="4644" width="2.08984375" style="17" customWidth="1"/>
    <col min="4645" max="4645" width="2.6328125" style="17" customWidth="1"/>
    <col min="4646" max="4653" width="2.08984375" style="17" customWidth="1"/>
    <col min="4654" max="4654" width="1.7265625" style="17" customWidth="1"/>
    <col min="4655" max="4655" width="2.08984375" style="17" customWidth="1"/>
    <col min="4656" max="4864" width="9" style="17" customWidth="1"/>
    <col min="4865" max="4866" width="1.6328125" style="17" customWidth="1"/>
    <col min="4867" max="4868" width="2.08984375" style="17" customWidth="1"/>
    <col min="4869" max="4869" width="3.6328125" style="17" customWidth="1"/>
    <col min="4870" max="4890" width="2.08984375" style="17" customWidth="1"/>
    <col min="4891" max="4893" width="2.453125" style="17" customWidth="1"/>
    <col min="4894" max="4894" width="3.08984375" style="17" customWidth="1"/>
    <col min="4895" max="4900" width="2.08984375" style="17" customWidth="1"/>
    <col min="4901" max="4901" width="2.6328125" style="17" customWidth="1"/>
    <col min="4902" max="4909" width="2.08984375" style="17" customWidth="1"/>
    <col min="4910" max="4910" width="1.7265625" style="17" customWidth="1"/>
    <col min="4911" max="4911" width="2.08984375" style="17" customWidth="1"/>
    <col min="4912" max="5120" width="9" style="17" customWidth="1"/>
    <col min="5121" max="5122" width="1.6328125" style="17" customWidth="1"/>
    <col min="5123" max="5124" width="2.08984375" style="17" customWidth="1"/>
    <col min="5125" max="5125" width="3.6328125" style="17" customWidth="1"/>
    <col min="5126" max="5146" width="2.08984375" style="17" customWidth="1"/>
    <col min="5147" max="5149" width="2.453125" style="17" customWidth="1"/>
    <col min="5150" max="5150" width="3.08984375" style="17" customWidth="1"/>
    <col min="5151" max="5156" width="2.08984375" style="17" customWidth="1"/>
    <col min="5157" max="5157" width="2.6328125" style="17" customWidth="1"/>
    <col min="5158" max="5165" width="2.08984375" style="17" customWidth="1"/>
    <col min="5166" max="5166" width="1.7265625" style="17" customWidth="1"/>
    <col min="5167" max="5167" width="2.08984375" style="17" customWidth="1"/>
    <col min="5168" max="5376" width="9" style="17" customWidth="1"/>
    <col min="5377" max="5378" width="1.6328125" style="17" customWidth="1"/>
    <col min="5379" max="5380" width="2.08984375" style="17" customWidth="1"/>
    <col min="5381" max="5381" width="3.6328125" style="17" customWidth="1"/>
    <col min="5382" max="5402" width="2.08984375" style="17" customWidth="1"/>
    <col min="5403" max="5405" width="2.453125" style="17" customWidth="1"/>
    <col min="5406" max="5406" width="3.08984375" style="17" customWidth="1"/>
    <col min="5407" max="5412" width="2.08984375" style="17" customWidth="1"/>
    <col min="5413" max="5413" width="2.6328125" style="17" customWidth="1"/>
    <col min="5414" max="5421" width="2.08984375" style="17" customWidth="1"/>
    <col min="5422" max="5422" width="1.7265625" style="17" customWidth="1"/>
    <col min="5423" max="5423" width="2.08984375" style="17" customWidth="1"/>
    <col min="5424" max="5632" width="9" style="17" customWidth="1"/>
    <col min="5633" max="5634" width="1.6328125" style="17" customWidth="1"/>
    <col min="5635" max="5636" width="2.08984375" style="17" customWidth="1"/>
    <col min="5637" max="5637" width="3.6328125" style="17" customWidth="1"/>
    <col min="5638" max="5658" width="2.08984375" style="17" customWidth="1"/>
    <col min="5659" max="5661" width="2.453125" style="17" customWidth="1"/>
    <col min="5662" max="5662" width="3.08984375" style="17" customWidth="1"/>
    <col min="5663" max="5668" width="2.08984375" style="17" customWidth="1"/>
    <col min="5669" max="5669" width="2.6328125" style="17" customWidth="1"/>
    <col min="5670" max="5677" width="2.08984375" style="17" customWidth="1"/>
    <col min="5678" max="5678" width="1.7265625" style="17" customWidth="1"/>
    <col min="5679" max="5679" width="2.08984375" style="17" customWidth="1"/>
    <col min="5680" max="5888" width="9" style="17" customWidth="1"/>
    <col min="5889" max="5890" width="1.6328125" style="17" customWidth="1"/>
    <col min="5891" max="5892" width="2.08984375" style="17" customWidth="1"/>
    <col min="5893" max="5893" width="3.6328125" style="17" customWidth="1"/>
    <col min="5894" max="5914" width="2.08984375" style="17" customWidth="1"/>
    <col min="5915" max="5917" width="2.453125" style="17" customWidth="1"/>
    <col min="5918" max="5918" width="3.08984375" style="17" customWidth="1"/>
    <col min="5919" max="5924" width="2.08984375" style="17" customWidth="1"/>
    <col min="5925" max="5925" width="2.6328125" style="17" customWidth="1"/>
    <col min="5926" max="5933" width="2.08984375" style="17" customWidth="1"/>
    <col min="5934" max="5934" width="1.7265625" style="17" customWidth="1"/>
    <col min="5935" max="5935" width="2.08984375" style="17" customWidth="1"/>
    <col min="5936" max="6144" width="9" style="17" customWidth="1"/>
    <col min="6145" max="6146" width="1.6328125" style="17" customWidth="1"/>
    <col min="6147" max="6148" width="2.08984375" style="17" customWidth="1"/>
    <col min="6149" max="6149" width="3.6328125" style="17" customWidth="1"/>
    <col min="6150" max="6170" width="2.08984375" style="17" customWidth="1"/>
    <col min="6171" max="6173" width="2.453125" style="17" customWidth="1"/>
    <col min="6174" max="6174" width="3.08984375" style="17" customWidth="1"/>
    <col min="6175" max="6180" width="2.08984375" style="17" customWidth="1"/>
    <col min="6181" max="6181" width="2.6328125" style="17" customWidth="1"/>
    <col min="6182" max="6189" width="2.08984375" style="17" customWidth="1"/>
    <col min="6190" max="6190" width="1.7265625" style="17" customWidth="1"/>
    <col min="6191" max="6191" width="2.08984375" style="17" customWidth="1"/>
    <col min="6192" max="6400" width="9" style="17" customWidth="1"/>
    <col min="6401" max="6402" width="1.6328125" style="17" customWidth="1"/>
    <col min="6403" max="6404" width="2.08984375" style="17" customWidth="1"/>
    <col min="6405" max="6405" width="3.6328125" style="17" customWidth="1"/>
    <col min="6406" max="6426" width="2.08984375" style="17" customWidth="1"/>
    <col min="6427" max="6429" width="2.453125" style="17" customWidth="1"/>
    <col min="6430" max="6430" width="3.08984375" style="17" customWidth="1"/>
    <col min="6431" max="6436" width="2.08984375" style="17" customWidth="1"/>
    <col min="6437" max="6437" width="2.6328125" style="17" customWidth="1"/>
    <col min="6438" max="6445" width="2.08984375" style="17" customWidth="1"/>
    <col min="6446" max="6446" width="1.7265625" style="17" customWidth="1"/>
    <col min="6447" max="6447" width="2.08984375" style="17" customWidth="1"/>
    <col min="6448" max="6656" width="9" style="17" customWidth="1"/>
    <col min="6657" max="6658" width="1.6328125" style="17" customWidth="1"/>
    <col min="6659" max="6660" width="2.08984375" style="17" customWidth="1"/>
    <col min="6661" max="6661" width="3.6328125" style="17" customWidth="1"/>
    <col min="6662" max="6682" width="2.08984375" style="17" customWidth="1"/>
    <col min="6683" max="6685" width="2.453125" style="17" customWidth="1"/>
    <col min="6686" max="6686" width="3.08984375" style="17" customWidth="1"/>
    <col min="6687" max="6692" width="2.08984375" style="17" customWidth="1"/>
    <col min="6693" max="6693" width="2.6328125" style="17" customWidth="1"/>
    <col min="6694" max="6701" width="2.08984375" style="17" customWidth="1"/>
    <col min="6702" max="6702" width="1.7265625" style="17" customWidth="1"/>
    <col min="6703" max="6703" width="2.08984375" style="17" customWidth="1"/>
    <col min="6704" max="6912" width="9" style="17" customWidth="1"/>
    <col min="6913" max="6914" width="1.6328125" style="17" customWidth="1"/>
    <col min="6915" max="6916" width="2.08984375" style="17" customWidth="1"/>
    <col min="6917" max="6917" width="3.6328125" style="17" customWidth="1"/>
    <col min="6918" max="6938" width="2.08984375" style="17" customWidth="1"/>
    <col min="6939" max="6941" width="2.453125" style="17" customWidth="1"/>
    <col min="6942" max="6942" width="3.08984375" style="17" customWidth="1"/>
    <col min="6943" max="6948" width="2.08984375" style="17" customWidth="1"/>
    <col min="6949" max="6949" width="2.6328125" style="17" customWidth="1"/>
    <col min="6950" max="6957" width="2.08984375" style="17" customWidth="1"/>
    <col min="6958" max="6958" width="1.7265625" style="17" customWidth="1"/>
    <col min="6959" max="6959" width="2.08984375" style="17" customWidth="1"/>
    <col min="6960" max="7168" width="9" style="17" customWidth="1"/>
    <col min="7169" max="7170" width="1.6328125" style="17" customWidth="1"/>
    <col min="7171" max="7172" width="2.08984375" style="17" customWidth="1"/>
    <col min="7173" max="7173" width="3.6328125" style="17" customWidth="1"/>
    <col min="7174" max="7194" width="2.08984375" style="17" customWidth="1"/>
    <col min="7195" max="7197" width="2.453125" style="17" customWidth="1"/>
    <col min="7198" max="7198" width="3.08984375" style="17" customWidth="1"/>
    <col min="7199" max="7204" width="2.08984375" style="17" customWidth="1"/>
    <col min="7205" max="7205" width="2.6328125" style="17" customWidth="1"/>
    <col min="7206" max="7213" width="2.08984375" style="17" customWidth="1"/>
    <col min="7214" max="7214" width="1.7265625" style="17" customWidth="1"/>
    <col min="7215" max="7215" width="2.08984375" style="17" customWidth="1"/>
    <col min="7216" max="7424" width="9" style="17" customWidth="1"/>
    <col min="7425" max="7426" width="1.6328125" style="17" customWidth="1"/>
    <col min="7427" max="7428" width="2.08984375" style="17" customWidth="1"/>
    <col min="7429" max="7429" width="3.6328125" style="17" customWidth="1"/>
    <col min="7430" max="7450" width="2.08984375" style="17" customWidth="1"/>
    <col min="7451" max="7453" width="2.453125" style="17" customWidth="1"/>
    <col min="7454" max="7454" width="3.08984375" style="17" customWidth="1"/>
    <col min="7455" max="7460" width="2.08984375" style="17" customWidth="1"/>
    <col min="7461" max="7461" width="2.6328125" style="17" customWidth="1"/>
    <col min="7462" max="7469" width="2.08984375" style="17" customWidth="1"/>
    <col min="7470" max="7470" width="1.7265625" style="17" customWidth="1"/>
    <col min="7471" max="7471" width="2.08984375" style="17" customWidth="1"/>
    <col min="7472" max="7680" width="9" style="17" customWidth="1"/>
    <col min="7681" max="7682" width="1.6328125" style="17" customWidth="1"/>
    <col min="7683" max="7684" width="2.08984375" style="17" customWidth="1"/>
    <col min="7685" max="7685" width="3.6328125" style="17" customWidth="1"/>
    <col min="7686" max="7706" width="2.08984375" style="17" customWidth="1"/>
    <col min="7707" max="7709" width="2.453125" style="17" customWidth="1"/>
    <col min="7710" max="7710" width="3.08984375" style="17" customWidth="1"/>
    <col min="7711" max="7716" width="2.08984375" style="17" customWidth="1"/>
    <col min="7717" max="7717" width="2.6328125" style="17" customWidth="1"/>
    <col min="7718" max="7725" width="2.08984375" style="17" customWidth="1"/>
    <col min="7726" max="7726" width="1.7265625" style="17" customWidth="1"/>
    <col min="7727" max="7727" width="2.08984375" style="17" customWidth="1"/>
    <col min="7728" max="7936" width="9" style="17" customWidth="1"/>
    <col min="7937" max="7938" width="1.6328125" style="17" customWidth="1"/>
    <col min="7939" max="7940" width="2.08984375" style="17" customWidth="1"/>
    <col min="7941" max="7941" width="3.6328125" style="17" customWidth="1"/>
    <col min="7942" max="7962" width="2.08984375" style="17" customWidth="1"/>
    <col min="7963" max="7965" width="2.453125" style="17" customWidth="1"/>
    <col min="7966" max="7966" width="3.08984375" style="17" customWidth="1"/>
    <col min="7967" max="7972" width="2.08984375" style="17" customWidth="1"/>
    <col min="7973" max="7973" width="2.6328125" style="17" customWidth="1"/>
    <col min="7974" max="7981" width="2.08984375" style="17" customWidth="1"/>
    <col min="7982" max="7982" width="1.7265625" style="17" customWidth="1"/>
    <col min="7983" max="7983" width="2.08984375" style="17" customWidth="1"/>
    <col min="7984" max="8192" width="9" style="17" customWidth="1"/>
    <col min="8193" max="8194" width="1.6328125" style="17" customWidth="1"/>
    <col min="8195" max="8196" width="2.08984375" style="17" customWidth="1"/>
    <col min="8197" max="8197" width="3.6328125" style="17" customWidth="1"/>
    <col min="8198" max="8218" width="2.08984375" style="17" customWidth="1"/>
    <col min="8219" max="8221" width="2.453125" style="17" customWidth="1"/>
    <col min="8222" max="8222" width="3.08984375" style="17" customWidth="1"/>
    <col min="8223" max="8228" width="2.08984375" style="17" customWidth="1"/>
    <col min="8229" max="8229" width="2.6328125" style="17" customWidth="1"/>
    <col min="8230" max="8237" width="2.08984375" style="17" customWidth="1"/>
    <col min="8238" max="8238" width="1.7265625" style="17" customWidth="1"/>
    <col min="8239" max="8239" width="2.08984375" style="17" customWidth="1"/>
    <col min="8240" max="8448" width="9" style="17" customWidth="1"/>
    <col min="8449" max="8450" width="1.6328125" style="17" customWidth="1"/>
    <col min="8451" max="8452" width="2.08984375" style="17" customWidth="1"/>
    <col min="8453" max="8453" width="3.6328125" style="17" customWidth="1"/>
    <col min="8454" max="8474" width="2.08984375" style="17" customWidth="1"/>
    <col min="8475" max="8477" width="2.453125" style="17" customWidth="1"/>
    <col min="8478" max="8478" width="3.08984375" style="17" customWidth="1"/>
    <col min="8479" max="8484" width="2.08984375" style="17" customWidth="1"/>
    <col min="8485" max="8485" width="2.6328125" style="17" customWidth="1"/>
    <col min="8486" max="8493" width="2.08984375" style="17" customWidth="1"/>
    <col min="8494" max="8494" width="1.7265625" style="17" customWidth="1"/>
    <col min="8495" max="8495" width="2.08984375" style="17" customWidth="1"/>
    <col min="8496" max="8704" width="9" style="17" customWidth="1"/>
    <col min="8705" max="8706" width="1.6328125" style="17" customWidth="1"/>
    <col min="8707" max="8708" width="2.08984375" style="17" customWidth="1"/>
    <col min="8709" max="8709" width="3.6328125" style="17" customWidth="1"/>
    <col min="8710" max="8730" width="2.08984375" style="17" customWidth="1"/>
    <col min="8731" max="8733" width="2.453125" style="17" customWidth="1"/>
    <col min="8734" max="8734" width="3.08984375" style="17" customWidth="1"/>
    <col min="8735" max="8740" width="2.08984375" style="17" customWidth="1"/>
    <col min="8741" max="8741" width="2.6328125" style="17" customWidth="1"/>
    <col min="8742" max="8749" width="2.08984375" style="17" customWidth="1"/>
    <col min="8750" max="8750" width="1.7265625" style="17" customWidth="1"/>
    <col min="8751" max="8751" width="2.08984375" style="17" customWidth="1"/>
    <col min="8752" max="8960" width="9" style="17" customWidth="1"/>
    <col min="8961" max="8962" width="1.6328125" style="17" customWidth="1"/>
    <col min="8963" max="8964" width="2.08984375" style="17" customWidth="1"/>
    <col min="8965" max="8965" width="3.6328125" style="17" customWidth="1"/>
    <col min="8966" max="8986" width="2.08984375" style="17" customWidth="1"/>
    <col min="8987" max="8989" width="2.453125" style="17" customWidth="1"/>
    <col min="8990" max="8990" width="3.08984375" style="17" customWidth="1"/>
    <col min="8991" max="8996" width="2.08984375" style="17" customWidth="1"/>
    <col min="8997" max="8997" width="2.6328125" style="17" customWidth="1"/>
    <col min="8998" max="9005" width="2.08984375" style="17" customWidth="1"/>
    <col min="9006" max="9006" width="1.7265625" style="17" customWidth="1"/>
    <col min="9007" max="9007" width="2.08984375" style="17" customWidth="1"/>
    <col min="9008" max="9216" width="9" style="17" customWidth="1"/>
    <col min="9217" max="9218" width="1.6328125" style="17" customWidth="1"/>
    <col min="9219" max="9220" width="2.08984375" style="17" customWidth="1"/>
    <col min="9221" max="9221" width="3.6328125" style="17" customWidth="1"/>
    <col min="9222" max="9242" width="2.08984375" style="17" customWidth="1"/>
    <col min="9243" max="9245" width="2.453125" style="17" customWidth="1"/>
    <col min="9246" max="9246" width="3.08984375" style="17" customWidth="1"/>
    <col min="9247" max="9252" width="2.08984375" style="17" customWidth="1"/>
    <col min="9253" max="9253" width="2.6328125" style="17" customWidth="1"/>
    <col min="9254" max="9261" width="2.08984375" style="17" customWidth="1"/>
    <col min="9262" max="9262" width="1.7265625" style="17" customWidth="1"/>
    <col min="9263" max="9263" width="2.08984375" style="17" customWidth="1"/>
    <col min="9264" max="9472" width="9" style="17" customWidth="1"/>
    <col min="9473" max="9474" width="1.6328125" style="17" customWidth="1"/>
    <col min="9475" max="9476" width="2.08984375" style="17" customWidth="1"/>
    <col min="9477" max="9477" width="3.6328125" style="17" customWidth="1"/>
    <col min="9478" max="9498" width="2.08984375" style="17" customWidth="1"/>
    <col min="9499" max="9501" width="2.453125" style="17" customWidth="1"/>
    <col min="9502" max="9502" width="3.08984375" style="17" customWidth="1"/>
    <col min="9503" max="9508" width="2.08984375" style="17" customWidth="1"/>
    <col min="9509" max="9509" width="2.6328125" style="17" customWidth="1"/>
    <col min="9510" max="9517" width="2.08984375" style="17" customWidth="1"/>
    <col min="9518" max="9518" width="1.7265625" style="17" customWidth="1"/>
    <col min="9519" max="9519" width="2.08984375" style="17" customWidth="1"/>
    <col min="9520" max="9728" width="9" style="17" customWidth="1"/>
    <col min="9729" max="9730" width="1.6328125" style="17" customWidth="1"/>
    <col min="9731" max="9732" width="2.08984375" style="17" customWidth="1"/>
    <col min="9733" max="9733" width="3.6328125" style="17" customWidth="1"/>
    <col min="9734" max="9754" width="2.08984375" style="17" customWidth="1"/>
    <col min="9755" max="9757" width="2.453125" style="17" customWidth="1"/>
    <col min="9758" max="9758" width="3.08984375" style="17" customWidth="1"/>
    <col min="9759" max="9764" width="2.08984375" style="17" customWidth="1"/>
    <col min="9765" max="9765" width="2.6328125" style="17" customWidth="1"/>
    <col min="9766" max="9773" width="2.08984375" style="17" customWidth="1"/>
    <col min="9774" max="9774" width="1.7265625" style="17" customWidth="1"/>
    <col min="9775" max="9775" width="2.08984375" style="17" customWidth="1"/>
    <col min="9776" max="9984" width="9" style="17" customWidth="1"/>
    <col min="9985" max="9986" width="1.6328125" style="17" customWidth="1"/>
    <col min="9987" max="9988" width="2.08984375" style="17" customWidth="1"/>
    <col min="9989" max="9989" width="3.6328125" style="17" customWidth="1"/>
    <col min="9990" max="10010" width="2.08984375" style="17" customWidth="1"/>
    <col min="10011" max="10013" width="2.453125" style="17" customWidth="1"/>
    <col min="10014" max="10014" width="3.08984375" style="17" customWidth="1"/>
    <col min="10015" max="10020" width="2.08984375" style="17" customWidth="1"/>
    <col min="10021" max="10021" width="2.6328125" style="17" customWidth="1"/>
    <col min="10022" max="10029" width="2.08984375" style="17" customWidth="1"/>
    <col min="10030" max="10030" width="1.7265625" style="17" customWidth="1"/>
    <col min="10031" max="10031" width="2.08984375" style="17" customWidth="1"/>
    <col min="10032" max="10240" width="9" style="17" customWidth="1"/>
    <col min="10241" max="10242" width="1.6328125" style="17" customWidth="1"/>
    <col min="10243" max="10244" width="2.08984375" style="17" customWidth="1"/>
    <col min="10245" max="10245" width="3.6328125" style="17" customWidth="1"/>
    <col min="10246" max="10266" width="2.08984375" style="17" customWidth="1"/>
    <col min="10267" max="10269" width="2.453125" style="17" customWidth="1"/>
    <col min="10270" max="10270" width="3.08984375" style="17" customWidth="1"/>
    <col min="10271" max="10276" width="2.08984375" style="17" customWidth="1"/>
    <col min="10277" max="10277" width="2.6328125" style="17" customWidth="1"/>
    <col min="10278" max="10285" width="2.08984375" style="17" customWidth="1"/>
    <col min="10286" max="10286" width="1.7265625" style="17" customWidth="1"/>
    <col min="10287" max="10287" width="2.08984375" style="17" customWidth="1"/>
    <col min="10288" max="10496" width="9" style="17" customWidth="1"/>
    <col min="10497" max="10498" width="1.6328125" style="17" customWidth="1"/>
    <col min="10499" max="10500" width="2.08984375" style="17" customWidth="1"/>
    <col min="10501" max="10501" width="3.6328125" style="17" customWidth="1"/>
    <col min="10502" max="10522" width="2.08984375" style="17" customWidth="1"/>
    <col min="10523" max="10525" width="2.453125" style="17" customWidth="1"/>
    <col min="10526" max="10526" width="3.08984375" style="17" customWidth="1"/>
    <col min="10527" max="10532" width="2.08984375" style="17" customWidth="1"/>
    <col min="10533" max="10533" width="2.6328125" style="17" customWidth="1"/>
    <col min="10534" max="10541" width="2.08984375" style="17" customWidth="1"/>
    <col min="10542" max="10542" width="1.7265625" style="17" customWidth="1"/>
    <col min="10543" max="10543" width="2.08984375" style="17" customWidth="1"/>
    <col min="10544" max="10752" width="9" style="17" customWidth="1"/>
    <col min="10753" max="10754" width="1.6328125" style="17" customWidth="1"/>
    <col min="10755" max="10756" width="2.08984375" style="17" customWidth="1"/>
    <col min="10757" max="10757" width="3.6328125" style="17" customWidth="1"/>
    <col min="10758" max="10778" width="2.08984375" style="17" customWidth="1"/>
    <col min="10779" max="10781" width="2.453125" style="17" customWidth="1"/>
    <col min="10782" max="10782" width="3.08984375" style="17" customWidth="1"/>
    <col min="10783" max="10788" width="2.08984375" style="17" customWidth="1"/>
    <col min="10789" max="10789" width="2.6328125" style="17" customWidth="1"/>
    <col min="10790" max="10797" width="2.08984375" style="17" customWidth="1"/>
    <col min="10798" max="10798" width="1.7265625" style="17" customWidth="1"/>
    <col min="10799" max="10799" width="2.08984375" style="17" customWidth="1"/>
    <col min="10800" max="11008" width="9" style="17" customWidth="1"/>
    <col min="11009" max="11010" width="1.6328125" style="17" customWidth="1"/>
    <col min="11011" max="11012" width="2.08984375" style="17" customWidth="1"/>
    <col min="11013" max="11013" width="3.6328125" style="17" customWidth="1"/>
    <col min="11014" max="11034" width="2.08984375" style="17" customWidth="1"/>
    <col min="11035" max="11037" width="2.453125" style="17" customWidth="1"/>
    <col min="11038" max="11038" width="3.08984375" style="17" customWidth="1"/>
    <col min="11039" max="11044" width="2.08984375" style="17" customWidth="1"/>
    <col min="11045" max="11045" width="2.6328125" style="17" customWidth="1"/>
    <col min="11046" max="11053" width="2.08984375" style="17" customWidth="1"/>
    <col min="11054" max="11054" width="1.7265625" style="17" customWidth="1"/>
    <col min="11055" max="11055" width="2.08984375" style="17" customWidth="1"/>
    <col min="11056" max="11264" width="9" style="17" customWidth="1"/>
    <col min="11265" max="11266" width="1.6328125" style="17" customWidth="1"/>
    <col min="11267" max="11268" width="2.08984375" style="17" customWidth="1"/>
    <col min="11269" max="11269" width="3.6328125" style="17" customWidth="1"/>
    <col min="11270" max="11290" width="2.08984375" style="17" customWidth="1"/>
    <col min="11291" max="11293" width="2.453125" style="17" customWidth="1"/>
    <col min="11294" max="11294" width="3.08984375" style="17" customWidth="1"/>
    <col min="11295" max="11300" width="2.08984375" style="17" customWidth="1"/>
    <col min="11301" max="11301" width="2.6328125" style="17" customWidth="1"/>
    <col min="11302" max="11309" width="2.08984375" style="17" customWidth="1"/>
    <col min="11310" max="11310" width="1.7265625" style="17" customWidth="1"/>
    <col min="11311" max="11311" width="2.08984375" style="17" customWidth="1"/>
    <col min="11312" max="11520" width="9" style="17" customWidth="1"/>
    <col min="11521" max="11522" width="1.6328125" style="17" customWidth="1"/>
    <col min="11523" max="11524" width="2.08984375" style="17" customWidth="1"/>
    <col min="11525" max="11525" width="3.6328125" style="17" customWidth="1"/>
    <col min="11526" max="11546" width="2.08984375" style="17" customWidth="1"/>
    <col min="11547" max="11549" width="2.453125" style="17" customWidth="1"/>
    <col min="11550" max="11550" width="3.08984375" style="17" customWidth="1"/>
    <col min="11551" max="11556" width="2.08984375" style="17" customWidth="1"/>
    <col min="11557" max="11557" width="2.6328125" style="17" customWidth="1"/>
    <col min="11558" max="11565" width="2.08984375" style="17" customWidth="1"/>
    <col min="11566" max="11566" width="1.7265625" style="17" customWidth="1"/>
    <col min="11567" max="11567" width="2.08984375" style="17" customWidth="1"/>
    <col min="11568" max="11776" width="9" style="17" customWidth="1"/>
    <col min="11777" max="11778" width="1.6328125" style="17" customWidth="1"/>
    <col min="11779" max="11780" width="2.08984375" style="17" customWidth="1"/>
    <col min="11781" max="11781" width="3.6328125" style="17" customWidth="1"/>
    <col min="11782" max="11802" width="2.08984375" style="17" customWidth="1"/>
    <col min="11803" max="11805" width="2.453125" style="17" customWidth="1"/>
    <col min="11806" max="11806" width="3.08984375" style="17" customWidth="1"/>
    <col min="11807" max="11812" width="2.08984375" style="17" customWidth="1"/>
    <col min="11813" max="11813" width="2.6328125" style="17" customWidth="1"/>
    <col min="11814" max="11821" width="2.08984375" style="17" customWidth="1"/>
    <col min="11822" max="11822" width="1.7265625" style="17" customWidth="1"/>
    <col min="11823" max="11823" width="2.08984375" style="17" customWidth="1"/>
    <col min="11824" max="12032" width="9" style="17" customWidth="1"/>
    <col min="12033" max="12034" width="1.6328125" style="17" customWidth="1"/>
    <col min="12035" max="12036" width="2.08984375" style="17" customWidth="1"/>
    <col min="12037" max="12037" width="3.6328125" style="17" customWidth="1"/>
    <col min="12038" max="12058" width="2.08984375" style="17" customWidth="1"/>
    <col min="12059" max="12061" width="2.453125" style="17" customWidth="1"/>
    <col min="12062" max="12062" width="3.08984375" style="17" customWidth="1"/>
    <col min="12063" max="12068" width="2.08984375" style="17" customWidth="1"/>
    <col min="12069" max="12069" width="2.6328125" style="17" customWidth="1"/>
    <col min="12070" max="12077" width="2.08984375" style="17" customWidth="1"/>
    <col min="12078" max="12078" width="1.7265625" style="17" customWidth="1"/>
    <col min="12079" max="12079" width="2.08984375" style="17" customWidth="1"/>
    <col min="12080" max="12288" width="9" style="17" customWidth="1"/>
    <col min="12289" max="12290" width="1.6328125" style="17" customWidth="1"/>
    <col min="12291" max="12292" width="2.08984375" style="17" customWidth="1"/>
    <col min="12293" max="12293" width="3.6328125" style="17" customWidth="1"/>
    <col min="12294" max="12314" width="2.08984375" style="17" customWidth="1"/>
    <col min="12315" max="12317" width="2.453125" style="17" customWidth="1"/>
    <col min="12318" max="12318" width="3.08984375" style="17" customWidth="1"/>
    <col min="12319" max="12324" width="2.08984375" style="17" customWidth="1"/>
    <col min="12325" max="12325" width="2.6328125" style="17" customWidth="1"/>
    <col min="12326" max="12333" width="2.08984375" style="17" customWidth="1"/>
    <col min="12334" max="12334" width="1.7265625" style="17" customWidth="1"/>
    <col min="12335" max="12335" width="2.08984375" style="17" customWidth="1"/>
    <col min="12336" max="12544" width="9" style="17" customWidth="1"/>
    <col min="12545" max="12546" width="1.6328125" style="17" customWidth="1"/>
    <col min="12547" max="12548" width="2.08984375" style="17" customWidth="1"/>
    <col min="12549" max="12549" width="3.6328125" style="17" customWidth="1"/>
    <col min="12550" max="12570" width="2.08984375" style="17" customWidth="1"/>
    <col min="12571" max="12573" width="2.453125" style="17" customWidth="1"/>
    <col min="12574" max="12574" width="3.08984375" style="17" customWidth="1"/>
    <col min="12575" max="12580" width="2.08984375" style="17" customWidth="1"/>
    <col min="12581" max="12581" width="2.6328125" style="17" customWidth="1"/>
    <col min="12582" max="12589" width="2.08984375" style="17" customWidth="1"/>
    <col min="12590" max="12590" width="1.7265625" style="17" customWidth="1"/>
    <col min="12591" max="12591" width="2.08984375" style="17" customWidth="1"/>
    <col min="12592" max="12800" width="9" style="17" customWidth="1"/>
    <col min="12801" max="12802" width="1.6328125" style="17" customWidth="1"/>
    <col min="12803" max="12804" width="2.08984375" style="17" customWidth="1"/>
    <col min="12805" max="12805" width="3.6328125" style="17" customWidth="1"/>
    <col min="12806" max="12826" width="2.08984375" style="17" customWidth="1"/>
    <col min="12827" max="12829" width="2.453125" style="17" customWidth="1"/>
    <col min="12830" max="12830" width="3.08984375" style="17" customWidth="1"/>
    <col min="12831" max="12836" width="2.08984375" style="17" customWidth="1"/>
    <col min="12837" max="12837" width="2.6328125" style="17" customWidth="1"/>
    <col min="12838" max="12845" width="2.08984375" style="17" customWidth="1"/>
    <col min="12846" max="12846" width="1.7265625" style="17" customWidth="1"/>
    <col min="12847" max="12847" width="2.08984375" style="17" customWidth="1"/>
    <col min="12848" max="13056" width="9" style="17" customWidth="1"/>
    <col min="13057" max="13058" width="1.6328125" style="17" customWidth="1"/>
    <col min="13059" max="13060" width="2.08984375" style="17" customWidth="1"/>
    <col min="13061" max="13061" width="3.6328125" style="17" customWidth="1"/>
    <col min="13062" max="13082" width="2.08984375" style="17" customWidth="1"/>
    <col min="13083" max="13085" width="2.453125" style="17" customWidth="1"/>
    <col min="13086" max="13086" width="3.08984375" style="17" customWidth="1"/>
    <col min="13087" max="13092" width="2.08984375" style="17" customWidth="1"/>
    <col min="13093" max="13093" width="2.6328125" style="17" customWidth="1"/>
    <col min="13094" max="13101" width="2.08984375" style="17" customWidth="1"/>
    <col min="13102" max="13102" width="1.7265625" style="17" customWidth="1"/>
    <col min="13103" max="13103" width="2.08984375" style="17" customWidth="1"/>
    <col min="13104" max="13312" width="9" style="17" customWidth="1"/>
    <col min="13313" max="13314" width="1.6328125" style="17" customWidth="1"/>
    <col min="13315" max="13316" width="2.08984375" style="17" customWidth="1"/>
    <col min="13317" max="13317" width="3.6328125" style="17" customWidth="1"/>
    <col min="13318" max="13338" width="2.08984375" style="17" customWidth="1"/>
    <col min="13339" max="13341" width="2.453125" style="17" customWidth="1"/>
    <col min="13342" max="13342" width="3.08984375" style="17" customWidth="1"/>
    <col min="13343" max="13348" width="2.08984375" style="17" customWidth="1"/>
    <col min="13349" max="13349" width="2.6328125" style="17" customWidth="1"/>
    <col min="13350" max="13357" width="2.08984375" style="17" customWidth="1"/>
    <col min="13358" max="13358" width="1.7265625" style="17" customWidth="1"/>
    <col min="13359" max="13359" width="2.08984375" style="17" customWidth="1"/>
    <col min="13360" max="13568" width="9" style="17" customWidth="1"/>
    <col min="13569" max="13570" width="1.6328125" style="17" customWidth="1"/>
    <col min="13571" max="13572" width="2.08984375" style="17" customWidth="1"/>
    <col min="13573" max="13573" width="3.6328125" style="17" customWidth="1"/>
    <col min="13574" max="13594" width="2.08984375" style="17" customWidth="1"/>
    <col min="13595" max="13597" width="2.453125" style="17" customWidth="1"/>
    <col min="13598" max="13598" width="3.08984375" style="17" customWidth="1"/>
    <col min="13599" max="13604" width="2.08984375" style="17" customWidth="1"/>
    <col min="13605" max="13605" width="2.6328125" style="17" customWidth="1"/>
    <col min="13606" max="13613" width="2.08984375" style="17" customWidth="1"/>
    <col min="13614" max="13614" width="1.7265625" style="17" customWidth="1"/>
    <col min="13615" max="13615" width="2.08984375" style="17" customWidth="1"/>
    <col min="13616" max="13824" width="9" style="17" customWidth="1"/>
    <col min="13825" max="13826" width="1.6328125" style="17" customWidth="1"/>
    <col min="13827" max="13828" width="2.08984375" style="17" customWidth="1"/>
    <col min="13829" max="13829" width="3.6328125" style="17" customWidth="1"/>
    <col min="13830" max="13850" width="2.08984375" style="17" customWidth="1"/>
    <col min="13851" max="13853" width="2.453125" style="17" customWidth="1"/>
    <col min="13854" max="13854" width="3.08984375" style="17" customWidth="1"/>
    <col min="13855" max="13860" width="2.08984375" style="17" customWidth="1"/>
    <col min="13861" max="13861" width="2.6328125" style="17" customWidth="1"/>
    <col min="13862" max="13869" width="2.08984375" style="17" customWidth="1"/>
    <col min="13870" max="13870" width="1.7265625" style="17" customWidth="1"/>
    <col min="13871" max="13871" width="2.08984375" style="17" customWidth="1"/>
    <col min="13872" max="14080" width="9" style="17" customWidth="1"/>
    <col min="14081" max="14082" width="1.6328125" style="17" customWidth="1"/>
    <col min="14083" max="14084" width="2.08984375" style="17" customWidth="1"/>
    <col min="14085" max="14085" width="3.6328125" style="17" customWidth="1"/>
    <col min="14086" max="14106" width="2.08984375" style="17" customWidth="1"/>
    <col min="14107" max="14109" width="2.453125" style="17" customWidth="1"/>
    <col min="14110" max="14110" width="3.08984375" style="17" customWidth="1"/>
    <col min="14111" max="14116" width="2.08984375" style="17" customWidth="1"/>
    <col min="14117" max="14117" width="2.6328125" style="17" customWidth="1"/>
    <col min="14118" max="14125" width="2.08984375" style="17" customWidth="1"/>
    <col min="14126" max="14126" width="1.7265625" style="17" customWidth="1"/>
    <col min="14127" max="14127" width="2.08984375" style="17" customWidth="1"/>
    <col min="14128" max="14336" width="9" style="17" customWidth="1"/>
    <col min="14337" max="14338" width="1.6328125" style="17" customWidth="1"/>
    <col min="14339" max="14340" width="2.08984375" style="17" customWidth="1"/>
    <col min="14341" max="14341" width="3.6328125" style="17" customWidth="1"/>
    <col min="14342" max="14362" width="2.08984375" style="17" customWidth="1"/>
    <col min="14363" max="14365" width="2.453125" style="17" customWidth="1"/>
    <col min="14366" max="14366" width="3.08984375" style="17" customWidth="1"/>
    <col min="14367" max="14372" width="2.08984375" style="17" customWidth="1"/>
    <col min="14373" max="14373" width="2.6328125" style="17" customWidth="1"/>
    <col min="14374" max="14381" width="2.08984375" style="17" customWidth="1"/>
    <col min="14382" max="14382" width="1.7265625" style="17" customWidth="1"/>
    <col min="14383" max="14383" width="2.08984375" style="17" customWidth="1"/>
    <col min="14384" max="14592" width="9" style="17" customWidth="1"/>
    <col min="14593" max="14594" width="1.6328125" style="17" customWidth="1"/>
    <col min="14595" max="14596" width="2.08984375" style="17" customWidth="1"/>
    <col min="14597" max="14597" width="3.6328125" style="17" customWidth="1"/>
    <col min="14598" max="14618" width="2.08984375" style="17" customWidth="1"/>
    <col min="14619" max="14621" width="2.453125" style="17" customWidth="1"/>
    <col min="14622" max="14622" width="3.08984375" style="17" customWidth="1"/>
    <col min="14623" max="14628" width="2.08984375" style="17" customWidth="1"/>
    <col min="14629" max="14629" width="2.6328125" style="17" customWidth="1"/>
    <col min="14630" max="14637" width="2.08984375" style="17" customWidth="1"/>
    <col min="14638" max="14638" width="1.7265625" style="17" customWidth="1"/>
    <col min="14639" max="14639" width="2.08984375" style="17" customWidth="1"/>
    <col min="14640" max="14848" width="9" style="17" customWidth="1"/>
    <col min="14849" max="14850" width="1.6328125" style="17" customWidth="1"/>
    <col min="14851" max="14852" width="2.08984375" style="17" customWidth="1"/>
    <col min="14853" max="14853" width="3.6328125" style="17" customWidth="1"/>
    <col min="14854" max="14874" width="2.08984375" style="17" customWidth="1"/>
    <col min="14875" max="14877" width="2.453125" style="17" customWidth="1"/>
    <col min="14878" max="14878" width="3.08984375" style="17" customWidth="1"/>
    <col min="14879" max="14884" width="2.08984375" style="17" customWidth="1"/>
    <col min="14885" max="14885" width="2.6328125" style="17" customWidth="1"/>
    <col min="14886" max="14893" width="2.08984375" style="17" customWidth="1"/>
    <col min="14894" max="14894" width="1.7265625" style="17" customWidth="1"/>
    <col min="14895" max="14895" width="2.08984375" style="17" customWidth="1"/>
    <col min="14896" max="15104" width="9" style="17" customWidth="1"/>
    <col min="15105" max="15106" width="1.6328125" style="17" customWidth="1"/>
    <col min="15107" max="15108" width="2.08984375" style="17" customWidth="1"/>
    <col min="15109" max="15109" width="3.6328125" style="17" customWidth="1"/>
    <col min="15110" max="15130" width="2.08984375" style="17" customWidth="1"/>
    <col min="15131" max="15133" width="2.453125" style="17" customWidth="1"/>
    <col min="15134" max="15134" width="3.08984375" style="17" customWidth="1"/>
    <col min="15135" max="15140" width="2.08984375" style="17" customWidth="1"/>
    <col min="15141" max="15141" width="2.6328125" style="17" customWidth="1"/>
    <col min="15142" max="15149" width="2.08984375" style="17" customWidth="1"/>
    <col min="15150" max="15150" width="1.7265625" style="17" customWidth="1"/>
    <col min="15151" max="15151" width="2.08984375" style="17" customWidth="1"/>
    <col min="15152" max="15360" width="9" style="17" customWidth="1"/>
    <col min="15361" max="15362" width="1.6328125" style="17" customWidth="1"/>
    <col min="15363" max="15364" width="2.08984375" style="17" customWidth="1"/>
    <col min="15365" max="15365" width="3.6328125" style="17" customWidth="1"/>
    <col min="15366" max="15386" width="2.08984375" style="17" customWidth="1"/>
    <col min="15387" max="15389" width="2.453125" style="17" customWidth="1"/>
    <col min="15390" max="15390" width="3.08984375" style="17" customWidth="1"/>
    <col min="15391" max="15396" width="2.08984375" style="17" customWidth="1"/>
    <col min="15397" max="15397" width="2.6328125" style="17" customWidth="1"/>
    <col min="15398" max="15405" width="2.08984375" style="17" customWidth="1"/>
    <col min="15406" max="15406" width="1.7265625" style="17" customWidth="1"/>
    <col min="15407" max="15407" width="2.08984375" style="17" customWidth="1"/>
    <col min="15408" max="15616" width="9" style="17" customWidth="1"/>
    <col min="15617" max="15618" width="1.6328125" style="17" customWidth="1"/>
    <col min="15619" max="15620" width="2.08984375" style="17" customWidth="1"/>
    <col min="15621" max="15621" width="3.6328125" style="17" customWidth="1"/>
    <col min="15622" max="15642" width="2.08984375" style="17" customWidth="1"/>
    <col min="15643" max="15645" width="2.453125" style="17" customWidth="1"/>
    <col min="15646" max="15646" width="3.08984375" style="17" customWidth="1"/>
    <col min="15647" max="15652" width="2.08984375" style="17" customWidth="1"/>
    <col min="15653" max="15653" width="2.6328125" style="17" customWidth="1"/>
    <col min="15654" max="15661" width="2.08984375" style="17" customWidth="1"/>
    <col min="15662" max="15662" width="1.7265625" style="17" customWidth="1"/>
    <col min="15663" max="15663" width="2.08984375" style="17" customWidth="1"/>
    <col min="15664" max="15872" width="9" style="17" customWidth="1"/>
    <col min="15873" max="15874" width="1.6328125" style="17" customWidth="1"/>
    <col min="15875" max="15876" width="2.08984375" style="17" customWidth="1"/>
    <col min="15877" max="15877" width="3.6328125" style="17" customWidth="1"/>
    <col min="15878" max="15898" width="2.08984375" style="17" customWidth="1"/>
    <col min="15899" max="15901" width="2.453125" style="17" customWidth="1"/>
    <col min="15902" max="15902" width="3.08984375" style="17" customWidth="1"/>
    <col min="15903" max="15908" width="2.08984375" style="17" customWidth="1"/>
    <col min="15909" max="15909" width="2.6328125" style="17" customWidth="1"/>
    <col min="15910" max="15917" width="2.08984375" style="17" customWidth="1"/>
    <col min="15918" max="15918" width="1.7265625" style="17" customWidth="1"/>
    <col min="15919" max="15919" width="2.08984375" style="17" customWidth="1"/>
    <col min="15920" max="16128" width="9" style="17" customWidth="1"/>
    <col min="16129" max="16130" width="1.6328125" style="17" customWidth="1"/>
    <col min="16131" max="16132" width="2.08984375" style="17" customWidth="1"/>
    <col min="16133" max="16133" width="3.6328125" style="17" customWidth="1"/>
    <col min="16134" max="16154" width="2.08984375" style="17" customWidth="1"/>
    <col min="16155" max="16157" width="2.453125" style="17" customWidth="1"/>
    <col min="16158" max="16158" width="3.08984375" style="17" customWidth="1"/>
    <col min="16159" max="16164" width="2.08984375" style="17" customWidth="1"/>
    <col min="16165" max="16165" width="2.6328125" style="17" customWidth="1"/>
    <col min="16166" max="16173" width="2.08984375" style="17" customWidth="1"/>
    <col min="16174" max="16174" width="1.7265625" style="17" customWidth="1"/>
    <col min="16175" max="16175" width="2.08984375" style="17" customWidth="1"/>
    <col min="16176" max="16384" width="9" style="17" customWidth="1"/>
  </cols>
  <sheetData>
    <row r="1" spans="3:42" ht="24" customHeight="1">
      <c r="Q1" s="152" t="s">
        <v>816</v>
      </c>
    </row>
    <row r="2" spans="3:42" ht="17.5" customHeight="1">
      <c r="T2" s="11" t="s">
        <v>765</v>
      </c>
    </row>
    <row r="3" spans="3:42" ht="17.5" customHeight="1">
      <c r="T3" s="375"/>
    </row>
    <row r="4" spans="3:42" ht="17.5" customHeight="1">
      <c r="H4" s="362" t="s">
        <v>297</v>
      </c>
      <c r="AL4" s="1193" t="s">
        <v>219</v>
      </c>
      <c r="AM4" s="1193"/>
      <c r="AN4" s="1193"/>
      <c r="AO4" s="1193"/>
      <c r="AP4" s="1193"/>
    </row>
    <row r="5" spans="3:42" ht="17.5" customHeight="1">
      <c r="AG5" s="362" t="s">
        <v>991</v>
      </c>
    </row>
    <row r="6" spans="3:42" ht="17.5" customHeight="1">
      <c r="C6"/>
      <c r="D6"/>
      <c r="E6"/>
      <c r="G6"/>
    </row>
    <row r="7" spans="3:42" ht="17.5" customHeight="1">
      <c r="G7"/>
    </row>
    <row r="8" spans="3:42" ht="17.5" customHeight="1"/>
    <row r="9" spans="3:42" ht="17.5" customHeight="1"/>
    <row r="10" spans="3:42" ht="17.5" customHeight="1"/>
    <row r="11" spans="3:42" ht="17.5" customHeight="1"/>
    <row r="12" spans="3:42" ht="17.5" customHeight="1"/>
    <row r="13" spans="3:42" ht="17.5" customHeight="1"/>
    <row r="14" spans="3:42" ht="17.5" customHeight="1"/>
    <row r="15" spans="3:42" ht="17.5" customHeight="1"/>
    <row r="16" spans="3:42" ht="17.5" customHeight="1"/>
    <row r="17" spans="1:45" ht="17.5" customHeight="1"/>
    <row r="18" spans="1:45" ht="13" customHeight="1">
      <c r="E18" s="367"/>
      <c r="F18" s="362" t="s">
        <v>689</v>
      </c>
      <c r="J18" s="361"/>
      <c r="K18" s="361"/>
      <c r="L18" s="361"/>
      <c r="M18" s="361"/>
      <c r="O18" s="361"/>
      <c r="P18" s="361"/>
      <c r="Q18" s="361"/>
      <c r="R18" s="361"/>
      <c r="S18" s="361"/>
      <c r="T18" s="361"/>
      <c r="U18" s="361"/>
      <c r="V18" s="361"/>
      <c r="W18" s="361"/>
    </row>
    <row r="19" spans="1:45" ht="13" customHeight="1">
      <c r="E19" s="362"/>
      <c r="F19" s="362" t="s">
        <v>989</v>
      </c>
    </row>
    <row r="20" spans="1:45" ht="13" customHeight="1">
      <c r="E20" s="362"/>
      <c r="F20" s="362" t="s">
        <v>939</v>
      </c>
      <c r="K20" s="16"/>
      <c r="L20" s="16"/>
      <c r="M20" s="16"/>
      <c r="O20" s="16"/>
      <c r="P20" s="16"/>
      <c r="Q20" s="16"/>
      <c r="R20" s="16"/>
      <c r="S20" s="16"/>
      <c r="T20" s="16"/>
      <c r="U20" s="16"/>
      <c r="V20" s="16"/>
      <c r="W20" s="16"/>
    </row>
    <row r="21" spans="1:45" ht="12.75" customHeight="1">
      <c r="B21" s="1194"/>
      <c r="C21" s="1066"/>
      <c r="D21" s="1066"/>
      <c r="E21" s="1066"/>
      <c r="F21" s="1066"/>
      <c r="G21" s="1066"/>
      <c r="H21" s="1066"/>
      <c r="I21" s="1066"/>
      <c r="J21" s="1066"/>
      <c r="K21" s="1066"/>
      <c r="L21" s="1066"/>
      <c r="M21" s="1066"/>
      <c r="N21" s="1066"/>
      <c r="O21" s="1066"/>
      <c r="P21" s="1066"/>
      <c r="Q21" s="1066"/>
      <c r="R21" s="1066"/>
      <c r="S21" s="1066"/>
      <c r="T21" s="1066"/>
      <c r="U21" s="1066"/>
      <c r="V21" s="1066"/>
      <c r="W21" s="1066"/>
      <c r="X21" s="1066"/>
      <c r="Y21" s="1066"/>
      <c r="Z21" s="1066"/>
      <c r="AA21" s="1066"/>
      <c r="AB21" s="1066"/>
      <c r="AC21" s="1066"/>
      <c r="AD21" s="1066"/>
      <c r="AE21" s="1066"/>
      <c r="AF21" s="1066"/>
      <c r="AG21" s="1066"/>
      <c r="AH21" s="1066"/>
      <c r="AI21" s="1066"/>
      <c r="AJ21" s="1066"/>
      <c r="AK21" s="1066"/>
      <c r="AL21" s="1066"/>
    </row>
    <row r="22" spans="1:45" ht="15" customHeight="1"/>
    <row r="23" spans="1:45" ht="18" customHeight="1">
      <c r="A23" s="357" t="s">
        <v>818</v>
      </c>
      <c r="B23" s="357"/>
      <c r="C23" s="362" t="s">
        <v>85</v>
      </c>
      <c r="AN23" s="17" t="s">
        <v>24</v>
      </c>
    </row>
    <row r="24" spans="1:45" ht="18" customHeight="1">
      <c r="A24" s="1224" t="s">
        <v>819</v>
      </c>
      <c r="B24" s="1225"/>
      <c r="C24" s="1225"/>
      <c r="D24" s="1225"/>
      <c r="E24" s="1225"/>
      <c r="F24" s="1225"/>
      <c r="G24" s="1225"/>
      <c r="H24" s="1225"/>
      <c r="I24" s="1227"/>
      <c r="J24" s="1195" t="s">
        <v>698</v>
      </c>
      <c r="K24" s="1196"/>
      <c r="L24" s="1196"/>
      <c r="M24" s="1196"/>
      <c r="N24" s="1196"/>
      <c r="O24" s="1196"/>
      <c r="P24" s="1196"/>
      <c r="Q24" s="1196"/>
      <c r="R24" s="1196"/>
      <c r="S24" s="1196"/>
      <c r="T24" s="1196"/>
      <c r="U24" s="1197"/>
      <c r="V24" s="1195" t="s">
        <v>744</v>
      </c>
      <c r="W24" s="1196"/>
      <c r="X24" s="1196"/>
      <c r="Y24" s="1196"/>
      <c r="Z24" s="1196"/>
      <c r="AA24" s="1196"/>
      <c r="AB24" s="1196"/>
      <c r="AC24" s="1196"/>
      <c r="AD24" s="1196"/>
      <c r="AE24" s="1196"/>
      <c r="AF24" s="1196"/>
      <c r="AG24" s="1197"/>
      <c r="AH24" s="1195" t="s">
        <v>116</v>
      </c>
      <c r="AI24" s="1196"/>
      <c r="AJ24" s="1196"/>
      <c r="AK24" s="1196"/>
      <c r="AL24" s="1196"/>
      <c r="AM24" s="1196"/>
      <c r="AN24" s="1196"/>
      <c r="AO24" s="1196"/>
      <c r="AP24" s="1196"/>
      <c r="AQ24" s="1196"/>
      <c r="AR24" s="1196"/>
      <c r="AS24" s="1197"/>
    </row>
    <row r="25" spans="1:45" ht="18" customHeight="1">
      <c r="A25" s="1270"/>
      <c r="B25" s="1271"/>
      <c r="C25" s="1271"/>
      <c r="D25" s="1271"/>
      <c r="E25" s="1271"/>
      <c r="F25" s="1271"/>
      <c r="G25" s="1271"/>
      <c r="H25" s="1271"/>
      <c r="I25" s="1272"/>
      <c r="J25" s="1195" t="s">
        <v>360</v>
      </c>
      <c r="K25" s="1196"/>
      <c r="L25" s="1196"/>
      <c r="M25" s="1198"/>
      <c r="N25" s="1196" t="s">
        <v>820</v>
      </c>
      <c r="O25" s="1196"/>
      <c r="P25" s="1196"/>
      <c r="Q25" s="1198"/>
      <c r="R25" s="1199" t="s">
        <v>725</v>
      </c>
      <c r="S25" s="1199"/>
      <c r="T25" s="1199"/>
      <c r="U25" s="1200"/>
      <c r="V25" s="1195" t="s">
        <v>360</v>
      </c>
      <c r="W25" s="1196"/>
      <c r="X25" s="1196"/>
      <c r="Y25" s="1198"/>
      <c r="Z25" s="1196" t="s">
        <v>820</v>
      </c>
      <c r="AA25" s="1196"/>
      <c r="AB25" s="1196"/>
      <c r="AC25" s="1198"/>
      <c r="AD25" s="1199" t="s">
        <v>725</v>
      </c>
      <c r="AE25" s="1199"/>
      <c r="AF25" s="1199"/>
      <c r="AG25" s="1200"/>
      <c r="AH25" s="1195" t="s">
        <v>360</v>
      </c>
      <c r="AI25" s="1196"/>
      <c r="AJ25" s="1196"/>
      <c r="AK25" s="1198"/>
      <c r="AL25" s="1196" t="s">
        <v>820</v>
      </c>
      <c r="AM25" s="1196"/>
      <c r="AN25" s="1196"/>
      <c r="AO25" s="1198"/>
      <c r="AP25" s="1199" t="s">
        <v>725</v>
      </c>
      <c r="AQ25" s="1199"/>
      <c r="AR25" s="1199"/>
      <c r="AS25" s="1200"/>
    </row>
    <row r="26" spans="1:45" ht="25.5" customHeight="1">
      <c r="A26" s="1273" t="s">
        <v>821</v>
      </c>
      <c r="B26" s="1274"/>
      <c r="C26" s="1201" t="s">
        <v>79</v>
      </c>
      <c r="D26" s="1202"/>
      <c r="E26" s="1202"/>
      <c r="F26" s="1202"/>
      <c r="G26" s="1202"/>
      <c r="H26" s="1202"/>
      <c r="I26" s="1203"/>
      <c r="J26" s="1204">
        <v>96.3</v>
      </c>
      <c r="K26" s="1205"/>
      <c r="L26" s="1205"/>
      <c r="M26" s="1206"/>
      <c r="N26" s="1207">
        <v>-3.5</v>
      </c>
      <c r="O26" s="1207"/>
      <c r="P26" s="1207"/>
      <c r="Q26" s="372" t="s">
        <v>269</v>
      </c>
      <c r="R26" s="370"/>
      <c r="S26" s="370"/>
      <c r="T26" s="370"/>
      <c r="U26" s="376" t="s">
        <v>269</v>
      </c>
      <c r="V26" s="1204">
        <v>96</v>
      </c>
      <c r="W26" s="1205"/>
      <c r="X26" s="1205"/>
      <c r="Y26" s="1206"/>
      <c r="Z26" s="1207">
        <v>-3</v>
      </c>
      <c r="AA26" s="1207"/>
      <c r="AB26" s="1207"/>
      <c r="AC26" s="372" t="s">
        <v>269</v>
      </c>
      <c r="AD26" s="370"/>
      <c r="AE26" s="370"/>
      <c r="AF26" s="370"/>
      <c r="AG26" s="376" t="s">
        <v>269</v>
      </c>
      <c r="AH26" s="1204">
        <v>104.8</v>
      </c>
      <c r="AI26" s="1208"/>
      <c r="AJ26" s="1208"/>
      <c r="AK26" s="1209"/>
      <c r="AL26" s="1210">
        <v>1.9</v>
      </c>
      <c r="AM26" s="1210"/>
      <c r="AN26" s="1210"/>
      <c r="AO26" s="372" t="s">
        <v>269</v>
      </c>
      <c r="AP26" s="370"/>
      <c r="AQ26" s="370"/>
      <c r="AR26" s="370"/>
      <c r="AS26" s="382" t="s">
        <v>269</v>
      </c>
    </row>
    <row r="27" spans="1:45" ht="25.5" customHeight="1">
      <c r="A27" s="1275"/>
      <c r="B27" s="1276"/>
      <c r="C27" s="1211" t="s">
        <v>406</v>
      </c>
      <c r="D27" s="1212"/>
      <c r="E27" s="1212"/>
      <c r="F27" s="1212"/>
      <c r="G27" s="1212"/>
      <c r="H27" s="1212"/>
      <c r="I27" s="1213"/>
      <c r="J27" s="1214">
        <v>101.8</v>
      </c>
      <c r="K27" s="1215"/>
      <c r="L27" s="1215"/>
      <c r="M27" s="1216"/>
      <c r="N27" s="371"/>
      <c r="O27" s="371"/>
      <c r="P27" s="371"/>
      <c r="Q27" s="373"/>
      <c r="R27" s="1217">
        <v>1.7</v>
      </c>
      <c r="S27" s="1217"/>
      <c r="T27" s="1217"/>
      <c r="U27" s="377"/>
      <c r="V27" s="1214">
        <v>99.9</v>
      </c>
      <c r="W27" s="1215"/>
      <c r="X27" s="1215"/>
      <c r="Y27" s="1216"/>
      <c r="Z27" s="371"/>
      <c r="AA27" s="371"/>
      <c r="AB27" s="371"/>
      <c r="AC27" s="373"/>
      <c r="AD27" s="1217">
        <v>2.9</v>
      </c>
      <c r="AE27" s="1217"/>
      <c r="AF27" s="1217"/>
      <c r="AG27" s="377"/>
      <c r="AH27" s="1218">
        <v>106.3</v>
      </c>
      <c r="AI27" s="1219"/>
      <c r="AJ27" s="1219"/>
      <c r="AK27" s="1220"/>
      <c r="AL27" s="381"/>
      <c r="AM27" s="371"/>
      <c r="AN27" s="371"/>
      <c r="AO27" s="373"/>
      <c r="AP27" s="1221">
        <v>-0.1</v>
      </c>
      <c r="AQ27" s="1221"/>
      <c r="AR27" s="1221"/>
      <c r="AS27" s="377"/>
    </row>
    <row r="28" spans="1:45" ht="25.5" customHeight="1">
      <c r="A28" s="1277" t="s">
        <v>822</v>
      </c>
      <c r="B28" s="1278"/>
      <c r="C28" s="1201" t="s">
        <v>79</v>
      </c>
      <c r="D28" s="1202"/>
      <c r="E28" s="1202"/>
      <c r="F28" s="1202"/>
      <c r="G28" s="1202"/>
      <c r="H28" s="1202"/>
      <c r="I28" s="1203"/>
      <c r="J28" s="1204">
        <v>103.3</v>
      </c>
      <c r="K28" s="1205"/>
      <c r="L28" s="1205"/>
      <c r="M28" s="1206"/>
      <c r="N28" s="1207">
        <v>2.1</v>
      </c>
      <c r="O28" s="1207"/>
      <c r="P28" s="1207"/>
      <c r="Q28" s="374"/>
      <c r="R28" s="370"/>
      <c r="S28" s="370"/>
      <c r="T28" s="370"/>
      <c r="U28" s="378"/>
      <c r="V28" s="1204">
        <v>101.4</v>
      </c>
      <c r="W28" s="1205"/>
      <c r="X28" s="1205"/>
      <c r="Y28" s="1206"/>
      <c r="Z28" s="1207">
        <v>-0.8</v>
      </c>
      <c r="AA28" s="1207"/>
      <c r="AB28" s="1207"/>
      <c r="AC28" s="374"/>
      <c r="AD28" s="370"/>
      <c r="AE28" s="370"/>
      <c r="AF28" s="370"/>
      <c r="AG28" s="378"/>
      <c r="AH28" s="1204">
        <v>99.2</v>
      </c>
      <c r="AI28" s="1205"/>
      <c r="AJ28" s="1205"/>
      <c r="AK28" s="1206"/>
      <c r="AL28" s="1210">
        <v>-0.3</v>
      </c>
      <c r="AM28" s="1210"/>
      <c r="AN28" s="1210"/>
      <c r="AO28" s="374"/>
      <c r="AP28" s="370"/>
      <c r="AQ28" s="370"/>
      <c r="AR28" s="370"/>
      <c r="AS28" s="378"/>
    </row>
    <row r="29" spans="1:45" ht="25.5" customHeight="1">
      <c r="A29" s="1279"/>
      <c r="B29" s="1280"/>
      <c r="C29" s="1211" t="s">
        <v>406</v>
      </c>
      <c r="D29" s="1212"/>
      <c r="E29" s="1212"/>
      <c r="F29" s="1212"/>
      <c r="G29" s="1212"/>
      <c r="H29" s="1212"/>
      <c r="I29" s="1213"/>
      <c r="J29" s="1214">
        <v>103.7</v>
      </c>
      <c r="K29" s="1215"/>
      <c r="L29" s="1215"/>
      <c r="M29" s="1216"/>
      <c r="N29" s="371"/>
      <c r="O29" s="371"/>
      <c r="P29" s="371"/>
      <c r="Q29" s="373"/>
      <c r="R29" s="1217">
        <v>4.4000000000000004</v>
      </c>
      <c r="S29" s="1217"/>
      <c r="T29" s="1217"/>
      <c r="U29" s="377"/>
      <c r="V29" s="1214">
        <v>102.1</v>
      </c>
      <c r="W29" s="1215"/>
      <c r="X29" s="1215"/>
      <c r="Y29" s="1216"/>
      <c r="Z29" s="371"/>
      <c r="AA29" s="371"/>
      <c r="AB29" s="371"/>
      <c r="AC29" s="373"/>
      <c r="AD29" s="1217">
        <v>3.8</v>
      </c>
      <c r="AE29" s="1217"/>
      <c r="AF29" s="1217"/>
      <c r="AG29" s="377"/>
      <c r="AH29" s="1218">
        <v>100.3</v>
      </c>
      <c r="AI29" s="1219"/>
      <c r="AJ29" s="1219"/>
      <c r="AK29" s="1220"/>
      <c r="AL29" s="371"/>
      <c r="AM29" s="371"/>
      <c r="AN29" s="371"/>
      <c r="AO29" s="373"/>
      <c r="AP29" s="1221">
        <v>-3.1</v>
      </c>
      <c r="AQ29" s="1221"/>
      <c r="AR29" s="1221"/>
      <c r="AS29" s="377"/>
    </row>
    <row r="30" spans="1:45" ht="13" customHeight="1">
      <c r="A30" s="359" t="s">
        <v>453</v>
      </c>
    </row>
    <row r="31" spans="1:45" ht="13" customHeight="1">
      <c r="A31" s="359" t="s">
        <v>937</v>
      </c>
    </row>
    <row r="32" spans="1:45" ht="18" customHeight="1">
      <c r="K32" s="369"/>
      <c r="L32" s="369"/>
      <c r="M32" s="369"/>
      <c r="N32" s="369"/>
      <c r="O32" s="369"/>
      <c r="P32" s="369"/>
      <c r="Q32" s="369"/>
      <c r="R32" s="369"/>
      <c r="S32" s="369"/>
      <c r="T32" s="369"/>
    </row>
    <row r="33" spans="1:46" ht="18" customHeight="1">
      <c r="A33" s="1222" t="s">
        <v>785</v>
      </c>
      <c r="B33" s="1222"/>
      <c r="C33" s="362" t="s">
        <v>471</v>
      </c>
      <c r="AS33" s="104" t="s">
        <v>823</v>
      </c>
    </row>
    <row r="34" spans="1:46" ht="18" customHeight="1">
      <c r="A34" s="1281" t="s">
        <v>650</v>
      </c>
      <c r="B34" s="1282"/>
      <c r="C34" s="1195" t="s">
        <v>75</v>
      </c>
      <c r="D34" s="1196"/>
      <c r="E34" s="1196"/>
      <c r="F34" s="1196"/>
      <c r="G34" s="1196"/>
      <c r="H34" s="1196"/>
      <c r="I34" s="1196"/>
      <c r="J34" s="1196"/>
      <c r="K34" s="1196"/>
      <c r="L34" s="1196"/>
      <c r="M34" s="1196"/>
      <c r="N34" s="1196"/>
      <c r="O34" s="1196"/>
      <c r="P34" s="1196"/>
      <c r="Q34" s="1196"/>
      <c r="R34" s="1196"/>
      <c r="S34" s="1196"/>
      <c r="T34" s="1196"/>
      <c r="U34" s="1196"/>
      <c r="V34" s="1196"/>
      <c r="W34" s="1196"/>
      <c r="X34" s="1197"/>
      <c r="Y34" s="1195" t="s">
        <v>824</v>
      </c>
      <c r="Z34" s="1196"/>
      <c r="AA34" s="1196"/>
      <c r="AB34" s="1196"/>
      <c r="AC34" s="1196"/>
      <c r="AD34" s="1196"/>
      <c r="AE34" s="1196"/>
      <c r="AF34" s="1196"/>
      <c r="AG34" s="1196"/>
      <c r="AH34" s="1196"/>
      <c r="AI34" s="1196"/>
      <c r="AJ34" s="1196"/>
      <c r="AK34" s="1196"/>
      <c r="AL34" s="1196"/>
      <c r="AM34" s="1196"/>
      <c r="AN34" s="1196"/>
      <c r="AO34" s="1196"/>
      <c r="AP34" s="1196"/>
      <c r="AQ34" s="1196"/>
      <c r="AR34" s="1196"/>
      <c r="AS34" s="1196"/>
      <c r="AT34" s="1197"/>
    </row>
    <row r="35" spans="1:46" ht="18" customHeight="1">
      <c r="A35" s="1283"/>
      <c r="B35" s="1284"/>
      <c r="C35" s="1195" t="s">
        <v>510</v>
      </c>
      <c r="D35" s="1196"/>
      <c r="E35" s="1196"/>
      <c r="F35" s="1196"/>
      <c r="G35" s="1196"/>
      <c r="H35" s="1198"/>
      <c r="I35" s="1197" t="s">
        <v>825</v>
      </c>
      <c r="J35" s="1223"/>
      <c r="K35" s="1223"/>
      <c r="L35" s="1223"/>
      <c r="M35" s="1223"/>
      <c r="N35" s="1223"/>
      <c r="O35" s="1223"/>
      <c r="P35" s="1223"/>
      <c r="Q35" s="1223"/>
      <c r="R35" s="1223"/>
      <c r="S35" s="1223"/>
      <c r="T35" s="1223"/>
      <c r="U35" s="1223"/>
      <c r="V35" s="1223"/>
      <c r="W35" s="1223"/>
      <c r="X35" s="1223"/>
      <c r="Y35" s="1224" t="s">
        <v>510</v>
      </c>
      <c r="Z35" s="1225"/>
      <c r="AA35" s="1225"/>
      <c r="AB35" s="1225"/>
      <c r="AC35" s="1225"/>
      <c r="AD35" s="1226"/>
      <c r="AE35" s="1225" t="s">
        <v>825</v>
      </c>
      <c r="AF35" s="1225"/>
      <c r="AG35" s="1225"/>
      <c r="AH35" s="1225"/>
      <c r="AI35" s="1225"/>
      <c r="AJ35" s="1225"/>
      <c r="AK35" s="1225"/>
      <c r="AL35" s="1225"/>
      <c r="AM35" s="1225"/>
      <c r="AN35" s="1225"/>
      <c r="AO35" s="1225"/>
      <c r="AP35" s="1225"/>
      <c r="AQ35" s="1225"/>
      <c r="AR35" s="1225"/>
      <c r="AS35" s="1225"/>
      <c r="AT35" s="1227"/>
    </row>
    <row r="36" spans="1:46" ht="18" customHeight="1">
      <c r="A36" s="1277" t="s">
        <v>826</v>
      </c>
      <c r="B36" s="1278"/>
      <c r="C36" s="1228" t="s">
        <v>987</v>
      </c>
      <c r="D36" s="1229" t="s">
        <v>987</v>
      </c>
      <c r="E36" s="1229" t="s">
        <v>987</v>
      </c>
      <c r="F36" s="1230">
        <v>6.8</v>
      </c>
      <c r="G36" s="1230"/>
      <c r="H36" s="1231"/>
      <c r="I36" s="1232" t="s">
        <v>668</v>
      </c>
      <c r="J36" s="1233" t="s">
        <v>668</v>
      </c>
      <c r="K36" s="1233" t="s">
        <v>668</v>
      </c>
      <c r="L36" s="1233" t="s">
        <v>668</v>
      </c>
      <c r="M36" s="1233" t="s">
        <v>668</v>
      </c>
      <c r="N36" s="1233" t="s">
        <v>668</v>
      </c>
      <c r="O36" s="1233" t="s">
        <v>668</v>
      </c>
      <c r="P36" s="1233" t="s">
        <v>668</v>
      </c>
      <c r="Q36" s="1233" t="s">
        <v>668</v>
      </c>
      <c r="R36" s="1233" t="s">
        <v>668</v>
      </c>
      <c r="S36" s="1233" t="s">
        <v>668</v>
      </c>
      <c r="T36" s="1233" t="s">
        <v>668</v>
      </c>
      <c r="U36" s="1233" t="s">
        <v>668</v>
      </c>
      <c r="V36" s="1233" t="s">
        <v>668</v>
      </c>
      <c r="W36" s="1233" t="s">
        <v>668</v>
      </c>
      <c r="X36" s="1234" t="s">
        <v>668</v>
      </c>
      <c r="Y36" s="1235" t="s">
        <v>829</v>
      </c>
      <c r="Z36" s="1236"/>
      <c r="AA36" s="1236"/>
      <c r="AB36" s="1237">
        <v>-10.7</v>
      </c>
      <c r="AC36" s="1237"/>
      <c r="AD36" s="1238"/>
      <c r="AE36" s="1232" t="s">
        <v>901</v>
      </c>
      <c r="AF36" s="1233" t="s">
        <v>901</v>
      </c>
      <c r="AG36" s="1233" t="s">
        <v>901</v>
      </c>
      <c r="AH36" s="1233" t="s">
        <v>901</v>
      </c>
      <c r="AI36" s="1233" t="s">
        <v>901</v>
      </c>
      <c r="AJ36" s="1233" t="s">
        <v>901</v>
      </c>
      <c r="AK36" s="1233" t="s">
        <v>901</v>
      </c>
      <c r="AL36" s="1233" t="s">
        <v>901</v>
      </c>
      <c r="AM36" s="1233" t="s">
        <v>901</v>
      </c>
      <c r="AN36" s="1233" t="s">
        <v>901</v>
      </c>
      <c r="AO36" s="1233" t="s">
        <v>901</v>
      </c>
      <c r="AP36" s="1233" t="s">
        <v>901</v>
      </c>
      <c r="AQ36" s="1233" t="s">
        <v>901</v>
      </c>
      <c r="AR36" s="1233" t="s">
        <v>901</v>
      </c>
      <c r="AS36" s="1233" t="s">
        <v>901</v>
      </c>
      <c r="AT36" s="1234" t="s">
        <v>901</v>
      </c>
    </row>
    <row r="37" spans="1:46" ht="18" customHeight="1">
      <c r="A37" s="1285"/>
      <c r="B37" s="1286"/>
      <c r="C37" s="1228" t="s">
        <v>690</v>
      </c>
      <c r="D37" s="1229"/>
      <c r="E37" s="1229"/>
      <c r="F37" s="1239">
        <v>1.8</v>
      </c>
      <c r="G37" s="1239"/>
      <c r="H37" s="1240"/>
      <c r="I37" s="1241" t="s">
        <v>340</v>
      </c>
      <c r="J37" s="1242" t="s">
        <v>340</v>
      </c>
      <c r="K37" s="1242" t="s">
        <v>340</v>
      </c>
      <c r="L37" s="1242" t="s">
        <v>340</v>
      </c>
      <c r="M37" s="1242" t="s">
        <v>340</v>
      </c>
      <c r="N37" s="1242" t="s">
        <v>340</v>
      </c>
      <c r="O37" s="1242" t="s">
        <v>340</v>
      </c>
      <c r="P37" s="1242" t="s">
        <v>340</v>
      </c>
      <c r="Q37" s="1242" t="s">
        <v>340</v>
      </c>
      <c r="R37" s="1242" t="s">
        <v>340</v>
      </c>
      <c r="S37" s="1242" t="s">
        <v>340</v>
      </c>
      <c r="T37" s="1242" t="s">
        <v>340</v>
      </c>
      <c r="U37" s="1242" t="s">
        <v>340</v>
      </c>
      <c r="V37" s="1242" t="s">
        <v>340</v>
      </c>
      <c r="W37" s="1242" t="s">
        <v>340</v>
      </c>
      <c r="X37" s="1243" t="s">
        <v>340</v>
      </c>
      <c r="Y37" s="1228" t="s">
        <v>827</v>
      </c>
      <c r="Z37" s="1229"/>
      <c r="AA37" s="1229"/>
      <c r="AB37" s="1244">
        <v>-7.6</v>
      </c>
      <c r="AC37" s="1244"/>
      <c r="AD37" s="1245"/>
      <c r="AE37" s="1246" t="s">
        <v>712</v>
      </c>
      <c r="AF37" s="1246" t="s">
        <v>712</v>
      </c>
      <c r="AG37" s="1246" t="s">
        <v>712</v>
      </c>
      <c r="AH37" s="1246" t="s">
        <v>712</v>
      </c>
      <c r="AI37" s="1246" t="s">
        <v>712</v>
      </c>
      <c r="AJ37" s="1246" t="s">
        <v>712</v>
      </c>
      <c r="AK37" s="1246" t="s">
        <v>712</v>
      </c>
      <c r="AL37" s="1246" t="s">
        <v>712</v>
      </c>
      <c r="AM37" s="1246" t="s">
        <v>712</v>
      </c>
      <c r="AN37" s="1246" t="s">
        <v>712</v>
      </c>
      <c r="AO37" s="1246" t="s">
        <v>712</v>
      </c>
      <c r="AP37" s="1246" t="s">
        <v>712</v>
      </c>
      <c r="AQ37" s="1246" t="s">
        <v>712</v>
      </c>
      <c r="AR37" s="1246" t="s">
        <v>712</v>
      </c>
      <c r="AS37" s="1246" t="s">
        <v>712</v>
      </c>
      <c r="AT37" s="1247" t="s">
        <v>712</v>
      </c>
    </row>
    <row r="38" spans="1:46" ht="18" customHeight="1">
      <c r="A38" s="1279"/>
      <c r="B38" s="1287"/>
      <c r="C38" s="1248" t="s">
        <v>133</v>
      </c>
      <c r="D38" s="1249"/>
      <c r="E38" s="1249"/>
      <c r="F38" s="1250">
        <v>5.0999999999999996</v>
      </c>
      <c r="G38" s="1250"/>
      <c r="H38" s="1251"/>
      <c r="I38" s="1252" t="s">
        <v>373</v>
      </c>
      <c r="J38" s="1253" t="s">
        <v>373</v>
      </c>
      <c r="K38" s="1253" t="s">
        <v>373</v>
      </c>
      <c r="L38" s="1253" t="s">
        <v>373</v>
      </c>
      <c r="M38" s="1253" t="s">
        <v>373</v>
      </c>
      <c r="N38" s="1253" t="s">
        <v>373</v>
      </c>
      <c r="O38" s="1253" t="s">
        <v>373</v>
      </c>
      <c r="P38" s="1253" t="s">
        <v>373</v>
      </c>
      <c r="Q38" s="1253" t="s">
        <v>373</v>
      </c>
      <c r="R38" s="1253" t="s">
        <v>373</v>
      </c>
      <c r="S38" s="1253" t="s">
        <v>373</v>
      </c>
      <c r="T38" s="1253" t="s">
        <v>373</v>
      </c>
      <c r="U38" s="1253" t="s">
        <v>373</v>
      </c>
      <c r="V38" s="1253" t="s">
        <v>373</v>
      </c>
      <c r="W38" s="1253" t="s">
        <v>373</v>
      </c>
      <c r="X38" s="1254" t="s">
        <v>373</v>
      </c>
      <c r="Y38" s="1255" t="s">
        <v>459</v>
      </c>
      <c r="Z38" s="1256"/>
      <c r="AA38" s="1256"/>
      <c r="AB38" s="1257">
        <v>-6.5</v>
      </c>
      <c r="AC38" s="1257"/>
      <c r="AD38" s="1258"/>
      <c r="AE38" s="1252" t="s">
        <v>296</v>
      </c>
      <c r="AF38" s="1253" t="s">
        <v>296</v>
      </c>
      <c r="AG38" s="1253" t="s">
        <v>296</v>
      </c>
      <c r="AH38" s="1253" t="s">
        <v>296</v>
      </c>
      <c r="AI38" s="1253" t="s">
        <v>296</v>
      </c>
      <c r="AJ38" s="1253" t="s">
        <v>296</v>
      </c>
      <c r="AK38" s="1253" t="s">
        <v>296</v>
      </c>
      <c r="AL38" s="1253" t="s">
        <v>296</v>
      </c>
      <c r="AM38" s="1253" t="s">
        <v>296</v>
      </c>
      <c r="AN38" s="1253" t="s">
        <v>296</v>
      </c>
      <c r="AO38" s="1253" t="s">
        <v>296</v>
      </c>
      <c r="AP38" s="1253" t="s">
        <v>296</v>
      </c>
      <c r="AQ38" s="1253" t="s">
        <v>296</v>
      </c>
      <c r="AR38" s="1253" t="s">
        <v>296</v>
      </c>
      <c r="AS38" s="1253" t="s">
        <v>296</v>
      </c>
      <c r="AT38" s="1254" t="s">
        <v>296</v>
      </c>
    </row>
    <row r="39" spans="1:46" ht="18" customHeight="1">
      <c r="A39" s="1277" t="s">
        <v>201</v>
      </c>
      <c r="B39" s="1288"/>
      <c r="C39" s="1228" t="s">
        <v>714</v>
      </c>
      <c r="D39" s="1229"/>
      <c r="E39" s="1229"/>
      <c r="F39" s="1239">
        <v>3.7</v>
      </c>
      <c r="G39" s="1239"/>
      <c r="H39" s="1240"/>
      <c r="I39" s="1241" t="s">
        <v>668</v>
      </c>
      <c r="J39" s="1246" t="s">
        <v>668</v>
      </c>
      <c r="K39" s="1246" t="s">
        <v>668</v>
      </c>
      <c r="L39" s="1246" t="s">
        <v>668</v>
      </c>
      <c r="M39" s="1246" t="s">
        <v>668</v>
      </c>
      <c r="N39" s="1246" t="s">
        <v>668</v>
      </c>
      <c r="O39" s="1246" t="s">
        <v>668</v>
      </c>
      <c r="P39" s="1246" t="s">
        <v>668</v>
      </c>
      <c r="Q39" s="1246" t="s">
        <v>668</v>
      </c>
      <c r="R39" s="1246" t="s">
        <v>668</v>
      </c>
      <c r="S39" s="1246" t="s">
        <v>668</v>
      </c>
      <c r="T39" s="1246" t="s">
        <v>668</v>
      </c>
      <c r="U39" s="1246" t="s">
        <v>668</v>
      </c>
      <c r="V39" s="1246" t="s">
        <v>668</v>
      </c>
      <c r="W39" s="1246" t="s">
        <v>668</v>
      </c>
      <c r="X39" s="1247" t="s">
        <v>668</v>
      </c>
      <c r="Y39" s="1228" t="s">
        <v>829</v>
      </c>
      <c r="Z39" s="1229"/>
      <c r="AA39" s="1229"/>
      <c r="AB39" s="1237">
        <v>-9.1</v>
      </c>
      <c r="AC39" s="1237"/>
      <c r="AD39" s="1238"/>
      <c r="AE39" s="1246" t="s">
        <v>901</v>
      </c>
      <c r="AF39" s="1242" t="s">
        <v>901</v>
      </c>
      <c r="AG39" s="1242" t="s">
        <v>901</v>
      </c>
      <c r="AH39" s="1242" t="s">
        <v>901</v>
      </c>
      <c r="AI39" s="1242" t="s">
        <v>901</v>
      </c>
      <c r="AJ39" s="1242" t="s">
        <v>901</v>
      </c>
      <c r="AK39" s="1242" t="s">
        <v>901</v>
      </c>
      <c r="AL39" s="1242" t="s">
        <v>901</v>
      </c>
      <c r="AM39" s="1242" t="s">
        <v>901</v>
      </c>
      <c r="AN39" s="1242" t="s">
        <v>901</v>
      </c>
      <c r="AO39" s="1242" t="s">
        <v>901</v>
      </c>
      <c r="AP39" s="1242" t="s">
        <v>901</v>
      </c>
      <c r="AQ39" s="1242" t="s">
        <v>901</v>
      </c>
      <c r="AR39" s="1242" t="s">
        <v>901</v>
      </c>
      <c r="AS39" s="1242" t="s">
        <v>901</v>
      </c>
      <c r="AT39" s="1243" t="s">
        <v>901</v>
      </c>
    </row>
    <row r="40" spans="1:46" ht="18" customHeight="1">
      <c r="A40" s="1285"/>
      <c r="B40" s="1286"/>
      <c r="C40" s="1259" t="s">
        <v>133</v>
      </c>
      <c r="D40" s="1260"/>
      <c r="E40" s="1260"/>
      <c r="F40" s="1239">
        <v>1.1000000000000001</v>
      </c>
      <c r="G40" s="1239"/>
      <c r="H40" s="1239"/>
      <c r="I40" s="1241" t="s">
        <v>373</v>
      </c>
      <c r="J40" s="1246" t="s">
        <v>373</v>
      </c>
      <c r="K40" s="1246" t="s">
        <v>373</v>
      </c>
      <c r="L40" s="1246" t="s">
        <v>373</v>
      </c>
      <c r="M40" s="1246" t="s">
        <v>373</v>
      </c>
      <c r="N40" s="1246" t="s">
        <v>373</v>
      </c>
      <c r="O40" s="1246" t="s">
        <v>373</v>
      </c>
      <c r="P40" s="1246" t="s">
        <v>373</v>
      </c>
      <c r="Q40" s="1246" t="s">
        <v>373</v>
      </c>
      <c r="R40" s="1246" t="s">
        <v>373</v>
      </c>
      <c r="S40" s="1246" t="s">
        <v>373</v>
      </c>
      <c r="T40" s="1246" t="s">
        <v>373</v>
      </c>
      <c r="U40" s="1246" t="s">
        <v>373</v>
      </c>
      <c r="V40" s="1246" t="s">
        <v>373</v>
      </c>
      <c r="W40" s="1246" t="s">
        <v>373</v>
      </c>
      <c r="X40" s="1247" t="s">
        <v>373</v>
      </c>
      <c r="Y40" s="1228" t="s">
        <v>690</v>
      </c>
      <c r="Z40" s="1229"/>
      <c r="AA40" s="1229"/>
      <c r="AB40" s="1244">
        <v>-4.9000000000000004</v>
      </c>
      <c r="AC40" s="1244"/>
      <c r="AD40" s="1245"/>
      <c r="AE40" s="1246" t="s">
        <v>246</v>
      </c>
      <c r="AF40" s="1246" t="s">
        <v>246</v>
      </c>
      <c r="AG40" s="1246" t="s">
        <v>246</v>
      </c>
      <c r="AH40" s="1246" t="s">
        <v>246</v>
      </c>
      <c r="AI40" s="1246" t="s">
        <v>246</v>
      </c>
      <c r="AJ40" s="1246" t="s">
        <v>246</v>
      </c>
      <c r="AK40" s="1246" t="s">
        <v>246</v>
      </c>
      <c r="AL40" s="1246" t="s">
        <v>246</v>
      </c>
      <c r="AM40" s="1246" t="s">
        <v>246</v>
      </c>
      <c r="AN40" s="1246" t="s">
        <v>246</v>
      </c>
      <c r="AO40" s="1246" t="s">
        <v>246</v>
      </c>
      <c r="AP40" s="1246" t="s">
        <v>246</v>
      </c>
      <c r="AQ40" s="1242" t="s">
        <v>246</v>
      </c>
      <c r="AR40" s="1242" t="s">
        <v>246</v>
      </c>
      <c r="AS40" s="1242" t="s">
        <v>246</v>
      </c>
      <c r="AT40" s="1243" t="s">
        <v>246</v>
      </c>
    </row>
    <row r="41" spans="1:46" ht="18" customHeight="1">
      <c r="A41" s="1279"/>
      <c r="B41" s="1287"/>
      <c r="C41" s="1255" t="s">
        <v>236</v>
      </c>
      <c r="D41" s="1256"/>
      <c r="E41" s="1256"/>
      <c r="F41" s="1250">
        <v>5.6</v>
      </c>
      <c r="G41" s="1250"/>
      <c r="H41" s="1251"/>
      <c r="I41" s="1261" t="s">
        <v>911</v>
      </c>
      <c r="J41" s="1261" t="s">
        <v>911</v>
      </c>
      <c r="K41" s="1261" t="s">
        <v>911</v>
      </c>
      <c r="L41" s="1261" t="s">
        <v>911</v>
      </c>
      <c r="M41" s="1261" t="s">
        <v>911</v>
      </c>
      <c r="N41" s="1261" t="s">
        <v>911</v>
      </c>
      <c r="O41" s="1261" t="s">
        <v>911</v>
      </c>
      <c r="P41" s="1261" t="s">
        <v>911</v>
      </c>
      <c r="Q41" s="1261" t="s">
        <v>911</v>
      </c>
      <c r="R41" s="1261" t="s">
        <v>911</v>
      </c>
      <c r="S41" s="1261" t="s">
        <v>911</v>
      </c>
      <c r="T41" s="1261" t="s">
        <v>911</v>
      </c>
      <c r="U41" s="1261" t="s">
        <v>911</v>
      </c>
      <c r="V41" s="1261" t="s">
        <v>911</v>
      </c>
      <c r="W41" s="1261" t="s">
        <v>911</v>
      </c>
      <c r="X41" s="1262" t="s">
        <v>911</v>
      </c>
      <c r="Y41" s="1255" t="s">
        <v>827</v>
      </c>
      <c r="Z41" s="1256"/>
      <c r="AA41" s="1256"/>
      <c r="AB41" s="1257">
        <v>-2.4</v>
      </c>
      <c r="AC41" s="1257"/>
      <c r="AD41" s="1258"/>
      <c r="AE41" s="1263" t="s">
        <v>712</v>
      </c>
      <c r="AF41" s="1264" t="s">
        <v>712</v>
      </c>
      <c r="AG41" s="1264" t="s">
        <v>712</v>
      </c>
      <c r="AH41" s="1264" t="s">
        <v>712</v>
      </c>
      <c r="AI41" s="1264" t="s">
        <v>712</v>
      </c>
      <c r="AJ41" s="1264" t="s">
        <v>712</v>
      </c>
      <c r="AK41" s="1264" t="s">
        <v>712</v>
      </c>
      <c r="AL41" s="1264" t="s">
        <v>712</v>
      </c>
      <c r="AM41" s="1264" t="s">
        <v>712</v>
      </c>
      <c r="AN41" s="1264" t="s">
        <v>712</v>
      </c>
      <c r="AO41" s="1264" t="s">
        <v>712</v>
      </c>
      <c r="AP41" s="1264" t="s">
        <v>712</v>
      </c>
      <c r="AQ41" s="1264" t="s">
        <v>712</v>
      </c>
      <c r="AR41" s="1264" t="s">
        <v>712</v>
      </c>
      <c r="AS41" s="1264" t="s">
        <v>712</v>
      </c>
      <c r="AT41" s="1265" t="s">
        <v>712</v>
      </c>
    </row>
    <row r="42" spans="1:46" ht="18" customHeight="1">
      <c r="A42" s="1277" t="s">
        <v>265</v>
      </c>
      <c r="B42" s="1288"/>
      <c r="C42" s="1228" t="s">
        <v>714</v>
      </c>
      <c r="D42" s="1229"/>
      <c r="E42" s="1229"/>
      <c r="F42" s="1239">
        <v>2.7</v>
      </c>
      <c r="G42" s="1239"/>
      <c r="H42" s="1240"/>
      <c r="I42" s="1266" t="s">
        <v>431</v>
      </c>
      <c r="J42" s="1232" t="s">
        <v>431</v>
      </c>
      <c r="K42" s="1232" t="s">
        <v>431</v>
      </c>
      <c r="L42" s="1232" t="s">
        <v>431</v>
      </c>
      <c r="M42" s="1232" t="s">
        <v>431</v>
      </c>
      <c r="N42" s="1232" t="s">
        <v>431</v>
      </c>
      <c r="O42" s="1232" t="s">
        <v>431</v>
      </c>
      <c r="P42" s="1232" t="s">
        <v>431</v>
      </c>
      <c r="Q42" s="1232" t="s">
        <v>431</v>
      </c>
      <c r="R42" s="1232" t="s">
        <v>431</v>
      </c>
      <c r="S42" s="1232" t="s">
        <v>431</v>
      </c>
      <c r="T42" s="1232" t="s">
        <v>431</v>
      </c>
      <c r="U42" s="1232" t="s">
        <v>431</v>
      </c>
      <c r="V42" s="1232" t="s">
        <v>431</v>
      </c>
      <c r="W42" s="1232" t="s">
        <v>431</v>
      </c>
      <c r="X42" s="1267" t="s">
        <v>431</v>
      </c>
      <c r="Y42" s="1228" t="s">
        <v>827</v>
      </c>
      <c r="Z42" s="1229"/>
      <c r="AA42" s="1229"/>
      <c r="AB42" s="1237">
        <v>-3.7</v>
      </c>
      <c r="AC42" s="1237"/>
      <c r="AD42" s="1238"/>
      <c r="AE42" s="1232" t="s">
        <v>904</v>
      </c>
      <c r="AF42" s="1233" t="s">
        <v>904</v>
      </c>
      <c r="AG42" s="1233" t="s">
        <v>904</v>
      </c>
      <c r="AH42" s="1233" t="s">
        <v>904</v>
      </c>
      <c r="AI42" s="1233" t="s">
        <v>904</v>
      </c>
      <c r="AJ42" s="1233" t="s">
        <v>904</v>
      </c>
      <c r="AK42" s="1233" t="s">
        <v>904</v>
      </c>
      <c r="AL42" s="1233" t="s">
        <v>904</v>
      </c>
      <c r="AM42" s="1233" t="s">
        <v>904</v>
      </c>
      <c r="AN42" s="1233" t="s">
        <v>904</v>
      </c>
      <c r="AO42" s="1233" t="s">
        <v>904</v>
      </c>
      <c r="AP42" s="1233" t="s">
        <v>904</v>
      </c>
      <c r="AQ42" s="1233" t="s">
        <v>904</v>
      </c>
      <c r="AR42" s="1233" t="s">
        <v>904</v>
      </c>
      <c r="AS42" s="1233" t="s">
        <v>904</v>
      </c>
      <c r="AT42" s="1234" t="s">
        <v>904</v>
      </c>
    </row>
    <row r="43" spans="1:46" ht="18" customHeight="1">
      <c r="A43" s="1285"/>
      <c r="B43" s="1289"/>
      <c r="C43" s="1228" t="s">
        <v>690</v>
      </c>
      <c r="D43" s="1229"/>
      <c r="E43" s="1229"/>
      <c r="F43" s="1239">
        <v>6.9</v>
      </c>
      <c r="G43" s="1239"/>
      <c r="H43" s="1240"/>
      <c r="I43" s="1241" t="s">
        <v>246</v>
      </c>
      <c r="J43" s="1246" t="s">
        <v>246</v>
      </c>
      <c r="K43" s="1246" t="s">
        <v>246</v>
      </c>
      <c r="L43" s="1246" t="s">
        <v>246</v>
      </c>
      <c r="M43" s="1246" t="s">
        <v>246</v>
      </c>
      <c r="N43" s="1246" t="s">
        <v>246</v>
      </c>
      <c r="O43" s="1246" t="s">
        <v>246</v>
      </c>
      <c r="P43" s="1246" t="s">
        <v>246</v>
      </c>
      <c r="Q43" s="1246" t="s">
        <v>246</v>
      </c>
      <c r="R43" s="1246" t="s">
        <v>246</v>
      </c>
      <c r="S43" s="1246" t="s">
        <v>246</v>
      </c>
      <c r="T43" s="1246" t="s">
        <v>246</v>
      </c>
      <c r="U43" s="1246" t="s">
        <v>246</v>
      </c>
      <c r="V43" s="1246" t="s">
        <v>246</v>
      </c>
      <c r="W43" s="1246" t="s">
        <v>246</v>
      </c>
      <c r="X43" s="1247" t="s">
        <v>246</v>
      </c>
      <c r="Y43" s="1228" t="s">
        <v>500</v>
      </c>
      <c r="Z43" s="1229"/>
      <c r="AA43" s="1229"/>
      <c r="AB43" s="1268">
        <v>-8.1999999999999993</v>
      </c>
      <c r="AC43" s="1268"/>
      <c r="AD43" s="1269"/>
      <c r="AE43" s="1246" t="s">
        <v>983</v>
      </c>
      <c r="AF43" s="1246" t="s">
        <v>983</v>
      </c>
      <c r="AG43" s="1246" t="s">
        <v>983</v>
      </c>
      <c r="AH43" s="1246" t="s">
        <v>983</v>
      </c>
      <c r="AI43" s="1246" t="s">
        <v>983</v>
      </c>
      <c r="AJ43" s="1246" t="s">
        <v>983</v>
      </c>
      <c r="AK43" s="1246" t="s">
        <v>983</v>
      </c>
      <c r="AL43" s="1246" t="s">
        <v>983</v>
      </c>
      <c r="AM43" s="1246" t="s">
        <v>983</v>
      </c>
      <c r="AN43" s="1246" t="s">
        <v>983</v>
      </c>
      <c r="AO43" s="1246" t="s">
        <v>983</v>
      </c>
      <c r="AP43" s="1246" t="s">
        <v>983</v>
      </c>
      <c r="AQ43" s="1246" t="s">
        <v>983</v>
      </c>
      <c r="AR43" s="1246" t="s">
        <v>983</v>
      </c>
      <c r="AS43" s="1246" t="s">
        <v>983</v>
      </c>
      <c r="AT43" s="1247" t="s">
        <v>983</v>
      </c>
    </row>
    <row r="44" spans="1:46" ht="18" customHeight="1">
      <c r="A44" s="1279"/>
      <c r="B44" s="1280"/>
      <c r="C44" s="1248" t="s">
        <v>133</v>
      </c>
      <c r="D44" s="1249"/>
      <c r="E44" s="1249"/>
      <c r="F44" s="1250">
        <v>7.6</v>
      </c>
      <c r="G44" s="1250"/>
      <c r="H44" s="1251"/>
      <c r="I44" s="1261" t="s">
        <v>373</v>
      </c>
      <c r="J44" s="1261" t="s">
        <v>373</v>
      </c>
      <c r="K44" s="1261" t="s">
        <v>373</v>
      </c>
      <c r="L44" s="1261" t="s">
        <v>373</v>
      </c>
      <c r="M44" s="1261" t="s">
        <v>373</v>
      </c>
      <c r="N44" s="1261" t="s">
        <v>373</v>
      </c>
      <c r="O44" s="1261" t="s">
        <v>373</v>
      </c>
      <c r="P44" s="1261" t="s">
        <v>373</v>
      </c>
      <c r="Q44" s="1261" t="s">
        <v>373</v>
      </c>
      <c r="R44" s="1261" t="s">
        <v>373</v>
      </c>
      <c r="S44" s="1261" t="s">
        <v>373</v>
      </c>
      <c r="T44" s="1261" t="s">
        <v>373</v>
      </c>
      <c r="U44" s="1261" t="s">
        <v>373</v>
      </c>
      <c r="V44" s="1261" t="s">
        <v>373</v>
      </c>
      <c r="W44" s="1261" t="s">
        <v>373</v>
      </c>
      <c r="X44" s="1262" t="s">
        <v>373</v>
      </c>
      <c r="Y44" s="1259" t="s">
        <v>990</v>
      </c>
      <c r="Z44" s="1260"/>
      <c r="AA44" s="1260"/>
      <c r="AB44" s="1257">
        <v>-1.3</v>
      </c>
      <c r="AC44" s="1257"/>
      <c r="AD44" s="1258"/>
      <c r="AE44" s="1261" t="s">
        <v>629</v>
      </c>
      <c r="AF44" s="1261" t="s">
        <v>629</v>
      </c>
      <c r="AG44" s="1261" t="s">
        <v>629</v>
      </c>
      <c r="AH44" s="1261" t="s">
        <v>629</v>
      </c>
      <c r="AI44" s="1261" t="s">
        <v>629</v>
      </c>
      <c r="AJ44" s="1261" t="s">
        <v>629</v>
      </c>
      <c r="AK44" s="1261" t="s">
        <v>629</v>
      </c>
      <c r="AL44" s="1261" t="s">
        <v>629</v>
      </c>
      <c r="AM44" s="1261" t="s">
        <v>629</v>
      </c>
      <c r="AN44" s="1261" t="s">
        <v>629</v>
      </c>
      <c r="AO44" s="1261" t="s">
        <v>629</v>
      </c>
      <c r="AP44" s="1261" t="s">
        <v>629</v>
      </c>
      <c r="AQ44" s="1261" t="s">
        <v>629</v>
      </c>
      <c r="AR44" s="1261" t="s">
        <v>629</v>
      </c>
      <c r="AS44" s="1261" t="s">
        <v>629</v>
      </c>
      <c r="AT44" s="1262" t="s">
        <v>629</v>
      </c>
    </row>
    <row r="45" spans="1:46" ht="13" customHeight="1">
      <c r="A45" s="360" t="s">
        <v>938</v>
      </c>
      <c r="B45" s="360"/>
      <c r="C45" s="360"/>
      <c r="D45" s="360"/>
      <c r="E45" s="360"/>
      <c r="F45" s="361"/>
      <c r="G45" s="361"/>
      <c r="H45" s="361"/>
      <c r="I45" s="360"/>
      <c r="J45" s="360"/>
      <c r="K45" s="360"/>
      <c r="L45" s="360"/>
      <c r="M45" s="360"/>
      <c r="N45" s="360"/>
      <c r="O45" s="360"/>
      <c r="P45" s="360"/>
      <c r="Q45" s="360"/>
      <c r="R45" s="360"/>
      <c r="S45" s="360"/>
      <c r="T45" s="360"/>
      <c r="U45" s="360"/>
      <c r="V45" s="360"/>
      <c r="W45" s="379"/>
      <c r="X45" s="380"/>
      <c r="Y45" s="380"/>
      <c r="Z45" s="380"/>
      <c r="AA45" s="209"/>
      <c r="AB45" s="209"/>
    </row>
    <row r="46" spans="1:46" ht="13" customHeight="1">
      <c r="A46" s="1193" t="s">
        <v>146</v>
      </c>
      <c r="B46" s="1193"/>
      <c r="C46" s="1193"/>
      <c r="D46" s="1193"/>
      <c r="E46" s="1193"/>
      <c r="F46" s="1193"/>
      <c r="G46" s="1193"/>
      <c r="H46" s="1193"/>
      <c r="I46" s="1193"/>
      <c r="J46" s="1193"/>
      <c r="K46" s="1193"/>
      <c r="L46" s="1193"/>
      <c r="M46" s="1193"/>
      <c r="N46" s="1193"/>
      <c r="O46" s="1193"/>
      <c r="P46" s="1193"/>
      <c r="Q46" s="1193"/>
      <c r="R46" s="1193"/>
    </row>
    <row r="47" spans="1:46" ht="13" customHeight="1">
      <c r="A47" s="1193" t="s">
        <v>320</v>
      </c>
      <c r="B47" s="1193"/>
      <c r="C47" s="1193"/>
      <c r="D47" s="1193"/>
      <c r="E47" s="1193"/>
      <c r="F47" s="1193"/>
      <c r="G47" s="1193"/>
      <c r="H47" s="1193"/>
      <c r="I47" s="1193"/>
      <c r="J47" s="1193"/>
      <c r="K47" s="1193"/>
      <c r="L47" s="1193"/>
      <c r="M47" s="1193"/>
      <c r="N47" s="1193"/>
      <c r="O47" s="1193"/>
      <c r="P47" s="1193"/>
      <c r="Q47" s="1193"/>
      <c r="R47" s="1193"/>
      <c r="S47" s="1193"/>
      <c r="T47" s="1193"/>
      <c r="U47" s="1193"/>
      <c r="V47" s="1193"/>
      <c r="W47" s="1193"/>
      <c r="X47" s="1193"/>
      <c r="Y47" s="1193"/>
      <c r="Z47" s="1193"/>
      <c r="AA47" s="1193"/>
    </row>
    <row r="49" spans="3:32">
      <c r="C49" s="365"/>
      <c r="D49" s="365"/>
      <c r="Y49" s="365"/>
      <c r="AF49" s="366"/>
    </row>
    <row r="50" spans="3:32">
      <c r="C50" s="365"/>
      <c r="D50" s="365"/>
      <c r="Y50" s="365"/>
    </row>
    <row r="51" spans="3:32">
      <c r="C51" s="365"/>
      <c r="D51" s="365"/>
      <c r="Y51" s="365"/>
    </row>
    <row r="52" spans="3:32">
      <c r="C52" s="365"/>
      <c r="D52" s="365"/>
    </row>
    <row r="53" spans="3:32">
      <c r="C53" s="365"/>
      <c r="D53" s="365"/>
    </row>
    <row r="54" spans="3:32">
      <c r="C54" s="365"/>
      <c r="D54" s="365"/>
    </row>
    <row r="55" spans="3:32">
      <c r="C55" s="365"/>
      <c r="D55" s="365"/>
    </row>
    <row r="56" spans="3:32">
      <c r="C56" s="366"/>
      <c r="D56" s="365"/>
    </row>
    <row r="57" spans="3:32">
      <c r="C57" s="365"/>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46:R46"/>
    <mergeCell ref="A47:AA47"/>
    <mergeCell ref="A24:I25"/>
    <mergeCell ref="A26:B27"/>
    <mergeCell ref="A28:B29"/>
    <mergeCell ref="A34:B35"/>
    <mergeCell ref="A36:B38"/>
    <mergeCell ref="A39:B41"/>
    <mergeCell ref="A42:B44"/>
    <mergeCell ref="C43:E43"/>
    <mergeCell ref="F43:H43"/>
    <mergeCell ref="I43:X43"/>
    <mergeCell ref="Y43:AA43"/>
    <mergeCell ref="AB43:AD43"/>
    <mergeCell ref="AE43:AT43"/>
    <mergeCell ref="C44:E44"/>
    <mergeCell ref="F44:H44"/>
    <mergeCell ref="I44:X44"/>
    <mergeCell ref="Y44:AA44"/>
    <mergeCell ref="AB44:AD44"/>
    <mergeCell ref="AE44:AT44"/>
    <mergeCell ref="C41:E41"/>
    <mergeCell ref="F41:H41"/>
    <mergeCell ref="I41:X41"/>
    <mergeCell ref="Y41:AA41"/>
    <mergeCell ref="AB41:AD41"/>
    <mergeCell ref="AE41:AT41"/>
    <mergeCell ref="C42:E42"/>
    <mergeCell ref="F42:H42"/>
    <mergeCell ref="I42:X42"/>
    <mergeCell ref="Y42:AA42"/>
    <mergeCell ref="AB42:AD42"/>
    <mergeCell ref="AE42:AT42"/>
    <mergeCell ref="C39:E39"/>
    <mergeCell ref="F39:H39"/>
    <mergeCell ref="I39:X39"/>
    <mergeCell ref="Y39:AA39"/>
    <mergeCell ref="AB39:AD39"/>
    <mergeCell ref="AE39:AT39"/>
    <mergeCell ref="C40:E40"/>
    <mergeCell ref="F40:H40"/>
    <mergeCell ref="I40:X40"/>
    <mergeCell ref="Y40:AA40"/>
    <mergeCell ref="AB40:AD40"/>
    <mergeCell ref="AE40:AT40"/>
    <mergeCell ref="C37:E37"/>
    <mergeCell ref="F37:H37"/>
    <mergeCell ref="I37:X37"/>
    <mergeCell ref="Y37:AA37"/>
    <mergeCell ref="AB37:AD37"/>
    <mergeCell ref="AE37:AT37"/>
    <mergeCell ref="C38:E38"/>
    <mergeCell ref="F38:H38"/>
    <mergeCell ref="I38:X38"/>
    <mergeCell ref="Y38:AA38"/>
    <mergeCell ref="AB38:AD38"/>
    <mergeCell ref="AE38:AT38"/>
    <mergeCell ref="A33:B33"/>
    <mergeCell ref="C34:X34"/>
    <mergeCell ref="Y34:AT34"/>
    <mergeCell ref="C35:H35"/>
    <mergeCell ref="I35:X35"/>
    <mergeCell ref="Y35:AD35"/>
    <mergeCell ref="AE35:AT35"/>
    <mergeCell ref="C36:E36"/>
    <mergeCell ref="F36:H36"/>
    <mergeCell ref="I36:X36"/>
    <mergeCell ref="Y36:AA36"/>
    <mergeCell ref="AB36:AD36"/>
    <mergeCell ref="AE36:AT36"/>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s>
  <phoneticPr fontId="39"/>
  <dataValidations count="2">
    <dataValidation imeMode="on" allowBlank="1" showInputMessage="1" showErrorMessage="1" sqref="I35:X44 Y36:AA44 AE36:AT44 C36:E44" xr:uid="{00000000-0002-0000-0700-000000000000}"/>
    <dataValidation imeMode="off" allowBlank="1" showInputMessage="1" showErrorMessage="1" sqref="F36:H44 J26:J29 N26:V29 Z26:AR29 AB36:AD44" xr:uid="{00000000-0002-0000-0700-000001000000}"/>
  </dataValidations>
  <printOptions horizontalCentered="1"/>
  <pageMargins left="0.59055118110236227" right="0.19685039370078741" top="0.78740157480314965" bottom="0.39370078740157483" header="0.19685039370078741" footer="0.19685039370078741"/>
  <pageSetup paperSize="9" scale="96" orientation="portrait"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BA66"/>
  <sheetViews>
    <sheetView showGridLines="0" topLeftCell="P27" zoomScaleNormal="100" zoomScaleSheetLayoutView="85" workbookViewId="0">
      <selection activeCell="P51" sqref="P51"/>
    </sheetView>
  </sheetViews>
  <sheetFormatPr defaultRowHeight="12"/>
  <cols>
    <col min="1" max="1" width="3.36328125" style="17" customWidth="1"/>
    <col min="2" max="2" width="6" style="17" customWidth="1"/>
    <col min="3" max="3" width="1.90625" style="17" customWidth="1"/>
    <col min="4" max="4" width="2.26953125" style="17" customWidth="1"/>
    <col min="5" max="5" width="2.36328125" style="17" customWidth="1"/>
    <col min="6" max="6" width="2.08984375" style="17" customWidth="1"/>
    <col min="7" max="7" width="6.08984375" style="17" customWidth="1"/>
    <col min="8" max="8" width="2.08984375" style="17" customWidth="1"/>
    <col min="9" max="9" width="6.08984375" style="17" customWidth="1"/>
    <col min="10" max="10" width="2.08984375" style="17" customWidth="1"/>
    <col min="11" max="11" width="6.08984375" style="17" customWidth="1"/>
    <col min="12" max="12" width="2.08984375" style="17" customWidth="1"/>
    <col min="13" max="13" width="6.08984375" style="17" customWidth="1"/>
    <col min="14" max="14" width="2.08984375" style="17" customWidth="1"/>
    <col min="15" max="15" width="6.08984375" style="17" customWidth="1"/>
    <col min="16" max="16" width="2.08984375" style="17" customWidth="1"/>
    <col min="17" max="17" width="6.08984375" style="17" customWidth="1"/>
    <col min="18" max="18" width="2.08984375" style="17" customWidth="1"/>
    <col min="19" max="19" width="6.08984375" style="17" customWidth="1"/>
    <col min="20" max="20" width="2.08984375" style="17" customWidth="1"/>
    <col min="21" max="21" width="6.08984375" style="17" customWidth="1"/>
    <col min="22" max="22" width="2.08984375" style="17" customWidth="1"/>
    <col min="23" max="23" width="6.08984375" style="17" customWidth="1"/>
    <col min="24" max="24" width="2.08984375" style="17" customWidth="1"/>
    <col min="25" max="25" width="6.08984375" style="17" customWidth="1"/>
    <col min="26" max="26" width="2.08984375" style="17" customWidth="1"/>
    <col min="27" max="27" width="6.08984375" style="17" customWidth="1"/>
    <col min="28" max="28" width="2.08984375" style="17" customWidth="1"/>
    <col min="29" max="29" width="6.08984375" style="17" customWidth="1"/>
    <col min="30" max="30" width="2.08984375" style="17" customWidth="1"/>
    <col min="31" max="31" width="6.08984375" style="17" customWidth="1"/>
    <col min="32" max="32" width="2.08984375" style="17" customWidth="1"/>
    <col min="33" max="33" width="6.08984375" style="17" customWidth="1"/>
    <col min="34" max="34" width="2.08984375" style="17" customWidth="1"/>
    <col min="35" max="35" width="6.08984375" style="17" customWidth="1"/>
    <col min="36" max="36" width="2.08984375" style="17" customWidth="1"/>
    <col min="37" max="37" width="6.08984375" style="17" customWidth="1"/>
    <col min="38" max="38" width="2.08984375" style="17" customWidth="1"/>
    <col min="39" max="39" width="6.08984375" style="17" customWidth="1"/>
    <col min="40" max="40" width="2.08984375" style="17" customWidth="1"/>
    <col min="41" max="41" width="6.08984375" style="17" customWidth="1"/>
    <col min="42" max="42" width="2.08984375" style="17" customWidth="1"/>
    <col min="43" max="43" width="6.08984375" style="17" customWidth="1"/>
    <col min="44" max="44" width="2.08984375" style="17" customWidth="1"/>
    <col min="45" max="45" width="6.08984375" style="17" customWidth="1"/>
    <col min="46" max="46" width="2.08984375" style="17" customWidth="1"/>
    <col min="47" max="47" width="6.08984375" style="17" customWidth="1"/>
    <col min="48" max="256" width="9" style="17" bestFit="1" customWidth="1"/>
    <col min="257" max="257" width="3.36328125" style="17" customWidth="1"/>
    <col min="258" max="258" width="6" style="17" customWidth="1"/>
    <col min="259" max="259" width="1.36328125" style="17" customWidth="1"/>
    <col min="260" max="260" width="2.26953125" style="17" customWidth="1"/>
    <col min="261" max="261" width="2.36328125" style="17" customWidth="1"/>
    <col min="262" max="262" width="2.08984375" style="17" customWidth="1"/>
    <col min="263" max="263" width="6.08984375" style="17" customWidth="1"/>
    <col min="264" max="264" width="2.08984375" style="17" customWidth="1"/>
    <col min="265" max="265" width="6.08984375" style="17" customWidth="1"/>
    <col min="266" max="266" width="2.08984375" style="17" customWidth="1"/>
    <col min="267" max="267" width="6.08984375" style="17" customWidth="1"/>
    <col min="268" max="268" width="2.08984375" style="17" customWidth="1"/>
    <col min="269" max="269" width="6.08984375" style="17" customWidth="1"/>
    <col min="270" max="270" width="2.08984375" style="17" customWidth="1"/>
    <col min="271" max="271" width="6.08984375" style="17" customWidth="1"/>
    <col min="272" max="272" width="2.08984375" style="17" customWidth="1"/>
    <col min="273" max="273" width="6.08984375" style="17" customWidth="1"/>
    <col min="274" max="274" width="2.08984375" style="17" customWidth="1"/>
    <col min="275" max="275" width="6.08984375" style="17" customWidth="1"/>
    <col min="276" max="276" width="2.08984375" style="17" customWidth="1"/>
    <col min="277" max="277" width="6.08984375" style="17" customWidth="1"/>
    <col min="278" max="278" width="2.08984375" style="17" customWidth="1"/>
    <col min="279" max="279" width="6.08984375" style="17" customWidth="1"/>
    <col min="280" max="280" width="2.08984375" style="17" customWidth="1"/>
    <col min="281" max="281" width="6.08984375" style="17" customWidth="1"/>
    <col min="282" max="282" width="2.08984375" style="17" customWidth="1"/>
    <col min="283" max="283" width="6.08984375" style="17" customWidth="1"/>
    <col min="284" max="284" width="2.08984375" style="17" customWidth="1"/>
    <col min="285" max="285" width="6.08984375" style="17" customWidth="1"/>
    <col min="286" max="286" width="2.08984375" style="17" customWidth="1"/>
    <col min="287" max="287" width="6.08984375" style="17" customWidth="1"/>
    <col min="288" max="288" width="2.08984375" style="17" customWidth="1"/>
    <col min="289" max="289" width="6.08984375" style="17" customWidth="1"/>
    <col min="290" max="290" width="2.08984375" style="17" customWidth="1"/>
    <col min="291" max="291" width="6.08984375" style="17" customWidth="1"/>
    <col min="292" max="292" width="2.08984375" style="17" customWidth="1"/>
    <col min="293" max="293" width="6.08984375" style="17" customWidth="1"/>
    <col min="294" max="294" width="2.08984375" style="17" customWidth="1"/>
    <col min="295" max="295" width="6.08984375" style="17" customWidth="1"/>
    <col min="296" max="296" width="2.08984375" style="17" customWidth="1"/>
    <col min="297" max="297" width="6.08984375" style="17" customWidth="1"/>
    <col min="298" max="298" width="2.08984375" style="17" customWidth="1"/>
    <col min="299" max="299" width="6.08984375" style="17" customWidth="1"/>
    <col min="300" max="300" width="2.08984375" style="17" customWidth="1"/>
    <col min="301" max="301" width="6.08984375" style="17" customWidth="1"/>
    <col min="302" max="302" width="2.08984375" style="17" customWidth="1"/>
    <col min="303" max="303" width="6.08984375" style="17" customWidth="1"/>
    <col min="304" max="512" width="9" style="17" customWidth="1"/>
    <col min="513" max="513" width="3.36328125" style="17" customWidth="1"/>
    <col min="514" max="514" width="6" style="17" customWidth="1"/>
    <col min="515" max="515" width="1.36328125" style="17" customWidth="1"/>
    <col min="516" max="516" width="2.26953125" style="17" customWidth="1"/>
    <col min="517" max="517" width="2.36328125" style="17" customWidth="1"/>
    <col min="518" max="518" width="2.08984375" style="17" customWidth="1"/>
    <col min="519" max="519" width="6.08984375" style="17" customWidth="1"/>
    <col min="520" max="520" width="2.08984375" style="17" customWidth="1"/>
    <col min="521" max="521" width="6.08984375" style="17" customWidth="1"/>
    <col min="522" max="522" width="2.08984375" style="17" customWidth="1"/>
    <col min="523" max="523" width="6.08984375" style="17" customWidth="1"/>
    <col min="524" max="524" width="2.08984375" style="17" customWidth="1"/>
    <col min="525" max="525" width="6.08984375" style="17" customWidth="1"/>
    <col min="526" max="526" width="2.08984375" style="17" customWidth="1"/>
    <col min="527" max="527" width="6.08984375" style="17" customWidth="1"/>
    <col min="528" max="528" width="2.08984375" style="17" customWidth="1"/>
    <col min="529" max="529" width="6.08984375" style="17" customWidth="1"/>
    <col min="530" max="530" width="2.08984375" style="17" customWidth="1"/>
    <col min="531" max="531" width="6.08984375" style="17" customWidth="1"/>
    <col min="532" max="532" width="2.08984375" style="17" customWidth="1"/>
    <col min="533" max="533" width="6.08984375" style="17" customWidth="1"/>
    <col min="534" max="534" width="2.08984375" style="17" customWidth="1"/>
    <col min="535" max="535" width="6.08984375" style="17" customWidth="1"/>
    <col min="536" max="536" width="2.08984375" style="17" customWidth="1"/>
    <col min="537" max="537" width="6.08984375" style="17" customWidth="1"/>
    <col min="538" max="538" width="2.08984375" style="17" customWidth="1"/>
    <col min="539" max="539" width="6.08984375" style="17" customWidth="1"/>
    <col min="540" max="540" width="2.08984375" style="17" customWidth="1"/>
    <col min="541" max="541" width="6.08984375" style="17" customWidth="1"/>
    <col min="542" max="542" width="2.08984375" style="17" customWidth="1"/>
    <col min="543" max="543" width="6.08984375" style="17" customWidth="1"/>
    <col min="544" max="544" width="2.08984375" style="17" customWidth="1"/>
    <col min="545" max="545" width="6.08984375" style="17" customWidth="1"/>
    <col min="546" max="546" width="2.08984375" style="17" customWidth="1"/>
    <col min="547" max="547" width="6.08984375" style="17" customWidth="1"/>
    <col min="548" max="548" width="2.08984375" style="17" customWidth="1"/>
    <col min="549" max="549" width="6.08984375" style="17" customWidth="1"/>
    <col min="550" max="550" width="2.08984375" style="17" customWidth="1"/>
    <col min="551" max="551" width="6.08984375" style="17" customWidth="1"/>
    <col min="552" max="552" width="2.08984375" style="17" customWidth="1"/>
    <col min="553" max="553" width="6.08984375" style="17" customWidth="1"/>
    <col min="554" max="554" width="2.08984375" style="17" customWidth="1"/>
    <col min="555" max="555" width="6.08984375" style="17" customWidth="1"/>
    <col min="556" max="556" width="2.08984375" style="17" customWidth="1"/>
    <col min="557" max="557" width="6.08984375" style="17" customWidth="1"/>
    <col min="558" max="558" width="2.08984375" style="17" customWidth="1"/>
    <col min="559" max="559" width="6.08984375" style="17" customWidth="1"/>
    <col min="560" max="768" width="9" style="17" customWidth="1"/>
    <col min="769" max="769" width="3.36328125" style="17" customWidth="1"/>
    <col min="770" max="770" width="6" style="17" customWidth="1"/>
    <col min="771" max="771" width="1.36328125" style="17" customWidth="1"/>
    <col min="772" max="772" width="2.26953125" style="17" customWidth="1"/>
    <col min="773" max="773" width="2.36328125" style="17" customWidth="1"/>
    <col min="774" max="774" width="2.08984375" style="17" customWidth="1"/>
    <col min="775" max="775" width="6.08984375" style="17" customWidth="1"/>
    <col min="776" max="776" width="2.08984375" style="17" customWidth="1"/>
    <col min="777" max="777" width="6.08984375" style="17" customWidth="1"/>
    <col min="778" max="778" width="2.08984375" style="17" customWidth="1"/>
    <col min="779" max="779" width="6.08984375" style="17" customWidth="1"/>
    <col min="780" max="780" width="2.08984375" style="17" customWidth="1"/>
    <col min="781" max="781" width="6.08984375" style="17" customWidth="1"/>
    <col min="782" max="782" width="2.08984375" style="17" customWidth="1"/>
    <col min="783" max="783" width="6.08984375" style="17" customWidth="1"/>
    <col min="784" max="784" width="2.08984375" style="17" customWidth="1"/>
    <col min="785" max="785" width="6.08984375" style="17" customWidth="1"/>
    <col min="786" max="786" width="2.08984375" style="17" customWidth="1"/>
    <col min="787" max="787" width="6.08984375" style="17" customWidth="1"/>
    <col min="788" max="788" width="2.08984375" style="17" customWidth="1"/>
    <col min="789" max="789" width="6.08984375" style="17" customWidth="1"/>
    <col min="790" max="790" width="2.08984375" style="17" customWidth="1"/>
    <col min="791" max="791" width="6.08984375" style="17" customWidth="1"/>
    <col min="792" max="792" width="2.08984375" style="17" customWidth="1"/>
    <col min="793" max="793" width="6.08984375" style="17" customWidth="1"/>
    <col min="794" max="794" width="2.08984375" style="17" customWidth="1"/>
    <col min="795" max="795" width="6.08984375" style="17" customWidth="1"/>
    <col min="796" max="796" width="2.08984375" style="17" customWidth="1"/>
    <col min="797" max="797" width="6.08984375" style="17" customWidth="1"/>
    <col min="798" max="798" width="2.08984375" style="17" customWidth="1"/>
    <col min="799" max="799" width="6.08984375" style="17" customWidth="1"/>
    <col min="800" max="800" width="2.08984375" style="17" customWidth="1"/>
    <col min="801" max="801" width="6.08984375" style="17" customWidth="1"/>
    <col min="802" max="802" width="2.08984375" style="17" customWidth="1"/>
    <col min="803" max="803" width="6.08984375" style="17" customWidth="1"/>
    <col min="804" max="804" width="2.08984375" style="17" customWidth="1"/>
    <col min="805" max="805" width="6.08984375" style="17" customWidth="1"/>
    <col min="806" max="806" width="2.08984375" style="17" customWidth="1"/>
    <col min="807" max="807" width="6.08984375" style="17" customWidth="1"/>
    <col min="808" max="808" width="2.08984375" style="17" customWidth="1"/>
    <col min="809" max="809" width="6.08984375" style="17" customWidth="1"/>
    <col min="810" max="810" width="2.08984375" style="17" customWidth="1"/>
    <col min="811" max="811" width="6.08984375" style="17" customWidth="1"/>
    <col min="812" max="812" width="2.08984375" style="17" customWidth="1"/>
    <col min="813" max="813" width="6.08984375" style="17" customWidth="1"/>
    <col min="814" max="814" width="2.08984375" style="17" customWidth="1"/>
    <col min="815" max="815" width="6.08984375" style="17" customWidth="1"/>
    <col min="816" max="1024" width="9" style="17" customWidth="1"/>
    <col min="1025" max="1025" width="3.36328125" style="17" customWidth="1"/>
    <col min="1026" max="1026" width="6" style="17" customWidth="1"/>
    <col min="1027" max="1027" width="1.36328125" style="17" customWidth="1"/>
    <col min="1028" max="1028" width="2.26953125" style="17" customWidth="1"/>
    <col min="1029" max="1029" width="2.36328125" style="17" customWidth="1"/>
    <col min="1030" max="1030" width="2.08984375" style="17" customWidth="1"/>
    <col min="1031" max="1031" width="6.08984375" style="17" customWidth="1"/>
    <col min="1032" max="1032" width="2.08984375" style="17" customWidth="1"/>
    <col min="1033" max="1033" width="6.08984375" style="17" customWidth="1"/>
    <col min="1034" max="1034" width="2.08984375" style="17" customWidth="1"/>
    <col min="1035" max="1035" width="6.08984375" style="17" customWidth="1"/>
    <col min="1036" max="1036" width="2.08984375" style="17" customWidth="1"/>
    <col min="1037" max="1037" width="6.08984375" style="17" customWidth="1"/>
    <col min="1038" max="1038" width="2.08984375" style="17" customWidth="1"/>
    <col min="1039" max="1039" width="6.08984375" style="17" customWidth="1"/>
    <col min="1040" max="1040" width="2.08984375" style="17" customWidth="1"/>
    <col min="1041" max="1041" width="6.08984375" style="17" customWidth="1"/>
    <col min="1042" max="1042" width="2.08984375" style="17" customWidth="1"/>
    <col min="1043" max="1043" width="6.08984375" style="17" customWidth="1"/>
    <col min="1044" max="1044" width="2.08984375" style="17" customWidth="1"/>
    <col min="1045" max="1045" width="6.08984375" style="17" customWidth="1"/>
    <col min="1046" max="1046" width="2.08984375" style="17" customWidth="1"/>
    <col min="1047" max="1047" width="6.08984375" style="17" customWidth="1"/>
    <col min="1048" max="1048" width="2.08984375" style="17" customWidth="1"/>
    <col min="1049" max="1049" width="6.08984375" style="17" customWidth="1"/>
    <col min="1050" max="1050" width="2.08984375" style="17" customWidth="1"/>
    <col min="1051" max="1051" width="6.08984375" style="17" customWidth="1"/>
    <col min="1052" max="1052" width="2.08984375" style="17" customWidth="1"/>
    <col min="1053" max="1053" width="6.08984375" style="17" customWidth="1"/>
    <col min="1054" max="1054" width="2.08984375" style="17" customWidth="1"/>
    <col min="1055" max="1055" width="6.08984375" style="17" customWidth="1"/>
    <col min="1056" max="1056" width="2.08984375" style="17" customWidth="1"/>
    <col min="1057" max="1057" width="6.08984375" style="17" customWidth="1"/>
    <col min="1058" max="1058" width="2.08984375" style="17" customWidth="1"/>
    <col min="1059" max="1059" width="6.08984375" style="17" customWidth="1"/>
    <col min="1060" max="1060" width="2.08984375" style="17" customWidth="1"/>
    <col min="1061" max="1061" width="6.08984375" style="17" customWidth="1"/>
    <col min="1062" max="1062" width="2.08984375" style="17" customWidth="1"/>
    <col min="1063" max="1063" width="6.08984375" style="17" customWidth="1"/>
    <col min="1064" max="1064" width="2.08984375" style="17" customWidth="1"/>
    <col min="1065" max="1065" width="6.08984375" style="17" customWidth="1"/>
    <col min="1066" max="1066" width="2.08984375" style="17" customWidth="1"/>
    <col min="1067" max="1067" width="6.08984375" style="17" customWidth="1"/>
    <col min="1068" max="1068" width="2.08984375" style="17" customWidth="1"/>
    <col min="1069" max="1069" width="6.08984375" style="17" customWidth="1"/>
    <col min="1070" max="1070" width="2.08984375" style="17" customWidth="1"/>
    <col min="1071" max="1071" width="6.08984375" style="17" customWidth="1"/>
    <col min="1072" max="1280" width="9" style="17" customWidth="1"/>
    <col min="1281" max="1281" width="3.36328125" style="17" customWidth="1"/>
    <col min="1282" max="1282" width="6" style="17" customWidth="1"/>
    <col min="1283" max="1283" width="1.36328125" style="17" customWidth="1"/>
    <col min="1284" max="1284" width="2.26953125" style="17" customWidth="1"/>
    <col min="1285" max="1285" width="2.36328125" style="17" customWidth="1"/>
    <col min="1286" max="1286" width="2.08984375" style="17" customWidth="1"/>
    <col min="1287" max="1287" width="6.08984375" style="17" customWidth="1"/>
    <col min="1288" max="1288" width="2.08984375" style="17" customWidth="1"/>
    <col min="1289" max="1289" width="6.08984375" style="17" customWidth="1"/>
    <col min="1290" max="1290" width="2.08984375" style="17" customWidth="1"/>
    <col min="1291" max="1291" width="6.08984375" style="17" customWidth="1"/>
    <col min="1292" max="1292" width="2.08984375" style="17" customWidth="1"/>
    <col min="1293" max="1293" width="6.08984375" style="17" customWidth="1"/>
    <col min="1294" max="1294" width="2.08984375" style="17" customWidth="1"/>
    <col min="1295" max="1295" width="6.08984375" style="17" customWidth="1"/>
    <col min="1296" max="1296" width="2.08984375" style="17" customWidth="1"/>
    <col min="1297" max="1297" width="6.08984375" style="17" customWidth="1"/>
    <col min="1298" max="1298" width="2.08984375" style="17" customWidth="1"/>
    <col min="1299" max="1299" width="6.08984375" style="17" customWidth="1"/>
    <col min="1300" max="1300" width="2.08984375" style="17" customWidth="1"/>
    <col min="1301" max="1301" width="6.08984375" style="17" customWidth="1"/>
    <col min="1302" max="1302" width="2.08984375" style="17" customWidth="1"/>
    <col min="1303" max="1303" width="6.08984375" style="17" customWidth="1"/>
    <col min="1304" max="1304" width="2.08984375" style="17" customWidth="1"/>
    <col min="1305" max="1305" width="6.08984375" style="17" customWidth="1"/>
    <col min="1306" max="1306" width="2.08984375" style="17" customWidth="1"/>
    <col min="1307" max="1307" width="6.08984375" style="17" customWidth="1"/>
    <col min="1308" max="1308" width="2.08984375" style="17" customWidth="1"/>
    <col min="1309" max="1309" width="6.08984375" style="17" customWidth="1"/>
    <col min="1310" max="1310" width="2.08984375" style="17" customWidth="1"/>
    <col min="1311" max="1311" width="6.08984375" style="17" customWidth="1"/>
    <col min="1312" max="1312" width="2.08984375" style="17" customWidth="1"/>
    <col min="1313" max="1313" width="6.08984375" style="17" customWidth="1"/>
    <col min="1314" max="1314" width="2.08984375" style="17" customWidth="1"/>
    <col min="1315" max="1315" width="6.08984375" style="17" customWidth="1"/>
    <col min="1316" max="1316" width="2.08984375" style="17" customWidth="1"/>
    <col min="1317" max="1317" width="6.08984375" style="17" customWidth="1"/>
    <col min="1318" max="1318" width="2.08984375" style="17" customWidth="1"/>
    <col min="1319" max="1319" width="6.08984375" style="17" customWidth="1"/>
    <col min="1320" max="1320" width="2.08984375" style="17" customWidth="1"/>
    <col min="1321" max="1321" width="6.08984375" style="17" customWidth="1"/>
    <col min="1322" max="1322" width="2.08984375" style="17" customWidth="1"/>
    <col min="1323" max="1323" width="6.08984375" style="17" customWidth="1"/>
    <col min="1324" max="1324" width="2.08984375" style="17" customWidth="1"/>
    <col min="1325" max="1325" width="6.08984375" style="17" customWidth="1"/>
    <col min="1326" max="1326" width="2.08984375" style="17" customWidth="1"/>
    <col min="1327" max="1327" width="6.08984375" style="17" customWidth="1"/>
    <col min="1328" max="1536" width="9" style="17" customWidth="1"/>
    <col min="1537" max="1537" width="3.36328125" style="17" customWidth="1"/>
    <col min="1538" max="1538" width="6" style="17" customWidth="1"/>
    <col min="1539" max="1539" width="1.36328125" style="17" customWidth="1"/>
    <col min="1540" max="1540" width="2.26953125" style="17" customWidth="1"/>
    <col min="1541" max="1541" width="2.36328125" style="17" customWidth="1"/>
    <col min="1542" max="1542" width="2.08984375" style="17" customWidth="1"/>
    <col min="1543" max="1543" width="6.08984375" style="17" customWidth="1"/>
    <col min="1544" max="1544" width="2.08984375" style="17" customWidth="1"/>
    <col min="1545" max="1545" width="6.08984375" style="17" customWidth="1"/>
    <col min="1546" max="1546" width="2.08984375" style="17" customWidth="1"/>
    <col min="1547" max="1547" width="6.08984375" style="17" customWidth="1"/>
    <col min="1548" max="1548" width="2.08984375" style="17" customWidth="1"/>
    <col min="1549" max="1549" width="6.08984375" style="17" customWidth="1"/>
    <col min="1550" max="1550" width="2.08984375" style="17" customWidth="1"/>
    <col min="1551" max="1551" width="6.08984375" style="17" customWidth="1"/>
    <col min="1552" max="1552" width="2.08984375" style="17" customWidth="1"/>
    <col min="1553" max="1553" width="6.08984375" style="17" customWidth="1"/>
    <col min="1554" max="1554" width="2.08984375" style="17" customWidth="1"/>
    <col min="1555" max="1555" width="6.08984375" style="17" customWidth="1"/>
    <col min="1556" max="1556" width="2.08984375" style="17" customWidth="1"/>
    <col min="1557" max="1557" width="6.08984375" style="17" customWidth="1"/>
    <col min="1558" max="1558" width="2.08984375" style="17" customWidth="1"/>
    <col min="1559" max="1559" width="6.08984375" style="17" customWidth="1"/>
    <col min="1560" max="1560" width="2.08984375" style="17" customWidth="1"/>
    <col min="1561" max="1561" width="6.08984375" style="17" customWidth="1"/>
    <col min="1562" max="1562" width="2.08984375" style="17" customWidth="1"/>
    <col min="1563" max="1563" width="6.08984375" style="17" customWidth="1"/>
    <col min="1564" max="1564" width="2.08984375" style="17" customWidth="1"/>
    <col min="1565" max="1565" width="6.08984375" style="17" customWidth="1"/>
    <col min="1566" max="1566" width="2.08984375" style="17" customWidth="1"/>
    <col min="1567" max="1567" width="6.08984375" style="17" customWidth="1"/>
    <col min="1568" max="1568" width="2.08984375" style="17" customWidth="1"/>
    <col min="1569" max="1569" width="6.08984375" style="17" customWidth="1"/>
    <col min="1570" max="1570" width="2.08984375" style="17" customWidth="1"/>
    <col min="1571" max="1571" width="6.08984375" style="17" customWidth="1"/>
    <col min="1572" max="1572" width="2.08984375" style="17" customWidth="1"/>
    <col min="1573" max="1573" width="6.08984375" style="17" customWidth="1"/>
    <col min="1574" max="1574" width="2.08984375" style="17" customWidth="1"/>
    <col min="1575" max="1575" width="6.08984375" style="17" customWidth="1"/>
    <col min="1576" max="1576" width="2.08984375" style="17" customWidth="1"/>
    <col min="1577" max="1577" width="6.08984375" style="17" customWidth="1"/>
    <col min="1578" max="1578" width="2.08984375" style="17" customWidth="1"/>
    <col min="1579" max="1579" width="6.08984375" style="17" customWidth="1"/>
    <col min="1580" max="1580" width="2.08984375" style="17" customWidth="1"/>
    <col min="1581" max="1581" width="6.08984375" style="17" customWidth="1"/>
    <col min="1582" max="1582" width="2.08984375" style="17" customWidth="1"/>
    <col min="1583" max="1583" width="6.08984375" style="17" customWidth="1"/>
    <col min="1584" max="1792" width="9" style="17" customWidth="1"/>
    <col min="1793" max="1793" width="3.36328125" style="17" customWidth="1"/>
    <col min="1794" max="1794" width="6" style="17" customWidth="1"/>
    <col min="1795" max="1795" width="1.36328125" style="17" customWidth="1"/>
    <col min="1796" max="1796" width="2.26953125" style="17" customWidth="1"/>
    <col min="1797" max="1797" width="2.36328125" style="17" customWidth="1"/>
    <col min="1798" max="1798" width="2.08984375" style="17" customWidth="1"/>
    <col min="1799" max="1799" width="6.08984375" style="17" customWidth="1"/>
    <col min="1800" max="1800" width="2.08984375" style="17" customWidth="1"/>
    <col min="1801" max="1801" width="6.08984375" style="17" customWidth="1"/>
    <col min="1802" max="1802" width="2.08984375" style="17" customWidth="1"/>
    <col min="1803" max="1803" width="6.08984375" style="17" customWidth="1"/>
    <col min="1804" max="1804" width="2.08984375" style="17" customWidth="1"/>
    <col min="1805" max="1805" width="6.08984375" style="17" customWidth="1"/>
    <col min="1806" max="1806" width="2.08984375" style="17" customWidth="1"/>
    <col min="1807" max="1807" width="6.08984375" style="17" customWidth="1"/>
    <col min="1808" max="1808" width="2.08984375" style="17" customWidth="1"/>
    <col min="1809" max="1809" width="6.08984375" style="17" customWidth="1"/>
    <col min="1810" max="1810" width="2.08984375" style="17" customWidth="1"/>
    <col min="1811" max="1811" width="6.08984375" style="17" customWidth="1"/>
    <col min="1812" max="1812" width="2.08984375" style="17" customWidth="1"/>
    <col min="1813" max="1813" width="6.08984375" style="17" customWidth="1"/>
    <col min="1814" max="1814" width="2.08984375" style="17" customWidth="1"/>
    <col min="1815" max="1815" width="6.08984375" style="17" customWidth="1"/>
    <col min="1816" max="1816" width="2.08984375" style="17" customWidth="1"/>
    <col min="1817" max="1817" width="6.08984375" style="17" customWidth="1"/>
    <col min="1818" max="1818" width="2.08984375" style="17" customWidth="1"/>
    <col min="1819" max="1819" width="6.08984375" style="17" customWidth="1"/>
    <col min="1820" max="1820" width="2.08984375" style="17" customWidth="1"/>
    <col min="1821" max="1821" width="6.08984375" style="17" customWidth="1"/>
    <col min="1822" max="1822" width="2.08984375" style="17" customWidth="1"/>
    <col min="1823" max="1823" width="6.08984375" style="17" customWidth="1"/>
    <col min="1824" max="1824" width="2.08984375" style="17" customWidth="1"/>
    <col min="1825" max="1825" width="6.08984375" style="17" customWidth="1"/>
    <col min="1826" max="1826" width="2.08984375" style="17" customWidth="1"/>
    <col min="1827" max="1827" width="6.08984375" style="17" customWidth="1"/>
    <col min="1828" max="1828" width="2.08984375" style="17" customWidth="1"/>
    <col min="1829" max="1829" width="6.08984375" style="17" customWidth="1"/>
    <col min="1830" max="1830" width="2.08984375" style="17" customWidth="1"/>
    <col min="1831" max="1831" width="6.08984375" style="17" customWidth="1"/>
    <col min="1832" max="1832" width="2.08984375" style="17" customWidth="1"/>
    <col min="1833" max="1833" width="6.08984375" style="17" customWidth="1"/>
    <col min="1834" max="1834" width="2.08984375" style="17" customWidth="1"/>
    <col min="1835" max="1835" width="6.08984375" style="17" customWidth="1"/>
    <col min="1836" max="1836" width="2.08984375" style="17" customWidth="1"/>
    <col min="1837" max="1837" width="6.08984375" style="17" customWidth="1"/>
    <col min="1838" max="1838" width="2.08984375" style="17" customWidth="1"/>
    <col min="1839" max="1839" width="6.08984375" style="17" customWidth="1"/>
    <col min="1840" max="2048" width="9" style="17" customWidth="1"/>
    <col min="2049" max="2049" width="3.36328125" style="17" customWidth="1"/>
    <col min="2050" max="2050" width="6" style="17" customWidth="1"/>
    <col min="2051" max="2051" width="1.36328125" style="17" customWidth="1"/>
    <col min="2052" max="2052" width="2.26953125" style="17" customWidth="1"/>
    <col min="2053" max="2053" width="2.36328125" style="17" customWidth="1"/>
    <col min="2054" max="2054" width="2.08984375" style="17" customWidth="1"/>
    <col min="2055" max="2055" width="6.08984375" style="17" customWidth="1"/>
    <col min="2056" max="2056" width="2.08984375" style="17" customWidth="1"/>
    <col min="2057" max="2057" width="6.08984375" style="17" customWidth="1"/>
    <col min="2058" max="2058" width="2.08984375" style="17" customWidth="1"/>
    <col min="2059" max="2059" width="6.08984375" style="17" customWidth="1"/>
    <col min="2060" max="2060" width="2.08984375" style="17" customWidth="1"/>
    <col min="2061" max="2061" width="6.08984375" style="17" customWidth="1"/>
    <col min="2062" max="2062" width="2.08984375" style="17" customWidth="1"/>
    <col min="2063" max="2063" width="6.08984375" style="17" customWidth="1"/>
    <col min="2064" max="2064" width="2.08984375" style="17" customWidth="1"/>
    <col min="2065" max="2065" width="6.08984375" style="17" customWidth="1"/>
    <col min="2066" max="2066" width="2.08984375" style="17" customWidth="1"/>
    <col min="2067" max="2067" width="6.08984375" style="17" customWidth="1"/>
    <col min="2068" max="2068" width="2.08984375" style="17" customWidth="1"/>
    <col min="2069" max="2069" width="6.08984375" style="17" customWidth="1"/>
    <col min="2070" max="2070" width="2.08984375" style="17" customWidth="1"/>
    <col min="2071" max="2071" width="6.08984375" style="17" customWidth="1"/>
    <col min="2072" max="2072" width="2.08984375" style="17" customWidth="1"/>
    <col min="2073" max="2073" width="6.08984375" style="17" customWidth="1"/>
    <col min="2074" max="2074" width="2.08984375" style="17" customWidth="1"/>
    <col min="2075" max="2075" width="6.08984375" style="17" customWidth="1"/>
    <col min="2076" max="2076" width="2.08984375" style="17" customWidth="1"/>
    <col min="2077" max="2077" width="6.08984375" style="17" customWidth="1"/>
    <col min="2078" max="2078" width="2.08984375" style="17" customWidth="1"/>
    <col min="2079" max="2079" width="6.08984375" style="17" customWidth="1"/>
    <col min="2080" max="2080" width="2.08984375" style="17" customWidth="1"/>
    <col min="2081" max="2081" width="6.08984375" style="17" customWidth="1"/>
    <col min="2082" max="2082" width="2.08984375" style="17" customWidth="1"/>
    <col min="2083" max="2083" width="6.08984375" style="17" customWidth="1"/>
    <col min="2084" max="2084" width="2.08984375" style="17" customWidth="1"/>
    <col min="2085" max="2085" width="6.08984375" style="17" customWidth="1"/>
    <col min="2086" max="2086" width="2.08984375" style="17" customWidth="1"/>
    <col min="2087" max="2087" width="6.08984375" style="17" customWidth="1"/>
    <col min="2088" max="2088" width="2.08984375" style="17" customWidth="1"/>
    <col min="2089" max="2089" width="6.08984375" style="17" customWidth="1"/>
    <col min="2090" max="2090" width="2.08984375" style="17" customWidth="1"/>
    <col min="2091" max="2091" width="6.08984375" style="17" customWidth="1"/>
    <col min="2092" max="2092" width="2.08984375" style="17" customWidth="1"/>
    <col min="2093" max="2093" width="6.08984375" style="17" customWidth="1"/>
    <col min="2094" max="2094" width="2.08984375" style="17" customWidth="1"/>
    <col min="2095" max="2095" width="6.08984375" style="17" customWidth="1"/>
    <col min="2096" max="2304" width="9" style="17" customWidth="1"/>
    <col min="2305" max="2305" width="3.36328125" style="17" customWidth="1"/>
    <col min="2306" max="2306" width="6" style="17" customWidth="1"/>
    <col min="2307" max="2307" width="1.36328125" style="17" customWidth="1"/>
    <col min="2308" max="2308" width="2.26953125" style="17" customWidth="1"/>
    <col min="2309" max="2309" width="2.36328125" style="17" customWidth="1"/>
    <col min="2310" max="2310" width="2.08984375" style="17" customWidth="1"/>
    <col min="2311" max="2311" width="6.08984375" style="17" customWidth="1"/>
    <col min="2312" max="2312" width="2.08984375" style="17" customWidth="1"/>
    <col min="2313" max="2313" width="6.08984375" style="17" customWidth="1"/>
    <col min="2314" max="2314" width="2.08984375" style="17" customWidth="1"/>
    <col min="2315" max="2315" width="6.08984375" style="17" customWidth="1"/>
    <col min="2316" max="2316" width="2.08984375" style="17" customWidth="1"/>
    <col min="2317" max="2317" width="6.08984375" style="17" customWidth="1"/>
    <col min="2318" max="2318" width="2.08984375" style="17" customWidth="1"/>
    <col min="2319" max="2319" width="6.08984375" style="17" customWidth="1"/>
    <col min="2320" max="2320" width="2.08984375" style="17" customWidth="1"/>
    <col min="2321" max="2321" width="6.08984375" style="17" customWidth="1"/>
    <col min="2322" max="2322" width="2.08984375" style="17" customWidth="1"/>
    <col min="2323" max="2323" width="6.08984375" style="17" customWidth="1"/>
    <col min="2324" max="2324" width="2.08984375" style="17" customWidth="1"/>
    <col min="2325" max="2325" width="6.08984375" style="17" customWidth="1"/>
    <col min="2326" max="2326" width="2.08984375" style="17" customWidth="1"/>
    <col min="2327" max="2327" width="6.08984375" style="17" customWidth="1"/>
    <col min="2328" max="2328" width="2.08984375" style="17" customWidth="1"/>
    <col min="2329" max="2329" width="6.08984375" style="17" customWidth="1"/>
    <col min="2330" max="2330" width="2.08984375" style="17" customWidth="1"/>
    <col min="2331" max="2331" width="6.08984375" style="17" customWidth="1"/>
    <col min="2332" max="2332" width="2.08984375" style="17" customWidth="1"/>
    <col min="2333" max="2333" width="6.08984375" style="17" customWidth="1"/>
    <col min="2334" max="2334" width="2.08984375" style="17" customWidth="1"/>
    <col min="2335" max="2335" width="6.08984375" style="17" customWidth="1"/>
    <col min="2336" max="2336" width="2.08984375" style="17" customWidth="1"/>
    <col min="2337" max="2337" width="6.08984375" style="17" customWidth="1"/>
    <col min="2338" max="2338" width="2.08984375" style="17" customWidth="1"/>
    <col min="2339" max="2339" width="6.08984375" style="17" customWidth="1"/>
    <col min="2340" max="2340" width="2.08984375" style="17" customWidth="1"/>
    <col min="2341" max="2341" width="6.08984375" style="17" customWidth="1"/>
    <col min="2342" max="2342" width="2.08984375" style="17" customWidth="1"/>
    <col min="2343" max="2343" width="6.08984375" style="17" customWidth="1"/>
    <col min="2344" max="2344" width="2.08984375" style="17" customWidth="1"/>
    <col min="2345" max="2345" width="6.08984375" style="17" customWidth="1"/>
    <col min="2346" max="2346" width="2.08984375" style="17" customWidth="1"/>
    <col min="2347" max="2347" width="6.08984375" style="17" customWidth="1"/>
    <col min="2348" max="2348" width="2.08984375" style="17" customWidth="1"/>
    <col min="2349" max="2349" width="6.08984375" style="17" customWidth="1"/>
    <col min="2350" max="2350" width="2.08984375" style="17" customWidth="1"/>
    <col min="2351" max="2351" width="6.08984375" style="17" customWidth="1"/>
    <col min="2352" max="2560" width="9" style="17" customWidth="1"/>
    <col min="2561" max="2561" width="3.36328125" style="17" customWidth="1"/>
    <col min="2562" max="2562" width="6" style="17" customWidth="1"/>
    <col min="2563" max="2563" width="1.36328125" style="17" customWidth="1"/>
    <col min="2564" max="2564" width="2.26953125" style="17" customWidth="1"/>
    <col min="2565" max="2565" width="2.36328125" style="17" customWidth="1"/>
    <col min="2566" max="2566" width="2.08984375" style="17" customWidth="1"/>
    <col min="2567" max="2567" width="6.08984375" style="17" customWidth="1"/>
    <col min="2568" max="2568" width="2.08984375" style="17" customWidth="1"/>
    <col min="2569" max="2569" width="6.08984375" style="17" customWidth="1"/>
    <col min="2570" max="2570" width="2.08984375" style="17" customWidth="1"/>
    <col min="2571" max="2571" width="6.08984375" style="17" customWidth="1"/>
    <col min="2572" max="2572" width="2.08984375" style="17" customWidth="1"/>
    <col min="2573" max="2573" width="6.08984375" style="17" customWidth="1"/>
    <col min="2574" max="2574" width="2.08984375" style="17" customWidth="1"/>
    <col min="2575" max="2575" width="6.08984375" style="17" customWidth="1"/>
    <col min="2576" max="2576" width="2.08984375" style="17" customWidth="1"/>
    <col min="2577" max="2577" width="6.08984375" style="17" customWidth="1"/>
    <col min="2578" max="2578" width="2.08984375" style="17" customWidth="1"/>
    <col min="2579" max="2579" width="6.08984375" style="17" customWidth="1"/>
    <col min="2580" max="2580" width="2.08984375" style="17" customWidth="1"/>
    <col min="2581" max="2581" width="6.08984375" style="17" customWidth="1"/>
    <col min="2582" max="2582" width="2.08984375" style="17" customWidth="1"/>
    <col min="2583" max="2583" width="6.08984375" style="17" customWidth="1"/>
    <col min="2584" max="2584" width="2.08984375" style="17" customWidth="1"/>
    <col min="2585" max="2585" width="6.08984375" style="17" customWidth="1"/>
    <col min="2586" max="2586" width="2.08984375" style="17" customWidth="1"/>
    <col min="2587" max="2587" width="6.08984375" style="17" customWidth="1"/>
    <col min="2588" max="2588" width="2.08984375" style="17" customWidth="1"/>
    <col min="2589" max="2589" width="6.08984375" style="17" customWidth="1"/>
    <col min="2590" max="2590" width="2.08984375" style="17" customWidth="1"/>
    <col min="2591" max="2591" width="6.08984375" style="17" customWidth="1"/>
    <col min="2592" max="2592" width="2.08984375" style="17" customWidth="1"/>
    <col min="2593" max="2593" width="6.08984375" style="17" customWidth="1"/>
    <col min="2594" max="2594" width="2.08984375" style="17" customWidth="1"/>
    <col min="2595" max="2595" width="6.08984375" style="17" customWidth="1"/>
    <col min="2596" max="2596" width="2.08984375" style="17" customWidth="1"/>
    <col min="2597" max="2597" width="6.08984375" style="17" customWidth="1"/>
    <col min="2598" max="2598" width="2.08984375" style="17" customWidth="1"/>
    <col min="2599" max="2599" width="6.08984375" style="17" customWidth="1"/>
    <col min="2600" max="2600" width="2.08984375" style="17" customWidth="1"/>
    <col min="2601" max="2601" width="6.08984375" style="17" customWidth="1"/>
    <col min="2602" max="2602" width="2.08984375" style="17" customWidth="1"/>
    <col min="2603" max="2603" width="6.08984375" style="17" customWidth="1"/>
    <col min="2604" max="2604" width="2.08984375" style="17" customWidth="1"/>
    <col min="2605" max="2605" width="6.08984375" style="17" customWidth="1"/>
    <col min="2606" max="2606" width="2.08984375" style="17" customWidth="1"/>
    <col min="2607" max="2607" width="6.08984375" style="17" customWidth="1"/>
    <col min="2608" max="2816" width="9" style="17" customWidth="1"/>
    <col min="2817" max="2817" width="3.36328125" style="17" customWidth="1"/>
    <col min="2818" max="2818" width="6" style="17" customWidth="1"/>
    <col min="2819" max="2819" width="1.36328125" style="17" customWidth="1"/>
    <col min="2820" max="2820" width="2.26953125" style="17" customWidth="1"/>
    <col min="2821" max="2821" width="2.36328125" style="17" customWidth="1"/>
    <col min="2822" max="2822" width="2.08984375" style="17" customWidth="1"/>
    <col min="2823" max="2823" width="6.08984375" style="17" customWidth="1"/>
    <col min="2824" max="2824" width="2.08984375" style="17" customWidth="1"/>
    <col min="2825" max="2825" width="6.08984375" style="17" customWidth="1"/>
    <col min="2826" max="2826" width="2.08984375" style="17" customWidth="1"/>
    <col min="2827" max="2827" width="6.08984375" style="17" customWidth="1"/>
    <col min="2828" max="2828" width="2.08984375" style="17" customWidth="1"/>
    <col min="2829" max="2829" width="6.08984375" style="17" customWidth="1"/>
    <col min="2830" max="2830" width="2.08984375" style="17" customWidth="1"/>
    <col min="2831" max="2831" width="6.08984375" style="17" customWidth="1"/>
    <col min="2832" max="2832" width="2.08984375" style="17" customWidth="1"/>
    <col min="2833" max="2833" width="6.08984375" style="17" customWidth="1"/>
    <col min="2834" max="2834" width="2.08984375" style="17" customWidth="1"/>
    <col min="2835" max="2835" width="6.08984375" style="17" customWidth="1"/>
    <col min="2836" max="2836" width="2.08984375" style="17" customWidth="1"/>
    <col min="2837" max="2837" width="6.08984375" style="17" customWidth="1"/>
    <col min="2838" max="2838" width="2.08984375" style="17" customWidth="1"/>
    <col min="2839" max="2839" width="6.08984375" style="17" customWidth="1"/>
    <col min="2840" max="2840" width="2.08984375" style="17" customWidth="1"/>
    <col min="2841" max="2841" width="6.08984375" style="17" customWidth="1"/>
    <col min="2842" max="2842" width="2.08984375" style="17" customWidth="1"/>
    <col min="2843" max="2843" width="6.08984375" style="17" customWidth="1"/>
    <col min="2844" max="2844" width="2.08984375" style="17" customWidth="1"/>
    <col min="2845" max="2845" width="6.08984375" style="17" customWidth="1"/>
    <col min="2846" max="2846" width="2.08984375" style="17" customWidth="1"/>
    <col min="2847" max="2847" width="6.08984375" style="17" customWidth="1"/>
    <col min="2848" max="2848" width="2.08984375" style="17" customWidth="1"/>
    <col min="2849" max="2849" width="6.08984375" style="17" customWidth="1"/>
    <col min="2850" max="2850" width="2.08984375" style="17" customWidth="1"/>
    <col min="2851" max="2851" width="6.08984375" style="17" customWidth="1"/>
    <col min="2852" max="2852" width="2.08984375" style="17" customWidth="1"/>
    <col min="2853" max="2853" width="6.08984375" style="17" customWidth="1"/>
    <col min="2854" max="2854" width="2.08984375" style="17" customWidth="1"/>
    <col min="2855" max="2855" width="6.08984375" style="17" customWidth="1"/>
    <col min="2856" max="2856" width="2.08984375" style="17" customWidth="1"/>
    <col min="2857" max="2857" width="6.08984375" style="17" customWidth="1"/>
    <col min="2858" max="2858" width="2.08984375" style="17" customWidth="1"/>
    <col min="2859" max="2859" width="6.08984375" style="17" customWidth="1"/>
    <col min="2860" max="2860" width="2.08984375" style="17" customWidth="1"/>
    <col min="2861" max="2861" width="6.08984375" style="17" customWidth="1"/>
    <col min="2862" max="2862" width="2.08984375" style="17" customWidth="1"/>
    <col min="2863" max="2863" width="6.08984375" style="17" customWidth="1"/>
    <col min="2864" max="3072" width="9" style="17" customWidth="1"/>
    <col min="3073" max="3073" width="3.36328125" style="17" customWidth="1"/>
    <col min="3074" max="3074" width="6" style="17" customWidth="1"/>
    <col min="3075" max="3075" width="1.36328125" style="17" customWidth="1"/>
    <col min="3076" max="3076" width="2.26953125" style="17" customWidth="1"/>
    <col min="3077" max="3077" width="2.36328125" style="17" customWidth="1"/>
    <col min="3078" max="3078" width="2.08984375" style="17" customWidth="1"/>
    <col min="3079" max="3079" width="6.08984375" style="17" customWidth="1"/>
    <col min="3080" max="3080" width="2.08984375" style="17" customWidth="1"/>
    <col min="3081" max="3081" width="6.08984375" style="17" customWidth="1"/>
    <col min="3082" max="3082" width="2.08984375" style="17" customWidth="1"/>
    <col min="3083" max="3083" width="6.08984375" style="17" customWidth="1"/>
    <col min="3084" max="3084" width="2.08984375" style="17" customWidth="1"/>
    <col min="3085" max="3085" width="6.08984375" style="17" customWidth="1"/>
    <col min="3086" max="3086" width="2.08984375" style="17" customWidth="1"/>
    <col min="3087" max="3087" width="6.08984375" style="17" customWidth="1"/>
    <col min="3088" max="3088" width="2.08984375" style="17" customWidth="1"/>
    <col min="3089" max="3089" width="6.08984375" style="17" customWidth="1"/>
    <col min="3090" max="3090" width="2.08984375" style="17" customWidth="1"/>
    <col min="3091" max="3091" width="6.08984375" style="17" customWidth="1"/>
    <col min="3092" max="3092" width="2.08984375" style="17" customWidth="1"/>
    <col min="3093" max="3093" width="6.08984375" style="17" customWidth="1"/>
    <col min="3094" max="3094" width="2.08984375" style="17" customWidth="1"/>
    <col min="3095" max="3095" width="6.08984375" style="17" customWidth="1"/>
    <col min="3096" max="3096" width="2.08984375" style="17" customWidth="1"/>
    <col min="3097" max="3097" width="6.08984375" style="17" customWidth="1"/>
    <col min="3098" max="3098" width="2.08984375" style="17" customWidth="1"/>
    <col min="3099" max="3099" width="6.08984375" style="17" customWidth="1"/>
    <col min="3100" max="3100" width="2.08984375" style="17" customWidth="1"/>
    <col min="3101" max="3101" width="6.08984375" style="17" customWidth="1"/>
    <col min="3102" max="3102" width="2.08984375" style="17" customWidth="1"/>
    <col min="3103" max="3103" width="6.08984375" style="17" customWidth="1"/>
    <col min="3104" max="3104" width="2.08984375" style="17" customWidth="1"/>
    <col min="3105" max="3105" width="6.08984375" style="17" customWidth="1"/>
    <col min="3106" max="3106" width="2.08984375" style="17" customWidth="1"/>
    <col min="3107" max="3107" width="6.08984375" style="17" customWidth="1"/>
    <col min="3108" max="3108" width="2.08984375" style="17" customWidth="1"/>
    <col min="3109" max="3109" width="6.08984375" style="17" customWidth="1"/>
    <col min="3110" max="3110" width="2.08984375" style="17" customWidth="1"/>
    <col min="3111" max="3111" width="6.08984375" style="17" customWidth="1"/>
    <col min="3112" max="3112" width="2.08984375" style="17" customWidth="1"/>
    <col min="3113" max="3113" width="6.08984375" style="17" customWidth="1"/>
    <col min="3114" max="3114" width="2.08984375" style="17" customWidth="1"/>
    <col min="3115" max="3115" width="6.08984375" style="17" customWidth="1"/>
    <col min="3116" max="3116" width="2.08984375" style="17" customWidth="1"/>
    <col min="3117" max="3117" width="6.08984375" style="17" customWidth="1"/>
    <col min="3118" max="3118" width="2.08984375" style="17" customWidth="1"/>
    <col min="3119" max="3119" width="6.08984375" style="17" customWidth="1"/>
    <col min="3120" max="3328" width="9" style="17" customWidth="1"/>
    <col min="3329" max="3329" width="3.36328125" style="17" customWidth="1"/>
    <col min="3330" max="3330" width="6" style="17" customWidth="1"/>
    <col min="3331" max="3331" width="1.36328125" style="17" customWidth="1"/>
    <col min="3332" max="3332" width="2.26953125" style="17" customWidth="1"/>
    <col min="3333" max="3333" width="2.36328125" style="17" customWidth="1"/>
    <col min="3334" max="3334" width="2.08984375" style="17" customWidth="1"/>
    <col min="3335" max="3335" width="6.08984375" style="17" customWidth="1"/>
    <col min="3336" max="3336" width="2.08984375" style="17" customWidth="1"/>
    <col min="3337" max="3337" width="6.08984375" style="17" customWidth="1"/>
    <col min="3338" max="3338" width="2.08984375" style="17" customWidth="1"/>
    <col min="3339" max="3339" width="6.08984375" style="17" customWidth="1"/>
    <col min="3340" max="3340" width="2.08984375" style="17" customWidth="1"/>
    <col min="3341" max="3341" width="6.08984375" style="17" customWidth="1"/>
    <col min="3342" max="3342" width="2.08984375" style="17" customWidth="1"/>
    <col min="3343" max="3343" width="6.08984375" style="17" customWidth="1"/>
    <col min="3344" max="3344" width="2.08984375" style="17" customWidth="1"/>
    <col min="3345" max="3345" width="6.08984375" style="17" customWidth="1"/>
    <col min="3346" max="3346" width="2.08984375" style="17" customWidth="1"/>
    <col min="3347" max="3347" width="6.08984375" style="17" customWidth="1"/>
    <col min="3348" max="3348" width="2.08984375" style="17" customWidth="1"/>
    <col min="3349" max="3349" width="6.08984375" style="17" customWidth="1"/>
    <col min="3350" max="3350" width="2.08984375" style="17" customWidth="1"/>
    <col min="3351" max="3351" width="6.08984375" style="17" customWidth="1"/>
    <col min="3352" max="3352" width="2.08984375" style="17" customWidth="1"/>
    <col min="3353" max="3353" width="6.08984375" style="17" customWidth="1"/>
    <col min="3354" max="3354" width="2.08984375" style="17" customWidth="1"/>
    <col min="3355" max="3355" width="6.08984375" style="17" customWidth="1"/>
    <col min="3356" max="3356" width="2.08984375" style="17" customWidth="1"/>
    <col min="3357" max="3357" width="6.08984375" style="17" customWidth="1"/>
    <col min="3358" max="3358" width="2.08984375" style="17" customWidth="1"/>
    <col min="3359" max="3359" width="6.08984375" style="17" customWidth="1"/>
    <col min="3360" max="3360" width="2.08984375" style="17" customWidth="1"/>
    <col min="3361" max="3361" width="6.08984375" style="17" customWidth="1"/>
    <col min="3362" max="3362" width="2.08984375" style="17" customWidth="1"/>
    <col min="3363" max="3363" width="6.08984375" style="17" customWidth="1"/>
    <col min="3364" max="3364" width="2.08984375" style="17" customWidth="1"/>
    <col min="3365" max="3365" width="6.08984375" style="17" customWidth="1"/>
    <col min="3366" max="3366" width="2.08984375" style="17" customWidth="1"/>
    <col min="3367" max="3367" width="6.08984375" style="17" customWidth="1"/>
    <col min="3368" max="3368" width="2.08984375" style="17" customWidth="1"/>
    <col min="3369" max="3369" width="6.08984375" style="17" customWidth="1"/>
    <col min="3370" max="3370" width="2.08984375" style="17" customWidth="1"/>
    <col min="3371" max="3371" width="6.08984375" style="17" customWidth="1"/>
    <col min="3372" max="3372" width="2.08984375" style="17" customWidth="1"/>
    <col min="3373" max="3373" width="6.08984375" style="17" customWidth="1"/>
    <col min="3374" max="3374" width="2.08984375" style="17" customWidth="1"/>
    <col min="3375" max="3375" width="6.08984375" style="17" customWidth="1"/>
    <col min="3376" max="3584" width="9" style="17" customWidth="1"/>
    <col min="3585" max="3585" width="3.36328125" style="17" customWidth="1"/>
    <col min="3586" max="3586" width="6" style="17" customWidth="1"/>
    <col min="3587" max="3587" width="1.36328125" style="17" customWidth="1"/>
    <col min="3588" max="3588" width="2.26953125" style="17" customWidth="1"/>
    <col min="3589" max="3589" width="2.36328125" style="17" customWidth="1"/>
    <col min="3590" max="3590" width="2.08984375" style="17" customWidth="1"/>
    <col min="3591" max="3591" width="6.08984375" style="17" customWidth="1"/>
    <col min="3592" max="3592" width="2.08984375" style="17" customWidth="1"/>
    <col min="3593" max="3593" width="6.08984375" style="17" customWidth="1"/>
    <col min="3594" max="3594" width="2.08984375" style="17" customWidth="1"/>
    <col min="3595" max="3595" width="6.08984375" style="17" customWidth="1"/>
    <col min="3596" max="3596" width="2.08984375" style="17" customWidth="1"/>
    <col min="3597" max="3597" width="6.08984375" style="17" customWidth="1"/>
    <col min="3598" max="3598" width="2.08984375" style="17" customWidth="1"/>
    <col min="3599" max="3599" width="6.08984375" style="17" customWidth="1"/>
    <col min="3600" max="3600" width="2.08984375" style="17" customWidth="1"/>
    <col min="3601" max="3601" width="6.08984375" style="17" customWidth="1"/>
    <col min="3602" max="3602" width="2.08984375" style="17" customWidth="1"/>
    <col min="3603" max="3603" width="6.08984375" style="17" customWidth="1"/>
    <col min="3604" max="3604" width="2.08984375" style="17" customWidth="1"/>
    <col min="3605" max="3605" width="6.08984375" style="17" customWidth="1"/>
    <col min="3606" max="3606" width="2.08984375" style="17" customWidth="1"/>
    <col min="3607" max="3607" width="6.08984375" style="17" customWidth="1"/>
    <col min="3608" max="3608" width="2.08984375" style="17" customWidth="1"/>
    <col min="3609" max="3609" width="6.08984375" style="17" customWidth="1"/>
    <col min="3610" max="3610" width="2.08984375" style="17" customWidth="1"/>
    <col min="3611" max="3611" width="6.08984375" style="17" customWidth="1"/>
    <col min="3612" max="3612" width="2.08984375" style="17" customWidth="1"/>
    <col min="3613" max="3613" width="6.08984375" style="17" customWidth="1"/>
    <col min="3614" max="3614" width="2.08984375" style="17" customWidth="1"/>
    <col min="3615" max="3615" width="6.08984375" style="17" customWidth="1"/>
    <col min="3616" max="3616" width="2.08984375" style="17" customWidth="1"/>
    <col min="3617" max="3617" width="6.08984375" style="17" customWidth="1"/>
    <col min="3618" max="3618" width="2.08984375" style="17" customWidth="1"/>
    <col min="3619" max="3619" width="6.08984375" style="17" customWidth="1"/>
    <col min="3620" max="3620" width="2.08984375" style="17" customWidth="1"/>
    <col min="3621" max="3621" width="6.08984375" style="17" customWidth="1"/>
    <col min="3622" max="3622" width="2.08984375" style="17" customWidth="1"/>
    <col min="3623" max="3623" width="6.08984375" style="17" customWidth="1"/>
    <col min="3624" max="3624" width="2.08984375" style="17" customWidth="1"/>
    <col min="3625" max="3625" width="6.08984375" style="17" customWidth="1"/>
    <col min="3626" max="3626" width="2.08984375" style="17" customWidth="1"/>
    <col min="3627" max="3627" width="6.08984375" style="17" customWidth="1"/>
    <col min="3628" max="3628" width="2.08984375" style="17" customWidth="1"/>
    <col min="3629" max="3629" width="6.08984375" style="17" customWidth="1"/>
    <col min="3630" max="3630" width="2.08984375" style="17" customWidth="1"/>
    <col min="3631" max="3631" width="6.08984375" style="17" customWidth="1"/>
    <col min="3632" max="3840" width="9" style="17" customWidth="1"/>
    <col min="3841" max="3841" width="3.36328125" style="17" customWidth="1"/>
    <col min="3842" max="3842" width="6" style="17" customWidth="1"/>
    <col min="3843" max="3843" width="1.36328125" style="17" customWidth="1"/>
    <col min="3844" max="3844" width="2.26953125" style="17" customWidth="1"/>
    <col min="3845" max="3845" width="2.36328125" style="17" customWidth="1"/>
    <col min="3846" max="3846" width="2.08984375" style="17" customWidth="1"/>
    <col min="3847" max="3847" width="6.08984375" style="17" customWidth="1"/>
    <col min="3848" max="3848" width="2.08984375" style="17" customWidth="1"/>
    <col min="3849" max="3849" width="6.08984375" style="17" customWidth="1"/>
    <col min="3850" max="3850" width="2.08984375" style="17" customWidth="1"/>
    <col min="3851" max="3851" width="6.08984375" style="17" customWidth="1"/>
    <col min="3852" max="3852" width="2.08984375" style="17" customWidth="1"/>
    <col min="3853" max="3853" width="6.08984375" style="17" customWidth="1"/>
    <col min="3854" max="3854" width="2.08984375" style="17" customWidth="1"/>
    <col min="3855" max="3855" width="6.08984375" style="17" customWidth="1"/>
    <col min="3856" max="3856" width="2.08984375" style="17" customWidth="1"/>
    <col min="3857" max="3857" width="6.08984375" style="17" customWidth="1"/>
    <col min="3858" max="3858" width="2.08984375" style="17" customWidth="1"/>
    <col min="3859" max="3859" width="6.08984375" style="17" customWidth="1"/>
    <col min="3860" max="3860" width="2.08984375" style="17" customWidth="1"/>
    <col min="3861" max="3861" width="6.08984375" style="17" customWidth="1"/>
    <col min="3862" max="3862" width="2.08984375" style="17" customWidth="1"/>
    <col min="3863" max="3863" width="6.08984375" style="17" customWidth="1"/>
    <col min="3864" max="3864" width="2.08984375" style="17" customWidth="1"/>
    <col min="3865" max="3865" width="6.08984375" style="17" customWidth="1"/>
    <col min="3866" max="3866" width="2.08984375" style="17" customWidth="1"/>
    <col min="3867" max="3867" width="6.08984375" style="17" customWidth="1"/>
    <col min="3868" max="3868" width="2.08984375" style="17" customWidth="1"/>
    <col min="3869" max="3869" width="6.08984375" style="17" customWidth="1"/>
    <col min="3870" max="3870" width="2.08984375" style="17" customWidth="1"/>
    <col min="3871" max="3871" width="6.08984375" style="17" customWidth="1"/>
    <col min="3872" max="3872" width="2.08984375" style="17" customWidth="1"/>
    <col min="3873" max="3873" width="6.08984375" style="17" customWidth="1"/>
    <col min="3874" max="3874" width="2.08984375" style="17" customWidth="1"/>
    <col min="3875" max="3875" width="6.08984375" style="17" customWidth="1"/>
    <col min="3876" max="3876" width="2.08984375" style="17" customWidth="1"/>
    <col min="3877" max="3877" width="6.08984375" style="17" customWidth="1"/>
    <col min="3878" max="3878" width="2.08984375" style="17" customWidth="1"/>
    <col min="3879" max="3879" width="6.08984375" style="17" customWidth="1"/>
    <col min="3880" max="3880" width="2.08984375" style="17" customWidth="1"/>
    <col min="3881" max="3881" width="6.08984375" style="17" customWidth="1"/>
    <col min="3882" max="3882" width="2.08984375" style="17" customWidth="1"/>
    <col min="3883" max="3883" width="6.08984375" style="17" customWidth="1"/>
    <col min="3884" max="3884" width="2.08984375" style="17" customWidth="1"/>
    <col min="3885" max="3885" width="6.08984375" style="17" customWidth="1"/>
    <col min="3886" max="3886" width="2.08984375" style="17" customWidth="1"/>
    <col min="3887" max="3887" width="6.08984375" style="17" customWidth="1"/>
    <col min="3888" max="4096" width="9" style="17" customWidth="1"/>
    <col min="4097" max="4097" width="3.36328125" style="17" customWidth="1"/>
    <col min="4098" max="4098" width="6" style="17" customWidth="1"/>
    <col min="4099" max="4099" width="1.36328125" style="17" customWidth="1"/>
    <col min="4100" max="4100" width="2.26953125" style="17" customWidth="1"/>
    <col min="4101" max="4101" width="2.36328125" style="17" customWidth="1"/>
    <col min="4102" max="4102" width="2.08984375" style="17" customWidth="1"/>
    <col min="4103" max="4103" width="6.08984375" style="17" customWidth="1"/>
    <col min="4104" max="4104" width="2.08984375" style="17" customWidth="1"/>
    <col min="4105" max="4105" width="6.08984375" style="17" customWidth="1"/>
    <col min="4106" max="4106" width="2.08984375" style="17" customWidth="1"/>
    <col min="4107" max="4107" width="6.08984375" style="17" customWidth="1"/>
    <col min="4108" max="4108" width="2.08984375" style="17" customWidth="1"/>
    <col min="4109" max="4109" width="6.08984375" style="17" customWidth="1"/>
    <col min="4110" max="4110" width="2.08984375" style="17" customWidth="1"/>
    <col min="4111" max="4111" width="6.08984375" style="17" customWidth="1"/>
    <col min="4112" max="4112" width="2.08984375" style="17" customWidth="1"/>
    <col min="4113" max="4113" width="6.08984375" style="17" customWidth="1"/>
    <col min="4114" max="4114" width="2.08984375" style="17" customWidth="1"/>
    <col min="4115" max="4115" width="6.08984375" style="17" customWidth="1"/>
    <col min="4116" max="4116" width="2.08984375" style="17" customWidth="1"/>
    <col min="4117" max="4117" width="6.08984375" style="17" customWidth="1"/>
    <col min="4118" max="4118" width="2.08984375" style="17" customWidth="1"/>
    <col min="4119" max="4119" width="6.08984375" style="17" customWidth="1"/>
    <col min="4120" max="4120" width="2.08984375" style="17" customWidth="1"/>
    <col min="4121" max="4121" width="6.08984375" style="17" customWidth="1"/>
    <col min="4122" max="4122" width="2.08984375" style="17" customWidth="1"/>
    <col min="4123" max="4123" width="6.08984375" style="17" customWidth="1"/>
    <col min="4124" max="4124" width="2.08984375" style="17" customWidth="1"/>
    <col min="4125" max="4125" width="6.08984375" style="17" customWidth="1"/>
    <col min="4126" max="4126" width="2.08984375" style="17" customWidth="1"/>
    <col min="4127" max="4127" width="6.08984375" style="17" customWidth="1"/>
    <col min="4128" max="4128" width="2.08984375" style="17" customWidth="1"/>
    <col min="4129" max="4129" width="6.08984375" style="17" customWidth="1"/>
    <col min="4130" max="4130" width="2.08984375" style="17" customWidth="1"/>
    <col min="4131" max="4131" width="6.08984375" style="17" customWidth="1"/>
    <col min="4132" max="4132" width="2.08984375" style="17" customWidth="1"/>
    <col min="4133" max="4133" width="6.08984375" style="17" customWidth="1"/>
    <col min="4134" max="4134" width="2.08984375" style="17" customWidth="1"/>
    <col min="4135" max="4135" width="6.08984375" style="17" customWidth="1"/>
    <col min="4136" max="4136" width="2.08984375" style="17" customWidth="1"/>
    <col min="4137" max="4137" width="6.08984375" style="17" customWidth="1"/>
    <col min="4138" max="4138" width="2.08984375" style="17" customWidth="1"/>
    <col min="4139" max="4139" width="6.08984375" style="17" customWidth="1"/>
    <col min="4140" max="4140" width="2.08984375" style="17" customWidth="1"/>
    <col min="4141" max="4141" width="6.08984375" style="17" customWidth="1"/>
    <col min="4142" max="4142" width="2.08984375" style="17" customWidth="1"/>
    <col min="4143" max="4143" width="6.08984375" style="17" customWidth="1"/>
    <col min="4144" max="4352" width="9" style="17" customWidth="1"/>
    <col min="4353" max="4353" width="3.36328125" style="17" customWidth="1"/>
    <col min="4354" max="4354" width="6" style="17" customWidth="1"/>
    <col min="4355" max="4355" width="1.36328125" style="17" customWidth="1"/>
    <col min="4356" max="4356" width="2.26953125" style="17" customWidth="1"/>
    <col min="4357" max="4357" width="2.36328125" style="17" customWidth="1"/>
    <col min="4358" max="4358" width="2.08984375" style="17" customWidth="1"/>
    <col min="4359" max="4359" width="6.08984375" style="17" customWidth="1"/>
    <col min="4360" max="4360" width="2.08984375" style="17" customWidth="1"/>
    <col min="4361" max="4361" width="6.08984375" style="17" customWidth="1"/>
    <col min="4362" max="4362" width="2.08984375" style="17" customWidth="1"/>
    <col min="4363" max="4363" width="6.08984375" style="17" customWidth="1"/>
    <col min="4364" max="4364" width="2.08984375" style="17" customWidth="1"/>
    <col min="4365" max="4365" width="6.08984375" style="17" customWidth="1"/>
    <col min="4366" max="4366" width="2.08984375" style="17" customWidth="1"/>
    <col min="4367" max="4367" width="6.08984375" style="17" customWidth="1"/>
    <col min="4368" max="4368" width="2.08984375" style="17" customWidth="1"/>
    <col min="4369" max="4369" width="6.08984375" style="17" customWidth="1"/>
    <col min="4370" max="4370" width="2.08984375" style="17" customWidth="1"/>
    <col min="4371" max="4371" width="6.08984375" style="17" customWidth="1"/>
    <col min="4372" max="4372" width="2.08984375" style="17" customWidth="1"/>
    <col min="4373" max="4373" width="6.08984375" style="17" customWidth="1"/>
    <col min="4374" max="4374" width="2.08984375" style="17" customWidth="1"/>
    <col min="4375" max="4375" width="6.08984375" style="17" customWidth="1"/>
    <col min="4376" max="4376" width="2.08984375" style="17" customWidth="1"/>
    <col min="4377" max="4377" width="6.08984375" style="17" customWidth="1"/>
    <col min="4378" max="4378" width="2.08984375" style="17" customWidth="1"/>
    <col min="4379" max="4379" width="6.08984375" style="17" customWidth="1"/>
    <col min="4380" max="4380" width="2.08984375" style="17" customWidth="1"/>
    <col min="4381" max="4381" width="6.08984375" style="17" customWidth="1"/>
    <col min="4382" max="4382" width="2.08984375" style="17" customWidth="1"/>
    <col min="4383" max="4383" width="6.08984375" style="17" customWidth="1"/>
    <col min="4384" max="4384" width="2.08984375" style="17" customWidth="1"/>
    <col min="4385" max="4385" width="6.08984375" style="17" customWidth="1"/>
    <col min="4386" max="4386" width="2.08984375" style="17" customWidth="1"/>
    <col min="4387" max="4387" width="6.08984375" style="17" customWidth="1"/>
    <col min="4388" max="4388" width="2.08984375" style="17" customWidth="1"/>
    <col min="4389" max="4389" width="6.08984375" style="17" customWidth="1"/>
    <col min="4390" max="4390" width="2.08984375" style="17" customWidth="1"/>
    <col min="4391" max="4391" width="6.08984375" style="17" customWidth="1"/>
    <col min="4392" max="4392" width="2.08984375" style="17" customWidth="1"/>
    <col min="4393" max="4393" width="6.08984375" style="17" customWidth="1"/>
    <col min="4394" max="4394" width="2.08984375" style="17" customWidth="1"/>
    <col min="4395" max="4395" width="6.08984375" style="17" customWidth="1"/>
    <col min="4396" max="4396" width="2.08984375" style="17" customWidth="1"/>
    <col min="4397" max="4397" width="6.08984375" style="17" customWidth="1"/>
    <col min="4398" max="4398" width="2.08984375" style="17" customWidth="1"/>
    <col min="4399" max="4399" width="6.08984375" style="17" customWidth="1"/>
    <col min="4400" max="4608" width="9" style="17" customWidth="1"/>
    <col min="4609" max="4609" width="3.36328125" style="17" customWidth="1"/>
    <col min="4610" max="4610" width="6" style="17" customWidth="1"/>
    <col min="4611" max="4611" width="1.36328125" style="17" customWidth="1"/>
    <col min="4612" max="4612" width="2.26953125" style="17" customWidth="1"/>
    <col min="4613" max="4613" width="2.36328125" style="17" customWidth="1"/>
    <col min="4614" max="4614" width="2.08984375" style="17" customWidth="1"/>
    <col min="4615" max="4615" width="6.08984375" style="17" customWidth="1"/>
    <col min="4616" max="4616" width="2.08984375" style="17" customWidth="1"/>
    <col min="4617" max="4617" width="6.08984375" style="17" customWidth="1"/>
    <col min="4618" max="4618" width="2.08984375" style="17" customWidth="1"/>
    <col min="4619" max="4619" width="6.08984375" style="17" customWidth="1"/>
    <col min="4620" max="4620" width="2.08984375" style="17" customWidth="1"/>
    <col min="4621" max="4621" width="6.08984375" style="17" customWidth="1"/>
    <col min="4622" max="4622" width="2.08984375" style="17" customWidth="1"/>
    <col min="4623" max="4623" width="6.08984375" style="17" customWidth="1"/>
    <col min="4624" max="4624" width="2.08984375" style="17" customWidth="1"/>
    <col min="4625" max="4625" width="6.08984375" style="17" customWidth="1"/>
    <col min="4626" max="4626" width="2.08984375" style="17" customWidth="1"/>
    <col min="4627" max="4627" width="6.08984375" style="17" customWidth="1"/>
    <col min="4628" max="4628" width="2.08984375" style="17" customWidth="1"/>
    <col min="4629" max="4629" width="6.08984375" style="17" customWidth="1"/>
    <col min="4630" max="4630" width="2.08984375" style="17" customWidth="1"/>
    <col min="4631" max="4631" width="6.08984375" style="17" customWidth="1"/>
    <col min="4632" max="4632" width="2.08984375" style="17" customWidth="1"/>
    <col min="4633" max="4633" width="6.08984375" style="17" customWidth="1"/>
    <col min="4634" max="4634" width="2.08984375" style="17" customWidth="1"/>
    <col min="4635" max="4635" width="6.08984375" style="17" customWidth="1"/>
    <col min="4636" max="4636" width="2.08984375" style="17" customWidth="1"/>
    <col min="4637" max="4637" width="6.08984375" style="17" customWidth="1"/>
    <col min="4638" max="4638" width="2.08984375" style="17" customWidth="1"/>
    <col min="4639" max="4639" width="6.08984375" style="17" customWidth="1"/>
    <col min="4640" max="4640" width="2.08984375" style="17" customWidth="1"/>
    <col min="4641" max="4641" width="6.08984375" style="17" customWidth="1"/>
    <col min="4642" max="4642" width="2.08984375" style="17" customWidth="1"/>
    <col min="4643" max="4643" width="6.08984375" style="17" customWidth="1"/>
    <col min="4644" max="4644" width="2.08984375" style="17" customWidth="1"/>
    <col min="4645" max="4645" width="6.08984375" style="17" customWidth="1"/>
    <col min="4646" max="4646" width="2.08984375" style="17" customWidth="1"/>
    <col min="4647" max="4647" width="6.08984375" style="17" customWidth="1"/>
    <col min="4648" max="4648" width="2.08984375" style="17" customWidth="1"/>
    <col min="4649" max="4649" width="6.08984375" style="17" customWidth="1"/>
    <col min="4650" max="4650" width="2.08984375" style="17" customWidth="1"/>
    <col min="4651" max="4651" width="6.08984375" style="17" customWidth="1"/>
    <col min="4652" max="4652" width="2.08984375" style="17" customWidth="1"/>
    <col min="4653" max="4653" width="6.08984375" style="17" customWidth="1"/>
    <col min="4654" max="4654" width="2.08984375" style="17" customWidth="1"/>
    <col min="4655" max="4655" width="6.08984375" style="17" customWidth="1"/>
    <col min="4656" max="4864" width="9" style="17" customWidth="1"/>
    <col min="4865" max="4865" width="3.36328125" style="17" customWidth="1"/>
    <col min="4866" max="4866" width="6" style="17" customWidth="1"/>
    <col min="4867" max="4867" width="1.36328125" style="17" customWidth="1"/>
    <col min="4868" max="4868" width="2.26953125" style="17" customWidth="1"/>
    <col min="4869" max="4869" width="2.36328125" style="17" customWidth="1"/>
    <col min="4870" max="4870" width="2.08984375" style="17" customWidth="1"/>
    <col min="4871" max="4871" width="6.08984375" style="17" customWidth="1"/>
    <col min="4872" max="4872" width="2.08984375" style="17" customWidth="1"/>
    <col min="4873" max="4873" width="6.08984375" style="17" customWidth="1"/>
    <col min="4874" max="4874" width="2.08984375" style="17" customWidth="1"/>
    <col min="4875" max="4875" width="6.08984375" style="17" customWidth="1"/>
    <col min="4876" max="4876" width="2.08984375" style="17" customWidth="1"/>
    <col min="4877" max="4877" width="6.08984375" style="17" customWidth="1"/>
    <col min="4878" max="4878" width="2.08984375" style="17" customWidth="1"/>
    <col min="4879" max="4879" width="6.08984375" style="17" customWidth="1"/>
    <col min="4880" max="4880" width="2.08984375" style="17" customWidth="1"/>
    <col min="4881" max="4881" width="6.08984375" style="17" customWidth="1"/>
    <col min="4882" max="4882" width="2.08984375" style="17" customWidth="1"/>
    <col min="4883" max="4883" width="6.08984375" style="17" customWidth="1"/>
    <col min="4884" max="4884" width="2.08984375" style="17" customWidth="1"/>
    <col min="4885" max="4885" width="6.08984375" style="17" customWidth="1"/>
    <col min="4886" max="4886" width="2.08984375" style="17" customWidth="1"/>
    <col min="4887" max="4887" width="6.08984375" style="17" customWidth="1"/>
    <col min="4888" max="4888" width="2.08984375" style="17" customWidth="1"/>
    <col min="4889" max="4889" width="6.08984375" style="17" customWidth="1"/>
    <col min="4890" max="4890" width="2.08984375" style="17" customWidth="1"/>
    <col min="4891" max="4891" width="6.08984375" style="17" customWidth="1"/>
    <col min="4892" max="4892" width="2.08984375" style="17" customWidth="1"/>
    <col min="4893" max="4893" width="6.08984375" style="17" customWidth="1"/>
    <col min="4894" max="4894" width="2.08984375" style="17" customWidth="1"/>
    <col min="4895" max="4895" width="6.08984375" style="17" customWidth="1"/>
    <col min="4896" max="4896" width="2.08984375" style="17" customWidth="1"/>
    <col min="4897" max="4897" width="6.08984375" style="17" customWidth="1"/>
    <col min="4898" max="4898" width="2.08984375" style="17" customWidth="1"/>
    <col min="4899" max="4899" width="6.08984375" style="17" customWidth="1"/>
    <col min="4900" max="4900" width="2.08984375" style="17" customWidth="1"/>
    <col min="4901" max="4901" width="6.08984375" style="17" customWidth="1"/>
    <col min="4902" max="4902" width="2.08984375" style="17" customWidth="1"/>
    <col min="4903" max="4903" width="6.08984375" style="17" customWidth="1"/>
    <col min="4904" max="4904" width="2.08984375" style="17" customWidth="1"/>
    <col min="4905" max="4905" width="6.08984375" style="17" customWidth="1"/>
    <col min="4906" max="4906" width="2.08984375" style="17" customWidth="1"/>
    <col min="4907" max="4907" width="6.08984375" style="17" customWidth="1"/>
    <col min="4908" max="4908" width="2.08984375" style="17" customWidth="1"/>
    <col min="4909" max="4909" width="6.08984375" style="17" customWidth="1"/>
    <col min="4910" max="4910" width="2.08984375" style="17" customWidth="1"/>
    <col min="4911" max="4911" width="6.08984375" style="17" customWidth="1"/>
    <col min="4912" max="5120" width="9" style="17" customWidth="1"/>
    <col min="5121" max="5121" width="3.36328125" style="17" customWidth="1"/>
    <col min="5122" max="5122" width="6" style="17" customWidth="1"/>
    <col min="5123" max="5123" width="1.36328125" style="17" customWidth="1"/>
    <col min="5124" max="5124" width="2.26953125" style="17" customWidth="1"/>
    <col min="5125" max="5125" width="2.36328125" style="17" customWidth="1"/>
    <col min="5126" max="5126" width="2.08984375" style="17" customWidth="1"/>
    <col min="5127" max="5127" width="6.08984375" style="17" customWidth="1"/>
    <col min="5128" max="5128" width="2.08984375" style="17" customWidth="1"/>
    <col min="5129" max="5129" width="6.08984375" style="17" customWidth="1"/>
    <col min="5130" max="5130" width="2.08984375" style="17" customWidth="1"/>
    <col min="5131" max="5131" width="6.08984375" style="17" customWidth="1"/>
    <col min="5132" max="5132" width="2.08984375" style="17" customWidth="1"/>
    <col min="5133" max="5133" width="6.08984375" style="17" customWidth="1"/>
    <col min="5134" max="5134" width="2.08984375" style="17" customWidth="1"/>
    <col min="5135" max="5135" width="6.08984375" style="17" customWidth="1"/>
    <col min="5136" max="5136" width="2.08984375" style="17" customWidth="1"/>
    <col min="5137" max="5137" width="6.08984375" style="17" customWidth="1"/>
    <col min="5138" max="5138" width="2.08984375" style="17" customWidth="1"/>
    <col min="5139" max="5139" width="6.08984375" style="17" customWidth="1"/>
    <col min="5140" max="5140" width="2.08984375" style="17" customWidth="1"/>
    <col min="5141" max="5141" width="6.08984375" style="17" customWidth="1"/>
    <col min="5142" max="5142" width="2.08984375" style="17" customWidth="1"/>
    <col min="5143" max="5143" width="6.08984375" style="17" customWidth="1"/>
    <col min="5144" max="5144" width="2.08984375" style="17" customWidth="1"/>
    <col min="5145" max="5145" width="6.08984375" style="17" customWidth="1"/>
    <col min="5146" max="5146" width="2.08984375" style="17" customWidth="1"/>
    <col min="5147" max="5147" width="6.08984375" style="17" customWidth="1"/>
    <col min="5148" max="5148" width="2.08984375" style="17" customWidth="1"/>
    <col min="5149" max="5149" width="6.08984375" style="17" customWidth="1"/>
    <col min="5150" max="5150" width="2.08984375" style="17" customWidth="1"/>
    <col min="5151" max="5151" width="6.08984375" style="17" customWidth="1"/>
    <col min="5152" max="5152" width="2.08984375" style="17" customWidth="1"/>
    <col min="5153" max="5153" width="6.08984375" style="17" customWidth="1"/>
    <col min="5154" max="5154" width="2.08984375" style="17" customWidth="1"/>
    <col min="5155" max="5155" width="6.08984375" style="17" customWidth="1"/>
    <col min="5156" max="5156" width="2.08984375" style="17" customWidth="1"/>
    <col min="5157" max="5157" width="6.08984375" style="17" customWidth="1"/>
    <col min="5158" max="5158" width="2.08984375" style="17" customWidth="1"/>
    <col min="5159" max="5159" width="6.08984375" style="17" customWidth="1"/>
    <col min="5160" max="5160" width="2.08984375" style="17" customWidth="1"/>
    <col min="5161" max="5161" width="6.08984375" style="17" customWidth="1"/>
    <col min="5162" max="5162" width="2.08984375" style="17" customWidth="1"/>
    <col min="5163" max="5163" width="6.08984375" style="17" customWidth="1"/>
    <col min="5164" max="5164" width="2.08984375" style="17" customWidth="1"/>
    <col min="5165" max="5165" width="6.08984375" style="17" customWidth="1"/>
    <col min="5166" max="5166" width="2.08984375" style="17" customWidth="1"/>
    <col min="5167" max="5167" width="6.08984375" style="17" customWidth="1"/>
    <col min="5168" max="5376" width="9" style="17" customWidth="1"/>
    <col min="5377" max="5377" width="3.36328125" style="17" customWidth="1"/>
    <col min="5378" max="5378" width="6" style="17" customWidth="1"/>
    <col min="5379" max="5379" width="1.36328125" style="17" customWidth="1"/>
    <col min="5380" max="5380" width="2.26953125" style="17" customWidth="1"/>
    <col min="5381" max="5381" width="2.36328125" style="17" customWidth="1"/>
    <col min="5382" max="5382" width="2.08984375" style="17" customWidth="1"/>
    <col min="5383" max="5383" width="6.08984375" style="17" customWidth="1"/>
    <col min="5384" max="5384" width="2.08984375" style="17" customWidth="1"/>
    <col min="5385" max="5385" width="6.08984375" style="17" customWidth="1"/>
    <col min="5386" max="5386" width="2.08984375" style="17" customWidth="1"/>
    <col min="5387" max="5387" width="6.08984375" style="17" customWidth="1"/>
    <col min="5388" max="5388" width="2.08984375" style="17" customWidth="1"/>
    <col min="5389" max="5389" width="6.08984375" style="17" customWidth="1"/>
    <col min="5390" max="5390" width="2.08984375" style="17" customWidth="1"/>
    <col min="5391" max="5391" width="6.08984375" style="17" customWidth="1"/>
    <col min="5392" max="5392" width="2.08984375" style="17" customWidth="1"/>
    <col min="5393" max="5393" width="6.08984375" style="17" customWidth="1"/>
    <col min="5394" max="5394" width="2.08984375" style="17" customWidth="1"/>
    <col min="5395" max="5395" width="6.08984375" style="17" customWidth="1"/>
    <col min="5396" max="5396" width="2.08984375" style="17" customWidth="1"/>
    <col min="5397" max="5397" width="6.08984375" style="17" customWidth="1"/>
    <col min="5398" max="5398" width="2.08984375" style="17" customWidth="1"/>
    <col min="5399" max="5399" width="6.08984375" style="17" customWidth="1"/>
    <col min="5400" max="5400" width="2.08984375" style="17" customWidth="1"/>
    <col min="5401" max="5401" width="6.08984375" style="17" customWidth="1"/>
    <col min="5402" max="5402" width="2.08984375" style="17" customWidth="1"/>
    <col min="5403" max="5403" width="6.08984375" style="17" customWidth="1"/>
    <col min="5404" max="5404" width="2.08984375" style="17" customWidth="1"/>
    <col min="5405" max="5405" width="6.08984375" style="17" customWidth="1"/>
    <col min="5406" max="5406" width="2.08984375" style="17" customWidth="1"/>
    <col min="5407" max="5407" width="6.08984375" style="17" customWidth="1"/>
    <col min="5408" max="5408" width="2.08984375" style="17" customWidth="1"/>
    <col min="5409" max="5409" width="6.08984375" style="17" customWidth="1"/>
    <col min="5410" max="5410" width="2.08984375" style="17" customWidth="1"/>
    <col min="5411" max="5411" width="6.08984375" style="17" customWidth="1"/>
    <col min="5412" max="5412" width="2.08984375" style="17" customWidth="1"/>
    <col min="5413" max="5413" width="6.08984375" style="17" customWidth="1"/>
    <col min="5414" max="5414" width="2.08984375" style="17" customWidth="1"/>
    <col min="5415" max="5415" width="6.08984375" style="17" customWidth="1"/>
    <col min="5416" max="5416" width="2.08984375" style="17" customWidth="1"/>
    <col min="5417" max="5417" width="6.08984375" style="17" customWidth="1"/>
    <col min="5418" max="5418" width="2.08984375" style="17" customWidth="1"/>
    <col min="5419" max="5419" width="6.08984375" style="17" customWidth="1"/>
    <col min="5420" max="5420" width="2.08984375" style="17" customWidth="1"/>
    <col min="5421" max="5421" width="6.08984375" style="17" customWidth="1"/>
    <col min="5422" max="5422" width="2.08984375" style="17" customWidth="1"/>
    <col min="5423" max="5423" width="6.08984375" style="17" customWidth="1"/>
    <col min="5424" max="5632" width="9" style="17" customWidth="1"/>
    <col min="5633" max="5633" width="3.36328125" style="17" customWidth="1"/>
    <col min="5634" max="5634" width="6" style="17" customWidth="1"/>
    <col min="5635" max="5635" width="1.36328125" style="17" customWidth="1"/>
    <col min="5636" max="5636" width="2.26953125" style="17" customWidth="1"/>
    <col min="5637" max="5637" width="2.36328125" style="17" customWidth="1"/>
    <col min="5638" max="5638" width="2.08984375" style="17" customWidth="1"/>
    <col min="5639" max="5639" width="6.08984375" style="17" customWidth="1"/>
    <col min="5640" max="5640" width="2.08984375" style="17" customWidth="1"/>
    <col min="5641" max="5641" width="6.08984375" style="17" customWidth="1"/>
    <col min="5642" max="5642" width="2.08984375" style="17" customWidth="1"/>
    <col min="5643" max="5643" width="6.08984375" style="17" customWidth="1"/>
    <col min="5644" max="5644" width="2.08984375" style="17" customWidth="1"/>
    <col min="5645" max="5645" width="6.08984375" style="17" customWidth="1"/>
    <col min="5646" max="5646" width="2.08984375" style="17" customWidth="1"/>
    <col min="5647" max="5647" width="6.08984375" style="17" customWidth="1"/>
    <col min="5648" max="5648" width="2.08984375" style="17" customWidth="1"/>
    <col min="5649" max="5649" width="6.08984375" style="17" customWidth="1"/>
    <col min="5650" max="5650" width="2.08984375" style="17" customWidth="1"/>
    <col min="5651" max="5651" width="6.08984375" style="17" customWidth="1"/>
    <col min="5652" max="5652" width="2.08984375" style="17" customWidth="1"/>
    <col min="5653" max="5653" width="6.08984375" style="17" customWidth="1"/>
    <col min="5654" max="5654" width="2.08984375" style="17" customWidth="1"/>
    <col min="5655" max="5655" width="6.08984375" style="17" customWidth="1"/>
    <col min="5656" max="5656" width="2.08984375" style="17" customWidth="1"/>
    <col min="5657" max="5657" width="6.08984375" style="17" customWidth="1"/>
    <col min="5658" max="5658" width="2.08984375" style="17" customWidth="1"/>
    <col min="5659" max="5659" width="6.08984375" style="17" customWidth="1"/>
    <col min="5660" max="5660" width="2.08984375" style="17" customWidth="1"/>
    <col min="5661" max="5661" width="6.08984375" style="17" customWidth="1"/>
    <col min="5662" max="5662" width="2.08984375" style="17" customWidth="1"/>
    <col min="5663" max="5663" width="6.08984375" style="17" customWidth="1"/>
    <col min="5664" max="5664" width="2.08984375" style="17" customWidth="1"/>
    <col min="5665" max="5665" width="6.08984375" style="17" customWidth="1"/>
    <col min="5666" max="5666" width="2.08984375" style="17" customWidth="1"/>
    <col min="5667" max="5667" width="6.08984375" style="17" customWidth="1"/>
    <col min="5668" max="5668" width="2.08984375" style="17" customWidth="1"/>
    <col min="5669" max="5669" width="6.08984375" style="17" customWidth="1"/>
    <col min="5670" max="5670" width="2.08984375" style="17" customWidth="1"/>
    <col min="5671" max="5671" width="6.08984375" style="17" customWidth="1"/>
    <col min="5672" max="5672" width="2.08984375" style="17" customWidth="1"/>
    <col min="5673" max="5673" width="6.08984375" style="17" customWidth="1"/>
    <col min="5674" max="5674" width="2.08984375" style="17" customWidth="1"/>
    <col min="5675" max="5675" width="6.08984375" style="17" customWidth="1"/>
    <col min="5676" max="5676" width="2.08984375" style="17" customWidth="1"/>
    <col min="5677" max="5677" width="6.08984375" style="17" customWidth="1"/>
    <col min="5678" max="5678" width="2.08984375" style="17" customWidth="1"/>
    <col min="5679" max="5679" width="6.08984375" style="17" customWidth="1"/>
    <col min="5680" max="5888" width="9" style="17" customWidth="1"/>
    <col min="5889" max="5889" width="3.36328125" style="17" customWidth="1"/>
    <col min="5890" max="5890" width="6" style="17" customWidth="1"/>
    <col min="5891" max="5891" width="1.36328125" style="17" customWidth="1"/>
    <col min="5892" max="5892" width="2.26953125" style="17" customWidth="1"/>
    <col min="5893" max="5893" width="2.36328125" style="17" customWidth="1"/>
    <col min="5894" max="5894" width="2.08984375" style="17" customWidth="1"/>
    <col min="5895" max="5895" width="6.08984375" style="17" customWidth="1"/>
    <col min="5896" max="5896" width="2.08984375" style="17" customWidth="1"/>
    <col min="5897" max="5897" width="6.08984375" style="17" customWidth="1"/>
    <col min="5898" max="5898" width="2.08984375" style="17" customWidth="1"/>
    <col min="5899" max="5899" width="6.08984375" style="17" customWidth="1"/>
    <col min="5900" max="5900" width="2.08984375" style="17" customWidth="1"/>
    <col min="5901" max="5901" width="6.08984375" style="17" customWidth="1"/>
    <col min="5902" max="5902" width="2.08984375" style="17" customWidth="1"/>
    <col min="5903" max="5903" width="6.08984375" style="17" customWidth="1"/>
    <col min="5904" max="5904" width="2.08984375" style="17" customWidth="1"/>
    <col min="5905" max="5905" width="6.08984375" style="17" customWidth="1"/>
    <col min="5906" max="5906" width="2.08984375" style="17" customWidth="1"/>
    <col min="5907" max="5907" width="6.08984375" style="17" customWidth="1"/>
    <col min="5908" max="5908" width="2.08984375" style="17" customWidth="1"/>
    <col min="5909" max="5909" width="6.08984375" style="17" customWidth="1"/>
    <col min="5910" max="5910" width="2.08984375" style="17" customWidth="1"/>
    <col min="5911" max="5911" width="6.08984375" style="17" customWidth="1"/>
    <col min="5912" max="5912" width="2.08984375" style="17" customWidth="1"/>
    <col min="5913" max="5913" width="6.08984375" style="17" customWidth="1"/>
    <col min="5914" max="5914" width="2.08984375" style="17" customWidth="1"/>
    <col min="5915" max="5915" width="6.08984375" style="17" customWidth="1"/>
    <col min="5916" max="5916" width="2.08984375" style="17" customWidth="1"/>
    <col min="5917" max="5917" width="6.08984375" style="17" customWidth="1"/>
    <col min="5918" max="5918" width="2.08984375" style="17" customWidth="1"/>
    <col min="5919" max="5919" width="6.08984375" style="17" customWidth="1"/>
    <col min="5920" max="5920" width="2.08984375" style="17" customWidth="1"/>
    <col min="5921" max="5921" width="6.08984375" style="17" customWidth="1"/>
    <col min="5922" max="5922" width="2.08984375" style="17" customWidth="1"/>
    <col min="5923" max="5923" width="6.08984375" style="17" customWidth="1"/>
    <col min="5924" max="5924" width="2.08984375" style="17" customWidth="1"/>
    <col min="5925" max="5925" width="6.08984375" style="17" customWidth="1"/>
    <col min="5926" max="5926" width="2.08984375" style="17" customWidth="1"/>
    <col min="5927" max="5927" width="6.08984375" style="17" customWidth="1"/>
    <col min="5928" max="5928" width="2.08984375" style="17" customWidth="1"/>
    <col min="5929" max="5929" width="6.08984375" style="17" customWidth="1"/>
    <col min="5930" max="5930" width="2.08984375" style="17" customWidth="1"/>
    <col min="5931" max="5931" width="6.08984375" style="17" customWidth="1"/>
    <col min="5932" max="5932" width="2.08984375" style="17" customWidth="1"/>
    <col min="5933" max="5933" width="6.08984375" style="17" customWidth="1"/>
    <col min="5934" max="5934" width="2.08984375" style="17" customWidth="1"/>
    <col min="5935" max="5935" width="6.08984375" style="17" customWidth="1"/>
    <col min="5936" max="6144" width="9" style="17" customWidth="1"/>
    <col min="6145" max="6145" width="3.36328125" style="17" customWidth="1"/>
    <col min="6146" max="6146" width="6" style="17" customWidth="1"/>
    <col min="6147" max="6147" width="1.36328125" style="17" customWidth="1"/>
    <col min="6148" max="6148" width="2.26953125" style="17" customWidth="1"/>
    <col min="6149" max="6149" width="2.36328125" style="17" customWidth="1"/>
    <col min="6150" max="6150" width="2.08984375" style="17" customWidth="1"/>
    <col min="6151" max="6151" width="6.08984375" style="17" customWidth="1"/>
    <col min="6152" max="6152" width="2.08984375" style="17" customWidth="1"/>
    <col min="6153" max="6153" width="6.08984375" style="17" customWidth="1"/>
    <col min="6154" max="6154" width="2.08984375" style="17" customWidth="1"/>
    <col min="6155" max="6155" width="6.08984375" style="17" customWidth="1"/>
    <col min="6156" max="6156" width="2.08984375" style="17" customWidth="1"/>
    <col min="6157" max="6157" width="6.08984375" style="17" customWidth="1"/>
    <col min="6158" max="6158" width="2.08984375" style="17" customWidth="1"/>
    <col min="6159" max="6159" width="6.08984375" style="17" customWidth="1"/>
    <col min="6160" max="6160" width="2.08984375" style="17" customWidth="1"/>
    <col min="6161" max="6161" width="6.08984375" style="17" customWidth="1"/>
    <col min="6162" max="6162" width="2.08984375" style="17" customWidth="1"/>
    <col min="6163" max="6163" width="6.08984375" style="17" customWidth="1"/>
    <col min="6164" max="6164" width="2.08984375" style="17" customWidth="1"/>
    <col min="6165" max="6165" width="6.08984375" style="17" customWidth="1"/>
    <col min="6166" max="6166" width="2.08984375" style="17" customWidth="1"/>
    <col min="6167" max="6167" width="6.08984375" style="17" customWidth="1"/>
    <col min="6168" max="6168" width="2.08984375" style="17" customWidth="1"/>
    <col min="6169" max="6169" width="6.08984375" style="17" customWidth="1"/>
    <col min="6170" max="6170" width="2.08984375" style="17" customWidth="1"/>
    <col min="6171" max="6171" width="6.08984375" style="17" customWidth="1"/>
    <col min="6172" max="6172" width="2.08984375" style="17" customWidth="1"/>
    <col min="6173" max="6173" width="6.08984375" style="17" customWidth="1"/>
    <col min="6174" max="6174" width="2.08984375" style="17" customWidth="1"/>
    <col min="6175" max="6175" width="6.08984375" style="17" customWidth="1"/>
    <col min="6176" max="6176" width="2.08984375" style="17" customWidth="1"/>
    <col min="6177" max="6177" width="6.08984375" style="17" customWidth="1"/>
    <col min="6178" max="6178" width="2.08984375" style="17" customWidth="1"/>
    <col min="6179" max="6179" width="6.08984375" style="17" customWidth="1"/>
    <col min="6180" max="6180" width="2.08984375" style="17" customWidth="1"/>
    <col min="6181" max="6181" width="6.08984375" style="17" customWidth="1"/>
    <col min="6182" max="6182" width="2.08984375" style="17" customWidth="1"/>
    <col min="6183" max="6183" width="6.08984375" style="17" customWidth="1"/>
    <col min="6184" max="6184" width="2.08984375" style="17" customWidth="1"/>
    <col min="6185" max="6185" width="6.08984375" style="17" customWidth="1"/>
    <col min="6186" max="6186" width="2.08984375" style="17" customWidth="1"/>
    <col min="6187" max="6187" width="6.08984375" style="17" customWidth="1"/>
    <col min="6188" max="6188" width="2.08984375" style="17" customWidth="1"/>
    <col min="6189" max="6189" width="6.08984375" style="17" customWidth="1"/>
    <col min="6190" max="6190" width="2.08984375" style="17" customWidth="1"/>
    <col min="6191" max="6191" width="6.08984375" style="17" customWidth="1"/>
    <col min="6192" max="6400" width="9" style="17" customWidth="1"/>
    <col min="6401" max="6401" width="3.36328125" style="17" customWidth="1"/>
    <col min="6402" max="6402" width="6" style="17" customWidth="1"/>
    <col min="6403" max="6403" width="1.36328125" style="17" customWidth="1"/>
    <col min="6404" max="6404" width="2.26953125" style="17" customWidth="1"/>
    <col min="6405" max="6405" width="2.36328125" style="17" customWidth="1"/>
    <col min="6406" max="6406" width="2.08984375" style="17" customWidth="1"/>
    <col min="6407" max="6407" width="6.08984375" style="17" customWidth="1"/>
    <col min="6408" max="6408" width="2.08984375" style="17" customWidth="1"/>
    <col min="6409" max="6409" width="6.08984375" style="17" customWidth="1"/>
    <col min="6410" max="6410" width="2.08984375" style="17" customWidth="1"/>
    <col min="6411" max="6411" width="6.08984375" style="17" customWidth="1"/>
    <col min="6412" max="6412" width="2.08984375" style="17" customWidth="1"/>
    <col min="6413" max="6413" width="6.08984375" style="17" customWidth="1"/>
    <col min="6414" max="6414" width="2.08984375" style="17" customWidth="1"/>
    <col min="6415" max="6415" width="6.08984375" style="17" customWidth="1"/>
    <col min="6416" max="6416" width="2.08984375" style="17" customWidth="1"/>
    <col min="6417" max="6417" width="6.08984375" style="17" customWidth="1"/>
    <col min="6418" max="6418" width="2.08984375" style="17" customWidth="1"/>
    <col min="6419" max="6419" width="6.08984375" style="17" customWidth="1"/>
    <col min="6420" max="6420" width="2.08984375" style="17" customWidth="1"/>
    <col min="6421" max="6421" width="6.08984375" style="17" customWidth="1"/>
    <col min="6422" max="6422" width="2.08984375" style="17" customWidth="1"/>
    <col min="6423" max="6423" width="6.08984375" style="17" customWidth="1"/>
    <col min="6424" max="6424" width="2.08984375" style="17" customWidth="1"/>
    <col min="6425" max="6425" width="6.08984375" style="17" customWidth="1"/>
    <col min="6426" max="6426" width="2.08984375" style="17" customWidth="1"/>
    <col min="6427" max="6427" width="6.08984375" style="17" customWidth="1"/>
    <col min="6428" max="6428" width="2.08984375" style="17" customWidth="1"/>
    <col min="6429" max="6429" width="6.08984375" style="17" customWidth="1"/>
    <col min="6430" max="6430" width="2.08984375" style="17" customWidth="1"/>
    <col min="6431" max="6431" width="6.08984375" style="17" customWidth="1"/>
    <col min="6432" max="6432" width="2.08984375" style="17" customWidth="1"/>
    <col min="6433" max="6433" width="6.08984375" style="17" customWidth="1"/>
    <col min="6434" max="6434" width="2.08984375" style="17" customWidth="1"/>
    <col min="6435" max="6435" width="6.08984375" style="17" customWidth="1"/>
    <col min="6436" max="6436" width="2.08984375" style="17" customWidth="1"/>
    <col min="6437" max="6437" width="6.08984375" style="17" customWidth="1"/>
    <col min="6438" max="6438" width="2.08984375" style="17" customWidth="1"/>
    <col min="6439" max="6439" width="6.08984375" style="17" customWidth="1"/>
    <col min="6440" max="6440" width="2.08984375" style="17" customWidth="1"/>
    <col min="6441" max="6441" width="6.08984375" style="17" customWidth="1"/>
    <col min="6442" max="6442" width="2.08984375" style="17" customWidth="1"/>
    <col min="6443" max="6443" width="6.08984375" style="17" customWidth="1"/>
    <col min="6444" max="6444" width="2.08984375" style="17" customWidth="1"/>
    <col min="6445" max="6445" width="6.08984375" style="17" customWidth="1"/>
    <col min="6446" max="6446" width="2.08984375" style="17" customWidth="1"/>
    <col min="6447" max="6447" width="6.08984375" style="17" customWidth="1"/>
    <col min="6448" max="6656" width="9" style="17" customWidth="1"/>
    <col min="6657" max="6657" width="3.36328125" style="17" customWidth="1"/>
    <col min="6658" max="6658" width="6" style="17" customWidth="1"/>
    <col min="6659" max="6659" width="1.36328125" style="17" customWidth="1"/>
    <col min="6660" max="6660" width="2.26953125" style="17" customWidth="1"/>
    <col min="6661" max="6661" width="2.36328125" style="17" customWidth="1"/>
    <col min="6662" max="6662" width="2.08984375" style="17" customWidth="1"/>
    <col min="6663" max="6663" width="6.08984375" style="17" customWidth="1"/>
    <col min="6664" max="6664" width="2.08984375" style="17" customWidth="1"/>
    <col min="6665" max="6665" width="6.08984375" style="17" customWidth="1"/>
    <col min="6666" max="6666" width="2.08984375" style="17" customWidth="1"/>
    <col min="6667" max="6667" width="6.08984375" style="17" customWidth="1"/>
    <col min="6668" max="6668" width="2.08984375" style="17" customWidth="1"/>
    <col min="6669" max="6669" width="6.08984375" style="17" customWidth="1"/>
    <col min="6670" max="6670" width="2.08984375" style="17" customWidth="1"/>
    <col min="6671" max="6671" width="6.08984375" style="17" customWidth="1"/>
    <col min="6672" max="6672" width="2.08984375" style="17" customWidth="1"/>
    <col min="6673" max="6673" width="6.08984375" style="17" customWidth="1"/>
    <col min="6674" max="6674" width="2.08984375" style="17" customWidth="1"/>
    <col min="6675" max="6675" width="6.08984375" style="17" customWidth="1"/>
    <col min="6676" max="6676" width="2.08984375" style="17" customWidth="1"/>
    <col min="6677" max="6677" width="6.08984375" style="17" customWidth="1"/>
    <col min="6678" max="6678" width="2.08984375" style="17" customWidth="1"/>
    <col min="6679" max="6679" width="6.08984375" style="17" customWidth="1"/>
    <col min="6680" max="6680" width="2.08984375" style="17" customWidth="1"/>
    <col min="6681" max="6681" width="6.08984375" style="17" customWidth="1"/>
    <col min="6682" max="6682" width="2.08984375" style="17" customWidth="1"/>
    <col min="6683" max="6683" width="6.08984375" style="17" customWidth="1"/>
    <col min="6684" max="6684" width="2.08984375" style="17" customWidth="1"/>
    <col min="6685" max="6685" width="6.08984375" style="17" customWidth="1"/>
    <col min="6686" max="6686" width="2.08984375" style="17" customWidth="1"/>
    <col min="6687" max="6687" width="6.08984375" style="17" customWidth="1"/>
    <col min="6688" max="6688" width="2.08984375" style="17" customWidth="1"/>
    <col min="6689" max="6689" width="6.08984375" style="17" customWidth="1"/>
    <col min="6690" max="6690" width="2.08984375" style="17" customWidth="1"/>
    <col min="6691" max="6691" width="6.08984375" style="17" customWidth="1"/>
    <col min="6692" max="6692" width="2.08984375" style="17" customWidth="1"/>
    <col min="6693" max="6693" width="6.08984375" style="17" customWidth="1"/>
    <col min="6694" max="6694" width="2.08984375" style="17" customWidth="1"/>
    <col min="6695" max="6695" width="6.08984375" style="17" customWidth="1"/>
    <col min="6696" max="6696" width="2.08984375" style="17" customWidth="1"/>
    <col min="6697" max="6697" width="6.08984375" style="17" customWidth="1"/>
    <col min="6698" max="6698" width="2.08984375" style="17" customWidth="1"/>
    <col min="6699" max="6699" width="6.08984375" style="17" customWidth="1"/>
    <col min="6700" max="6700" width="2.08984375" style="17" customWidth="1"/>
    <col min="6701" max="6701" width="6.08984375" style="17" customWidth="1"/>
    <col min="6702" max="6702" width="2.08984375" style="17" customWidth="1"/>
    <col min="6703" max="6703" width="6.08984375" style="17" customWidth="1"/>
    <col min="6704" max="6912" width="9" style="17" customWidth="1"/>
    <col min="6913" max="6913" width="3.36328125" style="17" customWidth="1"/>
    <col min="6914" max="6914" width="6" style="17" customWidth="1"/>
    <col min="6915" max="6915" width="1.36328125" style="17" customWidth="1"/>
    <col min="6916" max="6916" width="2.26953125" style="17" customWidth="1"/>
    <col min="6917" max="6917" width="2.36328125" style="17" customWidth="1"/>
    <col min="6918" max="6918" width="2.08984375" style="17" customWidth="1"/>
    <col min="6919" max="6919" width="6.08984375" style="17" customWidth="1"/>
    <col min="6920" max="6920" width="2.08984375" style="17" customWidth="1"/>
    <col min="6921" max="6921" width="6.08984375" style="17" customWidth="1"/>
    <col min="6922" max="6922" width="2.08984375" style="17" customWidth="1"/>
    <col min="6923" max="6923" width="6.08984375" style="17" customWidth="1"/>
    <col min="6924" max="6924" width="2.08984375" style="17" customWidth="1"/>
    <col min="6925" max="6925" width="6.08984375" style="17" customWidth="1"/>
    <col min="6926" max="6926" width="2.08984375" style="17" customWidth="1"/>
    <col min="6927" max="6927" width="6.08984375" style="17" customWidth="1"/>
    <col min="6928" max="6928" width="2.08984375" style="17" customWidth="1"/>
    <col min="6929" max="6929" width="6.08984375" style="17" customWidth="1"/>
    <col min="6930" max="6930" width="2.08984375" style="17" customWidth="1"/>
    <col min="6931" max="6931" width="6.08984375" style="17" customWidth="1"/>
    <col min="6932" max="6932" width="2.08984375" style="17" customWidth="1"/>
    <col min="6933" max="6933" width="6.08984375" style="17" customWidth="1"/>
    <col min="6934" max="6934" width="2.08984375" style="17" customWidth="1"/>
    <col min="6935" max="6935" width="6.08984375" style="17" customWidth="1"/>
    <col min="6936" max="6936" width="2.08984375" style="17" customWidth="1"/>
    <col min="6937" max="6937" width="6.08984375" style="17" customWidth="1"/>
    <col min="6938" max="6938" width="2.08984375" style="17" customWidth="1"/>
    <col min="6939" max="6939" width="6.08984375" style="17" customWidth="1"/>
    <col min="6940" max="6940" width="2.08984375" style="17" customWidth="1"/>
    <col min="6941" max="6941" width="6.08984375" style="17" customWidth="1"/>
    <col min="6942" max="6942" width="2.08984375" style="17" customWidth="1"/>
    <col min="6943" max="6943" width="6.08984375" style="17" customWidth="1"/>
    <col min="6944" max="6944" width="2.08984375" style="17" customWidth="1"/>
    <col min="6945" max="6945" width="6.08984375" style="17" customWidth="1"/>
    <col min="6946" max="6946" width="2.08984375" style="17" customWidth="1"/>
    <col min="6947" max="6947" width="6.08984375" style="17" customWidth="1"/>
    <col min="6948" max="6948" width="2.08984375" style="17" customWidth="1"/>
    <col min="6949" max="6949" width="6.08984375" style="17" customWidth="1"/>
    <col min="6950" max="6950" width="2.08984375" style="17" customWidth="1"/>
    <col min="6951" max="6951" width="6.08984375" style="17" customWidth="1"/>
    <col min="6952" max="6952" width="2.08984375" style="17" customWidth="1"/>
    <col min="6953" max="6953" width="6.08984375" style="17" customWidth="1"/>
    <col min="6954" max="6954" width="2.08984375" style="17" customWidth="1"/>
    <col min="6955" max="6955" width="6.08984375" style="17" customWidth="1"/>
    <col min="6956" max="6956" width="2.08984375" style="17" customWidth="1"/>
    <col min="6957" max="6957" width="6.08984375" style="17" customWidth="1"/>
    <col min="6958" max="6958" width="2.08984375" style="17" customWidth="1"/>
    <col min="6959" max="6959" width="6.08984375" style="17" customWidth="1"/>
    <col min="6960" max="7168" width="9" style="17" customWidth="1"/>
    <col min="7169" max="7169" width="3.36328125" style="17" customWidth="1"/>
    <col min="7170" max="7170" width="6" style="17" customWidth="1"/>
    <col min="7171" max="7171" width="1.36328125" style="17" customWidth="1"/>
    <col min="7172" max="7172" width="2.26953125" style="17" customWidth="1"/>
    <col min="7173" max="7173" width="2.36328125" style="17" customWidth="1"/>
    <col min="7174" max="7174" width="2.08984375" style="17" customWidth="1"/>
    <col min="7175" max="7175" width="6.08984375" style="17" customWidth="1"/>
    <col min="7176" max="7176" width="2.08984375" style="17" customWidth="1"/>
    <col min="7177" max="7177" width="6.08984375" style="17" customWidth="1"/>
    <col min="7178" max="7178" width="2.08984375" style="17" customWidth="1"/>
    <col min="7179" max="7179" width="6.08984375" style="17" customWidth="1"/>
    <col min="7180" max="7180" width="2.08984375" style="17" customWidth="1"/>
    <col min="7181" max="7181" width="6.08984375" style="17" customWidth="1"/>
    <col min="7182" max="7182" width="2.08984375" style="17" customWidth="1"/>
    <col min="7183" max="7183" width="6.08984375" style="17" customWidth="1"/>
    <col min="7184" max="7184" width="2.08984375" style="17" customWidth="1"/>
    <col min="7185" max="7185" width="6.08984375" style="17" customWidth="1"/>
    <col min="7186" max="7186" width="2.08984375" style="17" customWidth="1"/>
    <col min="7187" max="7187" width="6.08984375" style="17" customWidth="1"/>
    <col min="7188" max="7188" width="2.08984375" style="17" customWidth="1"/>
    <col min="7189" max="7189" width="6.08984375" style="17" customWidth="1"/>
    <col min="7190" max="7190" width="2.08984375" style="17" customWidth="1"/>
    <col min="7191" max="7191" width="6.08984375" style="17" customWidth="1"/>
    <col min="7192" max="7192" width="2.08984375" style="17" customWidth="1"/>
    <col min="7193" max="7193" width="6.08984375" style="17" customWidth="1"/>
    <col min="7194" max="7194" width="2.08984375" style="17" customWidth="1"/>
    <col min="7195" max="7195" width="6.08984375" style="17" customWidth="1"/>
    <col min="7196" max="7196" width="2.08984375" style="17" customWidth="1"/>
    <col min="7197" max="7197" width="6.08984375" style="17" customWidth="1"/>
    <col min="7198" max="7198" width="2.08984375" style="17" customWidth="1"/>
    <col min="7199" max="7199" width="6.08984375" style="17" customWidth="1"/>
    <col min="7200" max="7200" width="2.08984375" style="17" customWidth="1"/>
    <col min="7201" max="7201" width="6.08984375" style="17" customWidth="1"/>
    <col min="7202" max="7202" width="2.08984375" style="17" customWidth="1"/>
    <col min="7203" max="7203" width="6.08984375" style="17" customWidth="1"/>
    <col min="7204" max="7204" width="2.08984375" style="17" customWidth="1"/>
    <col min="7205" max="7205" width="6.08984375" style="17" customWidth="1"/>
    <col min="7206" max="7206" width="2.08984375" style="17" customWidth="1"/>
    <col min="7207" max="7207" width="6.08984375" style="17" customWidth="1"/>
    <col min="7208" max="7208" width="2.08984375" style="17" customWidth="1"/>
    <col min="7209" max="7209" width="6.08984375" style="17" customWidth="1"/>
    <col min="7210" max="7210" width="2.08984375" style="17" customWidth="1"/>
    <col min="7211" max="7211" width="6.08984375" style="17" customWidth="1"/>
    <col min="7212" max="7212" width="2.08984375" style="17" customWidth="1"/>
    <col min="7213" max="7213" width="6.08984375" style="17" customWidth="1"/>
    <col min="7214" max="7214" width="2.08984375" style="17" customWidth="1"/>
    <col min="7215" max="7215" width="6.08984375" style="17" customWidth="1"/>
    <col min="7216" max="7424" width="9" style="17" customWidth="1"/>
    <col min="7425" max="7425" width="3.36328125" style="17" customWidth="1"/>
    <col min="7426" max="7426" width="6" style="17" customWidth="1"/>
    <col min="7427" max="7427" width="1.36328125" style="17" customWidth="1"/>
    <col min="7428" max="7428" width="2.26953125" style="17" customWidth="1"/>
    <col min="7429" max="7429" width="2.36328125" style="17" customWidth="1"/>
    <col min="7430" max="7430" width="2.08984375" style="17" customWidth="1"/>
    <col min="7431" max="7431" width="6.08984375" style="17" customWidth="1"/>
    <col min="7432" max="7432" width="2.08984375" style="17" customWidth="1"/>
    <col min="7433" max="7433" width="6.08984375" style="17" customWidth="1"/>
    <col min="7434" max="7434" width="2.08984375" style="17" customWidth="1"/>
    <col min="7435" max="7435" width="6.08984375" style="17" customWidth="1"/>
    <col min="7436" max="7436" width="2.08984375" style="17" customWidth="1"/>
    <col min="7437" max="7437" width="6.08984375" style="17" customWidth="1"/>
    <col min="7438" max="7438" width="2.08984375" style="17" customWidth="1"/>
    <col min="7439" max="7439" width="6.08984375" style="17" customWidth="1"/>
    <col min="7440" max="7440" width="2.08984375" style="17" customWidth="1"/>
    <col min="7441" max="7441" width="6.08984375" style="17" customWidth="1"/>
    <col min="7442" max="7442" width="2.08984375" style="17" customWidth="1"/>
    <col min="7443" max="7443" width="6.08984375" style="17" customWidth="1"/>
    <col min="7444" max="7444" width="2.08984375" style="17" customWidth="1"/>
    <col min="7445" max="7445" width="6.08984375" style="17" customWidth="1"/>
    <col min="7446" max="7446" width="2.08984375" style="17" customWidth="1"/>
    <col min="7447" max="7447" width="6.08984375" style="17" customWidth="1"/>
    <col min="7448" max="7448" width="2.08984375" style="17" customWidth="1"/>
    <col min="7449" max="7449" width="6.08984375" style="17" customWidth="1"/>
    <col min="7450" max="7450" width="2.08984375" style="17" customWidth="1"/>
    <col min="7451" max="7451" width="6.08984375" style="17" customWidth="1"/>
    <col min="7452" max="7452" width="2.08984375" style="17" customWidth="1"/>
    <col min="7453" max="7453" width="6.08984375" style="17" customWidth="1"/>
    <col min="7454" max="7454" width="2.08984375" style="17" customWidth="1"/>
    <col min="7455" max="7455" width="6.08984375" style="17" customWidth="1"/>
    <col min="7456" max="7456" width="2.08984375" style="17" customWidth="1"/>
    <col min="7457" max="7457" width="6.08984375" style="17" customWidth="1"/>
    <col min="7458" max="7458" width="2.08984375" style="17" customWidth="1"/>
    <col min="7459" max="7459" width="6.08984375" style="17" customWidth="1"/>
    <col min="7460" max="7460" width="2.08984375" style="17" customWidth="1"/>
    <col min="7461" max="7461" width="6.08984375" style="17" customWidth="1"/>
    <col min="7462" max="7462" width="2.08984375" style="17" customWidth="1"/>
    <col min="7463" max="7463" width="6.08984375" style="17" customWidth="1"/>
    <col min="7464" max="7464" width="2.08984375" style="17" customWidth="1"/>
    <col min="7465" max="7465" width="6.08984375" style="17" customWidth="1"/>
    <col min="7466" max="7466" width="2.08984375" style="17" customWidth="1"/>
    <col min="7467" max="7467" width="6.08984375" style="17" customWidth="1"/>
    <col min="7468" max="7468" width="2.08984375" style="17" customWidth="1"/>
    <col min="7469" max="7469" width="6.08984375" style="17" customWidth="1"/>
    <col min="7470" max="7470" width="2.08984375" style="17" customWidth="1"/>
    <col min="7471" max="7471" width="6.08984375" style="17" customWidth="1"/>
    <col min="7472" max="7680" width="9" style="17" customWidth="1"/>
    <col min="7681" max="7681" width="3.36328125" style="17" customWidth="1"/>
    <col min="7682" max="7682" width="6" style="17" customWidth="1"/>
    <col min="7683" max="7683" width="1.36328125" style="17" customWidth="1"/>
    <col min="7684" max="7684" width="2.26953125" style="17" customWidth="1"/>
    <col min="7685" max="7685" width="2.36328125" style="17" customWidth="1"/>
    <col min="7686" max="7686" width="2.08984375" style="17" customWidth="1"/>
    <col min="7687" max="7687" width="6.08984375" style="17" customWidth="1"/>
    <col min="7688" max="7688" width="2.08984375" style="17" customWidth="1"/>
    <col min="7689" max="7689" width="6.08984375" style="17" customWidth="1"/>
    <col min="7690" max="7690" width="2.08984375" style="17" customWidth="1"/>
    <col min="7691" max="7691" width="6.08984375" style="17" customWidth="1"/>
    <col min="7692" max="7692" width="2.08984375" style="17" customWidth="1"/>
    <col min="7693" max="7693" width="6.08984375" style="17" customWidth="1"/>
    <col min="7694" max="7694" width="2.08984375" style="17" customWidth="1"/>
    <col min="7695" max="7695" width="6.08984375" style="17" customWidth="1"/>
    <col min="7696" max="7696" width="2.08984375" style="17" customWidth="1"/>
    <col min="7697" max="7697" width="6.08984375" style="17" customWidth="1"/>
    <col min="7698" max="7698" width="2.08984375" style="17" customWidth="1"/>
    <col min="7699" max="7699" width="6.08984375" style="17" customWidth="1"/>
    <col min="7700" max="7700" width="2.08984375" style="17" customWidth="1"/>
    <col min="7701" max="7701" width="6.08984375" style="17" customWidth="1"/>
    <col min="7702" max="7702" width="2.08984375" style="17" customWidth="1"/>
    <col min="7703" max="7703" width="6.08984375" style="17" customWidth="1"/>
    <col min="7704" max="7704" width="2.08984375" style="17" customWidth="1"/>
    <col min="7705" max="7705" width="6.08984375" style="17" customWidth="1"/>
    <col min="7706" max="7706" width="2.08984375" style="17" customWidth="1"/>
    <col min="7707" max="7707" width="6.08984375" style="17" customWidth="1"/>
    <col min="7708" max="7708" width="2.08984375" style="17" customWidth="1"/>
    <col min="7709" max="7709" width="6.08984375" style="17" customWidth="1"/>
    <col min="7710" max="7710" width="2.08984375" style="17" customWidth="1"/>
    <col min="7711" max="7711" width="6.08984375" style="17" customWidth="1"/>
    <col min="7712" max="7712" width="2.08984375" style="17" customWidth="1"/>
    <col min="7713" max="7713" width="6.08984375" style="17" customWidth="1"/>
    <col min="7714" max="7714" width="2.08984375" style="17" customWidth="1"/>
    <col min="7715" max="7715" width="6.08984375" style="17" customWidth="1"/>
    <col min="7716" max="7716" width="2.08984375" style="17" customWidth="1"/>
    <col min="7717" max="7717" width="6.08984375" style="17" customWidth="1"/>
    <col min="7718" max="7718" width="2.08984375" style="17" customWidth="1"/>
    <col min="7719" max="7719" width="6.08984375" style="17" customWidth="1"/>
    <col min="7720" max="7720" width="2.08984375" style="17" customWidth="1"/>
    <col min="7721" max="7721" width="6.08984375" style="17" customWidth="1"/>
    <col min="7722" max="7722" width="2.08984375" style="17" customWidth="1"/>
    <col min="7723" max="7723" width="6.08984375" style="17" customWidth="1"/>
    <col min="7724" max="7724" width="2.08984375" style="17" customWidth="1"/>
    <col min="7725" max="7725" width="6.08984375" style="17" customWidth="1"/>
    <col min="7726" max="7726" width="2.08984375" style="17" customWidth="1"/>
    <col min="7727" max="7727" width="6.08984375" style="17" customWidth="1"/>
    <col min="7728" max="7936" width="9" style="17" customWidth="1"/>
    <col min="7937" max="7937" width="3.36328125" style="17" customWidth="1"/>
    <col min="7938" max="7938" width="6" style="17" customWidth="1"/>
    <col min="7939" max="7939" width="1.36328125" style="17" customWidth="1"/>
    <col min="7940" max="7940" width="2.26953125" style="17" customWidth="1"/>
    <col min="7941" max="7941" width="2.36328125" style="17" customWidth="1"/>
    <col min="7942" max="7942" width="2.08984375" style="17" customWidth="1"/>
    <col min="7943" max="7943" width="6.08984375" style="17" customWidth="1"/>
    <col min="7944" max="7944" width="2.08984375" style="17" customWidth="1"/>
    <col min="7945" max="7945" width="6.08984375" style="17" customWidth="1"/>
    <col min="7946" max="7946" width="2.08984375" style="17" customWidth="1"/>
    <col min="7947" max="7947" width="6.08984375" style="17" customWidth="1"/>
    <col min="7948" max="7948" width="2.08984375" style="17" customWidth="1"/>
    <col min="7949" max="7949" width="6.08984375" style="17" customWidth="1"/>
    <col min="7950" max="7950" width="2.08984375" style="17" customWidth="1"/>
    <col min="7951" max="7951" width="6.08984375" style="17" customWidth="1"/>
    <col min="7952" max="7952" width="2.08984375" style="17" customWidth="1"/>
    <col min="7953" max="7953" width="6.08984375" style="17" customWidth="1"/>
    <col min="7954" max="7954" width="2.08984375" style="17" customWidth="1"/>
    <col min="7955" max="7955" width="6.08984375" style="17" customWidth="1"/>
    <col min="7956" max="7956" width="2.08984375" style="17" customWidth="1"/>
    <col min="7957" max="7957" width="6.08984375" style="17" customWidth="1"/>
    <col min="7958" max="7958" width="2.08984375" style="17" customWidth="1"/>
    <col min="7959" max="7959" width="6.08984375" style="17" customWidth="1"/>
    <col min="7960" max="7960" width="2.08984375" style="17" customWidth="1"/>
    <col min="7961" max="7961" width="6.08984375" style="17" customWidth="1"/>
    <col min="7962" max="7962" width="2.08984375" style="17" customWidth="1"/>
    <col min="7963" max="7963" width="6.08984375" style="17" customWidth="1"/>
    <col min="7964" max="7964" width="2.08984375" style="17" customWidth="1"/>
    <col min="7965" max="7965" width="6.08984375" style="17" customWidth="1"/>
    <col min="7966" max="7966" width="2.08984375" style="17" customWidth="1"/>
    <col min="7967" max="7967" width="6.08984375" style="17" customWidth="1"/>
    <col min="7968" max="7968" width="2.08984375" style="17" customWidth="1"/>
    <col min="7969" max="7969" width="6.08984375" style="17" customWidth="1"/>
    <col min="7970" max="7970" width="2.08984375" style="17" customWidth="1"/>
    <col min="7971" max="7971" width="6.08984375" style="17" customWidth="1"/>
    <col min="7972" max="7972" width="2.08984375" style="17" customWidth="1"/>
    <col min="7973" max="7973" width="6.08984375" style="17" customWidth="1"/>
    <col min="7974" max="7974" width="2.08984375" style="17" customWidth="1"/>
    <col min="7975" max="7975" width="6.08984375" style="17" customWidth="1"/>
    <col min="7976" max="7976" width="2.08984375" style="17" customWidth="1"/>
    <col min="7977" max="7977" width="6.08984375" style="17" customWidth="1"/>
    <col min="7978" max="7978" width="2.08984375" style="17" customWidth="1"/>
    <col min="7979" max="7979" width="6.08984375" style="17" customWidth="1"/>
    <col min="7980" max="7980" width="2.08984375" style="17" customWidth="1"/>
    <col min="7981" max="7981" width="6.08984375" style="17" customWidth="1"/>
    <col min="7982" max="7982" width="2.08984375" style="17" customWidth="1"/>
    <col min="7983" max="7983" width="6.08984375" style="17" customWidth="1"/>
    <col min="7984" max="8192" width="9" style="17" customWidth="1"/>
    <col min="8193" max="8193" width="3.36328125" style="17" customWidth="1"/>
    <col min="8194" max="8194" width="6" style="17" customWidth="1"/>
    <col min="8195" max="8195" width="1.36328125" style="17" customWidth="1"/>
    <col min="8196" max="8196" width="2.26953125" style="17" customWidth="1"/>
    <col min="8197" max="8197" width="2.36328125" style="17" customWidth="1"/>
    <col min="8198" max="8198" width="2.08984375" style="17" customWidth="1"/>
    <col min="8199" max="8199" width="6.08984375" style="17" customWidth="1"/>
    <col min="8200" max="8200" width="2.08984375" style="17" customWidth="1"/>
    <col min="8201" max="8201" width="6.08984375" style="17" customWidth="1"/>
    <col min="8202" max="8202" width="2.08984375" style="17" customWidth="1"/>
    <col min="8203" max="8203" width="6.08984375" style="17" customWidth="1"/>
    <col min="8204" max="8204" width="2.08984375" style="17" customWidth="1"/>
    <col min="8205" max="8205" width="6.08984375" style="17" customWidth="1"/>
    <col min="8206" max="8206" width="2.08984375" style="17" customWidth="1"/>
    <col min="8207" max="8207" width="6.08984375" style="17" customWidth="1"/>
    <col min="8208" max="8208" width="2.08984375" style="17" customWidth="1"/>
    <col min="8209" max="8209" width="6.08984375" style="17" customWidth="1"/>
    <col min="8210" max="8210" width="2.08984375" style="17" customWidth="1"/>
    <col min="8211" max="8211" width="6.08984375" style="17" customWidth="1"/>
    <col min="8212" max="8212" width="2.08984375" style="17" customWidth="1"/>
    <col min="8213" max="8213" width="6.08984375" style="17" customWidth="1"/>
    <col min="8214" max="8214" width="2.08984375" style="17" customWidth="1"/>
    <col min="8215" max="8215" width="6.08984375" style="17" customWidth="1"/>
    <col min="8216" max="8216" width="2.08984375" style="17" customWidth="1"/>
    <col min="8217" max="8217" width="6.08984375" style="17" customWidth="1"/>
    <col min="8218" max="8218" width="2.08984375" style="17" customWidth="1"/>
    <col min="8219" max="8219" width="6.08984375" style="17" customWidth="1"/>
    <col min="8220" max="8220" width="2.08984375" style="17" customWidth="1"/>
    <col min="8221" max="8221" width="6.08984375" style="17" customWidth="1"/>
    <col min="8222" max="8222" width="2.08984375" style="17" customWidth="1"/>
    <col min="8223" max="8223" width="6.08984375" style="17" customWidth="1"/>
    <col min="8224" max="8224" width="2.08984375" style="17" customWidth="1"/>
    <col min="8225" max="8225" width="6.08984375" style="17" customWidth="1"/>
    <col min="8226" max="8226" width="2.08984375" style="17" customWidth="1"/>
    <col min="8227" max="8227" width="6.08984375" style="17" customWidth="1"/>
    <col min="8228" max="8228" width="2.08984375" style="17" customWidth="1"/>
    <col min="8229" max="8229" width="6.08984375" style="17" customWidth="1"/>
    <col min="8230" max="8230" width="2.08984375" style="17" customWidth="1"/>
    <col min="8231" max="8231" width="6.08984375" style="17" customWidth="1"/>
    <col min="8232" max="8232" width="2.08984375" style="17" customWidth="1"/>
    <col min="8233" max="8233" width="6.08984375" style="17" customWidth="1"/>
    <col min="8234" max="8234" width="2.08984375" style="17" customWidth="1"/>
    <col min="8235" max="8235" width="6.08984375" style="17" customWidth="1"/>
    <col min="8236" max="8236" width="2.08984375" style="17" customWidth="1"/>
    <col min="8237" max="8237" width="6.08984375" style="17" customWidth="1"/>
    <col min="8238" max="8238" width="2.08984375" style="17" customWidth="1"/>
    <col min="8239" max="8239" width="6.08984375" style="17" customWidth="1"/>
    <col min="8240" max="8448" width="9" style="17" customWidth="1"/>
    <col min="8449" max="8449" width="3.36328125" style="17" customWidth="1"/>
    <col min="8450" max="8450" width="6" style="17" customWidth="1"/>
    <col min="8451" max="8451" width="1.36328125" style="17" customWidth="1"/>
    <col min="8452" max="8452" width="2.26953125" style="17" customWidth="1"/>
    <col min="8453" max="8453" width="2.36328125" style="17" customWidth="1"/>
    <col min="8454" max="8454" width="2.08984375" style="17" customWidth="1"/>
    <col min="8455" max="8455" width="6.08984375" style="17" customWidth="1"/>
    <col min="8456" max="8456" width="2.08984375" style="17" customWidth="1"/>
    <col min="8457" max="8457" width="6.08984375" style="17" customWidth="1"/>
    <col min="8458" max="8458" width="2.08984375" style="17" customWidth="1"/>
    <col min="8459" max="8459" width="6.08984375" style="17" customWidth="1"/>
    <col min="8460" max="8460" width="2.08984375" style="17" customWidth="1"/>
    <col min="8461" max="8461" width="6.08984375" style="17" customWidth="1"/>
    <col min="8462" max="8462" width="2.08984375" style="17" customWidth="1"/>
    <col min="8463" max="8463" width="6.08984375" style="17" customWidth="1"/>
    <col min="8464" max="8464" width="2.08984375" style="17" customWidth="1"/>
    <col min="8465" max="8465" width="6.08984375" style="17" customWidth="1"/>
    <col min="8466" max="8466" width="2.08984375" style="17" customWidth="1"/>
    <col min="8467" max="8467" width="6.08984375" style="17" customWidth="1"/>
    <col min="8468" max="8468" width="2.08984375" style="17" customWidth="1"/>
    <col min="8469" max="8469" width="6.08984375" style="17" customWidth="1"/>
    <col min="8470" max="8470" width="2.08984375" style="17" customWidth="1"/>
    <col min="8471" max="8471" width="6.08984375" style="17" customWidth="1"/>
    <col min="8472" max="8472" width="2.08984375" style="17" customWidth="1"/>
    <col min="8473" max="8473" width="6.08984375" style="17" customWidth="1"/>
    <col min="8474" max="8474" width="2.08984375" style="17" customWidth="1"/>
    <col min="8475" max="8475" width="6.08984375" style="17" customWidth="1"/>
    <col min="8476" max="8476" width="2.08984375" style="17" customWidth="1"/>
    <col min="8477" max="8477" width="6.08984375" style="17" customWidth="1"/>
    <col min="8478" max="8478" width="2.08984375" style="17" customWidth="1"/>
    <col min="8479" max="8479" width="6.08984375" style="17" customWidth="1"/>
    <col min="8480" max="8480" width="2.08984375" style="17" customWidth="1"/>
    <col min="8481" max="8481" width="6.08984375" style="17" customWidth="1"/>
    <col min="8482" max="8482" width="2.08984375" style="17" customWidth="1"/>
    <col min="8483" max="8483" width="6.08984375" style="17" customWidth="1"/>
    <col min="8484" max="8484" width="2.08984375" style="17" customWidth="1"/>
    <col min="8485" max="8485" width="6.08984375" style="17" customWidth="1"/>
    <col min="8486" max="8486" width="2.08984375" style="17" customWidth="1"/>
    <col min="8487" max="8487" width="6.08984375" style="17" customWidth="1"/>
    <col min="8488" max="8488" width="2.08984375" style="17" customWidth="1"/>
    <col min="8489" max="8489" width="6.08984375" style="17" customWidth="1"/>
    <col min="8490" max="8490" width="2.08984375" style="17" customWidth="1"/>
    <col min="8491" max="8491" width="6.08984375" style="17" customWidth="1"/>
    <col min="8492" max="8492" width="2.08984375" style="17" customWidth="1"/>
    <col min="8493" max="8493" width="6.08984375" style="17" customWidth="1"/>
    <col min="8494" max="8494" width="2.08984375" style="17" customWidth="1"/>
    <col min="8495" max="8495" width="6.08984375" style="17" customWidth="1"/>
    <col min="8496" max="8704" width="9" style="17" customWidth="1"/>
    <col min="8705" max="8705" width="3.36328125" style="17" customWidth="1"/>
    <col min="8706" max="8706" width="6" style="17" customWidth="1"/>
    <col min="8707" max="8707" width="1.36328125" style="17" customWidth="1"/>
    <col min="8708" max="8708" width="2.26953125" style="17" customWidth="1"/>
    <col min="8709" max="8709" width="2.36328125" style="17" customWidth="1"/>
    <col min="8710" max="8710" width="2.08984375" style="17" customWidth="1"/>
    <col min="8711" max="8711" width="6.08984375" style="17" customWidth="1"/>
    <col min="8712" max="8712" width="2.08984375" style="17" customWidth="1"/>
    <col min="8713" max="8713" width="6.08984375" style="17" customWidth="1"/>
    <col min="8714" max="8714" width="2.08984375" style="17" customWidth="1"/>
    <col min="8715" max="8715" width="6.08984375" style="17" customWidth="1"/>
    <col min="8716" max="8716" width="2.08984375" style="17" customWidth="1"/>
    <col min="8717" max="8717" width="6.08984375" style="17" customWidth="1"/>
    <col min="8718" max="8718" width="2.08984375" style="17" customWidth="1"/>
    <col min="8719" max="8719" width="6.08984375" style="17" customWidth="1"/>
    <col min="8720" max="8720" width="2.08984375" style="17" customWidth="1"/>
    <col min="8721" max="8721" width="6.08984375" style="17" customWidth="1"/>
    <col min="8722" max="8722" width="2.08984375" style="17" customWidth="1"/>
    <col min="8723" max="8723" width="6.08984375" style="17" customWidth="1"/>
    <col min="8724" max="8724" width="2.08984375" style="17" customWidth="1"/>
    <col min="8725" max="8725" width="6.08984375" style="17" customWidth="1"/>
    <col min="8726" max="8726" width="2.08984375" style="17" customWidth="1"/>
    <col min="8727" max="8727" width="6.08984375" style="17" customWidth="1"/>
    <col min="8728" max="8728" width="2.08984375" style="17" customWidth="1"/>
    <col min="8729" max="8729" width="6.08984375" style="17" customWidth="1"/>
    <col min="8730" max="8730" width="2.08984375" style="17" customWidth="1"/>
    <col min="8731" max="8731" width="6.08984375" style="17" customWidth="1"/>
    <col min="8732" max="8732" width="2.08984375" style="17" customWidth="1"/>
    <col min="8733" max="8733" width="6.08984375" style="17" customWidth="1"/>
    <col min="8734" max="8734" width="2.08984375" style="17" customWidth="1"/>
    <col min="8735" max="8735" width="6.08984375" style="17" customWidth="1"/>
    <col min="8736" max="8736" width="2.08984375" style="17" customWidth="1"/>
    <col min="8737" max="8737" width="6.08984375" style="17" customWidth="1"/>
    <col min="8738" max="8738" width="2.08984375" style="17" customWidth="1"/>
    <col min="8739" max="8739" width="6.08984375" style="17" customWidth="1"/>
    <col min="8740" max="8740" width="2.08984375" style="17" customWidth="1"/>
    <col min="8741" max="8741" width="6.08984375" style="17" customWidth="1"/>
    <col min="8742" max="8742" width="2.08984375" style="17" customWidth="1"/>
    <col min="8743" max="8743" width="6.08984375" style="17" customWidth="1"/>
    <col min="8744" max="8744" width="2.08984375" style="17" customWidth="1"/>
    <col min="8745" max="8745" width="6.08984375" style="17" customWidth="1"/>
    <col min="8746" max="8746" width="2.08984375" style="17" customWidth="1"/>
    <col min="8747" max="8747" width="6.08984375" style="17" customWidth="1"/>
    <col min="8748" max="8748" width="2.08984375" style="17" customWidth="1"/>
    <col min="8749" max="8749" width="6.08984375" style="17" customWidth="1"/>
    <col min="8750" max="8750" width="2.08984375" style="17" customWidth="1"/>
    <col min="8751" max="8751" width="6.08984375" style="17" customWidth="1"/>
    <col min="8752" max="8960" width="9" style="17" customWidth="1"/>
    <col min="8961" max="8961" width="3.36328125" style="17" customWidth="1"/>
    <col min="8962" max="8962" width="6" style="17" customWidth="1"/>
    <col min="8963" max="8963" width="1.36328125" style="17" customWidth="1"/>
    <col min="8964" max="8964" width="2.26953125" style="17" customWidth="1"/>
    <col min="8965" max="8965" width="2.36328125" style="17" customWidth="1"/>
    <col min="8966" max="8966" width="2.08984375" style="17" customWidth="1"/>
    <col min="8967" max="8967" width="6.08984375" style="17" customWidth="1"/>
    <col min="8968" max="8968" width="2.08984375" style="17" customWidth="1"/>
    <col min="8969" max="8969" width="6.08984375" style="17" customWidth="1"/>
    <col min="8970" max="8970" width="2.08984375" style="17" customWidth="1"/>
    <col min="8971" max="8971" width="6.08984375" style="17" customWidth="1"/>
    <col min="8972" max="8972" width="2.08984375" style="17" customWidth="1"/>
    <col min="8973" max="8973" width="6.08984375" style="17" customWidth="1"/>
    <col min="8974" max="8974" width="2.08984375" style="17" customWidth="1"/>
    <col min="8975" max="8975" width="6.08984375" style="17" customWidth="1"/>
    <col min="8976" max="8976" width="2.08984375" style="17" customWidth="1"/>
    <col min="8977" max="8977" width="6.08984375" style="17" customWidth="1"/>
    <col min="8978" max="8978" width="2.08984375" style="17" customWidth="1"/>
    <col min="8979" max="8979" width="6.08984375" style="17" customWidth="1"/>
    <col min="8980" max="8980" width="2.08984375" style="17" customWidth="1"/>
    <col min="8981" max="8981" width="6.08984375" style="17" customWidth="1"/>
    <col min="8982" max="8982" width="2.08984375" style="17" customWidth="1"/>
    <col min="8983" max="8983" width="6.08984375" style="17" customWidth="1"/>
    <col min="8984" max="8984" width="2.08984375" style="17" customWidth="1"/>
    <col min="8985" max="8985" width="6.08984375" style="17" customWidth="1"/>
    <col min="8986" max="8986" width="2.08984375" style="17" customWidth="1"/>
    <col min="8987" max="8987" width="6.08984375" style="17" customWidth="1"/>
    <col min="8988" max="8988" width="2.08984375" style="17" customWidth="1"/>
    <col min="8989" max="8989" width="6.08984375" style="17" customWidth="1"/>
    <col min="8990" max="8990" width="2.08984375" style="17" customWidth="1"/>
    <col min="8991" max="8991" width="6.08984375" style="17" customWidth="1"/>
    <col min="8992" max="8992" width="2.08984375" style="17" customWidth="1"/>
    <col min="8993" max="8993" width="6.08984375" style="17" customWidth="1"/>
    <col min="8994" max="8994" width="2.08984375" style="17" customWidth="1"/>
    <col min="8995" max="8995" width="6.08984375" style="17" customWidth="1"/>
    <col min="8996" max="8996" width="2.08984375" style="17" customWidth="1"/>
    <col min="8997" max="8997" width="6.08984375" style="17" customWidth="1"/>
    <col min="8998" max="8998" width="2.08984375" style="17" customWidth="1"/>
    <col min="8999" max="8999" width="6.08984375" style="17" customWidth="1"/>
    <col min="9000" max="9000" width="2.08984375" style="17" customWidth="1"/>
    <col min="9001" max="9001" width="6.08984375" style="17" customWidth="1"/>
    <col min="9002" max="9002" width="2.08984375" style="17" customWidth="1"/>
    <col min="9003" max="9003" width="6.08984375" style="17" customWidth="1"/>
    <col min="9004" max="9004" width="2.08984375" style="17" customWidth="1"/>
    <col min="9005" max="9005" width="6.08984375" style="17" customWidth="1"/>
    <col min="9006" max="9006" width="2.08984375" style="17" customWidth="1"/>
    <col min="9007" max="9007" width="6.08984375" style="17" customWidth="1"/>
    <col min="9008" max="9216" width="9" style="17" customWidth="1"/>
    <col min="9217" max="9217" width="3.36328125" style="17" customWidth="1"/>
    <col min="9218" max="9218" width="6" style="17" customWidth="1"/>
    <col min="9219" max="9219" width="1.36328125" style="17" customWidth="1"/>
    <col min="9220" max="9220" width="2.26953125" style="17" customWidth="1"/>
    <col min="9221" max="9221" width="2.36328125" style="17" customWidth="1"/>
    <col min="9222" max="9222" width="2.08984375" style="17" customWidth="1"/>
    <col min="9223" max="9223" width="6.08984375" style="17" customWidth="1"/>
    <col min="9224" max="9224" width="2.08984375" style="17" customWidth="1"/>
    <col min="9225" max="9225" width="6.08984375" style="17" customWidth="1"/>
    <col min="9226" max="9226" width="2.08984375" style="17" customWidth="1"/>
    <col min="9227" max="9227" width="6.08984375" style="17" customWidth="1"/>
    <col min="9228" max="9228" width="2.08984375" style="17" customWidth="1"/>
    <col min="9229" max="9229" width="6.08984375" style="17" customWidth="1"/>
    <col min="9230" max="9230" width="2.08984375" style="17" customWidth="1"/>
    <col min="9231" max="9231" width="6.08984375" style="17" customWidth="1"/>
    <col min="9232" max="9232" width="2.08984375" style="17" customWidth="1"/>
    <col min="9233" max="9233" width="6.08984375" style="17" customWidth="1"/>
    <col min="9234" max="9234" width="2.08984375" style="17" customWidth="1"/>
    <col min="9235" max="9235" width="6.08984375" style="17" customWidth="1"/>
    <col min="9236" max="9236" width="2.08984375" style="17" customWidth="1"/>
    <col min="9237" max="9237" width="6.08984375" style="17" customWidth="1"/>
    <col min="9238" max="9238" width="2.08984375" style="17" customWidth="1"/>
    <col min="9239" max="9239" width="6.08984375" style="17" customWidth="1"/>
    <col min="9240" max="9240" width="2.08984375" style="17" customWidth="1"/>
    <col min="9241" max="9241" width="6.08984375" style="17" customWidth="1"/>
    <col min="9242" max="9242" width="2.08984375" style="17" customWidth="1"/>
    <col min="9243" max="9243" width="6.08984375" style="17" customWidth="1"/>
    <col min="9244" max="9244" width="2.08984375" style="17" customWidth="1"/>
    <col min="9245" max="9245" width="6.08984375" style="17" customWidth="1"/>
    <col min="9246" max="9246" width="2.08984375" style="17" customWidth="1"/>
    <col min="9247" max="9247" width="6.08984375" style="17" customWidth="1"/>
    <col min="9248" max="9248" width="2.08984375" style="17" customWidth="1"/>
    <col min="9249" max="9249" width="6.08984375" style="17" customWidth="1"/>
    <col min="9250" max="9250" width="2.08984375" style="17" customWidth="1"/>
    <col min="9251" max="9251" width="6.08984375" style="17" customWidth="1"/>
    <col min="9252" max="9252" width="2.08984375" style="17" customWidth="1"/>
    <col min="9253" max="9253" width="6.08984375" style="17" customWidth="1"/>
    <col min="9254" max="9254" width="2.08984375" style="17" customWidth="1"/>
    <col min="9255" max="9255" width="6.08984375" style="17" customWidth="1"/>
    <col min="9256" max="9256" width="2.08984375" style="17" customWidth="1"/>
    <col min="9257" max="9257" width="6.08984375" style="17" customWidth="1"/>
    <col min="9258" max="9258" width="2.08984375" style="17" customWidth="1"/>
    <col min="9259" max="9259" width="6.08984375" style="17" customWidth="1"/>
    <col min="9260" max="9260" width="2.08984375" style="17" customWidth="1"/>
    <col min="9261" max="9261" width="6.08984375" style="17" customWidth="1"/>
    <col min="9262" max="9262" width="2.08984375" style="17" customWidth="1"/>
    <col min="9263" max="9263" width="6.08984375" style="17" customWidth="1"/>
    <col min="9264" max="9472" width="9" style="17" customWidth="1"/>
    <col min="9473" max="9473" width="3.36328125" style="17" customWidth="1"/>
    <col min="9474" max="9474" width="6" style="17" customWidth="1"/>
    <col min="9475" max="9475" width="1.36328125" style="17" customWidth="1"/>
    <col min="9476" max="9476" width="2.26953125" style="17" customWidth="1"/>
    <col min="9477" max="9477" width="2.36328125" style="17" customWidth="1"/>
    <col min="9478" max="9478" width="2.08984375" style="17" customWidth="1"/>
    <col min="9479" max="9479" width="6.08984375" style="17" customWidth="1"/>
    <col min="9480" max="9480" width="2.08984375" style="17" customWidth="1"/>
    <col min="9481" max="9481" width="6.08984375" style="17" customWidth="1"/>
    <col min="9482" max="9482" width="2.08984375" style="17" customWidth="1"/>
    <col min="9483" max="9483" width="6.08984375" style="17" customWidth="1"/>
    <col min="9484" max="9484" width="2.08984375" style="17" customWidth="1"/>
    <col min="9485" max="9485" width="6.08984375" style="17" customWidth="1"/>
    <col min="9486" max="9486" width="2.08984375" style="17" customWidth="1"/>
    <col min="9487" max="9487" width="6.08984375" style="17" customWidth="1"/>
    <col min="9488" max="9488" width="2.08984375" style="17" customWidth="1"/>
    <col min="9489" max="9489" width="6.08984375" style="17" customWidth="1"/>
    <col min="9490" max="9490" width="2.08984375" style="17" customWidth="1"/>
    <col min="9491" max="9491" width="6.08984375" style="17" customWidth="1"/>
    <col min="9492" max="9492" width="2.08984375" style="17" customWidth="1"/>
    <col min="9493" max="9493" width="6.08984375" style="17" customWidth="1"/>
    <col min="9494" max="9494" width="2.08984375" style="17" customWidth="1"/>
    <col min="9495" max="9495" width="6.08984375" style="17" customWidth="1"/>
    <col min="9496" max="9496" width="2.08984375" style="17" customWidth="1"/>
    <col min="9497" max="9497" width="6.08984375" style="17" customWidth="1"/>
    <col min="9498" max="9498" width="2.08984375" style="17" customWidth="1"/>
    <col min="9499" max="9499" width="6.08984375" style="17" customWidth="1"/>
    <col min="9500" max="9500" width="2.08984375" style="17" customWidth="1"/>
    <col min="9501" max="9501" width="6.08984375" style="17" customWidth="1"/>
    <col min="9502" max="9502" width="2.08984375" style="17" customWidth="1"/>
    <col min="9503" max="9503" width="6.08984375" style="17" customWidth="1"/>
    <col min="9504" max="9504" width="2.08984375" style="17" customWidth="1"/>
    <col min="9505" max="9505" width="6.08984375" style="17" customWidth="1"/>
    <col min="9506" max="9506" width="2.08984375" style="17" customWidth="1"/>
    <col min="9507" max="9507" width="6.08984375" style="17" customWidth="1"/>
    <col min="9508" max="9508" width="2.08984375" style="17" customWidth="1"/>
    <col min="9509" max="9509" width="6.08984375" style="17" customWidth="1"/>
    <col min="9510" max="9510" width="2.08984375" style="17" customWidth="1"/>
    <col min="9511" max="9511" width="6.08984375" style="17" customWidth="1"/>
    <col min="9512" max="9512" width="2.08984375" style="17" customWidth="1"/>
    <col min="9513" max="9513" width="6.08984375" style="17" customWidth="1"/>
    <col min="9514" max="9514" width="2.08984375" style="17" customWidth="1"/>
    <col min="9515" max="9515" width="6.08984375" style="17" customWidth="1"/>
    <col min="9516" max="9516" width="2.08984375" style="17" customWidth="1"/>
    <col min="9517" max="9517" width="6.08984375" style="17" customWidth="1"/>
    <col min="9518" max="9518" width="2.08984375" style="17" customWidth="1"/>
    <col min="9519" max="9519" width="6.08984375" style="17" customWidth="1"/>
    <col min="9520" max="9728" width="9" style="17" customWidth="1"/>
    <col min="9729" max="9729" width="3.36328125" style="17" customWidth="1"/>
    <col min="9730" max="9730" width="6" style="17" customWidth="1"/>
    <col min="9731" max="9731" width="1.36328125" style="17" customWidth="1"/>
    <col min="9732" max="9732" width="2.26953125" style="17" customWidth="1"/>
    <col min="9733" max="9733" width="2.36328125" style="17" customWidth="1"/>
    <col min="9734" max="9734" width="2.08984375" style="17" customWidth="1"/>
    <col min="9735" max="9735" width="6.08984375" style="17" customWidth="1"/>
    <col min="9736" max="9736" width="2.08984375" style="17" customWidth="1"/>
    <col min="9737" max="9737" width="6.08984375" style="17" customWidth="1"/>
    <col min="9738" max="9738" width="2.08984375" style="17" customWidth="1"/>
    <col min="9739" max="9739" width="6.08984375" style="17" customWidth="1"/>
    <col min="9740" max="9740" width="2.08984375" style="17" customWidth="1"/>
    <col min="9741" max="9741" width="6.08984375" style="17" customWidth="1"/>
    <col min="9742" max="9742" width="2.08984375" style="17" customWidth="1"/>
    <col min="9743" max="9743" width="6.08984375" style="17" customWidth="1"/>
    <col min="9744" max="9744" width="2.08984375" style="17" customWidth="1"/>
    <col min="9745" max="9745" width="6.08984375" style="17" customWidth="1"/>
    <col min="9746" max="9746" width="2.08984375" style="17" customWidth="1"/>
    <col min="9747" max="9747" width="6.08984375" style="17" customWidth="1"/>
    <col min="9748" max="9748" width="2.08984375" style="17" customWidth="1"/>
    <col min="9749" max="9749" width="6.08984375" style="17" customWidth="1"/>
    <col min="9750" max="9750" width="2.08984375" style="17" customWidth="1"/>
    <col min="9751" max="9751" width="6.08984375" style="17" customWidth="1"/>
    <col min="9752" max="9752" width="2.08984375" style="17" customWidth="1"/>
    <col min="9753" max="9753" width="6.08984375" style="17" customWidth="1"/>
    <col min="9754" max="9754" width="2.08984375" style="17" customWidth="1"/>
    <col min="9755" max="9755" width="6.08984375" style="17" customWidth="1"/>
    <col min="9756" max="9756" width="2.08984375" style="17" customWidth="1"/>
    <col min="9757" max="9757" width="6.08984375" style="17" customWidth="1"/>
    <col min="9758" max="9758" width="2.08984375" style="17" customWidth="1"/>
    <col min="9759" max="9759" width="6.08984375" style="17" customWidth="1"/>
    <col min="9760" max="9760" width="2.08984375" style="17" customWidth="1"/>
    <col min="9761" max="9761" width="6.08984375" style="17" customWidth="1"/>
    <col min="9762" max="9762" width="2.08984375" style="17" customWidth="1"/>
    <col min="9763" max="9763" width="6.08984375" style="17" customWidth="1"/>
    <col min="9764" max="9764" width="2.08984375" style="17" customWidth="1"/>
    <col min="9765" max="9765" width="6.08984375" style="17" customWidth="1"/>
    <col min="9766" max="9766" width="2.08984375" style="17" customWidth="1"/>
    <col min="9767" max="9767" width="6.08984375" style="17" customWidth="1"/>
    <col min="9768" max="9768" width="2.08984375" style="17" customWidth="1"/>
    <col min="9769" max="9769" width="6.08984375" style="17" customWidth="1"/>
    <col min="9770" max="9770" width="2.08984375" style="17" customWidth="1"/>
    <col min="9771" max="9771" width="6.08984375" style="17" customWidth="1"/>
    <col min="9772" max="9772" width="2.08984375" style="17" customWidth="1"/>
    <col min="9773" max="9773" width="6.08984375" style="17" customWidth="1"/>
    <col min="9774" max="9774" width="2.08984375" style="17" customWidth="1"/>
    <col min="9775" max="9775" width="6.08984375" style="17" customWidth="1"/>
    <col min="9776" max="9984" width="9" style="17" customWidth="1"/>
    <col min="9985" max="9985" width="3.36328125" style="17" customWidth="1"/>
    <col min="9986" max="9986" width="6" style="17" customWidth="1"/>
    <col min="9987" max="9987" width="1.36328125" style="17" customWidth="1"/>
    <col min="9988" max="9988" width="2.26953125" style="17" customWidth="1"/>
    <col min="9989" max="9989" width="2.36328125" style="17" customWidth="1"/>
    <col min="9990" max="9990" width="2.08984375" style="17" customWidth="1"/>
    <col min="9991" max="9991" width="6.08984375" style="17" customWidth="1"/>
    <col min="9992" max="9992" width="2.08984375" style="17" customWidth="1"/>
    <col min="9993" max="9993" width="6.08984375" style="17" customWidth="1"/>
    <col min="9994" max="9994" width="2.08984375" style="17" customWidth="1"/>
    <col min="9995" max="9995" width="6.08984375" style="17" customWidth="1"/>
    <col min="9996" max="9996" width="2.08984375" style="17" customWidth="1"/>
    <col min="9997" max="9997" width="6.08984375" style="17" customWidth="1"/>
    <col min="9998" max="9998" width="2.08984375" style="17" customWidth="1"/>
    <col min="9999" max="9999" width="6.08984375" style="17" customWidth="1"/>
    <col min="10000" max="10000" width="2.08984375" style="17" customWidth="1"/>
    <col min="10001" max="10001" width="6.08984375" style="17" customWidth="1"/>
    <col min="10002" max="10002" width="2.08984375" style="17" customWidth="1"/>
    <col min="10003" max="10003" width="6.08984375" style="17" customWidth="1"/>
    <col min="10004" max="10004" width="2.08984375" style="17" customWidth="1"/>
    <col min="10005" max="10005" width="6.08984375" style="17" customWidth="1"/>
    <col min="10006" max="10006" width="2.08984375" style="17" customWidth="1"/>
    <col min="10007" max="10007" width="6.08984375" style="17" customWidth="1"/>
    <col min="10008" max="10008" width="2.08984375" style="17" customWidth="1"/>
    <col min="10009" max="10009" width="6.08984375" style="17" customWidth="1"/>
    <col min="10010" max="10010" width="2.08984375" style="17" customWidth="1"/>
    <col min="10011" max="10011" width="6.08984375" style="17" customWidth="1"/>
    <col min="10012" max="10012" width="2.08984375" style="17" customWidth="1"/>
    <col min="10013" max="10013" width="6.08984375" style="17" customWidth="1"/>
    <col min="10014" max="10014" width="2.08984375" style="17" customWidth="1"/>
    <col min="10015" max="10015" width="6.08984375" style="17" customWidth="1"/>
    <col min="10016" max="10016" width="2.08984375" style="17" customWidth="1"/>
    <col min="10017" max="10017" width="6.08984375" style="17" customWidth="1"/>
    <col min="10018" max="10018" width="2.08984375" style="17" customWidth="1"/>
    <col min="10019" max="10019" width="6.08984375" style="17" customWidth="1"/>
    <col min="10020" max="10020" width="2.08984375" style="17" customWidth="1"/>
    <col min="10021" max="10021" width="6.08984375" style="17" customWidth="1"/>
    <col min="10022" max="10022" width="2.08984375" style="17" customWidth="1"/>
    <col min="10023" max="10023" width="6.08984375" style="17" customWidth="1"/>
    <col min="10024" max="10024" width="2.08984375" style="17" customWidth="1"/>
    <col min="10025" max="10025" width="6.08984375" style="17" customWidth="1"/>
    <col min="10026" max="10026" width="2.08984375" style="17" customWidth="1"/>
    <col min="10027" max="10027" width="6.08984375" style="17" customWidth="1"/>
    <col min="10028" max="10028" width="2.08984375" style="17" customWidth="1"/>
    <col min="10029" max="10029" width="6.08984375" style="17" customWidth="1"/>
    <col min="10030" max="10030" width="2.08984375" style="17" customWidth="1"/>
    <col min="10031" max="10031" width="6.08984375" style="17" customWidth="1"/>
    <col min="10032" max="10240" width="9" style="17" customWidth="1"/>
    <col min="10241" max="10241" width="3.36328125" style="17" customWidth="1"/>
    <col min="10242" max="10242" width="6" style="17" customWidth="1"/>
    <col min="10243" max="10243" width="1.36328125" style="17" customWidth="1"/>
    <col min="10244" max="10244" width="2.26953125" style="17" customWidth="1"/>
    <col min="10245" max="10245" width="2.36328125" style="17" customWidth="1"/>
    <col min="10246" max="10246" width="2.08984375" style="17" customWidth="1"/>
    <col min="10247" max="10247" width="6.08984375" style="17" customWidth="1"/>
    <col min="10248" max="10248" width="2.08984375" style="17" customWidth="1"/>
    <col min="10249" max="10249" width="6.08984375" style="17" customWidth="1"/>
    <col min="10250" max="10250" width="2.08984375" style="17" customWidth="1"/>
    <col min="10251" max="10251" width="6.08984375" style="17" customWidth="1"/>
    <col min="10252" max="10252" width="2.08984375" style="17" customWidth="1"/>
    <col min="10253" max="10253" width="6.08984375" style="17" customWidth="1"/>
    <col min="10254" max="10254" width="2.08984375" style="17" customWidth="1"/>
    <col min="10255" max="10255" width="6.08984375" style="17" customWidth="1"/>
    <col min="10256" max="10256" width="2.08984375" style="17" customWidth="1"/>
    <col min="10257" max="10257" width="6.08984375" style="17" customWidth="1"/>
    <col min="10258" max="10258" width="2.08984375" style="17" customWidth="1"/>
    <col min="10259" max="10259" width="6.08984375" style="17" customWidth="1"/>
    <col min="10260" max="10260" width="2.08984375" style="17" customWidth="1"/>
    <col min="10261" max="10261" width="6.08984375" style="17" customWidth="1"/>
    <col min="10262" max="10262" width="2.08984375" style="17" customWidth="1"/>
    <col min="10263" max="10263" width="6.08984375" style="17" customWidth="1"/>
    <col min="10264" max="10264" width="2.08984375" style="17" customWidth="1"/>
    <col min="10265" max="10265" width="6.08984375" style="17" customWidth="1"/>
    <col min="10266" max="10266" width="2.08984375" style="17" customWidth="1"/>
    <col min="10267" max="10267" width="6.08984375" style="17" customWidth="1"/>
    <col min="10268" max="10268" width="2.08984375" style="17" customWidth="1"/>
    <col min="10269" max="10269" width="6.08984375" style="17" customWidth="1"/>
    <col min="10270" max="10270" width="2.08984375" style="17" customWidth="1"/>
    <col min="10271" max="10271" width="6.08984375" style="17" customWidth="1"/>
    <col min="10272" max="10272" width="2.08984375" style="17" customWidth="1"/>
    <col min="10273" max="10273" width="6.08984375" style="17" customWidth="1"/>
    <col min="10274" max="10274" width="2.08984375" style="17" customWidth="1"/>
    <col min="10275" max="10275" width="6.08984375" style="17" customWidth="1"/>
    <col min="10276" max="10276" width="2.08984375" style="17" customWidth="1"/>
    <col min="10277" max="10277" width="6.08984375" style="17" customWidth="1"/>
    <col min="10278" max="10278" width="2.08984375" style="17" customWidth="1"/>
    <col min="10279" max="10279" width="6.08984375" style="17" customWidth="1"/>
    <col min="10280" max="10280" width="2.08984375" style="17" customWidth="1"/>
    <col min="10281" max="10281" width="6.08984375" style="17" customWidth="1"/>
    <col min="10282" max="10282" width="2.08984375" style="17" customWidth="1"/>
    <col min="10283" max="10283" width="6.08984375" style="17" customWidth="1"/>
    <col min="10284" max="10284" width="2.08984375" style="17" customWidth="1"/>
    <col min="10285" max="10285" width="6.08984375" style="17" customWidth="1"/>
    <col min="10286" max="10286" width="2.08984375" style="17" customWidth="1"/>
    <col min="10287" max="10287" width="6.08984375" style="17" customWidth="1"/>
    <col min="10288" max="10496" width="9" style="17" customWidth="1"/>
    <col min="10497" max="10497" width="3.36328125" style="17" customWidth="1"/>
    <col min="10498" max="10498" width="6" style="17" customWidth="1"/>
    <col min="10499" max="10499" width="1.36328125" style="17" customWidth="1"/>
    <col min="10500" max="10500" width="2.26953125" style="17" customWidth="1"/>
    <col min="10501" max="10501" width="2.36328125" style="17" customWidth="1"/>
    <col min="10502" max="10502" width="2.08984375" style="17" customWidth="1"/>
    <col min="10503" max="10503" width="6.08984375" style="17" customWidth="1"/>
    <col min="10504" max="10504" width="2.08984375" style="17" customWidth="1"/>
    <col min="10505" max="10505" width="6.08984375" style="17" customWidth="1"/>
    <col min="10506" max="10506" width="2.08984375" style="17" customWidth="1"/>
    <col min="10507" max="10507" width="6.08984375" style="17" customWidth="1"/>
    <col min="10508" max="10508" width="2.08984375" style="17" customWidth="1"/>
    <col min="10509" max="10509" width="6.08984375" style="17" customWidth="1"/>
    <col min="10510" max="10510" width="2.08984375" style="17" customWidth="1"/>
    <col min="10511" max="10511" width="6.08984375" style="17" customWidth="1"/>
    <col min="10512" max="10512" width="2.08984375" style="17" customWidth="1"/>
    <col min="10513" max="10513" width="6.08984375" style="17" customWidth="1"/>
    <col min="10514" max="10514" width="2.08984375" style="17" customWidth="1"/>
    <col min="10515" max="10515" width="6.08984375" style="17" customWidth="1"/>
    <col min="10516" max="10516" width="2.08984375" style="17" customWidth="1"/>
    <col min="10517" max="10517" width="6.08984375" style="17" customWidth="1"/>
    <col min="10518" max="10518" width="2.08984375" style="17" customWidth="1"/>
    <col min="10519" max="10519" width="6.08984375" style="17" customWidth="1"/>
    <col min="10520" max="10520" width="2.08984375" style="17" customWidth="1"/>
    <col min="10521" max="10521" width="6.08984375" style="17" customWidth="1"/>
    <col min="10522" max="10522" width="2.08984375" style="17" customWidth="1"/>
    <col min="10523" max="10523" width="6.08984375" style="17" customWidth="1"/>
    <col min="10524" max="10524" width="2.08984375" style="17" customWidth="1"/>
    <col min="10525" max="10525" width="6.08984375" style="17" customWidth="1"/>
    <col min="10526" max="10526" width="2.08984375" style="17" customWidth="1"/>
    <col min="10527" max="10527" width="6.08984375" style="17" customWidth="1"/>
    <col min="10528" max="10528" width="2.08984375" style="17" customWidth="1"/>
    <col min="10529" max="10529" width="6.08984375" style="17" customWidth="1"/>
    <col min="10530" max="10530" width="2.08984375" style="17" customWidth="1"/>
    <col min="10531" max="10531" width="6.08984375" style="17" customWidth="1"/>
    <col min="10532" max="10532" width="2.08984375" style="17" customWidth="1"/>
    <col min="10533" max="10533" width="6.08984375" style="17" customWidth="1"/>
    <col min="10534" max="10534" width="2.08984375" style="17" customWidth="1"/>
    <col min="10535" max="10535" width="6.08984375" style="17" customWidth="1"/>
    <col min="10536" max="10536" width="2.08984375" style="17" customWidth="1"/>
    <col min="10537" max="10537" width="6.08984375" style="17" customWidth="1"/>
    <col min="10538" max="10538" width="2.08984375" style="17" customWidth="1"/>
    <col min="10539" max="10539" width="6.08984375" style="17" customWidth="1"/>
    <col min="10540" max="10540" width="2.08984375" style="17" customWidth="1"/>
    <col min="10541" max="10541" width="6.08984375" style="17" customWidth="1"/>
    <col min="10542" max="10542" width="2.08984375" style="17" customWidth="1"/>
    <col min="10543" max="10543" width="6.08984375" style="17" customWidth="1"/>
    <col min="10544" max="10752" width="9" style="17" customWidth="1"/>
    <col min="10753" max="10753" width="3.36328125" style="17" customWidth="1"/>
    <col min="10754" max="10754" width="6" style="17" customWidth="1"/>
    <col min="10755" max="10755" width="1.36328125" style="17" customWidth="1"/>
    <col min="10756" max="10756" width="2.26953125" style="17" customWidth="1"/>
    <col min="10757" max="10757" width="2.36328125" style="17" customWidth="1"/>
    <col min="10758" max="10758" width="2.08984375" style="17" customWidth="1"/>
    <col min="10759" max="10759" width="6.08984375" style="17" customWidth="1"/>
    <col min="10760" max="10760" width="2.08984375" style="17" customWidth="1"/>
    <col min="10761" max="10761" width="6.08984375" style="17" customWidth="1"/>
    <col min="10762" max="10762" width="2.08984375" style="17" customWidth="1"/>
    <col min="10763" max="10763" width="6.08984375" style="17" customWidth="1"/>
    <col min="10764" max="10764" width="2.08984375" style="17" customWidth="1"/>
    <col min="10765" max="10765" width="6.08984375" style="17" customWidth="1"/>
    <col min="10766" max="10766" width="2.08984375" style="17" customWidth="1"/>
    <col min="10767" max="10767" width="6.08984375" style="17" customWidth="1"/>
    <col min="10768" max="10768" width="2.08984375" style="17" customWidth="1"/>
    <col min="10769" max="10769" width="6.08984375" style="17" customWidth="1"/>
    <col min="10770" max="10770" width="2.08984375" style="17" customWidth="1"/>
    <col min="10771" max="10771" width="6.08984375" style="17" customWidth="1"/>
    <col min="10772" max="10772" width="2.08984375" style="17" customWidth="1"/>
    <col min="10773" max="10773" width="6.08984375" style="17" customWidth="1"/>
    <col min="10774" max="10774" width="2.08984375" style="17" customWidth="1"/>
    <col min="10775" max="10775" width="6.08984375" style="17" customWidth="1"/>
    <col min="10776" max="10776" width="2.08984375" style="17" customWidth="1"/>
    <col min="10777" max="10777" width="6.08984375" style="17" customWidth="1"/>
    <col min="10778" max="10778" width="2.08984375" style="17" customWidth="1"/>
    <col min="10779" max="10779" width="6.08984375" style="17" customWidth="1"/>
    <col min="10780" max="10780" width="2.08984375" style="17" customWidth="1"/>
    <col min="10781" max="10781" width="6.08984375" style="17" customWidth="1"/>
    <col min="10782" max="10782" width="2.08984375" style="17" customWidth="1"/>
    <col min="10783" max="10783" width="6.08984375" style="17" customWidth="1"/>
    <col min="10784" max="10784" width="2.08984375" style="17" customWidth="1"/>
    <col min="10785" max="10785" width="6.08984375" style="17" customWidth="1"/>
    <col min="10786" max="10786" width="2.08984375" style="17" customWidth="1"/>
    <col min="10787" max="10787" width="6.08984375" style="17" customWidth="1"/>
    <col min="10788" max="10788" width="2.08984375" style="17" customWidth="1"/>
    <col min="10789" max="10789" width="6.08984375" style="17" customWidth="1"/>
    <col min="10790" max="10790" width="2.08984375" style="17" customWidth="1"/>
    <col min="10791" max="10791" width="6.08984375" style="17" customWidth="1"/>
    <col min="10792" max="10792" width="2.08984375" style="17" customWidth="1"/>
    <col min="10793" max="10793" width="6.08984375" style="17" customWidth="1"/>
    <col min="10794" max="10794" width="2.08984375" style="17" customWidth="1"/>
    <col min="10795" max="10795" width="6.08984375" style="17" customWidth="1"/>
    <col min="10796" max="10796" width="2.08984375" style="17" customWidth="1"/>
    <col min="10797" max="10797" width="6.08984375" style="17" customWidth="1"/>
    <col min="10798" max="10798" width="2.08984375" style="17" customWidth="1"/>
    <col min="10799" max="10799" width="6.08984375" style="17" customWidth="1"/>
    <col min="10800" max="11008" width="9" style="17" customWidth="1"/>
    <col min="11009" max="11009" width="3.36328125" style="17" customWidth="1"/>
    <col min="11010" max="11010" width="6" style="17" customWidth="1"/>
    <col min="11011" max="11011" width="1.36328125" style="17" customWidth="1"/>
    <col min="11012" max="11012" width="2.26953125" style="17" customWidth="1"/>
    <col min="11013" max="11013" width="2.36328125" style="17" customWidth="1"/>
    <col min="11014" max="11014" width="2.08984375" style="17" customWidth="1"/>
    <col min="11015" max="11015" width="6.08984375" style="17" customWidth="1"/>
    <col min="11016" max="11016" width="2.08984375" style="17" customWidth="1"/>
    <col min="11017" max="11017" width="6.08984375" style="17" customWidth="1"/>
    <col min="11018" max="11018" width="2.08984375" style="17" customWidth="1"/>
    <col min="11019" max="11019" width="6.08984375" style="17" customWidth="1"/>
    <col min="11020" max="11020" width="2.08984375" style="17" customWidth="1"/>
    <col min="11021" max="11021" width="6.08984375" style="17" customWidth="1"/>
    <col min="11022" max="11022" width="2.08984375" style="17" customWidth="1"/>
    <col min="11023" max="11023" width="6.08984375" style="17" customWidth="1"/>
    <col min="11024" max="11024" width="2.08984375" style="17" customWidth="1"/>
    <col min="11025" max="11025" width="6.08984375" style="17" customWidth="1"/>
    <col min="11026" max="11026" width="2.08984375" style="17" customWidth="1"/>
    <col min="11027" max="11027" width="6.08984375" style="17" customWidth="1"/>
    <col min="11028" max="11028" width="2.08984375" style="17" customWidth="1"/>
    <col min="11029" max="11029" width="6.08984375" style="17" customWidth="1"/>
    <col min="11030" max="11030" width="2.08984375" style="17" customWidth="1"/>
    <col min="11031" max="11031" width="6.08984375" style="17" customWidth="1"/>
    <col min="11032" max="11032" width="2.08984375" style="17" customWidth="1"/>
    <col min="11033" max="11033" width="6.08984375" style="17" customWidth="1"/>
    <col min="11034" max="11034" width="2.08984375" style="17" customWidth="1"/>
    <col min="11035" max="11035" width="6.08984375" style="17" customWidth="1"/>
    <col min="11036" max="11036" width="2.08984375" style="17" customWidth="1"/>
    <col min="11037" max="11037" width="6.08984375" style="17" customWidth="1"/>
    <col min="11038" max="11038" width="2.08984375" style="17" customWidth="1"/>
    <col min="11039" max="11039" width="6.08984375" style="17" customWidth="1"/>
    <col min="11040" max="11040" width="2.08984375" style="17" customWidth="1"/>
    <col min="11041" max="11041" width="6.08984375" style="17" customWidth="1"/>
    <col min="11042" max="11042" width="2.08984375" style="17" customWidth="1"/>
    <col min="11043" max="11043" width="6.08984375" style="17" customWidth="1"/>
    <col min="11044" max="11044" width="2.08984375" style="17" customWidth="1"/>
    <col min="11045" max="11045" width="6.08984375" style="17" customWidth="1"/>
    <col min="11046" max="11046" width="2.08984375" style="17" customWidth="1"/>
    <col min="11047" max="11047" width="6.08984375" style="17" customWidth="1"/>
    <col min="11048" max="11048" width="2.08984375" style="17" customWidth="1"/>
    <col min="11049" max="11049" width="6.08984375" style="17" customWidth="1"/>
    <col min="11050" max="11050" width="2.08984375" style="17" customWidth="1"/>
    <col min="11051" max="11051" width="6.08984375" style="17" customWidth="1"/>
    <col min="11052" max="11052" width="2.08984375" style="17" customWidth="1"/>
    <col min="11053" max="11053" width="6.08984375" style="17" customWidth="1"/>
    <col min="11054" max="11054" width="2.08984375" style="17" customWidth="1"/>
    <col min="11055" max="11055" width="6.08984375" style="17" customWidth="1"/>
    <col min="11056" max="11264" width="9" style="17" customWidth="1"/>
    <col min="11265" max="11265" width="3.36328125" style="17" customWidth="1"/>
    <col min="11266" max="11266" width="6" style="17" customWidth="1"/>
    <col min="11267" max="11267" width="1.36328125" style="17" customWidth="1"/>
    <col min="11268" max="11268" width="2.26953125" style="17" customWidth="1"/>
    <col min="11269" max="11269" width="2.36328125" style="17" customWidth="1"/>
    <col min="11270" max="11270" width="2.08984375" style="17" customWidth="1"/>
    <col min="11271" max="11271" width="6.08984375" style="17" customWidth="1"/>
    <col min="11272" max="11272" width="2.08984375" style="17" customWidth="1"/>
    <col min="11273" max="11273" width="6.08984375" style="17" customWidth="1"/>
    <col min="11274" max="11274" width="2.08984375" style="17" customWidth="1"/>
    <col min="11275" max="11275" width="6.08984375" style="17" customWidth="1"/>
    <col min="11276" max="11276" width="2.08984375" style="17" customWidth="1"/>
    <col min="11277" max="11277" width="6.08984375" style="17" customWidth="1"/>
    <col min="11278" max="11278" width="2.08984375" style="17" customWidth="1"/>
    <col min="11279" max="11279" width="6.08984375" style="17" customWidth="1"/>
    <col min="11280" max="11280" width="2.08984375" style="17" customWidth="1"/>
    <col min="11281" max="11281" width="6.08984375" style="17" customWidth="1"/>
    <col min="11282" max="11282" width="2.08984375" style="17" customWidth="1"/>
    <col min="11283" max="11283" width="6.08984375" style="17" customWidth="1"/>
    <col min="11284" max="11284" width="2.08984375" style="17" customWidth="1"/>
    <col min="11285" max="11285" width="6.08984375" style="17" customWidth="1"/>
    <col min="11286" max="11286" width="2.08984375" style="17" customWidth="1"/>
    <col min="11287" max="11287" width="6.08984375" style="17" customWidth="1"/>
    <col min="11288" max="11288" width="2.08984375" style="17" customWidth="1"/>
    <col min="11289" max="11289" width="6.08984375" style="17" customWidth="1"/>
    <col min="11290" max="11290" width="2.08984375" style="17" customWidth="1"/>
    <col min="11291" max="11291" width="6.08984375" style="17" customWidth="1"/>
    <col min="11292" max="11292" width="2.08984375" style="17" customWidth="1"/>
    <col min="11293" max="11293" width="6.08984375" style="17" customWidth="1"/>
    <col min="11294" max="11294" width="2.08984375" style="17" customWidth="1"/>
    <col min="11295" max="11295" width="6.08984375" style="17" customWidth="1"/>
    <col min="11296" max="11296" width="2.08984375" style="17" customWidth="1"/>
    <col min="11297" max="11297" width="6.08984375" style="17" customWidth="1"/>
    <col min="11298" max="11298" width="2.08984375" style="17" customWidth="1"/>
    <col min="11299" max="11299" width="6.08984375" style="17" customWidth="1"/>
    <col min="11300" max="11300" width="2.08984375" style="17" customWidth="1"/>
    <col min="11301" max="11301" width="6.08984375" style="17" customWidth="1"/>
    <col min="11302" max="11302" width="2.08984375" style="17" customWidth="1"/>
    <col min="11303" max="11303" width="6.08984375" style="17" customWidth="1"/>
    <col min="11304" max="11304" width="2.08984375" style="17" customWidth="1"/>
    <col min="11305" max="11305" width="6.08984375" style="17" customWidth="1"/>
    <col min="11306" max="11306" width="2.08984375" style="17" customWidth="1"/>
    <col min="11307" max="11307" width="6.08984375" style="17" customWidth="1"/>
    <col min="11308" max="11308" width="2.08984375" style="17" customWidth="1"/>
    <col min="11309" max="11309" width="6.08984375" style="17" customWidth="1"/>
    <col min="11310" max="11310" width="2.08984375" style="17" customWidth="1"/>
    <col min="11311" max="11311" width="6.08984375" style="17" customWidth="1"/>
    <col min="11312" max="11520" width="9" style="17" customWidth="1"/>
    <col min="11521" max="11521" width="3.36328125" style="17" customWidth="1"/>
    <col min="11522" max="11522" width="6" style="17" customWidth="1"/>
    <col min="11523" max="11523" width="1.36328125" style="17" customWidth="1"/>
    <col min="11524" max="11524" width="2.26953125" style="17" customWidth="1"/>
    <col min="11525" max="11525" width="2.36328125" style="17" customWidth="1"/>
    <col min="11526" max="11526" width="2.08984375" style="17" customWidth="1"/>
    <col min="11527" max="11527" width="6.08984375" style="17" customWidth="1"/>
    <col min="11528" max="11528" width="2.08984375" style="17" customWidth="1"/>
    <col min="11529" max="11529" width="6.08984375" style="17" customWidth="1"/>
    <col min="11530" max="11530" width="2.08984375" style="17" customWidth="1"/>
    <col min="11531" max="11531" width="6.08984375" style="17" customWidth="1"/>
    <col min="11532" max="11532" width="2.08984375" style="17" customWidth="1"/>
    <col min="11533" max="11533" width="6.08984375" style="17" customWidth="1"/>
    <col min="11534" max="11534" width="2.08984375" style="17" customWidth="1"/>
    <col min="11535" max="11535" width="6.08984375" style="17" customWidth="1"/>
    <col min="11536" max="11536" width="2.08984375" style="17" customWidth="1"/>
    <col min="11537" max="11537" width="6.08984375" style="17" customWidth="1"/>
    <col min="11538" max="11538" width="2.08984375" style="17" customWidth="1"/>
    <col min="11539" max="11539" width="6.08984375" style="17" customWidth="1"/>
    <col min="11540" max="11540" width="2.08984375" style="17" customWidth="1"/>
    <col min="11541" max="11541" width="6.08984375" style="17" customWidth="1"/>
    <col min="11542" max="11542" width="2.08984375" style="17" customWidth="1"/>
    <col min="11543" max="11543" width="6.08984375" style="17" customWidth="1"/>
    <col min="11544" max="11544" width="2.08984375" style="17" customWidth="1"/>
    <col min="11545" max="11545" width="6.08984375" style="17" customWidth="1"/>
    <col min="11546" max="11546" width="2.08984375" style="17" customWidth="1"/>
    <col min="11547" max="11547" width="6.08984375" style="17" customWidth="1"/>
    <col min="11548" max="11548" width="2.08984375" style="17" customWidth="1"/>
    <col min="11549" max="11549" width="6.08984375" style="17" customWidth="1"/>
    <col min="11550" max="11550" width="2.08984375" style="17" customWidth="1"/>
    <col min="11551" max="11551" width="6.08984375" style="17" customWidth="1"/>
    <col min="11552" max="11552" width="2.08984375" style="17" customWidth="1"/>
    <col min="11553" max="11553" width="6.08984375" style="17" customWidth="1"/>
    <col min="11554" max="11554" width="2.08984375" style="17" customWidth="1"/>
    <col min="11555" max="11555" width="6.08984375" style="17" customWidth="1"/>
    <col min="11556" max="11556" width="2.08984375" style="17" customWidth="1"/>
    <col min="11557" max="11557" width="6.08984375" style="17" customWidth="1"/>
    <col min="11558" max="11558" width="2.08984375" style="17" customWidth="1"/>
    <col min="11559" max="11559" width="6.08984375" style="17" customWidth="1"/>
    <col min="11560" max="11560" width="2.08984375" style="17" customWidth="1"/>
    <col min="11561" max="11561" width="6.08984375" style="17" customWidth="1"/>
    <col min="11562" max="11562" width="2.08984375" style="17" customWidth="1"/>
    <col min="11563" max="11563" width="6.08984375" style="17" customWidth="1"/>
    <col min="11564" max="11564" width="2.08984375" style="17" customWidth="1"/>
    <col min="11565" max="11565" width="6.08984375" style="17" customWidth="1"/>
    <col min="11566" max="11566" width="2.08984375" style="17" customWidth="1"/>
    <col min="11567" max="11567" width="6.08984375" style="17" customWidth="1"/>
    <col min="11568" max="11776" width="9" style="17" customWidth="1"/>
    <col min="11777" max="11777" width="3.36328125" style="17" customWidth="1"/>
    <col min="11778" max="11778" width="6" style="17" customWidth="1"/>
    <col min="11779" max="11779" width="1.36328125" style="17" customWidth="1"/>
    <col min="11780" max="11780" width="2.26953125" style="17" customWidth="1"/>
    <col min="11781" max="11781" width="2.36328125" style="17" customWidth="1"/>
    <col min="11782" max="11782" width="2.08984375" style="17" customWidth="1"/>
    <col min="11783" max="11783" width="6.08984375" style="17" customWidth="1"/>
    <col min="11784" max="11784" width="2.08984375" style="17" customWidth="1"/>
    <col min="11785" max="11785" width="6.08984375" style="17" customWidth="1"/>
    <col min="11786" max="11786" width="2.08984375" style="17" customWidth="1"/>
    <col min="11787" max="11787" width="6.08984375" style="17" customWidth="1"/>
    <col min="11788" max="11788" width="2.08984375" style="17" customWidth="1"/>
    <col min="11789" max="11789" width="6.08984375" style="17" customWidth="1"/>
    <col min="11790" max="11790" width="2.08984375" style="17" customWidth="1"/>
    <col min="11791" max="11791" width="6.08984375" style="17" customWidth="1"/>
    <col min="11792" max="11792" width="2.08984375" style="17" customWidth="1"/>
    <col min="11793" max="11793" width="6.08984375" style="17" customWidth="1"/>
    <col min="11794" max="11794" width="2.08984375" style="17" customWidth="1"/>
    <col min="11795" max="11795" width="6.08984375" style="17" customWidth="1"/>
    <col min="11796" max="11796" width="2.08984375" style="17" customWidth="1"/>
    <col min="11797" max="11797" width="6.08984375" style="17" customWidth="1"/>
    <col min="11798" max="11798" width="2.08984375" style="17" customWidth="1"/>
    <col min="11799" max="11799" width="6.08984375" style="17" customWidth="1"/>
    <col min="11800" max="11800" width="2.08984375" style="17" customWidth="1"/>
    <col min="11801" max="11801" width="6.08984375" style="17" customWidth="1"/>
    <col min="11802" max="11802" width="2.08984375" style="17" customWidth="1"/>
    <col min="11803" max="11803" width="6.08984375" style="17" customWidth="1"/>
    <col min="11804" max="11804" width="2.08984375" style="17" customWidth="1"/>
    <col min="11805" max="11805" width="6.08984375" style="17" customWidth="1"/>
    <col min="11806" max="11806" width="2.08984375" style="17" customWidth="1"/>
    <col min="11807" max="11807" width="6.08984375" style="17" customWidth="1"/>
    <col min="11808" max="11808" width="2.08984375" style="17" customWidth="1"/>
    <col min="11809" max="11809" width="6.08984375" style="17" customWidth="1"/>
    <col min="11810" max="11810" width="2.08984375" style="17" customWidth="1"/>
    <col min="11811" max="11811" width="6.08984375" style="17" customWidth="1"/>
    <col min="11812" max="11812" width="2.08984375" style="17" customWidth="1"/>
    <col min="11813" max="11813" width="6.08984375" style="17" customWidth="1"/>
    <col min="11814" max="11814" width="2.08984375" style="17" customWidth="1"/>
    <col min="11815" max="11815" width="6.08984375" style="17" customWidth="1"/>
    <col min="11816" max="11816" width="2.08984375" style="17" customWidth="1"/>
    <col min="11817" max="11817" width="6.08984375" style="17" customWidth="1"/>
    <col min="11818" max="11818" width="2.08984375" style="17" customWidth="1"/>
    <col min="11819" max="11819" width="6.08984375" style="17" customWidth="1"/>
    <col min="11820" max="11820" width="2.08984375" style="17" customWidth="1"/>
    <col min="11821" max="11821" width="6.08984375" style="17" customWidth="1"/>
    <col min="11822" max="11822" width="2.08984375" style="17" customWidth="1"/>
    <col min="11823" max="11823" width="6.08984375" style="17" customWidth="1"/>
    <col min="11824" max="12032" width="9" style="17" customWidth="1"/>
    <col min="12033" max="12033" width="3.36328125" style="17" customWidth="1"/>
    <col min="12034" max="12034" width="6" style="17" customWidth="1"/>
    <col min="12035" max="12035" width="1.36328125" style="17" customWidth="1"/>
    <col min="12036" max="12036" width="2.26953125" style="17" customWidth="1"/>
    <col min="12037" max="12037" width="2.36328125" style="17" customWidth="1"/>
    <col min="12038" max="12038" width="2.08984375" style="17" customWidth="1"/>
    <col min="12039" max="12039" width="6.08984375" style="17" customWidth="1"/>
    <col min="12040" max="12040" width="2.08984375" style="17" customWidth="1"/>
    <col min="12041" max="12041" width="6.08984375" style="17" customWidth="1"/>
    <col min="12042" max="12042" width="2.08984375" style="17" customWidth="1"/>
    <col min="12043" max="12043" width="6.08984375" style="17" customWidth="1"/>
    <col min="12044" max="12044" width="2.08984375" style="17" customWidth="1"/>
    <col min="12045" max="12045" width="6.08984375" style="17" customWidth="1"/>
    <col min="12046" max="12046" width="2.08984375" style="17" customWidth="1"/>
    <col min="12047" max="12047" width="6.08984375" style="17" customWidth="1"/>
    <col min="12048" max="12048" width="2.08984375" style="17" customWidth="1"/>
    <col min="12049" max="12049" width="6.08984375" style="17" customWidth="1"/>
    <col min="12050" max="12050" width="2.08984375" style="17" customWidth="1"/>
    <col min="12051" max="12051" width="6.08984375" style="17" customWidth="1"/>
    <col min="12052" max="12052" width="2.08984375" style="17" customWidth="1"/>
    <col min="12053" max="12053" width="6.08984375" style="17" customWidth="1"/>
    <col min="12054" max="12054" width="2.08984375" style="17" customWidth="1"/>
    <col min="12055" max="12055" width="6.08984375" style="17" customWidth="1"/>
    <col min="12056" max="12056" width="2.08984375" style="17" customWidth="1"/>
    <col min="12057" max="12057" width="6.08984375" style="17" customWidth="1"/>
    <col min="12058" max="12058" width="2.08984375" style="17" customWidth="1"/>
    <col min="12059" max="12059" width="6.08984375" style="17" customWidth="1"/>
    <col min="12060" max="12060" width="2.08984375" style="17" customWidth="1"/>
    <col min="12061" max="12061" width="6.08984375" style="17" customWidth="1"/>
    <col min="12062" max="12062" width="2.08984375" style="17" customWidth="1"/>
    <col min="12063" max="12063" width="6.08984375" style="17" customWidth="1"/>
    <col min="12064" max="12064" width="2.08984375" style="17" customWidth="1"/>
    <col min="12065" max="12065" width="6.08984375" style="17" customWidth="1"/>
    <col min="12066" max="12066" width="2.08984375" style="17" customWidth="1"/>
    <col min="12067" max="12067" width="6.08984375" style="17" customWidth="1"/>
    <col min="12068" max="12068" width="2.08984375" style="17" customWidth="1"/>
    <col min="12069" max="12069" width="6.08984375" style="17" customWidth="1"/>
    <col min="12070" max="12070" width="2.08984375" style="17" customWidth="1"/>
    <col min="12071" max="12071" width="6.08984375" style="17" customWidth="1"/>
    <col min="12072" max="12072" width="2.08984375" style="17" customWidth="1"/>
    <col min="12073" max="12073" width="6.08984375" style="17" customWidth="1"/>
    <col min="12074" max="12074" width="2.08984375" style="17" customWidth="1"/>
    <col min="12075" max="12075" width="6.08984375" style="17" customWidth="1"/>
    <col min="12076" max="12076" width="2.08984375" style="17" customWidth="1"/>
    <col min="12077" max="12077" width="6.08984375" style="17" customWidth="1"/>
    <col min="12078" max="12078" width="2.08984375" style="17" customWidth="1"/>
    <col min="12079" max="12079" width="6.08984375" style="17" customWidth="1"/>
    <col min="12080" max="12288" width="9" style="17" customWidth="1"/>
    <col min="12289" max="12289" width="3.36328125" style="17" customWidth="1"/>
    <col min="12290" max="12290" width="6" style="17" customWidth="1"/>
    <col min="12291" max="12291" width="1.36328125" style="17" customWidth="1"/>
    <col min="12292" max="12292" width="2.26953125" style="17" customWidth="1"/>
    <col min="12293" max="12293" width="2.36328125" style="17" customWidth="1"/>
    <col min="12294" max="12294" width="2.08984375" style="17" customWidth="1"/>
    <col min="12295" max="12295" width="6.08984375" style="17" customWidth="1"/>
    <col min="12296" max="12296" width="2.08984375" style="17" customWidth="1"/>
    <col min="12297" max="12297" width="6.08984375" style="17" customWidth="1"/>
    <col min="12298" max="12298" width="2.08984375" style="17" customWidth="1"/>
    <col min="12299" max="12299" width="6.08984375" style="17" customWidth="1"/>
    <col min="12300" max="12300" width="2.08984375" style="17" customWidth="1"/>
    <col min="12301" max="12301" width="6.08984375" style="17" customWidth="1"/>
    <col min="12302" max="12302" width="2.08984375" style="17" customWidth="1"/>
    <col min="12303" max="12303" width="6.08984375" style="17" customWidth="1"/>
    <col min="12304" max="12304" width="2.08984375" style="17" customWidth="1"/>
    <col min="12305" max="12305" width="6.08984375" style="17" customWidth="1"/>
    <col min="12306" max="12306" width="2.08984375" style="17" customWidth="1"/>
    <col min="12307" max="12307" width="6.08984375" style="17" customWidth="1"/>
    <col min="12308" max="12308" width="2.08984375" style="17" customWidth="1"/>
    <col min="12309" max="12309" width="6.08984375" style="17" customWidth="1"/>
    <col min="12310" max="12310" width="2.08984375" style="17" customWidth="1"/>
    <col min="12311" max="12311" width="6.08984375" style="17" customWidth="1"/>
    <col min="12312" max="12312" width="2.08984375" style="17" customWidth="1"/>
    <col min="12313" max="12313" width="6.08984375" style="17" customWidth="1"/>
    <col min="12314" max="12314" width="2.08984375" style="17" customWidth="1"/>
    <col min="12315" max="12315" width="6.08984375" style="17" customWidth="1"/>
    <col min="12316" max="12316" width="2.08984375" style="17" customWidth="1"/>
    <col min="12317" max="12317" width="6.08984375" style="17" customWidth="1"/>
    <col min="12318" max="12318" width="2.08984375" style="17" customWidth="1"/>
    <col min="12319" max="12319" width="6.08984375" style="17" customWidth="1"/>
    <col min="12320" max="12320" width="2.08984375" style="17" customWidth="1"/>
    <col min="12321" max="12321" width="6.08984375" style="17" customWidth="1"/>
    <col min="12322" max="12322" width="2.08984375" style="17" customWidth="1"/>
    <col min="12323" max="12323" width="6.08984375" style="17" customWidth="1"/>
    <col min="12324" max="12324" width="2.08984375" style="17" customWidth="1"/>
    <col min="12325" max="12325" width="6.08984375" style="17" customWidth="1"/>
    <col min="12326" max="12326" width="2.08984375" style="17" customWidth="1"/>
    <col min="12327" max="12327" width="6.08984375" style="17" customWidth="1"/>
    <col min="12328" max="12328" width="2.08984375" style="17" customWidth="1"/>
    <col min="12329" max="12329" width="6.08984375" style="17" customWidth="1"/>
    <col min="12330" max="12330" width="2.08984375" style="17" customWidth="1"/>
    <col min="12331" max="12331" width="6.08984375" style="17" customWidth="1"/>
    <col min="12332" max="12332" width="2.08984375" style="17" customWidth="1"/>
    <col min="12333" max="12333" width="6.08984375" style="17" customWidth="1"/>
    <col min="12334" max="12334" width="2.08984375" style="17" customWidth="1"/>
    <col min="12335" max="12335" width="6.08984375" style="17" customWidth="1"/>
    <col min="12336" max="12544" width="9" style="17" customWidth="1"/>
    <col min="12545" max="12545" width="3.36328125" style="17" customWidth="1"/>
    <col min="12546" max="12546" width="6" style="17" customWidth="1"/>
    <col min="12547" max="12547" width="1.36328125" style="17" customWidth="1"/>
    <col min="12548" max="12548" width="2.26953125" style="17" customWidth="1"/>
    <col min="12549" max="12549" width="2.36328125" style="17" customWidth="1"/>
    <col min="12550" max="12550" width="2.08984375" style="17" customWidth="1"/>
    <col min="12551" max="12551" width="6.08984375" style="17" customWidth="1"/>
    <col min="12552" max="12552" width="2.08984375" style="17" customWidth="1"/>
    <col min="12553" max="12553" width="6.08984375" style="17" customWidth="1"/>
    <col min="12554" max="12554" width="2.08984375" style="17" customWidth="1"/>
    <col min="12555" max="12555" width="6.08984375" style="17" customWidth="1"/>
    <col min="12556" max="12556" width="2.08984375" style="17" customWidth="1"/>
    <col min="12557" max="12557" width="6.08984375" style="17" customWidth="1"/>
    <col min="12558" max="12558" width="2.08984375" style="17" customWidth="1"/>
    <col min="12559" max="12559" width="6.08984375" style="17" customWidth="1"/>
    <col min="12560" max="12560" width="2.08984375" style="17" customWidth="1"/>
    <col min="12561" max="12561" width="6.08984375" style="17" customWidth="1"/>
    <col min="12562" max="12562" width="2.08984375" style="17" customWidth="1"/>
    <col min="12563" max="12563" width="6.08984375" style="17" customWidth="1"/>
    <col min="12564" max="12564" width="2.08984375" style="17" customWidth="1"/>
    <col min="12565" max="12565" width="6.08984375" style="17" customWidth="1"/>
    <col min="12566" max="12566" width="2.08984375" style="17" customWidth="1"/>
    <col min="12567" max="12567" width="6.08984375" style="17" customWidth="1"/>
    <col min="12568" max="12568" width="2.08984375" style="17" customWidth="1"/>
    <col min="12569" max="12569" width="6.08984375" style="17" customWidth="1"/>
    <col min="12570" max="12570" width="2.08984375" style="17" customWidth="1"/>
    <col min="12571" max="12571" width="6.08984375" style="17" customWidth="1"/>
    <col min="12572" max="12572" width="2.08984375" style="17" customWidth="1"/>
    <col min="12573" max="12573" width="6.08984375" style="17" customWidth="1"/>
    <col min="12574" max="12574" width="2.08984375" style="17" customWidth="1"/>
    <col min="12575" max="12575" width="6.08984375" style="17" customWidth="1"/>
    <col min="12576" max="12576" width="2.08984375" style="17" customWidth="1"/>
    <col min="12577" max="12577" width="6.08984375" style="17" customWidth="1"/>
    <col min="12578" max="12578" width="2.08984375" style="17" customWidth="1"/>
    <col min="12579" max="12579" width="6.08984375" style="17" customWidth="1"/>
    <col min="12580" max="12580" width="2.08984375" style="17" customWidth="1"/>
    <col min="12581" max="12581" width="6.08984375" style="17" customWidth="1"/>
    <col min="12582" max="12582" width="2.08984375" style="17" customWidth="1"/>
    <col min="12583" max="12583" width="6.08984375" style="17" customWidth="1"/>
    <col min="12584" max="12584" width="2.08984375" style="17" customWidth="1"/>
    <col min="12585" max="12585" width="6.08984375" style="17" customWidth="1"/>
    <col min="12586" max="12586" width="2.08984375" style="17" customWidth="1"/>
    <col min="12587" max="12587" width="6.08984375" style="17" customWidth="1"/>
    <col min="12588" max="12588" width="2.08984375" style="17" customWidth="1"/>
    <col min="12589" max="12589" width="6.08984375" style="17" customWidth="1"/>
    <col min="12590" max="12590" width="2.08984375" style="17" customWidth="1"/>
    <col min="12591" max="12591" width="6.08984375" style="17" customWidth="1"/>
    <col min="12592" max="12800" width="9" style="17" customWidth="1"/>
    <col min="12801" max="12801" width="3.36328125" style="17" customWidth="1"/>
    <col min="12802" max="12802" width="6" style="17" customWidth="1"/>
    <col min="12803" max="12803" width="1.36328125" style="17" customWidth="1"/>
    <col min="12804" max="12804" width="2.26953125" style="17" customWidth="1"/>
    <col min="12805" max="12805" width="2.36328125" style="17" customWidth="1"/>
    <col min="12806" max="12806" width="2.08984375" style="17" customWidth="1"/>
    <col min="12807" max="12807" width="6.08984375" style="17" customWidth="1"/>
    <col min="12808" max="12808" width="2.08984375" style="17" customWidth="1"/>
    <col min="12809" max="12809" width="6.08984375" style="17" customWidth="1"/>
    <col min="12810" max="12810" width="2.08984375" style="17" customWidth="1"/>
    <col min="12811" max="12811" width="6.08984375" style="17" customWidth="1"/>
    <col min="12812" max="12812" width="2.08984375" style="17" customWidth="1"/>
    <col min="12813" max="12813" width="6.08984375" style="17" customWidth="1"/>
    <col min="12814" max="12814" width="2.08984375" style="17" customWidth="1"/>
    <col min="12815" max="12815" width="6.08984375" style="17" customWidth="1"/>
    <col min="12816" max="12816" width="2.08984375" style="17" customWidth="1"/>
    <col min="12817" max="12817" width="6.08984375" style="17" customWidth="1"/>
    <col min="12818" max="12818" width="2.08984375" style="17" customWidth="1"/>
    <col min="12819" max="12819" width="6.08984375" style="17" customWidth="1"/>
    <col min="12820" max="12820" width="2.08984375" style="17" customWidth="1"/>
    <col min="12821" max="12821" width="6.08984375" style="17" customWidth="1"/>
    <col min="12822" max="12822" width="2.08984375" style="17" customWidth="1"/>
    <col min="12823" max="12823" width="6.08984375" style="17" customWidth="1"/>
    <col min="12824" max="12824" width="2.08984375" style="17" customWidth="1"/>
    <col min="12825" max="12825" width="6.08984375" style="17" customWidth="1"/>
    <col min="12826" max="12826" width="2.08984375" style="17" customWidth="1"/>
    <col min="12827" max="12827" width="6.08984375" style="17" customWidth="1"/>
    <col min="12828" max="12828" width="2.08984375" style="17" customWidth="1"/>
    <col min="12829" max="12829" width="6.08984375" style="17" customWidth="1"/>
    <col min="12830" max="12830" width="2.08984375" style="17" customWidth="1"/>
    <col min="12831" max="12831" width="6.08984375" style="17" customWidth="1"/>
    <col min="12832" max="12832" width="2.08984375" style="17" customWidth="1"/>
    <col min="12833" max="12833" width="6.08984375" style="17" customWidth="1"/>
    <col min="12834" max="12834" width="2.08984375" style="17" customWidth="1"/>
    <col min="12835" max="12835" width="6.08984375" style="17" customWidth="1"/>
    <col min="12836" max="12836" width="2.08984375" style="17" customWidth="1"/>
    <col min="12837" max="12837" width="6.08984375" style="17" customWidth="1"/>
    <col min="12838" max="12838" width="2.08984375" style="17" customWidth="1"/>
    <col min="12839" max="12839" width="6.08984375" style="17" customWidth="1"/>
    <col min="12840" max="12840" width="2.08984375" style="17" customWidth="1"/>
    <col min="12841" max="12841" width="6.08984375" style="17" customWidth="1"/>
    <col min="12842" max="12842" width="2.08984375" style="17" customWidth="1"/>
    <col min="12843" max="12843" width="6.08984375" style="17" customWidth="1"/>
    <col min="12844" max="12844" width="2.08984375" style="17" customWidth="1"/>
    <col min="12845" max="12845" width="6.08984375" style="17" customWidth="1"/>
    <col min="12846" max="12846" width="2.08984375" style="17" customWidth="1"/>
    <col min="12847" max="12847" width="6.08984375" style="17" customWidth="1"/>
    <col min="12848" max="13056" width="9" style="17" customWidth="1"/>
    <col min="13057" max="13057" width="3.36328125" style="17" customWidth="1"/>
    <col min="13058" max="13058" width="6" style="17" customWidth="1"/>
    <col min="13059" max="13059" width="1.36328125" style="17" customWidth="1"/>
    <col min="13060" max="13060" width="2.26953125" style="17" customWidth="1"/>
    <col min="13061" max="13061" width="2.36328125" style="17" customWidth="1"/>
    <col min="13062" max="13062" width="2.08984375" style="17" customWidth="1"/>
    <col min="13063" max="13063" width="6.08984375" style="17" customWidth="1"/>
    <col min="13064" max="13064" width="2.08984375" style="17" customWidth="1"/>
    <col min="13065" max="13065" width="6.08984375" style="17" customWidth="1"/>
    <col min="13066" max="13066" width="2.08984375" style="17" customWidth="1"/>
    <col min="13067" max="13067" width="6.08984375" style="17" customWidth="1"/>
    <col min="13068" max="13068" width="2.08984375" style="17" customWidth="1"/>
    <col min="13069" max="13069" width="6.08984375" style="17" customWidth="1"/>
    <col min="13070" max="13070" width="2.08984375" style="17" customWidth="1"/>
    <col min="13071" max="13071" width="6.08984375" style="17" customWidth="1"/>
    <col min="13072" max="13072" width="2.08984375" style="17" customWidth="1"/>
    <col min="13073" max="13073" width="6.08984375" style="17" customWidth="1"/>
    <col min="13074" max="13074" width="2.08984375" style="17" customWidth="1"/>
    <col min="13075" max="13075" width="6.08984375" style="17" customWidth="1"/>
    <col min="13076" max="13076" width="2.08984375" style="17" customWidth="1"/>
    <col min="13077" max="13077" width="6.08984375" style="17" customWidth="1"/>
    <col min="13078" max="13078" width="2.08984375" style="17" customWidth="1"/>
    <col min="13079" max="13079" width="6.08984375" style="17" customWidth="1"/>
    <col min="13080" max="13080" width="2.08984375" style="17" customWidth="1"/>
    <col min="13081" max="13081" width="6.08984375" style="17" customWidth="1"/>
    <col min="13082" max="13082" width="2.08984375" style="17" customWidth="1"/>
    <col min="13083" max="13083" width="6.08984375" style="17" customWidth="1"/>
    <col min="13084" max="13084" width="2.08984375" style="17" customWidth="1"/>
    <col min="13085" max="13085" width="6.08984375" style="17" customWidth="1"/>
    <col min="13086" max="13086" width="2.08984375" style="17" customWidth="1"/>
    <col min="13087" max="13087" width="6.08984375" style="17" customWidth="1"/>
    <col min="13088" max="13088" width="2.08984375" style="17" customWidth="1"/>
    <col min="13089" max="13089" width="6.08984375" style="17" customWidth="1"/>
    <col min="13090" max="13090" width="2.08984375" style="17" customWidth="1"/>
    <col min="13091" max="13091" width="6.08984375" style="17" customWidth="1"/>
    <col min="13092" max="13092" width="2.08984375" style="17" customWidth="1"/>
    <col min="13093" max="13093" width="6.08984375" style="17" customWidth="1"/>
    <col min="13094" max="13094" width="2.08984375" style="17" customWidth="1"/>
    <col min="13095" max="13095" width="6.08984375" style="17" customWidth="1"/>
    <col min="13096" max="13096" width="2.08984375" style="17" customWidth="1"/>
    <col min="13097" max="13097" width="6.08984375" style="17" customWidth="1"/>
    <col min="13098" max="13098" width="2.08984375" style="17" customWidth="1"/>
    <col min="13099" max="13099" width="6.08984375" style="17" customWidth="1"/>
    <col min="13100" max="13100" width="2.08984375" style="17" customWidth="1"/>
    <col min="13101" max="13101" width="6.08984375" style="17" customWidth="1"/>
    <col min="13102" max="13102" width="2.08984375" style="17" customWidth="1"/>
    <col min="13103" max="13103" width="6.08984375" style="17" customWidth="1"/>
    <col min="13104" max="13312" width="9" style="17" customWidth="1"/>
    <col min="13313" max="13313" width="3.36328125" style="17" customWidth="1"/>
    <col min="13314" max="13314" width="6" style="17" customWidth="1"/>
    <col min="13315" max="13315" width="1.36328125" style="17" customWidth="1"/>
    <col min="13316" max="13316" width="2.26953125" style="17" customWidth="1"/>
    <col min="13317" max="13317" width="2.36328125" style="17" customWidth="1"/>
    <col min="13318" max="13318" width="2.08984375" style="17" customWidth="1"/>
    <col min="13319" max="13319" width="6.08984375" style="17" customWidth="1"/>
    <col min="13320" max="13320" width="2.08984375" style="17" customWidth="1"/>
    <col min="13321" max="13321" width="6.08984375" style="17" customWidth="1"/>
    <col min="13322" max="13322" width="2.08984375" style="17" customWidth="1"/>
    <col min="13323" max="13323" width="6.08984375" style="17" customWidth="1"/>
    <col min="13324" max="13324" width="2.08984375" style="17" customWidth="1"/>
    <col min="13325" max="13325" width="6.08984375" style="17" customWidth="1"/>
    <col min="13326" max="13326" width="2.08984375" style="17" customWidth="1"/>
    <col min="13327" max="13327" width="6.08984375" style="17" customWidth="1"/>
    <col min="13328" max="13328" width="2.08984375" style="17" customWidth="1"/>
    <col min="13329" max="13329" width="6.08984375" style="17" customWidth="1"/>
    <col min="13330" max="13330" width="2.08984375" style="17" customWidth="1"/>
    <col min="13331" max="13331" width="6.08984375" style="17" customWidth="1"/>
    <col min="13332" max="13332" width="2.08984375" style="17" customWidth="1"/>
    <col min="13333" max="13333" width="6.08984375" style="17" customWidth="1"/>
    <col min="13334" max="13334" width="2.08984375" style="17" customWidth="1"/>
    <col min="13335" max="13335" width="6.08984375" style="17" customWidth="1"/>
    <col min="13336" max="13336" width="2.08984375" style="17" customWidth="1"/>
    <col min="13337" max="13337" width="6.08984375" style="17" customWidth="1"/>
    <col min="13338" max="13338" width="2.08984375" style="17" customWidth="1"/>
    <col min="13339" max="13339" width="6.08984375" style="17" customWidth="1"/>
    <col min="13340" max="13340" width="2.08984375" style="17" customWidth="1"/>
    <col min="13341" max="13341" width="6.08984375" style="17" customWidth="1"/>
    <col min="13342" max="13342" width="2.08984375" style="17" customWidth="1"/>
    <col min="13343" max="13343" width="6.08984375" style="17" customWidth="1"/>
    <col min="13344" max="13344" width="2.08984375" style="17" customWidth="1"/>
    <col min="13345" max="13345" width="6.08984375" style="17" customWidth="1"/>
    <col min="13346" max="13346" width="2.08984375" style="17" customWidth="1"/>
    <col min="13347" max="13347" width="6.08984375" style="17" customWidth="1"/>
    <col min="13348" max="13348" width="2.08984375" style="17" customWidth="1"/>
    <col min="13349" max="13349" width="6.08984375" style="17" customWidth="1"/>
    <col min="13350" max="13350" width="2.08984375" style="17" customWidth="1"/>
    <col min="13351" max="13351" width="6.08984375" style="17" customWidth="1"/>
    <col min="13352" max="13352" width="2.08984375" style="17" customWidth="1"/>
    <col min="13353" max="13353" width="6.08984375" style="17" customWidth="1"/>
    <col min="13354" max="13354" width="2.08984375" style="17" customWidth="1"/>
    <col min="13355" max="13355" width="6.08984375" style="17" customWidth="1"/>
    <col min="13356" max="13356" width="2.08984375" style="17" customWidth="1"/>
    <col min="13357" max="13357" width="6.08984375" style="17" customWidth="1"/>
    <col min="13358" max="13358" width="2.08984375" style="17" customWidth="1"/>
    <col min="13359" max="13359" width="6.08984375" style="17" customWidth="1"/>
    <col min="13360" max="13568" width="9" style="17" customWidth="1"/>
    <col min="13569" max="13569" width="3.36328125" style="17" customWidth="1"/>
    <col min="13570" max="13570" width="6" style="17" customWidth="1"/>
    <col min="13571" max="13571" width="1.36328125" style="17" customWidth="1"/>
    <col min="13572" max="13572" width="2.26953125" style="17" customWidth="1"/>
    <col min="13573" max="13573" width="2.36328125" style="17" customWidth="1"/>
    <col min="13574" max="13574" width="2.08984375" style="17" customWidth="1"/>
    <col min="13575" max="13575" width="6.08984375" style="17" customWidth="1"/>
    <col min="13576" max="13576" width="2.08984375" style="17" customWidth="1"/>
    <col min="13577" max="13577" width="6.08984375" style="17" customWidth="1"/>
    <col min="13578" max="13578" width="2.08984375" style="17" customWidth="1"/>
    <col min="13579" max="13579" width="6.08984375" style="17" customWidth="1"/>
    <col min="13580" max="13580" width="2.08984375" style="17" customWidth="1"/>
    <col min="13581" max="13581" width="6.08984375" style="17" customWidth="1"/>
    <col min="13582" max="13582" width="2.08984375" style="17" customWidth="1"/>
    <col min="13583" max="13583" width="6.08984375" style="17" customWidth="1"/>
    <col min="13584" max="13584" width="2.08984375" style="17" customWidth="1"/>
    <col min="13585" max="13585" width="6.08984375" style="17" customWidth="1"/>
    <col min="13586" max="13586" width="2.08984375" style="17" customWidth="1"/>
    <col min="13587" max="13587" width="6.08984375" style="17" customWidth="1"/>
    <col min="13588" max="13588" width="2.08984375" style="17" customWidth="1"/>
    <col min="13589" max="13589" width="6.08984375" style="17" customWidth="1"/>
    <col min="13590" max="13590" width="2.08984375" style="17" customWidth="1"/>
    <col min="13591" max="13591" width="6.08984375" style="17" customWidth="1"/>
    <col min="13592" max="13592" width="2.08984375" style="17" customWidth="1"/>
    <col min="13593" max="13593" width="6.08984375" style="17" customWidth="1"/>
    <col min="13594" max="13594" width="2.08984375" style="17" customWidth="1"/>
    <col min="13595" max="13595" width="6.08984375" style="17" customWidth="1"/>
    <col min="13596" max="13596" width="2.08984375" style="17" customWidth="1"/>
    <col min="13597" max="13597" width="6.08984375" style="17" customWidth="1"/>
    <col min="13598" max="13598" width="2.08984375" style="17" customWidth="1"/>
    <col min="13599" max="13599" width="6.08984375" style="17" customWidth="1"/>
    <col min="13600" max="13600" width="2.08984375" style="17" customWidth="1"/>
    <col min="13601" max="13601" width="6.08984375" style="17" customWidth="1"/>
    <col min="13602" max="13602" width="2.08984375" style="17" customWidth="1"/>
    <col min="13603" max="13603" width="6.08984375" style="17" customWidth="1"/>
    <col min="13604" max="13604" width="2.08984375" style="17" customWidth="1"/>
    <col min="13605" max="13605" width="6.08984375" style="17" customWidth="1"/>
    <col min="13606" max="13606" width="2.08984375" style="17" customWidth="1"/>
    <col min="13607" max="13607" width="6.08984375" style="17" customWidth="1"/>
    <col min="13608" max="13608" width="2.08984375" style="17" customWidth="1"/>
    <col min="13609" max="13609" width="6.08984375" style="17" customWidth="1"/>
    <col min="13610" max="13610" width="2.08984375" style="17" customWidth="1"/>
    <col min="13611" max="13611" width="6.08984375" style="17" customWidth="1"/>
    <col min="13612" max="13612" width="2.08984375" style="17" customWidth="1"/>
    <col min="13613" max="13613" width="6.08984375" style="17" customWidth="1"/>
    <col min="13614" max="13614" width="2.08984375" style="17" customWidth="1"/>
    <col min="13615" max="13615" width="6.08984375" style="17" customWidth="1"/>
    <col min="13616" max="13824" width="9" style="17" customWidth="1"/>
    <col min="13825" max="13825" width="3.36328125" style="17" customWidth="1"/>
    <col min="13826" max="13826" width="6" style="17" customWidth="1"/>
    <col min="13827" max="13827" width="1.36328125" style="17" customWidth="1"/>
    <col min="13828" max="13828" width="2.26953125" style="17" customWidth="1"/>
    <col min="13829" max="13829" width="2.36328125" style="17" customWidth="1"/>
    <col min="13830" max="13830" width="2.08984375" style="17" customWidth="1"/>
    <col min="13831" max="13831" width="6.08984375" style="17" customWidth="1"/>
    <col min="13832" max="13832" width="2.08984375" style="17" customWidth="1"/>
    <col min="13833" max="13833" width="6.08984375" style="17" customWidth="1"/>
    <col min="13834" max="13834" width="2.08984375" style="17" customWidth="1"/>
    <col min="13835" max="13835" width="6.08984375" style="17" customWidth="1"/>
    <col min="13836" max="13836" width="2.08984375" style="17" customWidth="1"/>
    <col min="13837" max="13837" width="6.08984375" style="17" customWidth="1"/>
    <col min="13838" max="13838" width="2.08984375" style="17" customWidth="1"/>
    <col min="13839" max="13839" width="6.08984375" style="17" customWidth="1"/>
    <col min="13840" max="13840" width="2.08984375" style="17" customWidth="1"/>
    <col min="13841" max="13841" width="6.08984375" style="17" customWidth="1"/>
    <col min="13842" max="13842" width="2.08984375" style="17" customWidth="1"/>
    <col min="13843" max="13843" width="6.08984375" style="17" customWidth="1"/>
    <col min="13844" max="13844" width="2.08984375" style="17" customWidth="1"/>
    <col min="13845" max="13845" width="6.08984375" style="17" customWidth="1"/>
    <col min="13846" max="13846" width="2.08984375" style="17" customWidth="1"/>
    <col min="13847" max="13847" width="6.08984375" style="17" customWidth="1"/>
    <col min="13848" max="13848" width="2.08984375" style="17" customWidth="1"/>
    <col min="13849" max="13849" width="6.08984375" style="17" customWidth="1"/>
    <col min="13850" max="13850" width="2.08984375" style="17" customWidth="1"/>
    <col min="13851" max="13851" width="6.08984375" style="17" customWidth="1"/>
    <col min="13852" max="13852" width="2.08984375" style="17" customWidth="1"/>
    <col min="13853" max="13853" width="6.08984375" style="17" customWidth="1"/>
    <col min="13854" max="13854" width="2.08984375" style="17" customWidth="1"/>
    <col min="13855" max="13855" width="6.08984375" style="17" customWidth="1"/>
    <col min="13856" max="13856" width="2.08984375" style="17" customWidth="1"/>
    <col min="13857" max="13857" width="6.08984375" style="17" customWidth="1"/>
    <col min="13858" max="13858" width="2.08984375" style="17" customWidth="1"/>
    <col min="13859" max="13859" width="6.08984375" style="17" customWidth="1"/>
    <col min="13860" max="13860" width="2.08984375" style="17" customWidth="1"/>
    <col min="13861" max="13861" width="6.08984375" style="17" customWidth="1"/>
    <col min="13862" max="13862" width="2.08984375" style="17" customWidth="1"/>
    <col min="13863" max="13863" width="6.08984375" style="17" customWidth="1"/>
    <col min="13864" max="13864" width="2.08984375" style="17" customWidth="1"/>
    <col min="13865" max="13865" width="6.08984375" style="17" customWidth="1"/>
    <col min="13866" max="13866" width="2.08984375" style="17" customWidth="1"/>
    <col min="13867" max="13867" width="6.08984375" style="17" customWidth="1"/>
    <col min="13868" max="13868" width="2.08984375" style="17" customWidth="1"/>
    <col min="13869" max="13869" width="6.08984375" style="17" customWidth="1"/>
    <col min="13870" max="13870" width="2.08984375" style="17" customWidth="1"/>
    <col min="13871" max="13871" width="6.08984375" style="17" customWidth="1"/>
    <col min="13872" max="14080" width="9" style="17" customWidth="1"/>
    <col min="14081" max="14081" width="3.36328125" style="17" customWidth="1"/>
    <col min="14082" max="14082" width="6" style="17" customWidth="1"/>
    <col min="14083" max="14083" width="1.36328125" style="17" customWidth="1"/>
    <col min="14084" max="14084" width="2.26953125" style="17" customWidth="1"/>
    <col min="14085" max="14085" width="2.36328125" style="17" customWidth="1"/>
    <col min="14086" max="14086" width="2.08984375" style="17" customWidth="1"/>
    <col min="14087" max="14087" width="6.08984375" style="17" customWidth="1"/>
    <col min="14088" max="14088" width="2.08984375" style="17" customWidth="1"/>
    <col min="14089" max="14089" width="6.08984375" style="17" customWidth="1"/>
    <col min="14090" max="14090" width="2.08984375" style="17" customWidth="1"/>
    <col min="14091" max="14091" width="6.08984375" style="17" customWidth="1"/>
    <col min="14092" max="14092" width="2.08984375" style="17" customWidth="1"/>
    <col min="14093" max="14093" width="6.08984375" style="17" customWidth="1"/>
    <col min="14094" max="14094" width="2.08984375" style="17" customWidth="1"/>
    <col min="14095" max="14095" width="6.08984375" style="17" customWidth="1"/>
    <col min="14096" max="14096" width="2.08984375" style="17" customWidth="1"/>
    <col min="14097" max="14097" width="6.08984375" style="17" customWidth="1"/>
    <col min="14098" max="14098" width="2.08984375" style="17" customWidth="1"/>
    <col min="14099" max="14099" width="6.08984375" style="17" customWidth="1"/>
    <col min="14100" max="14100" width="2.08984375" style="17" customWidth="1"/>
    <col min="14101" max="14101" width="6.08984375" style="17" customWidth="1"/>
    <col min="14102" max="14102" width="2.08984375" style="17" customWidth="1"/>
    <col min="14103" max="14103" width="6.08984375" style="17" customWidth="1"/>
    <col min="14104" max="14104" width="2.08984375" style="17" customWidth="1"/>
    <col min="14105" max="14105" width="6.08984375" style="17" customWidth="1"/>
    <col min="14106" max="14106" width="2.08984375" style="17" customWidth="1"/>
    <col min="14107" max="14107" width="6.08984375" style="17" customWidth="1"/>
    <col min="14108" max="14108" width="2.08984375" style="17" customWidth="1"/>
    <col min="14109" max="14109" width="6.08984375" style="17" customWidth="1"/>
    <col min="14110" max="14110" width="2.08984375" style="17" customWidth="1"/>
    <col min="14111" max="14111" width="6.08984375" style="17" customWidth="1"/>
    <col min="14112" max="14112" width="2.08984375" style="17" customWidth="1"/>
    <col min="14113" max="14113" width="6.08984375" style="17" customWidth="1"/>
    <col min="14114" max="14114" width="2.08984375" style="17" customWidth="1"/>
    <col min="14115" max="14115" width="6.08984375" style="17" customWidth="1"/>
    <col min="14116" max="14116" width="2.08984375" style="17" customWidth="1"/>
    <col min="14117" max="14117" width="6.08984375" style="17" customWidth="1"/>
    <col min="14118" max="14118" width="2.08984375" style="17" customWidth="1"/>
    <col min="14119" max="14119" width="6.08984375" style="17" customWidth="1"/>
    <col min="14120" max="14120" width="2.08984375" style="17" customWidth="1"/>
    <col min="14121" max="14121" width="6.08984375" style="17" customWidth="1"/>
    <col min="14122" max="14122" width="2.08984375" style="17" customWidth="1"/>
    <col min="14123" max="14123" width="6.08984375" style="17" customWidth="1"/>
    <col min="14124" max="14124" width="2.08984375" style="17" customWidth="1"/>
    <col min="14125" max="14125" width="6.08984375" style="17" customWidth="1"/>
    <col min="14126" max="14126" width="2.08984375" style="17" customWidth="1"/>
    <col min="14127" max="14127" width="6.08984375" style="17" customWidth="1"/>
    <col min="14128" max="14336" width="9" style="17" customWidth="1"/>
    <col min="14337" max="14337" width="3.36328125" style="17" customWidth="1"/>
    <col min="14338" max="14338" width="6" style="17" customWidth="1"/>
    <col min="14339" max="14339" width="1.36328125" style="17" customWidth="1"/>
    <col min="14340" max="14340" width="2.26953125" style="17" customWidth="1"/>
    <col min="14341" max="14341" width="2.36328125" style="17" customWidth="1"/>
    <col min="14342" max="14342" width="2.08984375" style="17" customWidth="1"/>
    <col min="14343" max="14343" width="6.08984375" style="17" customWidth="1"/>
    <col min="14344" max="14344" width="2.08984375" style="17" customWidth="1"/>
    <col min="14345" max="14345" width="6.08984375" style="17" customWidth="1"/>
    <col min="14346" max="14346" width="2.08984375" style="17" customWidth="1"/>
    <col min="14347" max="14347" width="6.08984375" style="17" customWidth="1"/>
    <col min="14348" max="14348" width="2.08984375" style="17" customWidth="1"/>
    <col min="14349" max="14349" width="6.08984375" style="17" customWidth="1"/>
    <col min="14350" max="14350" width="2.08984375" style="17" customWidth="1"/>
    <col min="14351" max="14351" width="6.08984375" style="17" customWidth="1"/>
    <col min="14352" max="14352" width="2.08984375" style="17" customWidth="1"/>
    <col min="14353" max="14353" width="6.08984375" style="17" customWidth="1"/>
    <col min="14354" max="14354" width="2.08984375" style="17" customWidth="1"/>
    <col min="14355" max="14355" width="6.08984375" style="17" customWidth="1"/>
    <col min="14356" max="14356" width="2.08984375" style="17" customWidth="1"/>
    <col min="14357" max="14357" width="6.08984375" style="17" customWidth="1"/>
    <col min="14358" max="14358" width="2.08984375" style="17" customWidth="1"/>
    <col min="14359" max="14359" width="6.08984375" style="17" customWidth="1"/>
    <col min="14360" max="14360" width="2.08984375" style="17" customWidth="1"/>
    <col min="14361" max="14361" width="6.08984375" style="17" customWidth="1"/>
    <col min="14362" max="14362" width="2.08984375" style="17" customWidth="1"/>
    <col min="14363" max="14363" width="6.08984375" style="17" customWidth="1"/>
    <col min="14364" max="14364" width="2.08984375" style="17" customWidth="1"/>
    <col min="14365" max="14365" width="6.08984375" style="17" customWidth="1"/>
    <col min="14366" max="14366" width="2.08984375" style="17" customWidth="1"/>
    <col min="14367" max="14367" width="6.08984375" style="17" customWidth="1"/>
    <col min="14368" max="14368" width="2.08984375" style="17" customWidth="1"/>
    <col min="14369" max="14369" width="6.08984375" style="17" customWidth="1"/>
    <col min="14370" max="14370" width="2.08984375" style="17" customWidth="1"/>
    <col min="14371" max="14371" width="6.08984375" style="17" customWidth="1"/>
    <col min="14372" max="14372" width="2.08984375" style="17" customWidth="1"/>
    <col min="14373" max="14373" width="6.08984375" style="17" customWidth="1"/>
    <col min="14374" max="14374" width="2.08984375" style="17" customWidth="1"/>
    <col min="14375" max="14375" width="6.08984375" style="17" customWidth="1"/>
    <col min="14376" max="14376" width="2.08984375" style="17" customWidth="1"/>
    <col min="14377" max="14377" width="6.08984375" style="17" customWidth="1"/>
    <col min="14378" max="14378" width="2.08984375" style="17" customWidth="1"/>
    <col min="14379" max="14379" width="6.08984375" style="17" customWidth="1"/>
    <col min="14380" max="14380" width="2.08984375" style="17" customWidth="1"/>
    <col min="14381" max="14381" width="6.08984375" style="17" customWidth="1"/>
    <col min="14382" max="14382" width="2.08984375" style="17" customWidth="1"/>
    <col min="14383" max="14383" width="6.08984375" style="17" customWidth="1"/>
    <col min="14384" max="14592" width="9" style="17" customWidth="1"/>
    <col min="14593" max="14593" width="3.36328125" style="17" customWidth="1"/>
    <col min="14594" max="14594" width="6" style="17" customWidth="1"/>
    <col min="14595" max="14595" width="1.36328125" style="17" customWidth="1"/>
    <col min="14596" max="14596" width="2.26953125" style="17" customWidth="1"/>
    <col min="14597" max="14597" width="2.36328125" style="17" customWidth="1"/>
    <col min="14598" max="14598" width="2.08984375" style="17" customWidth="1"/>
    <col min="14599" max="14599" width="6.08984375" style="17" customWidth="1"/>
    <col min="14600" max="14600" width="2.08984375" style="17" customWidth="1"/>
    <col min="14601" max="14601" width="6.08984375" style="17" customWidth="1"/>
    <col min="14602" max="14602" width="2.08984375" style="17" customWidth="1"/>
    <col min="14603" max="14603" width="6.08984375" style="17" customWidth="1"/>
    <col min="14604" max="14604" width="2.08984375" style="17" customWidth="1"/>
    <col min="14605" max="14605" width="6.08984375" style="17" customWidth="1"/>
    <col min="14606" max="14606" width="2.08984375" style="17" customWidth="1"/>
    <col min="14607" max="14607" width="6.08984375" style="17" customWidth="1"/>
    <col min="14608" max="14608" width="2.08984375" style="17" customWidth="1"/>
    <col min="14609" max="14609" width="6.08984375" style="17" customWidth="1"/>
    <col min="14610" max="14610" width="2.08984375" style="17" customWidth="1"/>
    <col min="14611" max="14611" width="6.08984375" style="17" customWidth="1"/>
    <col min="14612" max="14612" width="2.08984375" style="17" customWidth="1"/>
    <col min="14613" max="14613" width="6.08984375" style="17" customWidth="1"/>
    <col min="14614" max="14614" width="2.08984375" style="17" customWidth="1"/>
    <col min="14615" max="14615" width="6.08984375" style="17" customWidth="1"/>
    <col min="14616" max="14616" width="2.08984375" style="17" customWidth="1"/>
    <col min="14617" max="14617" width="6.08984375" style="17" customWidth="1"/>
    <col min="14618" max="14618" width="2.08984375" style="17" customWidth="1"/>
    <col min="14619" max="14619" width="6.08984375" style="17" customWidth="1"/>
    <col min="14620" max="14620" width="2.08984375" style="17" customWidth="1"/>
    <col min="14621" max="14621" width="6.08984375" style="17" customWidth="1"/>
    <col min="14622" max="14622" width="2.08984375" style="17" customWidth="1"/>
    <col min="14623" max="14623" width="6.08984375" style="17" customWidth="1"/>
    <col min="14624" max="14624" width="2.08984375" style="17" customWidth="1"/>
    <col min="14625" max="14625" width="6.08984375" style="17" customWidth="1"/>
    <col min="14626" max="14626" width="2.08984375" style="17" customWidth="1"/>
    <col min="14627" max="14627" width="6.08984375" style="17" customWidth="1"/>
    <col min="14628" max="14628" width="2.08984375" style="17" customWidth="1"/>
    <col min="14629" max="14629" width="6.08984375" style="17" customWidth="1"/>
    <col min="14630" max="14630" width="2.08984375" style="17" customWidth="1"/>
    <col min="14631" max="14631" width="6.08984375" style="17" customWidth="1"/>
    <col min="14632" max="14632" width="2.08984375" style="17" customWidth="1"/>
    <col min="14633" max="14633" width="6.08984375" style="17" customWidth="1"/>
    <col min="14634" max="14634" width="2.08984375" style="17" customWidth="1"/>
    <col min="14635" max="14635" width="6.08984375" style="17" customWidth="1"/>
    <col min="14636" max="14636" width="2.08984375" style="17" customWidth="1"/>
    <col min="14637" max="14637" width="6.08984375" style="17" customWidth="1"/>
    <col min="14638" max="14638" width="2.08984375" style="17" customWidth="1"/>
    <col min="14639" max="14639" width="6.08984375" style="17" customWidth="1"/>
    <col min="14640" max="14848" width="9" style="17" customWidth="1"/>
    <col min="14849" max="14849" width="3.36328125" style="17" customWidth="1"/>
    <col min="14850" max="14850" width="6" style="17" customWidth="1"/>
    <col min="14851" max="14851" width="1.36328125" style="17" customWidth="1"/>
    <col min="14852" max="14852" width="2.26953125" style="17" customWidth="1"/>
    <col min="14853" max="14853" width="2.36328125" style="17" customWidth="1"/>
    <col min="14854" max="14854" width="2.08984375" style="17" customWidth="1"/>
    <col min="14855" max="14855" width="6.08984375" style="17" customWidth="1"/>
    <col min="14856" max="14856" width="2.08984375" style="17" customWidth="1"/>
    <col min="14857" max="14857" width="6.08984375" style="17" customWidth="1"/>
    <col min="14858" max="14858" width="2.08984375" style="17" customWidth="1"/>
    <col min="14859" max="14859" width="6.08984375" style="17" customWidth="1"/>
    <col min="14860" max="14860" width="2.08984375" style="17" customWidth="1"/>
    <col min="14861" max="14861" width="6.08984375" style="17" customWidth="1"/>
    <col min="14862" max="14862" width="2.08984375" style="17" customWidth="1"/>
    <col min="14863" max="14863" width="6.08984375" style="17" customWidth="1"/>
    <col min="14864" max="14864" width="2.08984375" style="17" customWidth="1"/>
    <col min="14865" max="14865" width="6.08984375" style="17" customWidth="1"/>
    <col min="14866" max="14866" width="2.08984375" style="17" customWidth="1"/>
    <col min="14867" max="14867" width="6.08984375" style="17" customWidth="1"/>
    <col min="14868" max="14868" width="2.08984375" style="17" customWidth="1"/>
    <col min="14869" max="14869" width="6.08984375" style="17" customWidth="1"/>
    <col min="14870" max="14870" width="2.08984375" style="17" customWidth="1"/>
    <col min="14871" max="14871" width="6.08984375" style="17" customWidth="1"/>
    <col min="14872" max="14872" width="2.08984375" style="17" customWidth="1"/>
    <col min="14873" max="14873" width="6.08984375" style="17" customWidth="1"/>
    <col min="14874" max="14874" width="2.08984375" style="17" customWidth="1"/>
    <col min="14875" max="14875" width="6.08984375" style="17" customWidth="1"/>
    <col min="14876" max="14876" width="2.08984375" style="17" customWidth="1"/>
    <col min="14877" max="14877" width="6.08984375" style="17" customWidth="1"/>
    <col min="14878" max="14878" width="2.08984375" style="17" customWidth="1"/>
    <col min="14879" max="14879" width="6.08984375" style="17" customWidth="1"/>
    <col min="14880" max="14880" width="2.08984375" style="17" customWidth="1"/>
    <col min="14881" max="14881" width="6.08984375" style="17" customWidth="1"/>
    <col min="14882" max="14882" width="2.08984375" style="17" customWidth="1"/>
    <col min="14883" max="14883" width="6.08984375" style="17" customWidth="1"/>
    <col min="14884" max="14884" width="2.08984375" style="17" customWidth="1"/>
    <col min="14885" max="14885" width="6.08984375" style="17" customWidth="1"/>
    <col min="14886" max="14886" width="2.08984375" style="17" customWidth="1"/>
    <col min="14887" max="14887" width="6.08984375" style="17" customWidth="1"/>
    <col min="14888" max="14888" width="2.08984375" style="17" customWidth="1"/>
    <col min="14889" max="14889" width="6.08984375" style="17" customWidth="1"/>
    <col min="14890" max="14890" width="2.08984375" style="17" customWidth="1"/>
    <col min="14891" max="14891" width="6.08984375" style="17" customWidth="1"/>
    <col min="14892" max="14892" width="2.08984375" style="17" customWidth="1"/>
    <col min="14893" max="14893" width="6.08984375" style="17" customWidth="1"/>
    <col min="14894" max="14894" width="2.08984375" style="17" customWidth="1"/>
    <col min="14895" max="14895" width="6.08984375" style="17" customWidth="1"/>
    <col min="14896" max="15104" width="9" style="17" customWidth="1"/>
    <col min="15105" max="15105" width="3.36328125" style="17" customWidth="1"/>
    <col min="15106" max="15106" width="6" style="17" customWidth="1"/>
    <col min="15107" max="15107" width="1.36328125" style="17" customWidth="1"/>
    <col min="15108" max="15108" width="2.26953125" style="17" customWidth="1"/>
    <col min="15109" max="15109" width="2.36328125" style="17" customWidth="1"/>
    <col min="15110" max="15110" width="2.08984375" style="17" customWidth="1"/>
    <col min="15111" max="15111" width="6.08984375" style="17" customWidth="1"/>
    <col min="15112" max="15112" width="2.08984375" style="17" customWidth="1"/>
    <col min="15113" max="15113" width="6.08984375" style="17" customWidth="1"/>
    <col min="15114" max="15114" width="2.08984375" style="17" customWidth="1"/>
    <col min="15115" max="15115" width="6.08984375" style="17" customWidth="1"/>
    <col min="15116" max="15116" width="2.08984375" style="17" customWidth="1"/>
    <col min="15117" max="15117" width="6.08984375" style="17" customWidth="1"/>
    <col min="15118" max="15118" width="2.08984375" style="17" customWidth="1"/>
    <col min="15119" max="15119" width="6.08984375" style="17" customWidth="1"/>
    <col min="15120" max="15120" width="2.08984375" style="17" customWidth="1"/>
    <col min="15121" max="15121" width="6.08984375" style="17" customWidth="1"/>
    <col min="15122" max="15122" width="2.08984375" style="17" customWidth="1"/>
    <col min="15123" max="15123" width="6.08984375" style="17" customWidth="1"/>
    <col min="15124" max="15124" width="2.08984375" style="17" customWidth="1"/>
    <col min="15125" max="15125" width="6.08984375" style="17" customWidth="1"/>
    <col min="15126" max="15126" width="2.08984375" style="17" customWidth="1"/>
    <col min="15127" max="15127" width="6.08984375" style="17" customWidth="1"/>
    <col min="15128" max="15128" width="2.08984375" style="17" customWidth="1"/>
    <col min="15129" max="15129" width="6.08984375" style="17" customWidth="1"/>
    <col min="15130" max="15130" width="2.08984375" style="17" customWidth="1"/>
    <col min="15131" max="15131" width="6.08984375" style="17" customWidth="1"/>
    <col min="15132" max="15132" width="2.08984375" style="17" customWidth="1"/>
    <col min="15133" max="15133" width="6.08984375" style="17" customWidth="1"/>
    <col min="15134" max="15134" width="2.08984375" style="17" customWidth="1"/>
    <col min="15135" max="15135" width="6.08984375" style="17" customWidth="1"/>
    <col min="15136" max="15136" width="2.08984375" style="17" customWidth="1"/>
    <col min="15137" max="15137" width="6.08984375" style="17" customWidth="1"/>
    <col min="15138" max="15138" width="2.08984375" style="17" customWidth="1"/>
    <col min="15139" max="15139" width="6.08984375" style="17" customWidth="1"/>
    <col min="15140" max="15140" width="2.08984375" style="17" customWidth="1"/>
    <col min="15141" max="15141" width="6.08984375" style="17" customWidth="1"/>
    <col min="15142" max="15142" width="2.08984375" style="17" customWidth="1"/>
    <col min="15143" max="15143" width="6.08984375" style="17" customWidth="1"/>
    <col min="15144" max="15144" width="2.08984375" style="17" customWidth="1"/>
    <col min="15145" max="15145" width="6.08984375" style="17" customWidth="1"/>
    <col min="15146" max="15146" width="2.08984375" style="17" customWidth="1"/>
    <col min="15147" max="15147" width="6.08984375" style="17" customWidth="1"/>
    <col min="15148" max="15148" width="2.08984375" style="17" customWidth="1"/>
    <col min="15149" max="15149" width="6.08984375" style="17" customWidth="1"/>
    <col min="15150" max="15150" width="2.08984375" style="17" customWidth="1"/>
    <col min="15151" max="15151" width="6.08984375" style="17" customWidth="1"/>
    <col min="15152" max="15360" width="9" style="17" customWidth="1"/>
    <col min="15361" max="15361" width="3.36328125" style="17" customWidth="1"/>
    <col min="15362" max="15362" width="6" style="17" customWidth="1"/>
    <col min="15363" max="15363" width="1.36328125" style="17" customWidth="1"/>
    <col min="15364" max="15364" width="2.26953125" style="17" customWidth="1"/>
    <col min="15365" max="15365" width="2.36328125" style="17" customWidth="1"/>
    <col min="15366" max="15366" width="2.08984375" style="17" customWidth="1"/>
    <col min="15367" max="15367" width="6.08984375" style="17" customWidth="1"/>
    <col min="15368" max="15368" width="2.08984375" style="17" customWidth="1"/>
    <col min="15369" max="15369" width="6.08984375" style="17" customWidth="1"/>
    <col min="15370" max="15370" width="2.08984375" style="17" customWidth="1"/>
    <col min="15371" max="15371" width="6.08984375" style="17" customWidth="1"/>
    <col min="15372" max="15372" width="2.08984375" style="17" customWidth="1"/>
    <col min="15373" max="15373" width="6.08984375" style="17" customWidth="1"/>
    <col min="15374" max="15374" width="2.08984375" style="17" customWidth="1"/>
    <col min="15375" max="15375" width="6.08984375" style="17" customWidth="1"/>
    <col min="15376" max="15376" width="2.08984375" style="17" customWidth="1"/>
    <col min="15377" max="15377" width="6.08984375" style="17" customWidth="1"/>
    <col min="15378" max="15378" width="2.08984375" style="17" customWidth="1"/>
    <col min="15379" max="15379" width="6.08984375" style="17" customWidth="1"/>
    <col min="15380" max="15380" width="2.08984375" style="17" customWidth="1"/>
    <col min="15381" max="15381" width="6.08984375" style="17" customWidth="1"/>
    <col min="15382" max="15382" width="2.08984375" style="17" customWidth="1"/>
    <col min="15383" max="15383" width="6.08984375" style="17" customWidth="1"/>
    <col min="15384" max="15384" width="2.08984375" style="17" customWidth="1"/>
    <col min="15385" max="15385" width="6.08984375" style="17" customWidth="1"/>
    <col min="15386" max="15386" width="2.08984375" style="17" customWidth="1"/>
    <col min="15387" max="15387" width="6.08984375" style="17" customWidth="1"/>
    <col min="15388" max="15388" width="2.08984375" style="17" customWidth="1"/>
    <col min="15389" max="15389" width="6.08984375" style="17" customWidth="1"/>
    <col min="15390" max="15390" width="2.08984375" style="17" customWidth="1"/>
    <col min="15391" max="15391" width="6.08984375" style="17" customWidth="1"/>
    <col min="15392" max="15392" width="2.08984375" style="17" customWidth="1"/>
    <col min="15393" max="15393" width="6.08984375" style="17" customWidth="1"/>
    <col min="15394" max="15394" width="2.08984375" style="17" customWidth="1"/>
    <col min="15395" max="15395" width="6.08984375" style="17" customWidth="1"/>
    <col min="15396" max="15396" width="2.08984375" style="17" customWidth="1"/>
    <col min="15397" max="15397" width="6.08984375" style="17" customWidth="1"/>
    <col min="15398" max="15398" width="2.08984375" style="17" customWidth="1"/>
    <col min="15399" max="15399" width="6.08984375" style="17" customWidth="1"/>
    <col min="15400" max="15400" width="2.08984375" style="17" customWidth="1"/>
    <col min="15401" max="15401" width="6.08984375" style="17" customWidth="1"/>
    <col min="15402" max="15402" width="2.08984375" style="17" customWidth="1"/>
    <col min="15403" max="15403" width="6.08984375" style="17" customWidth="1"/>
    <col min="15404" max="15404" width="2.08984375" style="17" customWidth="1"/>
    <col min="15405" max="15405" width="6.08984375" style="17" customWidth="1"/>
    <col min="15406" max="15406" width="2.08984375" style="17" customWidth="1"/>
    <col min="15407" max="15407" width="6.08984375" style="17" customWidth="1"/>
    <col min="15408" max="15616" width="9" style="17" customWidth="1"/>
    <col min="15617" max="15617" width="3.36328125" style="17" customWidth="1"/>
    <col min="15618" max="15618" width="6" style="17" customWidth="1"/>
    <col min="15619" max="15619" width="1.36328125" style="17" customWidth="1"/>
    <col min="15620" max="15620" width="2.26953125" style="17" customWidth="1"/>
    <col min="15621" max="15621" width="2.36328125" style="17" customWidth="1"/>
    <col min="15622" max="15622" width="2.08984375" style="17" customWidth="1"/>
    <col min="15623" max="15623" width="6.08984375" style="17" customWidth="1"/>
    <col min="15624" max="15624" width="2.08984375" style="17" customWidth="1"/>
    <col min="15625" max="15625" width="6.08984375" style="17" customWidth="1"/>
    <col min="15626" max="15626" width="2.08984375" style="17" customWidth="1"/>
    <col min="15627" max="15627" width="6.08984375" style="17" customWidth="1"/>
    <col min="15628" max="15628" width="2.08984375" style="17" customWidth="1"/>
    <col min="15629" max="15629" width="6.08984375" style="17" customWidth="1"/>
    <col min="15630" max="15630" width="2.08984375" style="17" customWidth="1"/>
    <col min="15631" max="15631" width="6.08984375" style="17" customWidth="1"/>
    <col min="15632" max="15632" width="2.08984375" style="17" customWidth="1"/>
    <col min="15633" max="15633" width="6.08984375" style="17" customWidth="1"/>
    <col min="15634" max="15634" width="2.08984375" style="17" customWidth="1"/>
    <col min="15635" max="15635" width="6.08984375" style="17" customWidth="1"/>
    <col min="15636" max="15636" width="2.08984375" style="17" customWidth="1"/>
    <col min="15637" max="15637" width="6.08984375" style="17" customWidth="1"/>
    <col min="15638" max="15638" width="2.08984375" style="17" customWidth="1"/>
    <col min="15639" max="15639" width="6.08984375" style="17" customWidth="1"/>
    <col min="15640" max="15640" width="2.08984375" style="17" customWidth="1"/>
    <col min="15641" max="15641" width="6.08984375" style="17" customWidth="1"/>
    <col min="15642" max="15642" width="2.08984375" style="17" customWidth="1"/>
    <col min="15643" max="15643" width="6.08984375" style="17" customWidth="1"/>
    <col min="15644" max="15644" width="2.08984375" style="17" customWidth="1"/>
    <col min="15645" max="15645" width="6.08984375" style="17" customWidth="1"/>
    <col min="15646" max="15646" width="2.08984375" style="17" customWidth="1"/>
    <col min="15647" max="15647" width="6.08984375" style="17" customWidth="1"/>
    <col min="15648" max="15648" width="2.08984375" style="17" customWidth="1"/>
    <col min="15649" max="15649" width="6.08984375" style="17" customWidth="1"/>
    <col min="15650" max="15650" width="2.08984375" style="17" customWidth="1"/>
    <col min="15651" max="15651" width="6.08984375" style="17" customWidth="1"/>
    <col min="15652" max="15652" width="2.08984375" style="17" customWidth="1"/>
    <col min="15653" max="15653" width="6.08984375" style="17" customWidth="1"/>
    <col min="15654" max="15654" width="2.08984375" style="17" customWidth="1"/>
    <col min="15655" max="15655" width="6.08984375" style="17" customWidth="1"/>
    <col min="15656" max="15656" width="2.08984375" style="17" customWidth="1"/>
    <col min="15657" max="15657" width="6.08984375" style="17" customWidth="1"/>
    <col min="15658" max="15658" width="2.08984375" style="17" customWidth="1"/>
    <col min="15659" max="15659" width="6.08984375" style="17" customWidth="1"/>
    <col min="15660" max="15660" width="2.08984375" style="17" customWidth="1"/>
    <col min="15661" max="15661" width="6.08984375" style="17" customWidth="1"/>
    <col min="15662" max="15662" width="2.08984375" style="17" customWidth="1"/>
    <col min="15663" max="15663" width="6.08984375" style="17" customWidth="1"/>
    <col min="15664" max="15872" width="9" style="17" customWidth="1"/>
    <col min="15873" max="15873" width="3.36328125" style="17" customWidth="1"/>
    <col min="15874" max="15874" width="6" style="17" customWidth="1"/>
    <col min="15875" max="15875" width="1.36328125" style="17" customWidth="1"/>
    <col min="15876" max="15876" width="2.26953125" style="17" customWidth="1"/>
    <col min="15877" max="15877" width="2.36328125" style="17" customWidth="1"/>
    <col min="15878" max="15878" width="2.08984375" style="17" customWidth="1"/>
    <col min="15879" max="15879" width="6.08984375" style="17" customWidth="1"/>
    <col min="15880" max="15880" width="2.08984375" style="17" customWidth="1"/>
    <col min="15881" max="15881" width="6.08984375" style="17" customWidth="1"/>
    <col min="15882" max="15882" width="2.08984375" style="17" customWidth="1"/>
    <col min="15883" max="15883" width="6.08984375" style="17" customWidth="1"/>
    <col min="15884" max="15884" width="2.08984375" style="17" customWidth="1"/>
    <col min="15885" max="15885" width="6.08984375" style="17" customWidth="1"/>
    <col min="15886" max="15886" width="2.08984375" style="17" customWidth="1"/>
    <col min="15887" max="15887" width="6.08984375" style="17" customWidth="1"/>
    <col min="15888" max="15888" width="2.08984375" style="17" customWidth="1"/>
    <col min="15889" max="15889" width="6.08984375" style="17" customWidth="1"/>
    <col min="15890" max="15890" width="2.08984375" style="17" customWidth="1"/>
    <col min="15891" max="15891" width="6.08984375" style="17" customWidth="1"/>
    <col min="15892" max="15892" width="2.08984375" style="17" customWidth="1"/>
    <col min="15893" max="15893" width="6.08984375" style="17" customWidth="1"/>
    <col min="15894" max="15894" width="2.08984375" style="17" customWidth="1"/>
    <col min="15895" max="15895" width="6.08984375" style="17" customWidth="1"/>
    <col min="15896" max="15896" width="2.08984375" style="17" customWidth="1"/>
    <col min="15897" max="15897" width="6.08984375" style="17" customWidth="1"/>
    <col min="15898" max="15898" width="2.08984375" style="17" customWidth="1"/>
    <col min="15899" max="15899" width="6.08984375" style="17" customWidth="1"/>
    <col min="15900" max="15900" width="2.08984375" style="17" customWidth="1"/>
    <col min="15901" max="15901" width="6.08984375" style="17" customWidth="1"/>
    <col min="15902" max="15902" width="2.08984375" style="17" customWidth="1"/>
    <col min="15903" max="15903" width="6.08984375" style="17" customWidth="1"/>
    <col min="15904" max="15904" width="2.08984375" style="17" customWidth="1"/>
    <col min="15905" max="15905" width="6.08984375" style="17" customWidth="1"/>
    <col min="15906" max="15906" width="2.08984375" style="17" customWidth="1"/>
    <col min="15907" max="15907" width="6.08984375" style="17" customWidth="1"/>
    <col min="15908" max="15908" width="2.08984375" style="17" customWidth="1"/>
    <col min="15909" max="15909" width="6.08984375" style="17" customWidth="1"/>
    <col min="15910" max="15910" width="2.08984375" style="17" customWidth="1"/>
    <col min="15911" max="15911" width="6.08984375" style="17" customWidth="1"/>
    <col min="15912" max="15912" width="2.08984375" style="17" customWidth="1"/>
    <col min="15913" max="15913" width="6.08984375" style="17" customWidth="1"/>
    <col min="15914" max="15914" width="2.08984375" style="17" customWidth="1"/>
    <col min="15915" max="15915" width="6.08984375" style="17" customWidth="1"/>
    <col min="15916" max="15916" width="2.08984375" style="17" customWidth="1"/>
    <col min="15917" max="15917" width="6.08984375" style="17" customWidth="1"/>
    <col min="15918" max="15918" width="2.08984375" style="17" customWidth="1"/>
    <col min="15919" max="15919" width="6.08984375" style="17" customWidth="1"/>
    <col min="15920" max="16128" width="9" style="17" customWidth="1"/>
    <col min="16129" max="16129" width="3.36328125" style="17" customWidth="1"/>
    <col min="16130" max="16130" width="6" style="17" customWidth="1"/>
    <col min="16131" max="16131" width="1.36328125" style="17" customWidth="1"/>
    <col min="16132" max="16132" width="2.26953125" style="17" customWidth="1"/>
    <col min="16133" max="16133" width="2.36328125" style="17" customWidth="1"/>
    <col min="16134" max="16134" width="2.08984375" style="17" customWidth="1"/>
    <col min="16135" max="16135" width="6.08984375" style="17" customWidth="1"/>
    <col min="16136" max="16136" width="2.08984375" style="17" customWidth="1"/>
    <col min="16137" max="16137" width="6.08984375" style="17" customWidth="1"/>
    <col min="16138" max="16138" width="2.08984375" style="17" customWidth="1"/>
    <col min="16139" max="16139" width="6.08984375" style="17" customWidth="1"/>
    <col min="16140" max="16140" width="2.08984375" style="17" customWidth="1"/>
    <col min="16141" max="16141" width="6.08984375" style="17" customWidth="1"/>
    <col min="16142" max="16142" width="2.08984375" style="17" customWidth="1"/>
    <col min="16143" max="16143" width="6.08984375" style="17" customWidth="1"/>
    <col min="16144" max="16144" width="2.08984375" style="17" customWidth="1"/>
    <col min="16145" max="16145" width="6.08984375" style="17" customWidth="1"/>
    <col min="16146" max="16146" width="2.08984375" style="17" customWidth="1"/>
    <col min="16147" max="16147" width="6.08984375" style="17" customWidth="1"/>
    <col min="16148" max="16148" width="2.08984375" style="17" customWidth="1"/>
    <col min="16149" max="16149" width="6.08984375" style="17" customWidth="1"/>
    <col min="16150" max="16150" width="2.08984375" style="17" customWidth="1"/>
    <col min="16151" max="16151" width="6.08984375" style="17" customWidth="1"/>
    <col min="16152" max="16152" width="2.08984375" style="17" customWidth="1"/>
    <col min="16153" max="16153" width="6.08984375" style="17" customWidth="1"/>
    <col min="16154" max="16154" width="2.08984375" style="17" customWidth="1"/>
    <col min="16155" max="16155" width="6.08984375" style="17" customWidth="1"/>
    <col min="16156" max="16156" width="2.08984375" style="17" customWidth="1"/>
    <col min="16157" max="16157" width="6.08984375" style="17" customWidth="1"/>
    <col min="16158" max="16158" width="2.08984375" style="17" customWidth="1"/>
    <col min="16159" max="16159" width="6.08984375" style="17" customWidth="1"/>
    <col min="16160" max="16160" width="2.08984375" style="17" customWidth="1"/>
    <col min="16161" max="16161" width="6.08984375" style="17" customWidth="1"/>
    <col min="16162" max="16162" width="2.08984375" style="17" customWidth="1"/>
    <col min="16163" max="16163" width="6.08984375" style="17" customWidth="1"/>
    <col min="16164" max="16164" width="2.08984375" style="17" customWidth="1"/>
    <col min="16165" max="16165" width="6.08984375" style="17" customWidth="1"/>
    <col min="16166" max="16166" width="2.08984375" style="17" customWidth="1"/>
    <col min="16167" max="16167" width="6.08984375" style="17" customWidth="1"/>
    <col min="16168" max="16168" width="2.08984375" style="17" customWidth="1"/>
    <col min="16169" max="16169" width="6.08984375" style="17" customWidth="1"/>
    <col min="16170" max="16170" width="2.08984375" style="17" customWidth="1"/>
    <col min="16171" max="16171" width="6.08984375" style="17" customWidth="1"/>
    <col min="16172" max="16172" width="2.08984375" style="17" customWidth="1"/>
    <col min="16173" max="16173" width="6.08984375" style="17" customWidth="1"/>
    <col min="16174" max="16174" width="2.08984375" style="17" customWidth="1"/>
    <col min="16175" max="16175" width="6.08984375" style="17" customWidth="1"/>
    <col min="16176" max="16384" width="9" style="17" customWidth="1"/>
  </cols>
  <sheetData>
    <row r="1" spans="1:53" ht="23.25" customHeight="1">
      <c r="Q1" s="1290" t="s">
        <v>831</v>
      </c>
      <c r="R1" s="1290"/>
      <c r="S1" s="1290"/>
      <c r="T1" s="1290"/>
      <c r="U1" s="1290"/>
      <c r="V1" s="1290"/>
      <c r="W1" s="1290"/>
      <c r="X1" s="1290"/>
      <c r="Y1" s="1290"/>
      <c r="Z1" s="1290"/>
      <c r="AA1" s="1290"/>
      <c r="AB1" s="1290" t="s">
        <v>832</v>
      </c>
      <c r="AC1" s="1290"/>
      <c r="AD1" s="1290"/>
      <c r="AE1" s="1290"/>
      <c r="AF1" s="1290"/>
      <c r="AG1" s="1290"/>
      <c r="AH1" s="1290"/>
      <c r="AI1" s="1290"/>
      <c r="AJ1" s="1290"/>
      <c r="AK1" s="1290"/>
      <c r="AL1" s="1290"/>
      <c r="AM1" s="1290"/>
      <c r="AN1" s="1290"/>
      <c r="AO1" s="1290"/>
      <c r="AP1" s="1290"/>
      <c r="AQ1" s="1290"/>
      <c r="AR1" s="414"/>
    </row>
    <row r="2" spans="1:53" ht="14.25" customHeight="1">
      <c r="A2" s="17" t="s">
        <v>50</v>
      </c>
      <c r="AA2" s="415"/>
      <c r="AB2" s="416" t="str">
        <f>'[1]8 '!T2</f>
        <v>（令和７年６月分速報)</v>
      </c>
      <c r="AC2" s="416"/>
      <c r="AD2" s="416"/>
      <c r="AU2" s="197" t="s">
        <v>219</v>
      </c>
    </row>
    <row r="3" spans="1:53" ht="6.75" customHeight="1"/>
    <row r="4" spans="1:53" ht="7.5" customHeight="1">
      <c r="A4" s="383"/>
      <c r="B4" s="383"/>
      <c r="C4" s="383"/>
      <c r="D4" s="383"/>
      <c r="E4" s="396"/>
      <c r="F4" s="1224" t="s">
        <v>569</v>
      </c>
      <c r="G4" s="1225"/>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c r="AG4" s="383"/>
      <c r="AH4" s="383"/>
      <c r="AI4" s="383"/>
      <c r="AJ4" s="383"/>
      <c r="AK4" s="383"/>
      <c r="AL4" s="383"/>
      <c r="AM4" s="383"/>
      <c r="AN4" s="383"/>
      <c r="AO4" s="383"/>
      <c r="AP4" s="383"/>
      <c r="AQ4" s="383"/>
      <c r="AR4" s="383"/>
      <c r="AS4" s="383"/>
      <c r="AT4" s="383"/>
      <c r="AU4" s="383"/>
      <c r="BA4" s="39"/>
    </row>
    <row r="5" spans="1:53" ht="7.5" customHeight="1">
      <c r="A5" s="384"/>
      <c r="B5" s="384"/>
      <c r="C5" s="384"/>
      <c r="D5" s="1311" t="s">
        <v>834</v>
      </c>
      <c r="E5" s="1312"/>
      <c r="F5" s="1310"/>
      <c r="G5" s="1311"/>
      <c r="H5" s="412"/>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421"/>
      <c r="AU5" s="422"/>
    </row>
    <row r="6" spans="1:53" ht="7.5" customHeight="1">
      <c r="A6" s="384"/>
      <c r="B6" s="384"/>
      <c r="C6" s="384"/>
      <c r="D6" s="1311"/>
      <c r="E6" s="1312"/>
      <c r="F6" s="1310"/>
      <c r="G6" s="1311"/>
      <c r="H6" s="1224" t="s">
        <v>87</v>
      </c>
      <c r="I6" s="1313"/>
      <c r="J6" s="1316" t="s">
        <v>805</v>
      </c>
      <c r="K6" s="1313"/>
      <c r="L6" s="1316" t="s">
        <v>835</v>
      </c>
      <c r="M6" s="1313"/>
      <c r="N6" s="1317" t="s">
        <v>741</v>
      </c>
      <c r="O6" s="1318"/>
      <c r="P6" s="1321" t="s">
        <v>836</v>
      </c>
      <c r="Q6" s="1322"/>
      <c r="R6" s="1325" t="s">
        <v>261</v>
      </c>
      <c r="S6" s="1326"/>
      <c r="T6" s="1316" t="s">
        <v>356</v>
      </c>
      <c r="U6" s="1322"/>
      <c r="V6" s="1328" t="s">
        <v>838</v>
      </c>
      <c r="W6" s="1329"/>
      <c r="X6" s="1328" t="s">
        <v>839</v>
      </c>
      <c r="Y6" s="1332"/>
      <c r="Z6" s="1335" t="s">
        <v>840</v>
      </c>
      <c r="AA6" s="1322"/>
      <c r="AB6" s="1321" t="s">
        <v>739</v>
      </c>
      <c r="AC6" s="1338"/>
      <c r="AD6" s="1328" t="s">
        <v>841</v>
      </c>
      <c r="AE6" s="1341"/>
      <c r="AF6" s="1328" t="s">
        <v>842</v>
      </c>
      <c r="AG6" s="1341"/>
      <c r="AH6" s="1316" t="s">
        <v>844</v>
      </c>
      <c r="AI6" s="1344"/>
      <c r="AJ6" s="1316" t="s">
        <v>846</v>
      </c>
      <c r="AK6" s="1335"/>
      <c r="AL6" s="1196"/>
      <c r="AM6" s="1196"/>
      <c r="AN6" s="1196"/>
      <c r="AO6" s="1196"/>
      <c r="AP6" s="1196"/>
      <c r="AQ6" s="1196"/>
      <c r="AR6" s="1196"/>
      <c r="AS6" s="1196"/>
      <c r="AT6" s="1196"/>
      <c r="AU6" s="1196"/>
    </row>
    <row r="7" spans="1:53" ht="51" customHeight="1">
      <c r="A7" s="1291"/>
      <c r="B7" s="1291"/>
      <c r="C7" s="1291"/>
      <c r="D7" s="1291"/>
      <c r="E7" s="1292"/>
      <c r="F7" s="1270"/>
      <c r="G7" s="1271"/>
      <c r="H7" s="1314"/>
      <c r="I7" s="1315"/>
      <c r="J7" s="1314"/>
      <c r="K7" s="1315"/>
      <c r="L7" s="1314"/>
      <c r="M7" s="1315"/>
      <c r="N7" s="1319"/>
      <c r="O7" s="1320"/>
      <c r="P7" s="1323"/>
      <c r="Q7" s="1324"/>
      <c r="R7" s="1327"/>
      <c r="S7" s="1323"/>
      <c r="T7" s="1323"/>
      <c r="U7" s="1324"/>
      <c r="V7" s="1330"/>
      <c r="W7" s="1331"/>
      <c r="X7" s="1333"/>
      <c r="Y7" s="1334"/>
      <c r="Z7" s="1336"/>
      <c r="AA7" s="1337"/>
      <c r="AB7" s="1339"/>
      <c r="AC7" s="1340"/>
      <c r="AD7" s="1342"/>
      <c r="AE7" s="1343"/>
      <c r="AF7" s="1342"/>
      <c r="AG7" s="1343"/>
      <c r="AH7" s="1345"/>
      <c r="AI7" s="1346"/>
      <c r="AJ7" s="1345"/>
      <c r="AK7" s="1347"/>
      <c r="AL7" s="1293" t="s">
        <v>257</v>
      </c>
      <c r="AM7" s="1294"/>
      <c r="AN7" s="1293" t="s">
        <v>663</v>
      </c>
      <c r="AO7" s="1294"/>
      <c r="AP7" s="1293" t="s">
        <v>229</v>
      </c>
      <c r="AQ7" s="1294"/>
      <c r="AR7" s="1295" t="s">
        <v>409</v>
      </c>
      <c r="AS7" s="1296"/>
      <c r="AT7" s="1295" t="s">
        <v>847</v>
      </c>
      <c r="AU7" s="1297"/>
    </row>
    <row r="8" spans="1:53" ht="12.75" customHeight="1">
      <c r="A8" s="1348" t="s">
        <v>348</v>
      </c>
      <c r="B8" s="1298" t="s">
        <v>345</v>
      </c>
      <c r="C8" s="1299"/>
      <c r="D8" s="1299"/>
      <c r="E8" s="1300"/>
      <c r="F8" s="1301">
        <v>10000</v>
      </c>
      <c r="G8" s="1302"/>
      <c r="H8" s="1302">
        <v>109.2</v>
      </c>
      <c r="I8" s="1302"/>
      <c r="J8" s="1302">
        <v>214.1</v>
      </c>
      <c r="K8" s="1302"/>
      <c r="L8" s="1302">
        <v>240</v>
      </c>
      <c r="M8" s="1302"/>
      <c r="N8" s="1302">
        <v>591.70000000000005</v>
      </c>
      <c r="O8" s="1302"/>
      <c r="P8" s="1302">
        <v>265.39999999999998</v>
      </c>
      <c r="Q8" s="1302"/>
      <c r="R8" s="1302">
        <v>1247</v>
      </c>
      <c r="S8" s="1302"/>
      <c r="T8" s="1302">
        <v>141.80000000000001</v>
      </c>
      <c r="U8" s="1302"/>
      <c r="V8" s="1302">
        <v>2635.9</v>
      </c>
      <c r="W8" s="1302"/>
      <c r="X8" s="1302">
        <v>83.4</v>
      </c>
      <c r="Y8" s="1302"/>
      <c r="Z8" s="1302">
        <v>1430</v>
      </c>
      <c r="AA8" s="1302"/>
      <c r="AB8" s="1302">
        <v>434.3</v>
      </c>
      <c r="AC8" s="1302"/>
      <c r="AD8" s="1302">
        <v>525.79999999999995</v>
      </c>
      <c r="AE8" s="1302"/>
      <c r="AF8" s="1302">
        <v>93.4</v>
      </c>
      <c r="AG8" s="1302"/>
      <c r="AH8" s="1302">
        <v>1473.4</v>
      </c>
      <c r="AI8" s="1302"/>
      <c r="AJ8" s="1302">
        <v>514.6</v>
      </c>
      <c r="AK8" s="1302"/>
      <c r="AL8" s="1302">
        <v>166.5</v>
      </c>
      <c r="AM8" s="1302"/>
      <c r="AN8" s="1302">
        <v>69.5</v>
      </c>
      <c r="AO8" s="1302"/>
      <c r="AP8" s="1302">
        <v>30.4</v>
      </c>
      <c r="AQ8" s="1302"/>
      <c r="AR8" s="1302">
        <v>34</v>
      </c>
      <c r="AS8" s="1302"/>
      <c r="AT8" s="1302">
        <v>214.2</v>
      </c>
      <c r="AU8" s="1302"/>
    </row>
    <row r="9" spans="1:53" ht="12.75" customHeight="1">
      <c r="A9" s="1349"/>
      <c r="B9" s="385" t="s">
        <v>828</v>
      </c>
      <c r="C9" s="391"/>
      <c r="D9" s="391">
        <v>5</v>
      </c>
      <c r="E9" s="397" t="s">
        <v>722</v>
      </c>
      <c r="F9" s="401"/>
      <c r="G9" s="403">
        <v>99.308333329999996</v>
      </c>
      <c r="H9" s="403"/>
      <c r="I9" s="403">
        <v>105.04166669999999</v>
      </c>
      <c r="J9" s="403"/>
      <c r="K9" s="403">
        <v>108.0666667</v>
      </c>
      <c r="L9" s="403"/>
      <c r="M9" s="403">
        <v>91.433333329999996</v>
      </c>
      <c r="N9" s="403"/>
      <c r="O9" s="403">
        <v>98.858333329999994</v>
      </c>
      <c r="P9" s="403"/>
      <c r="Q9" s="403">
        <v>104.9833333</v>
      </c>
      <c r="R9" s="403"/>
      <c r="S9" s="403">
        <v>99.25</v>
      </c>
      <c r="T9" s="403"/>
      <c r="U9" s="403">
        <v>58.958333330000002</v>
      </c>
      <c r="V9" s="403"/>
      <c r="W9" s="403">
        <v>100.5</v>
      </c>
      <c r="X9" s="403"/>
      <c r="Y9" s="403">
        <v>90.008333329999999</v>
      </c>
      <c r="Z9" s="403"/>
      <c r="AA9" s="403">
        <v>101.3666667</v>
      </c>
      <c r="AB9" s="403"/>
      <c r="AC9" s="403">
        <v>106.675</v>
      </c>
      <c r="AD9" s="403"/>
      <c r="AE9" s="403">
        <v>98.458333330000002</v>
      </c>
      <c r="AF9" s="403"/>
      <c r="AG9" s="403">
        <v>93.45</v>
      </c>
      <c r="AH9" s="403"/>
      <c r="AI9" s="403">
        <v>94.916666669999998</v>
      </c>
      <c r="AJ9" s="403"/>
      <c r="AK9" s="403">
        <v>104.95</v>
      </c>
      <c r="AL9" s="403"/>
      <c r="AM9" s="403">
        <v>102.6833333</v>
      </c>
      <c r="AN9" s="403"/>
      <c r="AO9" s="403">
        <v>98.808333329999996</v>
      </c>
      <c r="AP9" s="403"/>
      <c r="AQ9" s="403">
        <v>90.791666669999998</v>
      </c>
      <c r="AR9" s="403"/>
      <c r="AS9" s="403">
        <v>83.4</v>
      </c>
      <c r="AT9" s="403"/>
      <c r="AU9" s="403">
        <v>114.125</v>
      </c>
    </row>
    <row r="10" spans="1:53" ht="12.75" customHeight="1">
      <c r="A10" s="1349"/>
      <c r="B10" s="385"/>
      <c r="C10" s="391"/>
      <c r="D10" s="391">
        <v>6</v>
      </c>
      <c r="E10" s="397"/>
      <c r="F10" s="401"/>
      <c r="G10" s="407">
        <v>96.74166666666666</v>
      </c>
      <c r="H10" s="112"/>
      <c r="I10" s="409">
        <v>102.10833333333333</v>
      </c>
      <c r="J10" s="112"/>
      <c r="K10" s="407">
        <v>102.15833333333332</v>
      </c>
      <c r="L10" s="112"/>
      <c r="M10" s="407">
        <v>91.133333333333326</v>
      </c>
      <c r="N10" s="112"/>
      <c r="O10" s="407">
        <v>92.358333333333334</v>
      </c>
      <c r="P10" s="112"/>
      <c r="Q10" s="407">
        <v>86.641666666666666</v>
      </c>
      <c r="R10" s="112"/>
      <c r="S10" s="409">
        <v>96.266666666666666</v>
      </c>
      <c r="T10" s="409"/>
      <c r="U10" s="409">
        <v>66.083333333333329</v>
      </c>
      <c r="V10" s="147"/>
      <c r="W10" s="409">
        <v>96.574999999999989</v>
      </c>
      <c r="X10" s="147"/>
      <c r="Y10" s="409">
        <v>80.658333333333346</v>
      </c>
      <c r="Z10" s="112"/>
      <c r="AA10" s="407">
        <v>104.44166666666665</v>
      </c>
      <c r="AB10" s="112"/>
      <c r="AC10" s="407">
        <v>107.90833333333335</v>
      </c>
      <c r="AD10" s="112"/>
      <c r="AE10" s="409">
        <v>99.216666666666654</v>
      </c>
      <c r="AF10" s="147"/>
      <c r="AG10" s="409">
        <v>77.36666666666666</v>
      </c>
      <c r="AH10" s="409"/>
      <c r="AI10" s="409">
        <v>92.258333333333326</v>
      </c>
      <c r="AJ10" s="112"/>
      <c r="AK10" s="407">
        <v>102.15833333333335</v>
      </c>
      <c r="AL10" s="407"/>
      <c r="AM10" s="409">
        <v>104.90833333333335</v>
      </c>
      <c r="AN10" s="409"/>
      <c r="AO10" s="409">
        <v>94.116666666666674</v>
      </c>
      <c r="AP10" s="112"/>
      <c r="AQ10" s="407">
        <v>90.8</v>
      </c>
      <c r="AR10" s="407"/>
      <c r="AS10" s="409">
        <v>73.616666666666674</v>
      </c>
      <c r="AT10" s="409"/>
      <c r="AU10" s="409">
        <v>108.8</v>
      </c>
    </row>
    <row r="11" spans="1:53">
      <c r="A11" s="1349"/>
      <c r="B11" s="386"/>
      <c r="C11" s="392"/>
      <c r="D11" s="392"/>
      <c r="E11" s="398"/>
      <c r="F11" s="401"/>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row>
    <row r="12" spans="1:53">
      <c r="A12" s="1349"/>
      <c r="B12" s="1303" t="s">
        <v>106</v>
      </c>
      <c r="C12" s="1304"/>
      <c r="D12" s="394">
        <v>6</v>
      </c>
      <c r="E12" s="399" t="s">
        <v>248</v>
      </c>
      <c r="F12" s="402"/>
      <c r="G12" s="112">
        <v>96.8</v>
      </c>
      <c r="H12" s="112"/>
      <c r="I12" s="112">
        <v>103.6</v>
      </c>
      <c r="J12" s="112"/>
      <c r="K12" s="112">
        <v>103.5</v>
      </c>
      <c r="L12" s="112"/>
      <c r="M12" s="112">
        <v>93.8</v>
      </c>
      <c r="N12" s="112"/>
      <c r="O12" s="112">
        <v>90.5</v>
      </c>
      <c r="P12" s="112"/>
      <c r="Q12" s="112">
        <v>88.7</v>
      </c>
      <c r="R12" s="112"/>
      <c r="S12" s="112">
        <v>93.9</v>
      </c>
      <c r="T12" s="112"/>
      <c r="U12" s="112">
        <v>61.5</v>
      </c>
      <c r="V12" s="112"/>
      <c r="W12" s="112">
        <v>101.1</v>
      </c>
      <c r="X12" s="112"/>
      <c r="Y12" s="112">
        <v>81.099999999999994</v>
      </c>
      <c r="Z12" s="112"/>
      <c r="AA12" s="112">
        <v>106.9</v>
      </c>
      <c r="AB12" s="112"/>
      <c r="AC12" s="147">
        <v>109.8</v>
      </c>
      <c r="AD12" s="112"/>
      <c r="AE12" s="112">
        <v>102.7</v>
      </c>
      <c r="AF12" s="112"/>
      <c r="AG12" s="112">
        <v>84.5</v>
      </c>
      <c r="AH12" s="112"/>
      <c r="AI12" s="112">
        <v>87.4</v>
      </c>
      <c r="AJ12" s="112"/>
      <c r="AK12" s="112">
        <v>100.6</v>
      </c>
      <c r="AL12" s="112"/>
      <c r="AM12" s="112">
        <v>108.4</v>
      </c>
      <c r="AN12" s="112"/>
      <c r="AO12" s="147">
        <v>94.2</v>
      </c>
      <c r="AP12" s="112"/>
      <c r="AQ12" s="112">
        <v>86.8</v>
      </c>
      <c r="AR12" s="112"/>
      <c r="AS12" s="112">
        <v>66.900000000000006</v>
      </c>
      <c r="AT12" s="112"/>
      <c r="AU12" s="112">
        <v>104.8</v>
      </c>
    </row>
    <row r="13" spans="1:53">
      <c r="A13" s="1349"/>
      <c r="B13" s="387"/>
      <c r="C13" s="393"/>
      <c r="D13" s="394">
        <v>7</v>
      </c>
      <c r="E13" s="399"/>
      <c r="F13" s="402"/>
      <c r="G13" s="112">
        <v>97.7</v>
      </c>
      <c r="H13" s="112"/>
      <c r="I13" s="112">
        <v>101.6</v>
      </c>
      <c r="J13" s="112"/>
      <c r="K13" s="112">
        <v>102.8</v>
      </c>
      <c r="L13" s="112"/>
      <c r="M13" s="112">
        <v>91.6</v>
      </c>
      <c r="N13" s="112"/>
      <c r="O13" s="112">
        <v>90.2</v>
      </c>
      <c r="P13" s="112"/>
      <c r="Q13" s="112">
        <v>93.5</v>
      </c>
      <c r="R13" s="112"/>
      <c r="S13" s="112">
        <v>99.7</v>
      </c>
      <c r="T13" s="112"/>
      <c r="U13" s="112">
        <v>86.4</v>
      </c>
      <c r="V13" s="112"/>
      <c r="W13" s="112">
        <v>98.2</v>
      </c>
      <c r="X13" s="112"/>
      <c r="Y13" s="112">
        <v>85.1</v>
      </c>
      <c r="Z13" s="112"/>
      <c r="AA13" s="112">
        <v>103.9</v>
      </c>
      <c r="AB13" s="112"/>
      <c r="AC13" s="147">
        <v>109.5</v>
      </c>
      <c r="AD13" s="112"/>
      <c r="AE13" s="112">
        <v>99.7</v>
      </c>
      <c r="AF13" s="112"/>
      <c r="AG13" s="112">
        <v>67.900000000000006</v>
      </c>
      <c r="AH13" s="112"/>
      <c r="AI13" s="147">
        <v>92.7</v>
      </c>
      <c r="AJ13" s="112"/>
      <c r="AK13" s="112">
        <v>105.7</v>
      </c>
      <c r="AL13" s="112"/>
      <c r="AM13" s="112">
        <v>107.5</v>
      </c>
      <c r="AN13" s="112"/>
      <c r="AO13" s="112">
        <v>99.5</v>
      </c>
      <c r="AP13" s="112"/>
      <c r="AQ13" s="112">
        <v>92.2</v>
      </c>
      <c r="AR13" s="112"/>
      <c r="AS13" s="112">
        <v>71.7</v>
      </c>
      <c r="AT13" s="112"/>
      <c r="AU13" s="112">
        <v>114.1</v>
      </c>
    </row>
    <row r="14" spans="1:53" ht="12.75" customHeight="1">
      <c r="A14" s="1349"/>
      <c r="B14" s="388"/>
      <c r="C14" s="394"/>
      <c r="D14" s="394">
        <v>8</v>
      </c>
      <c r="E14" s="399"/>
      <c r="F14" s="402"/>
      <c r="G14" s="112">
        <v>96.1</v>
      </c>
      <c r="H14" s="112"/>
      <c r="I14" s="112">
        <v>102.3</v>
      </c>
      <c r="J14" s="112"/>
      <c r="K14" s="112">
        <v>99.3</v>
      </c>
      <c r="L14" s="112"/>
      <c r="M14" s="112">
        <v>90.1</v>
      </c>
      <c r="N14" s="112"/>
      <c r="O14" s="112">
        <v>87.2</v>
      </c>
      <c r="P14" s="112"/>
      <c r="Q14" s="112">
        <v>89.6</v>
      </c>
      <c r="R14" s="112"/>
      <c r="S14" s="112">
        <v>95</v>
      </c>
      <c r="T14" s="112"/>
      <c r="U14" s="112">
        <v>62.6</v>
      </c>
      <c r="V14" s="112"/>
      <c r="W14" s="112">
        <v>91.8</v>
      </c>
      <c r="X14" s="112"/>
      <c r="Y14" s="112">
        <v>68.2</v>
      </c>
      <c r="Z14" s="112"/>
      <c r="AA14" s="112">
        <v>108.9</v>
      </c>
      <c r="AB14" s="112"/>
      <c r="AC14" s="112">
        <v>107.4</v>
      </c>
      <c r="AD14" s="112"/>
      <c r="AE14" s="112">
        <v>103.4</v>
      </c>
      <c r="AF14" s="112"/>
      <c r="AG14" s="112">
        <v>75.400000000000006</v>
      </c>
      <c r="AH14" s="112"/>
      <c r="AI14" s="112">
        <v>93.9</v>
      </c>
      <c r="AJ14" s="112"/>
      <c r="AK14" s="112">
        <v>103.2</v>
      </c>
      <c r="AL14" s="112"/>
      <c r="AM14" s="112">
        <v>104.2</v>
      </c>
      <c r="AN14" s="112"/>
      <c r="AO14" s="112">
        <v>91.6</v>
      </c>
      <c r="AP14" s="112"/>
      <c r="AQ14" s="112">
        <v>94.1</v>
      </c>
      <c r="AR14" s="112"/>
      <c r="AS14" s="112">
        <v>72.5</v>
      </c>
      <c r="AT14" s="112"/>
      <c r="AU14" s="112">
        <v>113.5</v>
      </c>
    </row>
    <row r="15" spans="1:53" ht="12.75" customHeight="1">
      <c r="A15" s="1349"/>
      <c r="B15" s="388"/>
      <c r="C15" s="394"/>
      <c r="D15" s="394">
        <v>9</v>
      </c>
      <c r="E15" s="399"/>
      <c r="F15" s="402"/>
      <c r="G15" s="112">
        <v>95.3</v>
      </c>
      <c r="H15" s="112"/>
      <c r="I15" s="112">
        <v>101.5</v>
      </c>
      <c r="J15" s="112"/>
      <c r="K15" s="112">
        <v>98.6</v>
      </c>
      <c r="L15" s="112"/>
      <c r="M15" s="112">
        <v>89.9</v>
      </c>
      <c r="N15" s="112"/>
      <c r="O15" s="112">
        <v>96.7</v>
      </c>
      <c r="P15" s="112"/>
      <c r="Q15" s="112">
        <v>86.9</v>
      </c>
      <c r="R15" s="112"/>
      <c r="S15" s="112">
        <v>101.2</v>
      </c>
      <c r="T15" s="112"/>
      <c r="U15" s="147">
        <v>61.6</v>
      </c>
      <c r="V15" s="112"/>
      <c r="W15" s="112">
        <v>89.7</v>
      </c>
      <c r="X15" s="112"/>
      <c r="Y15" s="112">
        <v>77.8</v>
      </c>
      <c r="Z15" s="112"/>
      <c r="AA15" s="112">
        <v>99.5</v>
      </c>
      <c r="AB15" s="112"/>
      <c r="AC15" s="112">
        <v>114.8</v>
      </c>
      <c r="AD15" s="112"/>
      <c r="AE15" s="112">
        <v>98.6</v>
      </c>
      <c r="AF15" s="112"/>
      <c r="AG15" s="112">
        <v>75.099999999999994</v>
      </c>
      <c r="AH15" s="112"/>
      <c r="AI15" s="112">
        <v>91.7</v>
      </c>
      <c r="AJ15" s="112"/>
      <c r="AK15" s="112">
        <v>102.2</v>
      </c>
      <c r="AL15" s="112"/>
      <c r="AM15" s="112">
        <v>103.7</v>
      </c>
      <c r="AN15" s="112"/>
      <c r="AO15" s="112">
        <v>93.7</v>
      </c>
      <c r="AP15" s="112"/>
      <c r="AQ15" s="112">
        <v>94.1</v>
      </c>
      <c r="AR15" s="112"/>
      <c r="AS15" s="112">
        <v>74.5</v>
      </c>
      <c r="AT15" s="112"/>
      <c r="AU15" s="112">
        <v>107.3</v>
      </c>
    </row>
    <row r="16" spans="1:53" ht="12.75" customHeight="1">
      <c r="A16" s="1349"/>
      <c r="B16" s="388"/>
      <c r="C16" s="394"/>
      <c r="D16" s="394">
        <v>10</v>
      </c>
      <c r="E16" s="399"/>
      <c r="F16" s="402"/>
      <c r="G16" s="112">
        <v>95.1</v>
      </c>
      <c r="H16" s="112"/>
      <c r="I16" s="112">
        <v>101.1</v>
      </c>
      <c r="J16" s="112"/>
      <c r="K16" s="112">
        <v>99</v>
      </c>
      <c r="L16" s="112"/>
      <c r="M16" s="112">
        <v>89.1</v>
      </c>
      <c r="N16" s="112"/>
      <c r="O16" s="112">
        <v>90.9</v>
      </c>
      <c r="P16" s="112"/>
      <c r="Q16" s="112">
        <v>85.8</v>
      </c>
      <c r="R16" s="112"/>
      <c r="S16" s="112">
        <v>104.4</v>
      </c>
      <c r="T16" s="112"/>
      <c r="U16" s="112">
        <v>65</v>
      </c>
      <c r="V16" s="112"/>
      <c r="W16" s="112">
        <v>92.4</v>
      </c>
      <c r="X16" s="112"/>
      <c r="Y16" s="112">
        <v>78.5</v>
      </c>
      <c r="Z16" s="112"/>
      <c r="AA16" s="112">
        <v>98.7</v>
      </c>
      <c r="AB16" s="112"/>
      <c r="AC16" s="112">
        <v>109</v>
      </c>
      <c r="AD16" s="112"/>
      <c r="AE16" s="112">
        <v>99.4</v>
      </c>
      <c r="AF16" s="112"/>
      <c r="AG16" s="112">
        <v>75.900000000000006</v>
      </c>
      <c r="AH16" s="112"/>
      <c r="AI16" s="112">
        <v>92.7</v>
      </c>
      <c r="AJ16" s="112"/>
      <c r="AK16" s="112">
        <v>103.1</v>
      </c>
      <c r="AL16" s="112"/>
      <c r="AM16" s="112">
        <v>104.8</v>
      </c>
      <c r="AN16" s="112"/>
      <c r="AO16" s="112">
        <v>99.4</v>
      </c>
      <c r="AP16" s="112"/>
      <c r="AQ16" s="112">
        <v>89.2</v>
      </c>
      <c r="AR16" s="112"/>
      <c r="AS16" s="112">
        <v>71.900000000000006</v>
      </c>
      <c r="AT16" s="112"/>
      <c r="AU16" s="112">
        <v>110.1</v>
      </c>
    </row>
    <row r="17" spans="1:49" ht="12.75" customHeight="1">
      <c r="A17" s="1349"/>
      <c r="B17" s="388"/>
      <c r="C17" s="394"/>
      <c r="D17" s="394">
        <v>11</v>
      </c>
      <c r="E17" s="397"/>
      <c r="F17" s="402"/>
      <c r="G17" s="112">
        <v>95.5</v>
      </c>
      <c r="H17" s="112"/>
      <c r="I17" s="147">
        <v>96.8</v>
      </c>
      <c r="J17" s="112"/>
      <c r="K17" s="112">
        <v>99</v>
      </c>
      <c r="L17" s="112"/>
      <c r="M17" s="112">
        <v>90.7</v>
      </c>
      <c r="N17" s="112"/>
      <c r="O17" s="112">
        <v>78</v>
      </c>
      <c r="P17" s="112"/>
      <c r="Q17" s="112">
        <v>81.8</v>
      </c>
      <c r="R17" s="112"/>
      <c r="S17" s="112">
        <v>105.4</v>
      </c>
      <c r="T17" s="112"/>
      <c r="U17" s="112">
        <v>62.7</v>
      </c>
      <c r="V17" s="112"/>
      <c r="W17" s="112">
        <v>90.2</v>
      </c>
      <c r="X17" s="112"/>
      <c r="Y17" s="112">
        <v>75.7</v>
      </c>
      <c r="Z17" s="112"/>
      <c r="AA17" s="112">
        <v>106.9</v>
      </c>
      <c r="AB17" s="112"/>
      <c r="AC17" s="112">
        <v>106.1</v>
      </c>
      <c r="AD17" s="112"/>
      <c r="AE17" s="112">
        <v>98.6</v>
      </c>
      <c r="AF17" s="112"/>
      <c r="AG17" s="112">
        <v>87.3</v>
      </c>
      <c r="AH17" s="112"/>
      <c r="AI17" s="112">
        <v>96.7</v>
      </c>
      <c r="AJ17" s="112"/>
      <c r="AK17" s="112">
        <v>98.8</v>
      </c>
      <c r="AL17" s="112"/>
      <c r="AM17" s="112">
        <v>104.6</v>
      </c>
      <c r="AN17" s="112"/>
      <c r="AO17" s="112">
        <v>80.099999999999994</v>
      </c>
      <c r="AP17" s="112"/>
      <c r="AQ17" s="112">
        <v>92.7</v>
      </c>
      <c r="AR17" s="112"/>
      <c r="AS17" s="112">
        <v>75.599999999999994</v>
      </c>
      <c r="AT17" s="112"/>
      <c r="AU17" s="112">
        <v>104.5</v>
      </c>
    </row>
    <row r="18" spans="1:49" ht="12.75" customHeight="1">
      <c r="A18" s="1349"/>
      <c r="B18" s="388"/>
      <c r="C18" s="394"/>
      <c r="D18" s="394">
        <v>12</v>
      </c>
      <c r="E18" s="399"/>
      <c r="F18" s="402"/>
      <c r="G18" s="112">
        <v>92.8</v>
      </c>
      <c r="H18" s="112"/>
      <c r="I18" s="112">
        <v>96.7</v>
      </c>
      <c r="J18" s="112"/>
      <c r="K18" s="112">
        <v>98.4</v>
      </c>
      <c r="L18" s="112"/>
      <c r="M18" s="112">
        <v>93.7</v>
      </c>
      <c r="N18" s="112"/>
      <c r="O18" s="112">
        <v>80.2</v>
      </c>
      <c r="P18" s="112"/>
      <c r="Q18" s="112">
        <v>85.8</v>
      </c>
      <c r="R18" s="112"/>
      <c r="S18" s="112">
        <v>104.7</v>
      </c>
      <c r="T18" s="112"/>
      <c r="U18" s="112">
        <v>70.900000000000006</v>
      </c>
      <c r="V18" s="112"/>
      <c r="W18" s="112">
        <v>87.5</v>
      </c>
      <c r="X18" s="112"/>
      <c r="Y18" s="112">
        <v>78.400000000000006</v>
      </c>
      <c r="Z18" s="112"/>
      <c r="AA18" s="112">
        <v>105.6</v>
      </c>
      <c r="AB18" s="112"/>
      <c r="AC18" s="112">
        <v>106.6</v>
      </c>
      <c r="AD18" s="112"/>
      <c r="AE18" s="147">
        <v>94.8</v>
      </c>
      <c r="AF18" s="112"/>
      <c r="AG18" s="112">
        <v>72.900000000000006</v>
      </c>
      <c r="AH18" s="112"/>
      <c r="AI18" s="112">
        <v>88.6</v>
      </c>
      <c r="AJ18" s="112"/>
      <c r="AK18" s="112">
        <v>99.2</v>
      </c>
      <c r="AL18" s="112"/>
      <c r="AM18" s="112">
        <v>105.8</v>
      </c>
      <c r="AN18" s="112"/>
      <c r="AO18" s="112">
        <v>87.7</v>
      </c>
      <c r="AP18" s="112"/>
      <c r="AQ18" s="112">
        <v>93.3</v>
      </c>
      <c r="AR18" s="112"/>
      <c r="AS18" s="112">
        <v>73.8</v>
      </c>
      <c r="AT18" s="112"/>
      <c r="AU18" s="112">
        <v>104.1</v>
      </c>
    </row>
    <row r="19" spans="1:49" s="235" customFormat="1" ht="12.75" customHeight="1">
      <c r="A19" s="1349"/>
      <c r="B19" s="388" t="s">
        <v>631</v>
      </c>
      <c r="C19" s="394"/>
      <c r="D19" s="394">
        <v>1</v>
      </c>
      <c r="E19" s="399" t="s">
        <v>134</v>
      </c>
      <c r="F19" s="402"/>
      <c r="G19" s="112">
        <v>99</v>
      </c>
      <c r="H19" s="112"/>
      <c r="I19" s="112">
        <v>103.6</v>
      </c>
      <c r="J19" s="112"/>
      <c r="K19" s="112">
        <v>99.4</v>
      </c>
      <c r="L19" s="112"/>
      <c r="M19" s="112">
        <v>98.3</v>
      </c>
      <c r="N19" s="112"/>
      <c r="O19" s="112">
        <v>92.7</v>
      </c>
      <c r="P19" s="112"/>
      <c r="Q19" s="112">
        <v>96.2</v>
      </c>
      <c r="R19" s="112"/>
      <c r="S19" s="112">
        <v>112.7</v>
      </c>
      <c r="T19" s="112"/>
      <c r="U19" s="112">
        <v>95</v>
      </c>
      <c r="V19" s="112"/>
      <c r="W19" s="112">
        <v>96.7</v>
      </c>
      <c r="X19" s="112"/>
      <c r="Y19" s="112">
        <v>84.4</v>
      </c>
      <c r="Z19" s="112"/>
      <c r="AA19" s="112">
        <v>93.4</v>
      </c>
      <c r="AB19" s="112"/>
      <c r="AC19" s="112">
        <v>111.9</v>
      </c>
      <c r="AD19" s="112"/>
      <c r="AE19" s="112">
        <v>96.3</v>
      </c>
      <c r="AF19" s="112"/>
      <c r="AG19" s="112">
        <v>78.099999999999994</v>
      </c>
      <c r="AH19" s="112"/>
      <c r="AI19" s="112">
        <v>93.3</v>
      </c>
      <c r="AJ19" s="112"/>
      <c r="AK19" s="112">
        <v>105.7</v>
      </c>
      <c r="AL19" s="112"/>
      <c r="AM19" s="112">
        <v>112.7</v>
      </c>
      <c r="AN19" s="112"/>
      <c r="AO19" s="112">
        <v>96.2</v>
      </c>
      <c r="AP19" s="112"/>
      <c r="AQ19" s="112">
        <v>91.6</v>
      </c>
      <c r="AR19" s="112"/>
      <c r="AS19" s="112">
        <v>69.099999999999994</v>
      </c>
      <c r="AT19" s="112"/>
      <c r="AU19" s="112">
        <v>109.7</v>
      </c>
      <c r="AV19" s="17"/>
    </row>
    <row r="20" spans="1:49" s="235" customFormat="1" ht="12.75" customHeight="1">
      <c r="A20" s="1349"/>
      <c r="B20" s="388"/>
      <c r="C20" s="394"/>
      <c r="D20" s="394">
        <v>2</v>
      </c>
      <c r="E20" s="399"/>
      <c r="F20" s="402"/>
      <c r="G20" s="112">
        <v>97.9</v>
      </c>
      <c r="H20" s="112"/>
      <c r="I20" s="112">
        <v>103.6</v>
      </c>
      <c r="J20" s="112"/>
      <c r="K20" s="112">
        <v>104.3</v>
      </c>
      <c r="L20" s="112"/>
      <c r="M20" s="112">
        <v>94.2</v>
      </c>
      <c r="N20" s="112"/>
      <c r="O20" s="112">
        <v>77.7</v>
      </c>
      <c r="P20" s="112"/>
      <c r="Q20" s="112">
        <v>81.7</v>
      </c>
      <c r="R20" s="112"/>
      <c r="S20" s="112">
        <v>112.2</v>
      </c>
      <c r="T20" s="112"/>
      <c r="U20" s="112">
        <v>55.5</v>
      </c>
      <c r="V20" s="112"/>
      <c r="W20" s="112">
        <v>92.9</v>
      </c>
      <c r="X20" s="112"/>
      <c r="Y20" s="112">
        <v>79.599999999999994</v>
      </c>
      <c r="Z20" s="112"/>
      <c r="AA20" s="112">
        <v>99</v>
      </c>
      <c r="AB20" s="112"/>
      <c r="AC20" s="112">
        <v>112.2</v>
      </c>
      <c r="AD20" s="112"/>
      <c r="AE20" s="112">
        <v>97.7</v>
      </c>
      <c r="AF20" s="112"/>
      <c r="AG20" s="112">
        <v>73.099999999999994</v>
      </c>
      <c r="AH20" s="112"/>
      <c r="AI20" s="112">
        <v>94.3</v>
      </c>
      <c r="AJ20" s="112"/>
      <c r="AK20" s="112">
        <v>98.7</v>
      </c>
      <c r="AL20" s="112"/>
      <c r="AM20" s="112">
        <v>109.4</v>
      </c>
      <c r="AN20" s="112"/>
      <c r="AO20" s="112">
        <v>87.2</v>
      </c>
      <c r="AP20" s="112"/>
      <c r="AQ20" s="112">
        <v>92.1</v>
      </c>
      <c r="AR20" s="112"/>
      <c r="AS20" s="112">
        <v>72.599999999999994</v>
      </c>
      <c r="AT20" s="112"/>
      <c r="AU20" s="112">
        <v>99.4</v>
      </c>
      <c r="AV20" s="17"/>
    </row>
    <row r="21" spans="1:49" s="235" customFormat="1" ht="12.75" customHeight="1">
      <c r="A21" s="1349"/>
      <c r="B21" s="388"/>
      <c r="C21" s="395"/>
      <c r="D21" s="394">
        <v>3</v>
      </c>
      <c r="E21" s="399"/>
      <c r="F21" s="402"/>
      <c r="G21" s="112">
        <v>93.9</v>
      </c>
      <c r="H21" s="112"/>
      <c r="I21" s="112">
        <v>97.7</v>
      </c>
      <c r="J21" s="112"/>
      <c r="K21" s="112">
        <v>99.8</v>
      </c>
      <c r="L21" s="112"/>
      <c r="M21" s="112">
        <v>91.2</v>
      </c>
      <c r="N21" s="112"/>
      <c r="O21" s="112">
        <v>83.7</v>
      </c>
      <c r="P21" s="112"/>
      <c r="Q21" s="112">
        <v>83.8</v>
      </c>
      <c r="R21" s="112"/>
      <c r="S21" s="112">
        <v>109.6</v>
      </c>
      <c r="T21" s="112"/>
      <c r="U21" s="112">
        <v>71.400000000000006</v>
      </c>
      <c r="V21" s="112"/>
      <c r="W21" s="112">
        <v>82.5</v>
      </c>
      <c r="X21" s="112"/>
      <c r="Y21" s="112">
        <v>78</v>
      </c>
      <c r="Z21" s="112"/>
      <c r="AA21" s="112">
        <v>96.1</v>
      </c>
      <c r="AB21" s="112"/>
      <c r="AC21" s="112">
        <v>106.3</v>
      </c>
      <c r="AD21" s="112"/>
      <c r="AE21" s="112">
        <v>101</v>
      </c>
      <c r="AF21" s="112"/>
      <c r="AG21" s="112">
        <v>87.3</v>
      </c>
      <c r="AH21" s="112"/>
      <c r="AI21" s="112">
        <v>96.1</v>
      </c>
      <c r="AJ21" s="112"/>
      <c r="AK21" s="112">
        <v>101.4</v>
      </c>
      <c r="AL21" s="112"/>
      <c r="AM21" s="112">
        <v>109.9</v>
      </c>
      <c r="AN21" s="112"/>
      <c r="AO21" s="112">
        <v>99.6</v>
      </c>
      <c r="AP21" s="112"/>
      <c r="AQ21" s="112">
        <v>89.9</v>
      </c>
      <c r="AR21" s="112"/>
      <c r="AS21" s="112">
        <v>73.8</v>
      </c>
      <c r="AT21" s="112"/>
      <c r="AU21" s="112">
        <v>100.8</v>
      </c>
      <c r="AV21" s="17"/>
    </row>
    <row r="22" spans="1:49" s="235" customFormat="1" ht="12.75" customHeight="1">
      <c r="A22" s="1349"/>
      <c r="B22" s="389"/>
      <c r="C22" s="395"/>
      <c r="D22" s="394">
        <v>4</v>
      </c>
      <c r="E22" s="399"/>
      <c r="F22" s="402"/>
      <c r="G22" s="112">
        <v>93.3</v>
      </c>
      <c r="H22" s="112"/>
      <c r="I22" s="112">
        <v>97.2</v>
      </c>
      <c r="J22" s="112"/>
      <c r="K22" s="112">
        <v>99.6</v>
      </c>
      <c r="L22" s="112"/>
      <c r="M22" s="112">
        <v>90.9</v>
      </c>
      <c r="N22" s="112"/>
      <c r="O22" s="112">
        <v>75.599999999999994</v>
      </c>
      <c r="P22" s="112"/>
      <c r="Q22" s="112">
        <v>80.2</v>
      </c>
      <c r="R22" s="112"/>
      <c r="S22" s="112">
        <v>114.6</v>
      </c>
      <c r="T22" s="112"/>
      <c r="U22" s="112">
        <v>56.3</v>
      </c>
      <c r="V22" s="112"/>
      <c r="W22" s="112">
        <v>94.9</v>
      </c>
      <c r="X22" s="112"/>
      <c r="Y22" s="112">
        <v>86.4</v>
      </c>
      <c r="Z22" s="112"/>
      <c r="AA22" s="112">
        <v>93.3</v>
      </c>
      <c r="AB22" s="112"/>
      <c r="AC22" s="112">
        <v>106.8</v>
      </c>
      <c r="AD22" s="112"/>
      <c r="AE22" s="112">
        <v>98.3</v>
      </c>
      <c r="AF22" s="112"/>
      <c r="AG22" s="112">
        <v>82.6</v>
      </c>
      <c r="AH22" s="112"/>
      <c r="AI22" s="112">
        <v>76.3</v>
      </c>
      <c r="AJ22" s="112"/>
      <c r="AK22" s="112">
        <v>99.6</v>
      </c>
      <c r="AL22" s="112"/>
      <c r="AM22" s="112">
        <v>102.4</v>
      </c>
      <c r="AN22" s="112"/>
      <c r="AO22" s="112">
        <v>83.3</v>
      </c>
      <c r="AP22" s="112"/>
      <c r="AQ22" s="112">
        <v>90.6</v>
      </c>
      <c r="AR22" s="112"/>
      <c r="AS22" s="112">
        <v>76.2</v>
      </c>
      <c r="AT22" s="112"/>
      <c r="AU22" s="112">
        <v>105.6</v>
      </c>
      <c r="AV22" s="17"/>
    </row>
    <row r="23" spans="1:49" s="235" customFormat="1" ht="12.75" customHeight="1">
      <c r="A23" s="1349"/>
      <c r="B23" s="388"/>
      <c r="C23" s="395"/>
      <c r="D23" s="394">
        <v>5</v>
      </c>
      <c r="E23" s="399"/>
      <c r="F23" s="403"/>
      <c r="G23" s="112">
        <v>99.8</v>
      </c>
      <c r="H23" s="112"/>
      <c r="I23" s="112">
        <v>102.3</v>
      </c>
      <c r="J23" s="112"/>
      <c r="K23" s="112">
        <v>106.3</v>
      </c>
      <c r="L23" s="112"/>
      <c r="M23" s="112">
        <v>93.5</v>
      </c>
      <c r="N23" s="112"/>
      <c r="O23" s="112">
        <v>94.7</v>
      </c>
      <c r="P23" s="112"/>
      <c r="Q23" s="112">
        <v>96.7</v>
      </c>
      <c r="R23" s="112"/>
      <c r="S23" s="112">
        <v>112.4</v>
      </c>
      <c r="T23" s="112"/>
      <c r="U23" s="112">
        <v>69.2</v>
      </c>
      <c r="V23" s="112"/>
      <c r="W23" s="112">
        <v>108.2</v>
      </c>
      <c r="X23" s="112"/>
      <c r="Y23" s="112">
        <v>82</v>
      </c>
      <c r="Z23" s="112"/>
      <c r="AA23" s="112">
        <v>91.4</v>
      </c>
      <c r="AB23" s="112"/>
      <c r="AC23" s="112">
        <v>109.8</v>
      </c>
      <c r="AD23" s="112"/>
      <c r="AE23" s="112">
        <v>99.4</v>
      </c>
      <c r="AF23" s="112"/>
      <c r="AG23" s="112">
        <v>84.4</v>
      </c>
      <c r="AH23" s="112"/>
      <c r="AI23" s="112">
        <v>92.3</v>
      </c>
      <c r="AJ23" s="112"/>
      <c r="AK23" s="112">
        <v>104.3</v>
      </c>
      <c r="AL23" s="112"/>
      <c r="AM23" s="112">
        <v>114.9</v>
      </c>
      <c r="AN23" s="112"/>
      <c r="AO23" s="112">
        <v>107.5</v>
      </c>
      <c r="AP23" s="112"/>
      <c r="AQ23" s="112">
        <v>98.1</v>
      </c>
      <c r="AR23" s="112"/>
      <c r="AS23" s="112">
        <v>67.599999999999994</v>
      </c>
      <c r="AT23" s="112"/>
      <c r="AU23" s="112">
        <v>104</v>
      </c>
      <c r="AV23" s="17"/>
    </row>
    <row r="24" spans="1:49" s="235" customFormat="1" ht="12.75" customHeight="1">
      <c r="A24" s="1349"/>
      <c r="B24" s="1305"/>
      <c r="C24" s="1242"/>
      <c r="D24" s="395">
        <v>6</v>
      </c>
      <c r="E24" s="400"/>
      <c r="F24" s="404"/>
      <c r="G24" s="404">
        <v>96.3</v>
      </c>
      <c r="H24" s="404"/>
      <c r="I24" s="404">
        <v>102.1</v>
      </c>
      <c r="J24" s="404"/>
      <c r="K24" s="404">
        <v>103</v>
      </c>
      <c r="L24" s="404"/>
      <c r="M24" s="404">
        <v>93.2</v>
      </c>
      <c r="N24" s="404"/>
      <c r="O24" s="404">
        <v>88.5</v>
      </c>
      <c r="P24" s="404"/>
      <c r="Q24" s="404">
        <v>90.5</v>
      </c>
      <c r="R24" s="404"/>
      <c r="S24" s="404">
        <v>114.4</v>
      </c>
      <c r="T24" s="404"/>
      <c r="U24" s="404">
        <v>63.4</v>
      </c>
      <c r="V24" s="404"/>
      <c r="W24" s="404">
        <v>96.6</v>
      </c>
      <c r="X24" s="404"/>
      <c r="Y24" s="404">
        <v>76</v>
      </c>
      <c r="Z24" s="404"/>
      <c r="AA24" s="404">
        <v>97.6</v>
      </c>
      <c r="AB24" s="404"/>
      <c r="AC24" s="404">
        <v>115.4</v>
      </c>
      <c r="AD24" s="404"/>
      <c r="AE24" s="404">
        <v>99.8</v>
      </c>
      <c r="AF24" s="404"/>
      <c r="AG24" s="404">
        <v>68.8</v>
      </c>
      <c r="AH24" s="404"/>
      <c r="AI24" s="404">
        <v>85.3</v>
      </c>
      <c r="AJ24" s="404"/>
      <c r="AK24" s="404">
        <v>102.1</v>
      </c>
      <c r="AL24" s="404"/>
      <c r="AM24" s="404">
        <v>109.8</v>
      </c>
      <c r="AN24" s="404"/>
      <c r="AO24" s="404">
        <v>92</v>
      </c>
      <c r="AP24" s="404"/>
      <c r="AQ24" s="404">
        <v>88.4</v>
      </c>
      <c r="AR24" s="404"/>
      <c r="AS24" s="404">
        <v>77.599999999999994</v>
      </c>
      <c r="AT24" s="404"/>
      <c r="AU24" s="404">
        <v>106</v>
      </c>
    </row>
    <row r="25" spans="1:49" s="16" customFormat="1" ht="15.75" customHeight="1">
      <c r="A25" s="1350"/>
      <c r="B25" s="1306" t="s">
        <v>849</v>
      </c>
      <c r="C25" s="1307"/>
      <c r="D25" s="1307"/>
      <c r="E25" s="1308"/>
      <c r="F25" s="405"/>
      <c r="G25" s="408">
        <v>-3.5070140280561102</v>
      </c>
      <c r="H25" s="411"/>
      <c r="I25" s="408">
        <v>-0.19550342130987275</v>
      </c>
      <c r="J25" s="411"/>
      <c r="K25" s="408">
        <v>-3.1044214487300104</v>
      </c>
      <c r="L25" s="411"/>
      <c r="M25" s="411">
        <v>-0.32085561497325887</v>
      </c>
      <c r="N25" s="411"/>
      <c r="O25" s="411">
        <v>-6.546990496304117</v>
      </c>
      <c r="P25" s="411"/>
      <c r="Q25" s="411">
        <v>-6.4115822130299875</v>
      </c>
      <c r="R25" s="411"/>
      <c r="S25" s="408">
        <v>1.7793594306049876</v>
      </c>
      <c r="T25" s="411"/>
      <c r="U25" s="411">
        <v>-8.3815028901734205</v>
      </c>
      <c r="V25" s="411"/>
      <c r="W25" s="411">
        <v>-10.720887245841038</v>
      </c>
      <c r="X25" s="411"/>
      <c r="Y25" s="411">
        <v>-7.3170731707317032</v>
      </c>
      <c r="Z25" s="411"/>
      <c r="AA25" s="408">
        <v>6.7833698030634437</v>
      </c>
      <c r="AB25" s="411"/>
      <c r="AC25" s="408">
        <v>5.1001821493624755</v>
      </c>
      <c r="AD25" s="411"/>
      <c r="AE25" s="411">
        <v>0.40241448692150961</v>
      </c>
      <c r="AF25" s="411"/>
      <c r="AG25" s="411">
        <v>-18.483412322274894</v>
      </c>
      <c r="AH25" s="411"/>
      <c r="AI25" s="408">
        <v>-7.583965330444209</v>
      </c>
      <c r="AJ25" s="411"/>
      <c r="AK25" s="408">
        <v>-2.1093000958772756</v>
      </c>
      <c r="AL25" s="411"/>
      <c r="AM25" s="411">
        <v>-4.4386422976501416</v>
      </c>
      <c r="AN25" s="411"/>
      <c r="AO25" s="411">
        <v>-14.418604651162791</v>
      </c>
      <c r="AP25" s="411"/>
      <c r="AQ25" s="411">
        <v>-9.8878695208970306</v>
      </c>
      <c r="AR25" s="411"/>
      <c r="AS25" s="408">
        <v>14.792899408284033</v>
      </c>
      <c r="AT25" s="411"/>
      <c r="AU25" s="408">
        <v>1.9230769230769162</v>
      </c>
      <c r="AV25" s="19"/>
      <c r="AW25" s="19"/>
    </row>
    <row r="26" spans="1:49" ht="12.65" customHeight="1">
      <c r="A26" s="1351" t="s">
        <v>850</v>
      </c>
      <c r="B26" s="1298" t="s">
        <v>345</v>
      </c>
      <c r="C26" s="1299"/>
      <c r="D26" s="1299"/>
      <c r="E26" s="1300"/>
      <c r="F26" s="1309">
        <v>10000</v>
      </c>
      <c r="G26" s="1309"/>
      <c r="H26" s="1309">
        <v>118.4</v>
      </c>
      <c r="I26" s="1309"/>
      <c r="J26" s="1309">
        <v>332.3</v>
      </c>
      <c r="K26" s="1309"/>
      <c r="L26" s="1309">
        <v>286.7</v>
      </c>
      <c r="M26" s="1309"/>
      <c r="N26" s="1309">
        <v>677.7</v>
      </c>
      <c r="O26" s="1309"/>
      <c r="P26" s="1309">
        <v>210.3</v>
      </c>
      <c r="Q26" s="1309"/>
      <c r="R26" s="1309">
        <v>1133.5</v>
      </c>
      <c r="S26" s="1309"/>
      <c r="T26" s="1309">
        <v>165.5</v>
      </c>
      <c r="U26" s="1309"/>
      <c r="V26" s="1309">
        <v>2773.6</v>
      </c>
      <c r="W26" s="1309"/>
      <c r="X26" s="1309">
        <v>93.1</v>
      </c>
      <c r="Y26" s="1309"/>
      <c r="Z26" s="1309">
        <v>1367.5</v>
      </c>
      <c r="AA26" s="1309"/>
      <c r="AB26" s="1309">
        <v>412.9</v>
      </c>
      <c r="AC26" s="1309"/>
      <c r="AD26" s="1309">
        <v>528.79999999999995</v>
      </c>
      <c r="AE26" s="1309"/>
      <c r="AF26" s="1309">
        <v>75.2</v>
      </c>
      <c r="AG26" s="1309"/>
      <c r="AH26" s="1309">
        <v>1443.6</v>
      </c>
      <c r="AI26" s="1309"/>
      <c r="AJ26" s="1309">
        <v>380.9</v>
      </c>
      <c r="AK26" s="1309"/>
      <c r="AL26" s="1309">
        <v>116</v>
      </c>
      <c r="AM26" s="1309"/>
      <c r="AN26" s="1309">
        <v>54</v>
      </c>
      <c r="AO26" s="1309"/>
      <c r="AP26" s="1309">
        <v>27.3</v>
      </c>
      <c r="AQ26" s="1309"/>
      <c r="AR26" s="1309">
        <v>23.5</v>
      </c>
      <c r="AS26" s="1309"/>
      <c r="AT26" s="1309">
        <v>160.1</v>
      </c>
      <c r="AU26" s="1309"/>
    </row>
    <row r="27" spans="1:49" ht="12.65" customHeight="1">
      <c r="A27" s="1352"/>
      <c r="B27" s="385" t="s">
        <v>828</v>
      </c>
      <c r="C27" s="391"/>
      <c r="D27" s="391">
        <v>5</v>
      </c>
      <c r="E27" s="397" t="s">
        <v>722</v>
      </c>
      <c r="F27" s="401"/>
      <c r="G27" s="403">
        <v>98.224999999999994</v>
      </c>
      <c r="H27" s="403"/>
      <c r="I27" s="403">
        <v>104.0583333</v>
      </c>
      <c r="J27" s="403"/>
      <c r="K27" s="403">
        <v>100.325</v>
      </c>
      <c r="L27" s="403"/>
      <c r="M27" s="403">
        <v>91.758333329999999</v>
      </c>
      <c r="N27" s="403"/>
      <c r="O27" s="403">
        <v>98.816666670000004</v>
      </c>
      <c r="P27" s="403"/>
      <c r="Q27" s="403">
        <v>104.575</v>
      </c>
      <c r="R27" s="403"/>
      <c r="S27" s="403">
        <v>98.666666669999998</v>
      </c>
      <c r="T27" s="403"/>
      <c r="U27" s="403">
        <v>60.041666669999998</v>
      </c>
      <c r="V27" s="403"/>
      <c r="W27" s="403">
        <v>101.1166667</v>
      </c>
      <c r="X27" s="403"/>
      <c r="Y27" s="403">
        <v>86.183333329999996</v>
      </c>
      <c r="Z27" s="403"/>
      <c r="AA27" s="403">
        <v>99.616666670000001</v>
      </c>
      <c r="AB27" s="403"/>
      <c r="AC27" s="403">
        <v>105.25</v>
      </c>
      <c r="AD27" s="403"/>
      <c r="AE27" s="403">
        <v>97.7</v>
      </c>
      <c r="AF27" s="403"/>
      <c r="AG27" s="403">
        <v>88.616666670000001</v>
      </c>
      <c r="AH27" s="403"/>
      <c r="AI27" s="403">
        <v>92.958333330000002</v>
      </c>
      <c r="AJ27" s="403"/>
      <c r="AK27" s="403">
        <v>102.04166669999999</v>
      </c>
      <c r="AL27" s="403"/>
      <c r="AM27" s="403">
        <v>102.4666667</v>
      </c>
      <c r="AN27" s="403"/>
      <c r="AO27" s="403">
        <v>97.525000000000006</v>
      </c>
      <c r="AP27" s="403"/>
      <c r="AQ27" s="403">
        <v>90.791666669999998</v>
      </c>
      <c r="AR27" s="403"/>
      <c r="AS27" s="403">
        <v>80.658333330000005</v>
      </c>
      <c r="AT27" s="403"/>
      <c r="AU27" s="403">
        <v>108.325</v>
      </c>
    </row>
    <row r="28" spans="1:49" ht="12.65" customHeight="1">
      <c r="A28" s="1352"/>
      <c r="B28" s="385"/>
      <c r="C28" s="391"/>
      <c r="D28" s="391">
        <v>6</v>
      </c>
      <c r="E28" s="397"/>
      <c r="F28" s="402"/>
      <c r="G28" s="407">
        <v>95.433333333333337</v>
      </c>
      <c r="H28" s="112"/>
      <c r="I28" s="409">
        <v>101.40833333333332</v>
      </c>
      <c r="J28" s="112"/>
      <c r="K28" s="407">
        <v>92.566666666666677</v>
      </c>
      <c r="L28" s="112"/>
      <c r="M28" s="409">
        <v>91.35</v>
      </c>
      <c r="N28" s="112"/>
      <c r="O28" s="407">
        <v>91.108333333333348</v>
      </c>
      <c r="P28" s="407"/>
      <c r="Q28" s="407">
        <v>87.90000000000002</v>
      </c>
      <c r="R28" s="112"/>
      <c r="S28" s="409">
        <v>96.691666666666649</v>
      </c>
      <c r="T28" s="409"/>
      <c r="U28" s="409">
        <v>63.375</v>
      </c>
      <c r="V28" s="147"/>
      <c r="W28" s="409">
        <v>97.974999999999994</v>
      </c>
      <c r="X28" s="147"/>
      <c r="Y28" s="409">
        <v>80.750000000000014</v>
      </c>
      <c r="Z28" s="112"/>
      <c r="AA28" s="409">
        <v>98.983333333333334</v>
      </c>
      <c r="AB28" s="112"/>
      <c r="AC28" s="407">
        <v>106</v>
      </c>
      <c r="AD28" s="407"/>
      <c r="AE28" s="409">
        <v>98.11666666666666</v>
      </c>
      <c r="AF28" s="409"/>
      <c r="AG28" s="409">
        <v>82.166666666666671</v>
      </c>
      <c r="AH28" s="147"/>
      <c r="AI28" s="409">
        <v>89.941666666666677</v>
      </c>
      <c r="AJ28" s="112"/>
      <c r="AK28" s="407">
        <v>101.85833333333333</v>
      </c>
      <c r="AL28" s="407"/>
      <c r="AM28" s="409">
        <v>107.05</v>
      </c>
      <c r="AN28" s="409"/>
      <c r="AO28" s="409">
        <v>92.508333333333326</v>
      </c>
      <c r="AP28" s="112"/>
      <c r="AQ28" s="407">
        <v>90.8</v>
      </c>
      <c r="AR28" s="407"/>
      <c r="AS28" s="409">
        <v>73.016666666666666</v>
      </c>
      <c r="AT28" s="147"/>
      <c r="AU28" s="409">
        <v>107.37499999999999</v>
      </c>
    </row>
    <row r="29" spans="1:49">
      <c r="A29" s="1352"/>
      <c r="B29" s="386"/>
      <c r="C29" s="392"/>
      <c r="D29" s="392"/>
      <c r="E29" s="398"/>
      <c r="F29" s="401"/>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row>
    <row r="30" spans="1:49">
      <c r="A30" s="1352"/>
      <c r="B30" s="1303" t="s">
        <v>106</v>
      </c>
      <c r="C30" s="1304"/>
      <c r="D30" s="394">
        <v>6</v>
      </c>
      <c r="E30" s="399" t="s">
        <v>248</v>
      </c>
      <c r="F30" s="402"/>
      <c r="G30" s="112">
        <v>95.1</v>
      </c>
      <c r="H30" s="112"/>
      <c r="I30" s="112">
        <v>100.6</v>
      </c>
      <c r="J30" s="112"/>
      <c r="K30" s="112">
        <v>91.4</v>
      </c>
      <c r="L30" s="112"/>
      <c r="M30" s="112">
        <v>93.7</v>
      </c>
      <c r="N30" s="112"/>
      <c r="O30" s="112">
        <v>90.5</v>
      </c>
      <c r="P30" s="112"/>
      <c r="Q30" s="112">
        <v>89.5</v>
      </c>
      <c r="R30" s="112"/>
      <c r="S30" s="112">
        <v>95.6</v>
      </c>
      <c r="T30" s="112"/>
      <c r="U30" s="112">
        <v>60.1</v>
      </c>
      <c r="V30" s="112"/>
      <c r="W30" s="112">
        <v>103</v>
      </c>
      <c r="X30" s="112"/>
      <c r="Y30" s="112">
        <v>75.5</v>
      </c>
      <c r="Z30" s="112"/>
      <c r="AA30" s="112">
        <v>99.6</v>
      </c>
      <c r="AB30" s="112"/>
      <c r="AC30" s="112">
        <v>103.4</v>
      </c>
      <c r="AD30" s="112"/>
      <c r="AE30" s="112">
        <v>98.8</v>
      </c>
      <c r="AF30" s="112"/>
      <c r="AG30" s="112">
        <v>64.2</v>
      </c>
      <c r="AH30" s="112"/>
      <c r="AI30" s="112">
        <v>84.1</v>
      </c>
      <c r="AJ30" s="112"/>
      <c r="AK30" s="112">
        <v>100.4</v>
      </c>
      <c r="AL30" s="112"/>
      <c r="AM30" s="112">
        <v>112.6</v>
      </c>
      <c r="AN30" s="112"/>
      <c r="AO30" s="112">
        <v>91.2</v>
      </c>
      <c r="AP30" s="112"/>
      <c r="AQ30" s="112">
        <v>86.8</v>
      </c>
      <c r="AR30" s="112"/>
      <c r="AS30" s="112">
        <v>71.7</v>
      </c>
      <c r="AT30" s="112"/>
      <c r="AU30" s="112">
        <v>101.8</v>
      </c>
    </row>
    <row r="31" spans="1:49" ht="12.65" customHeight="1">
      <c r="A31" s="1352"/>
      <c r="B31" s="390"/>
      <c r="C31" s="393"/>
      <c r="D31" s="394">
        <v>7</v>
      </c>
      <c r="E31" s="399"/>
      <c r="F31" s="401"/>
      <c r="G31" s="112">
        <v>96.4</v>
      </c>
      <c r="H31" s="112"/>
      <c r="I31" s="112">
        <v>100.4</v>
      </c>
      <c r="J31" s="112"/>
      <c r="K31" s="112">
        <v>90.2</v>
      </c>
      <c r="L31" s="112"/>
      <c r="M31" s="112">
        <v>91.7</v>
      </c>
      <c r="N31" s="112"/>
      <c r="O31" s="112">
        <v>88.6</v>
      </c>
      <c r="P31" s="112"/>
      <c r="Q31" s="112">
        <v>92.8</v>
      </c>
      <c r="R31" s="112"/>
      <c r="S31" s="112">
        <v>99.1</v>
      </c>
      <c r="T31" s="112"/>
      <c r="U31" s="112">
        <v>77.900000000000006</v>
      </c>
      <c r="V31" s="112"/>
      <c r="W31" s="112">
        <v>99.1</v>
      </c>
      <c r="X31" s="112"/>
      <c r="Y31" s="112">
        <v>85</v>
      </c>
      <c r="Z31" s="112"/>
      <c r="AA31" s="112">
        <v>100.2</v>
      </c>
      <c r="AB31" s="112"/>
      <c r="AC31" s="112">
        <v>105.8</v>
      </c>
      <c r="AD31" s="112"/>
      <c r="AE31" s="112">
        <v>98.8</v>
      </c>
      <c r="AF31" s="112"/>
      <c r="AG31" s="112">
        <v>79.599999999999994</v>
      </c>
      <c r="AH31" s="112"/>
      <c r="AI31" s="112">
        <v>89.9</v>
      </c>
      <c r="AJ31" s="112"/>
      <c r="AK31" s="112">
        <v>108.3</v>
      </c>
      <c r="AL31" s="112"/>
      <c r="AM31" s="112">
        <v>107.9</v>
      </c>
      <c r="AN31" s="112"/>
      <c r="AO31" s="112">
        <v>97</v>
      </c>
      <c r="AP31" s="112"/>
      <c r="AQ31" s="112">
        <v>92.2</v>
      </c>
      <c r="AR31" s="112"/>
      <c r="AS31" s="112">
        <v>77.3</v>
      </c>
      <c r="AT31" s="112"/>
      <c r="AU31" s="112">
        <v>118.4</v>
      </c>
    </row>
    <row r="32" spans="1:49" ht="12.65" customHeight="1">
      <c r="A32" s="1352"/>
      <c r="B32" s="388"/>
      <c r="C32" s="394"/>
      <c r="D32" s="394">
        <v>8</v>
      </c>
      <c r="E32" s="399"/>
      <c r="F32" s="401"/>
      <c r="G32" s="112">
        <v>92.7</v>
      </c>
      <c r="H32" s="112"/>
      <c r="I32" s="112">
        <v>101.8</v>
      </c>
      <c r="J32" s="112"/>
      <c r="K32" s="112">
        <v>87.5</v>
      </c>
      <c r="L32" s="112"/>
      <c r="M32" s="112">
        <v>91.1</v>
      </c>
      <c r="N32" s="112"/>
      <c r="O32" s="112">
        <v>83.5</v>
      </c>
      <c r="P32" s="112"/>
      <c r="Q32" s="112">
        <v>90.4</v>
      </c>
      <c r="R32" s="112"/>
      <c r="S32" s="112">
        <v>94.5</v>
      </c>
      <c r="T32" s="112"/>
      <c r="U32" s="147">
        <v>59.7</v>
      </c>
      <c r="V32" s="112"/>
      <c r="W32" s="112">
        <v>91.5</v>
      </c>
      <c r="X32" s="112"/>
      <c r="Y32" s="112">
        <v>58</v>
      </c>
      <c r="Z32" s="112"/>
      <c r="AA32" s="112">
        <v>98.2</v>
      </c>
      <c r="AB32" s="112"/>
      <c r="AC32" s="112">
        <v>104.6</v>
      </c>
      <c r="AD32" s="112"/>
      <c r="AE32" s="112">
        <v>98.9</v>
      </c>
      <c r="AF32" s="112"/>
      <c r="AG32" s="112">
        <v>71.7</v>
      </c>
      <c r="AH32" s="112"/>
      <c r="AI32" s="112">
        <v>90.7</v>
      </c>
      <c r="AJ32" s="112"/>
      <c r="AK32" s="112">
        <v>97.4</v>
      </c>
      <c r="AL32" s="112"/>
      <c r="AM32" s="112">
        <v>100.4</v>
      </c>
      <c r="AN32" s="112"/>
      <c r="AO32" s="112">
        <v>91.3</v>
      </c>
      <c r="AP32" s="112"/>
      <c r="AQ32" s="112">
        <v>94.1</v>
      </c>
      <c r="AR32" s="112"/>
      <c r="AS32" s="112">
        <v>73</v>
      </c>
      <c r="AT32" s="112"/>
      <c r="AU32" s="112">
        <v>104</v>
      </c>
    </row>
    <row r="33" spans="1:47" ht="12.65" customHeight="1">
      <c r="A33" s="1352"/>
      <c r="B33" s="388"/>
      <c r="C33" s="394"/>
      <c r="D33" s="394">
        <v>9</v>
      </c>
      <c r="E33" s="399"/>
      <c r="F33" s="401"/>
      <c r="G33" s="112">
        <v>94.2</v>
      </c>
      <c r="H33" s="112"/>
      <c r="I33" s="112">
        <v>101.3</v>
      </c>
      <c r="J33" s="112"/>
      <c r="K33" s="112">
        <v>88.8</v>
      </c>
      <c r="L33" s="112"/>
      <c r="M33" s="112">
        <v>85.6</v>
      </c>
      <c r="N33" s="112"/>
      <c r="O33" s="112">
        <v>89.8</v>
      </c>
      <c r="P33" s="112"/>
      <c r="Q33" s="112">
        <v>89</v>
      </c>
      <c r="R33" s="112"/>
      <c r="S33" s="112">
        <v>100.4</v>
      </c>
      <c r="T33" s="112"/>
      <c r="U33" s="112">
        <v>59.4</v>
      </c>
      <c r="V33" s="112"/>
      <c r="W33" s="112">
        <v>94.4</v>
      </c>
      <c r="X33" s="112"/>
      <c r="Y33" s="112">
        <v>93.1</v>
      </c>
      <c r="Z33" s="112"/>
      <c r="AA33" s="112">
        <v>98.3</v>
      </c>
      <c r="AB33" s="112"/>
      <c r="AC33" s="112">
        <v>112.4</v>
      </c>
      <c r="AD33" s="112"/>
      <c r="AE33" s="112">
        <v>96</v>
      </c>
      <c r="AF33" s="112"/>
      <c r="AG33" s="112">
        <v>82</v>
      </c>
      <c r="AH33" s="112"/>
      <c r="AI33" s="112">
        <v>87.8</v>
      </c>
      <c r="AJ33" s="112"/>
      <c r="AK33" s="112">
        <v>103</v>
      </c>
      <c r="AL33" s="112"/>
      <c r="AM33" s="112">
        <v>106.5</v>
      </c>
      <c r="AN33" s="112"/>
      <c r="AO33" s="112">
        <v>90.6</v>
      </c>
      <c r="AP33" s="112"/>
      <c r="AQ33" s="112">
        <v>94.1</v>
      </c>
      <c r="AR33" s="112"/>
      <c r="AS33" s="112">
        <v>72.099999999999994</v>
      </c>
      <c r="AT33" s="112"/>
      <c r="AU33" s="112">
        <v>109.4</v>
      </c>
    </row>
    <row r="34" spans="1:47" ht="12.65" customHeight="1">
      <c r="A34" s="1352"/>
      <c r="B34" s="388"/>
      <c r="C34" s="394"/>
      <c r="D34" s="394">
        <v>10</v>
      </c>
      <c r="E34" s="399"/>
      <c r="F34" s="401"/>
      <c r="G34" s="112">
        <v>94.4</v>
      </c>
      <c r="H34" s="112"/>
      <c r="I34" s="112">
        <v>99</v>
      </c>
      <c r="J34" s="112"/>
      <c r="K34" s="112">
        <v>89.4</v>
      </c>
      <c r="L34" s="112"/>
      <c r="M34" s="112">
        <v>89.5</v>
      </c>
      <c r="N34" s="112"/>
      <c r="O34" s="112">
        <v>89.9</v>
      </c>
      <c r="P34" s="112"/>
      <c r="Q34" s="112">
        <v>88.8</v>
      </c>
      <c r="R34" s="112"/>
      <c r="S34" s="112">
        <v>103.4</v>
      </c>
      <c r="T34" s="112"/>
      <c r="U34" s="112">
        <v>62.9</v>
      </c>
      <c r="V34" s="112"/>
      <c r="W34" s="112">
        <v>94.3</v>
      </c>
      <c r="X34" s="112"/>
      <c r="Y34" s="112">
        <v>74.400000000000006</v>
      </c>
      <c r="Z34" s="112"/>
      <c r="AA34" s="112">
        <v>96</v>
      </c>
      <c r="AB34" s="112"/>
      <c r="AC34" s="112">
        <v>107</v>
      </c>
      <c r="AD34" s="112"/>
      <c r="AE34" s="112">
        <v>98.5</v>
      </c>
      <c r="AF34" s="112"/>
      <c r="AG34" s="112">
        <v>81.2</v>
      </c>
      <c r="AH34" s="112"/>
      <c r="AI34" s="112">
        <v>91.5</v>
      </c>
      <c r="AJ34" s="112"/>
      <c r="AK34" s="112">
        <v>108.3</v>
      </c>
      <c r="AL34" s="112"/>
      <c r="AM34" s="112">
        <v>109.1</v>
      </c>
      <c r="AN34" s="112"/>
      <c r="AO34" s="112">
        <v>93</v>
      </c>
      <c r="AP34" s="112"/>
      <c r="AQ34" s="112">
        <v>89.2</v>
      </c>
      <c r="AR34" s="112"/>
      <c r="AS34" s="112">
        <v>74.8</v>
      </c>
      <c r="AT34" s="112"/>
      <c r="AU34" s="112">
        <v>121.6</v>
      </c>
    </row>
    <row r="35" spans="1:47" ht="12.65" customHeight="1">
      <c r="A35" s="1352"/>
      <c r="B35" s="388"/>
      <c r="C35" s="394"/>
      <c r="D35" s="394">
        <v>11</v>
      </c>
      <c r="E35" s="397"/>
      <c r="F35" s="401"/>
      <c r="G35" s="112">
        <v>94.4</v>
      </c>
      <c r="H35" s="112"/>
      <c r="I35" s="112">
        <v>96.9</v>
      </c>
      <c r="J35" s="112"/>
      <c r="K35" s="112">
        <v>87.1</v>
      </c>
      <c r="L35" s="112"/>
      <c r="M35" s="112">
        <v>89.8</v>
      </c>
      <c r="N35" s="112"/>
      <c r="O35" s="112">
        <v>79.099999999999994</v>
      </c>
      <c r="P35" s="112"/>
      <c r="Q35" s="112">
        <v>84.4</v>
      </c>
      <c r="R35" s="112"/>
      <c r="S35" s="112">
        <v>105.8</v>
      </c>
      <c r="T35" s="112"/>
      <c r="U35" s="112">
        <v>60.2</v>
      </c>
      <c r="V35" s="112"/>
      <c r="W35" s="112">
        <v>91.6</v>
      </c>
      <c r="X35" s="112"/>
      <c r="Y35" s="112">
        <v>78.900000000000006</v>
      </c>
      <c r="Z35" s="112"/>
      <c r="AA35" s="112">
        <v>101.3</v>
      </c>
      <c r="AB35" s="112"/>
      <c r="AC35" s="112">
        <v>105.1</v>
      </c>
      <c r="AD35" s="112"/>
      <c r="AE35" s="112">
        <v>98.2</v>
      </c>
      <c r="AF35" s="112"/>
      <c r="AG35" s="112">
        <v>78.099999999999994</v>
      </c>
      <c r="AH35" s="112"/>
      <c r="AI35" s="112">
        <v>97.6</v>
      </c>
      <c r="AJ35" s="112"/>
      <c r="AK35" s="112">
        <v>100.7</v>
      </c>
      <c r="AL35" s="112"/>
      <c r="AM35" s="147">
        <v>107.8</v>
      </c>
      <c r="AN35" s="112"/>
      <c r="AO35" s="112">
        <v>87.9</v>
      </c>
      <c r="AP35" s="112"/>
      <c r="AQ35" s="112">
        <v>92.7</v>
      </c>
      <c r="AR35" s="112"/>
      <c r="AS35" s="112">
        <v>67.8</v>
      </c>
      <c r="AT35" s="112"/>
      <c r="AU35" s="112">
        <v>107</v>
      </c>
    </row>
    <row r="36" spans="1:47" ht="12.65" customHeight="1">
      <c r="A36" s="1352"/>
      <c r="B36" s="388"/>
      <c r="C36" s="394"/>
      <c r="D36" s="394">
        <v>12</v>
      </c>
      <c r="E36" s="399"/>
      <c r="F36" s="401"/>
      <c r="G36" s="112">
        <v>92.4</v>
      </c>
      <c r="H36" s="112"/>
      <c r="I36" s="112">
        <v>97.3</v>
      </c>
      <c r="J36" s="112"/>
      <c r="K36" s="112">
        <v>89.1</v>
      </c>
      <c r="L36" s="112"/>
      <c r="M36" s="112">
        <v>93.6</v>
      </c>
      <c r="N36" s="112"/>
      <c r="O36" s="112">
        <v>81.099999999999994</v>
      </c>
      <c r="P36" s="112"/>
      <c r="Q36" s="112">
        <v>86.8</v>
      </c>
      <c r="R36" s="112"/>
      <c r="S36" s="112">
        <v>104</v>
      </c>
      <c r="T36" s="112"/>
      <c r="U36" s="112">
        <v>66</v>
      </c>
      <c r="V36" s="112"/>
      <c r="W36" s="112">
        <v>92.1</v>
      </c>
      <c r="X36" s="112"/>
      <c r="Y36" s="112">
        <v>74.099999999999994</v>
      </c>
      <c r="Z36" s="112"/>
      <c r="AA36" s="112">
        <v>99.9</v>
      </c>
      <c r="AB36" s="112"/>
      <c r="AC36" s="112">
        <v>104.4</v>
      </c>
      <c r="AD36" s="112"/>
      <c r="AE36" s="112">
        <v>98.2</v>
      </c>
      <c r="AF36" s="112"/>
      <c r="AG36" s="112">
        <v>80.8</v>
      </c>
      <c r="AH36" s="112"/>
      <c r="AI36" s="112">
        <v>88.4</v>
      </c>
      <c r="AJ36" s="112"/>
      <c r="AK36" s="112">
        <v>99.1</v>
      </c>
      <c r="AL36" s="112"/>
      <c r="AM36" s="112">
        <v>107.5</v>
      </c>
      <c r="AN36" s="112"/>
      <c r="AO36" s="112">
        <v>85.6</v>
      </c>
      <c r="AP36" s="112"/>
      <c r="AQ36" s="112">
        <v>93.3</v>
      </c>
      <c r="AR36" s="112"/>
      <c r="AS36" s="112">
        <v>78.599999999999994</v>
      </c>
      <c r="AT36" s="112"/>
      <c r="AU36" s="112">
        <v>102.5</v>
      </c>
    </row>
    <row r="37" spans="1:47" ht="12.65" customHeight="1">
      <c r="A37" s="1352"/>
      <c r="B37" s="388" t="s">
        <v>631</v>
      </c>
      <c r="C37" s="394"/>
      <c r="D37" s="394">
        <v>1</v>
      </c>
      <c r="E37" s="399" t="s">
        <v>134</v>
      </c>
      <c r="F37" s="401"/>
      <c r="G37" s="112">
        <v>97.2</v>
      </c>
      <c r="H37" s="112"/>
      <c r="I37" s="112">
        <v>103</v>
      </c>
      <c r="J37" s="112"/>
      <c r="K37" s="112">
        <v>88.7</v>
      </c>
      <c r="L37" s="112"/>
      <c r="M37" s="112">
        <v>95.9</v>
      </c>
      <c r="N37" s="112"/>
      <c r="O37" s="112">
        <v>89.8</v>
      </c>
      <c r="P37" s="112"/>
      <c r="Q37" s="112">
        <v>95.2</v>
      </c>
      <c r="R37" s="112"/>
      <c r="S37" s="112">
        <v>109</v>
      </c>
      <c r="T37" s="112"/>
      <c r="U37" s="112">
        <v>86.2</v>
      </c>
      <c r="V37" s="112"/>
      <c r="W37" s="112">
        <v>94.7</v>
      </c>
      <c r="X37" s="112"/>
      <c r="Y37" s="112">
        <v>71.8</v>
      </c>
      <c r="Z37" s="112"/>
      <c r="AA37" s="112">
        <v>94.1</v>
      </c>
      <c r="AB37" s="112"/>
      <c r="AC37" s="112">
        <v>111.3</v>
      </c>
      <c r="AD37" s="112"/>
      <c r="AE37" s="112">
        <v>97.5</v>
      </c>
      <c r="AF37" s="112"/>
      <c r="AG37" s="112">
        <v>77.8</v>
      </c>
      <c r="AH37" s="112"/>
      <c r="AI37" s="112">
        <v>94.7</v>
      </c>
      <c r="AJ37" s="112"/>
      <c r="AK37" s="112">
        <v>102.9</v>
      </c>
      <c r="AL37" s="112"/>
      <c r="AM37" s="112">
        <v>112.9</v>
      </c>
      <c r="AN37" s="112"/>
      <c r="AO37" s="112">
        <v>95.5</v>
      </c>
      <c r="AP37" s="112"/>
      <c r="AQ37" s="112">
        <v>91.6</v>
      </c>
      <c r="AR37" s="112"/>
      <c r="AS37" s="112">
        <v>64</v>
      </c>
      <c r="AT37" s="112"/>
      <c r="AU37" s="112">
        <v>104.3</v>
      </c>
    </row>
    <row r="38" spans="1:47" ht="12.65" customHeight="1">
      <c r="A38" s="1349"/>
      <c r="B38" s="388"/>
      <c r="C38" s="394"/>
      <c r="D38" s="394">
        <v>2</v>
      </c>
      <c r="E38" s="399"/>
      <c r="F38" s="401"/>
      <c r="G38" s="112">
        <v>96.7</v>
      </c>
      <c r="H38" s="112"/>
      <c r="I38" s="112">
        <v>104</v>
      </c>
      <c r="J38" s="112"/>
      <c r="K38" s="112">
        <v>90.1</v>
      </c>
      <c r="L38" s="112"/>
      <c r="M38" s="112">
        <v>92.1</v>
      </c>
      <c r="N38" s="112"/>
      <c r="O38" s="112">
        <v>78.599999999999994</v>
      </c>
      <c r="P38" s="112"/>
      <c r="Q38" s="112">
        <v>87.8</v>
      </c>
      <c r="R38" s="112"/>
      <c r="S38" s="112">
        <v>108.7</v>
      </c>
      <c r="T38" s="112"/>
      <c r="U38" s="112">
        <v>56.1</v>
      </c>
      <c r="V38" s="112"/>
      <c r="W38" s="112">
        <v>96</v>
      </c>
      <c r="X38" s="112"/>
      <c r="Y38" s="112">
        <v>74.599999999999994</v>
      </c>
      <c r="Z38" s="112"/>
      <c r="AA38" s="147">
        <v>93.9</v>
      </c>
      <c r="AB38" s="112"/>
      <c r="AC38" s="112">
        <v>111.1</v>
      </c>
      <c r="AD38" s="112"/>
      <c r="AE38" s="112">
        <v>96.7</v>
      </c>
      <c r="AF38" s="112"/>
      <c r="AG38" s="112">
        <v>79.900000000000006</v>
      </c>
      <c r="AH38" s="112"/>
      <c r="AI38" s="112">
        <v>94</v>
      </c>
      <c r="AJ38" s="112"/>
      <c r="AK38" s="112">
        <v>102</v>
      </c>
      <c r="AL38" s="112"/>
      <c r="AM38" s="112">
        <v>110</v>
      </c>
      <c r="AN38" s="112"/>
      <c r="AO38" s="112">
        <v>87.8</v>
      </c>
      <c r="AP38" s="112"/>
      <c r="AQ38" s="112">
        <v>92.1</v>
      </c>
      <c r="AR38" s="112"/>
      <c r="AS38" s="112">
        <v>63.1</v>
      </c>
      <c r="AT38" s="112"/>
      <c r="AU38" s="112">
        <v>108.7</v>
      </c>
    </row>
    <row r="39" spans="1:47" ht="12.65" customHeight="1">
      <c r="A39" s="1349"/>
      <c r="B39" s="388"/>
      <c r="C39" s="395"/>
      <c r="D39" s="394">
        <v>3</v>
      </c>
      <c r="E39" s="399"/>
      <c r="F39" s="401"/>
      <c r="G39" s="112">
        <v>91.8</v>
      </c>
      <c r="H39" s="112"/>
      <c r="I39" s="147">
        <v>99.1</v>
      </c>
      <c r="J39" s="112"/>
      <c r="K39" s="112">
        <v>84.9</v>
      </c>
      <c r="L39" s="112"/>
      <c r="M39" s="112">
        <v>91.8</v>
      </c>
      <c r="N39" s="112"/>
      <c r="O39" s="112">
        <v>82.7</v>
      </c>
      <c r="P39" s="112"/>
      <c r="Q39" s="112">
        <v>87.2</v>
      </c>
      <c r="R39" s="112"/>
      <c r="S39" s="112">
        <v>109.5</v>
      </c>
      <c r="T39" s="112"/>
      <c r="U39" s="112">
        <v>67.400000000000006</v>
      </c>
      <c r="V39" s="112"/>
      <c r="W39" s="112">
        <v>84.2</v>
      </c>
      <c r="X39" s="112"/>
      <c r="Y39" s="112">
        <v>97.5</v>
      </c>
      <c r="Z39" s="112"/>
      <c r="AA39" s="112">
        <v>88.4</v>
      </c>
      <c r="AB39" s="112"/>
      <c r="AC39" s="112">
        <v>102.3</v>
      </c>
      <c r="AD39" s="112"/>
      <c r="AE39" s="112">
        <v>96.2</v>
      </c>
      <c r="AF39" s="112"/>
      <c r="AG39" s="112">
        <v>115.8</v>
      </c>
      <c r="AH39" s="112"/>
      <c r="AI39" s="112">
        <v>91.7</v>
      </c>
      <c r="AJ39" s="112"/>
      <c r="AK39" s="112">
        <v>97.6</v>
      </c>
      <c r="AL39" s="112"/>
      <c r="AM39" s="112">
        <v>106.9</v>
      </c>
      <c r="AN39" s="112"/>
      <c r="AO39" s="112">
        <v>92.8</v>
      </c>
      <c r="AP39" s="112"/>
      <c r="AQ39" s="112">
        <v>89.9</v>
      </c>
      <c r="AR39" s="112"/>
      <c r="AS39" s="112">
        <v>69.900000000000006</v>
      </c>
      <c r="AT39" s="112"/>
      <c r="AU39" s="112">
        <v>98.3</v>
      </c>
    </row>
    <row r="40" spans="1:47" ht="12.65" customHeight="1">
      <c r="A40" s="1349"/>
      <c r="B40" s="388"/>
      <c r="C40" s="395"/>
      <c r="D40" s="394">
        <v>4</v>
      </c>
      <c r="E40" s="399"/>
      <c r="F40" s="401"/>
      <c r="G40" s="112">
        <v>93</v>
      </c>
      <c r="H40" s="112"/>
      <c r="I40" s="112">
        <v>97.7</v>
      </c>
      <c r="J40" s="112"/>
      <c r="K40" s="112">
        <v>88.4</v>
      </c>
      <c r="L40" s="112"/>
      <c r="M40" s="147">
        <v>91.6</v>
      </c>
      <c r="N40" s="112"/>
      <c r="O40" s="112">
        <v>91.1</v>
      </c>
      <c r="P40" s="112"/>
      <c r="Q40" s="112">
        <v>84.4</v>
      </c>
      <c r="R40" s="112"/>
      <c r="S40" s="112">
        <v>115.8</v>
      </c>
      <c r="T40" s="112"/>
      <c r="U40" s="112">
        <v>56.3</v>
      </c>
      <c r="V40" s="112"/>
      <c r="W40" s="147">
        <v>99.1</v>
      </c>
      <c r="X40" s="112"/>
      <c r="Y40" s="112">
        <v>72.8</v>
      </c>
      <c r="Z40" s="112"/>
      <c r="AA40" s="112">
        <v>88.9</v>
      </c>
      <c r="AB40" s="112"/>
      <c r="AC40" s="112">
        <v>102</v>
      </c>
      <c r="AD40" s="112"/>
      <c r="AE40" s="112">
        <v>96.3</v>
      </c>
      <c r="AF40" s="112"/>
      <c r="AG40" s="112">
        <v>83.7</v>
      </c>
      <c r="AH40" s="112"/>
      <c r="AI40" s="112">
        <v>75.2</v>
      </c>
      <c r="AJ40" s="112"/>
      <c r="AK40" s="112">
        <v>97.2</v>
      </c>
      <c r="AL40" s="112"/>
      <c r="AM40" s="112">
        <v>103.8</v>
      </c>
      <c r="AN40" s="112"/>
      <c r="AO40" s="147">
        <v>85.7</v>
      </c>
      <c r="AP40" s="112"/>
      <c r="AQ40" s="112">
        <v>90.6</v>
      </c>
      <c r="AR40" s="112"/>
      <c r="AS40" s="112">
        <v>68.900000000000006</v>
      </c>
      <c r="AT40" s="112"/>
      <c r="AU40" s="112">
        <v>101.5</v>
      </c>
    </row>
    <row r="41" spans="1:47" ht="12.65" customHeight="1">
      <c r="A41" s="1349"/>
      <c r="B41" s="388"/>
      <c r="C41" s="395"/>
      <c r="D41" s="394">
        <v>5</v>
      </c>
      <c r="E41" s="399"/>
      <c r="F41" s="401"/>
      <c r="G41" s="112">
        <v>99</v>
      </c>
      <c r="H41" s="112"/>
      <c r="I41" s="112">
        <v>102.3</v>
      </c>
      <c r="J41" s="112"/>
      <c r="K41" s="112">
        <v>92.3</v>
      </c>
      <c r="L41" s="112"/>
      <c r="M41" s="112">
        <v>96</v>
      </c>
      <c r="N41" s="112"/>
      <c r="O41" s="112">
        <v>89.7</v>
      </c>
      <c r="P41" s="112"/>
      <c r="Q41" s="112">
        <v>99.6</v>
      </c>
      <c r="R41" s="112"/>
      <c r="S41" s="112">
        <v>116.6</v>
      </c>
      <c r="T41" s="112"/>
      <c r="U41" s="112">
        <v>65.8</v>
      </c>
      <c r="V41" s="112"/>
      <c r="W41" s="112">
        <v>110.1</v>
      </c>
      <c r="X41" s="112"/>
      <c r="Y41" s="112">
        <v>77.900000000000006</v>
      </c>
      <c r="Z41" s="112"/>
      <c r="AA41" s="112">
        <v>91.1</v>
      </c>
      <c r="AB41" s="112"/>
      <c r="AC41" s="112">
        <v>106.3</v>
      </c>
      <c r="AD41" s="112"/>
      <c r="AE41" s="112">
        <v>96.6</v>
      </c>
      <c r="AF41" s="112"/>
      <c r="AG41" s="112">
        <v>77.3</v>
      </c>
      <c r="AH41" s="112"/>
      <c r="AI41" s="112">
        <v>88.8</v>
      </c>
      <c r="AJ41" s="112"/>
      <c r="AK41" s="112">
        <v>105.5</v>
      </c>
      <c r="AL41" s="112"/>
      <c r="AM41" s="112">
        <v>112.1</v>
      </c>
      <c r="AN41" s="112" t="s">
        <v>403</v>
      </c>
      <c r="AO41" s="147">
        <v>101.3</v>
      </c>
      <c r="AP41" s="112"/>
      <c r="AQ41" s="112">
        <v>98.1</v>
      </c>
      <c r="AR41" s="112"/>
      <c r="AS41" s="112">
        <v>60.7</v>
      </c>
      <c r="AT41" s="112"/>
      <c r="AU41" s="112">
        <v>108.3</v>
      </c>
    </row>
    <row r="42" spans="1:47" ht="12.65" customHeight="1">
      <c r="A42" s="1349"/>
      <c r="B42" s="1305"/>
      <c r="C42" s="1242"/>
      <c r="D42" s="395">
        <v>6</v>
      </c>
      <c r="E42" s="400"/>
      <c r="F42" s="406"/>
      <c r="G42" s="409">
        <v>96</v>
      </c>
      <c r="H42" s="409"/>
      <c r="I42" s="409">
        <v>99.9</v>
      </c>
      <c r="J42" s="409"/>
      <c r="K42" s="409">
        <v>93</v>
      </c>
      <c r="L42" s="409"/>
      <c r="M42" s="409">
        <v>90.3</v>
      </c>
      <c r="N42" s="409"/>
      <c r="O42" s="409">
        <v>89</v>
      </c>
      <c r="P42" s="409"/>
      <c r="Q42" s="409">
        <v>93.8</v>
      </c>
      <c r="R42" s="409"/>
      <c r="S42" s="409">
        <v>110.9</v>
      </c>
      <c r="T42" s="409"/>
      <c r="U42" s="409">
        <v>62</v>
      </c>
      <c r="V42" s="409"/>
      <c r="W42" s="409">
        <v>100.1</v>
      </c>
      <c r="X42" s="409"/>
      <c r="Y42" s="409">
        <v>82.3</v>
      </c>
      <c r="Z42" s="409"/>
      <c r="AA42" s="409">
        <v>94.5</v>
      </c>
      <c r="AB42" s="409"/>
      <c r="AC42" s="409">
        <v>107.5</v>
      </c>
      <c r="AD42" s="409"/>
      <c r="AE42" s="409">
        <v>97.3</v>
      </c>
      <c r="AF42" s="409"/>
      <c r="AG42" s="409">
        <v>81.400000000000006</v>
      </c>
      <c r="AH42" s="409"/>
      <c r="AI42" s="409">
        <v>86.7</v>
      </c>
      <c r="AJ42" s="409"/>
      <c r="AK42" s="409">
        <v>100.8</v>
      </c>
      <c r="AL42" s="409"/>
      <c r="AM42" s="409">
        <v>106.6</v>
      </c>
      <c r="AN42" s="409"/>
      <c r="AO42" s="409">
        <v>90.2</v>
      </c>
      <c r="AP42" s="409"/>
      <c r="AQ42" s="409">
        <v>88.4</v>
      </c>
      <c r="AR42" s="409"/>
      <c r="AS42" s="409">
        <v>71.599999999999994</v>
      </c>
      <c r="AT42" s="409"/>
      <c r="AU42" s="409">
        <v>107.1</v>
      </c>
    </row>
    <row r="43" spans="1:47" s="16" customFormat="1" ht="16.5" customHeight="1">
      <c r="A43" s="1353"/>
      <c r="B43" s="1306" t="s">
        <v>849</v>
      </c>
      <c r="C43" s="1307"/>
      <c r="D43" s="1307"/>
      <c r="E43" s="1308"/>
      <c r="F43" s="405"/>
      <c r="G43" s="410">
        <v>-3.0303030303030276</v>
      </c>
      <c r="H43" s="410"/>
      <c r="I43" s="410">
        <v>-2.3460410557184619</v>
      </c>
      <c r="J43" s="410"/>
      <c r="K43" s="410">
        <v>0.75839653304441423</v>
      </c>
      <c r="L43" s="410"/>
      <c r="M43" s="410">
        <v>-5.9375000000000071</v>
      </c>
      <c r="N43" s="410"/>
      <c r="O43" s="410">
        <v>-0.78037904124861335</v>
      </c>
      <c r="P43" s="410"/>
      <c r="Q43" s="410">
        <v>-5.8232931726907573</v>
      </c>
      <c r="R43" s="410"/>
      <c r="S43" s="410">
        <v>-4.8885077186963883</v>
      </c>
      <c r="T43" s="410"/>
      <c r="U43" s="410">
        <v>-5.7750759878419373</v>
      </c>
      <c r="V43" s="410"/>
      <c r="W43" s="410">
        <v>-9.0826521344232525</v>
      </c>
      <c r="X43" s="410"/>
      <c r="Y43" s="410">
        <v>5.6482670089858633</v>
      </c>
      <c r="Z43" s="410"/>
      <c r="AA43" s="410">
        <v>3.7321624588364521</v>
      </c>
      <c r="AB43" s="410"/>
      <c r="AC43" s="410">
        <v>1.1288805268109048</v>
      </c>
      <c r="AD43" s="410"/>
      <c r="AE43" s="410">
        <v>0.72463768115942351</v>
      </c>
      <c r="AF43" s="410"/>
      <c r="AG43" s="410">
        <v>5.3040103492884905</v>
      </c>
      <c r="AH43" s="410"/>
      <c r="AI43" s="410">
        <v>-2.3648648648648574</v>
      </c>
      <c r="AJ43" s="410"/>
      <c r="AK43" s="410">
        <v>-4.4549763033175367</v>
      </c>
      <c r="AL43" s="410"/>
      <c r="AM43" s="410">
        <v>-4.9063336306868877</v>
      </c>
      <c r="AN43" s="410"/>
      <c r="AO43" s="410">
        <v>-10.957551826258626</v>
      </c>
      <c r="AP43" s="410"/>
      <c r="AQ43" s="410">
        <v>-9.8878695208970306</v>
      </c>
      <c r="AR43" s="410"/>
      <c r="AS43" s="410">
        <v>17.95716639209224</v>
      </c>
      <c r="AT43" s="410"/>
      <c r="AU43" s="410">
        <v>-1.1080332409972304</v>
      </c>
    </row>
    <row r="44" spans="1:47" ht="12.65" customHeight="1">
      <c r="A44" s="1351" t="s">
        <v>170</v>
      </c>
      <c r="B44" s="1298" t="s">
        <v>345</v>
      </c>
      <c r="C44" s="1299"/>
      <c r="D44" s="1299"/>
      <c r="E44" s="1300"/>
      <c r="F44" s="1301">
        <v>10000</v>
      </c>
      <c r="G44" s="1309"/>
      <c r="H44" s="1309">
        <v>195.5</v>
      </c>
      <c r="I44" s="1309"/>
      <c r="J44" s="1309">
        <v>310</v>
      </c>
      <c r="K44" s="1309"/>
      <c r="L44" s="1309">
        <v>393.3</v>
      </c>
      <c r="M44" s="1309"/>
      <c r="N44" s="1309">
        <v>1404.5</v>
      </c>
      <c r="O44" s="1309"/>
      <c r="P44" s="1309">
        <v>0</v>
      </c>
      <c r="Q44" s="1309"/>
      <c r="R44" s="1309">
        <v>706.7</v>
      </c>
      <c r="S44" s="1309"/>
      <c r="T44" s="1309">
        <v>0</v>
      </c>
      <c r="U44" s="1309"/>
      <c r="V44" s="1309">
        <v>1481.9</v>
      </c>
      <c r="W44" s="1309"/>
      <c r="X44" s="1309">
        <v>20.8</v>
      </c>
      <c r="Y44" s="1309"/>
      <c r="Z44" s="1309">
        <v>2101.4</v>
      </c>
      <c r="AA44" s="1309"/>
      <c r="AB44" s="1309">
        <v>558.29999999999995</v>
      </c>
      <c r="AC44" s="1309"/>
      <c r="AD44" s="1309">
        <v>877.6</v>
      </c>
      <c r="AE44" s="1309"/>
      <c r="AF44" s="1309">
        <v>135</v>
      </c>
      <c r="AG44" s="1309"/>
      <c r="AH44" s="1309">
        <v>1356.1</v>
      </c>
      <c r="AI44" s="1309"/>
      <c r="AJ44" s="1309">
        <v>458.9</v>
      </c>
      <c r="AK44" s="1309"/>
      <c r="AL44" s="1309">
        <v>91.4</v>
      </c>
      <c r="AM44" s="1309"/>
      <c r="AN44" s="1309">
        <v>13.2</v>
      </c>
      <c r="AO44" s="1309"/>
      <c r="AP44" s="1309">
        <v>0</v>
      </c>
      <c r="AQ44" s="1309"/>
      <c r="AR44" s="1309">
        <v>118.9</v>
      </c>
      <c r="AS44" s="1309"/>
      <c r="AT44" s="1309">
        <v>235.4</v>
      </c>
      <c r="AU44" s="1309"/>
    </row>
    <row r="45" spans="1:47" ht="12.65" customHeight="1">
      <c r="A45" s="1354"/>
      <c r="B45" s="385" t="s">
        <v>828</v>
      </c>
      <c r="C45" s="391"/>
      <c r="D45" s="391">
        <v>5</v>
      </c>
      <c r="E45" s="397" t="s">
        <v>722</v>
      </c>
      <c r="F45" s="402"/>
      <c r="G45" s="403">
        <v>105.0333333</v>
      </c>
      <c r="H45" s="403"/>
      <c r="I45" s="403">
        <v>105.4083333</v>
      </c>
      <c r="J45" s="403"/>
      <c r="K45" s="403">
        <v>93.666666669999998</v>
      </c>
      <c r="L45" s="403"/>
      <c r="M45" s="403">
        <v>92.958333330000002</v>
      </c>
      <c r="N45" s="403"/>
      <c r="O45" s="403">
        <v>113.58333330000001</v>
      </c>
      <c r="P45" s="403"/>
      <c r="Q45" s="403" t="s">
        <v>30</v>
      </c>
      <c r="R45" s="403"/>
      <c r="S45" s="403">
        <v>119.3583333</v>
      </c>
      <c r="T45" s="403"/>
      <c r="U45" s="403" t="s">
        <v>30</v>
      </c>
      <c r="V45" s="403"/>
      <c r="W45" s="403">
        <v>123.1166667</v>
      </c>
      <c r="X45" s="403"/>
      <c r="Y45" s="403">
        <v>178.5</v>
      </c>
      <c r="Z45" s="403"/>
      <c r="AA45" s="403">
        <v>91.241666670000001</v>
      </c>
      <c r="AB45" s="403"/>
      <c r="AC45" s="403">
        <v>106.0583333</v>
      </c>
      <c r="AD45" s="403"/>
      <c r="AE45" s="403">
        <v>87.516666670000006</v>
      </c>
      <c r="AF45" s="403"/>
      <c r="AG45" s="403">
        <v>121.0583333</v>
      </c>
      <c r="AH45" s="403"/>
      <c r="AI45" s="403">
        <v>102.7333333</v>
      </c>
      <c r="AJ45" s="403"/>
      <c r="AK45" s="403">
        <v>110.5166667</v>
      </c>
      <c r="AL45" s="403"/>
      <c r="AM45" s="403">
        <v>117.8416667</v>
      </c>
      <c r="AN45" s="403"/>
      <c r="AO45" s="403">
        <v>147.6083333</v>
      </c>
      <c r="AP45" s="403"/>
      <c r="AQ45" s="403" t="s">
        <v>30</v>
      </c>
      <c r="AR45" s="403"/>
      <c r="AS45" s="403">
        <v>114.4833333</v>
      </c>
      <c r="AT45" s="403"/>
      <c r="AU45" s="403">
        <v>103.5916667</v>
      </c>
    </row>
    <row r="46" spans="1:47" ht="12.65" customHeight="1">
      <c r="A46" s="1354"/>
      <c r="B46" s="385"/>
      <c r="C46" s="391"/>
      <c r="D46" s="391">
        <v>6</v>
      </c>
      <c r="E46" s="397"/>
      <c r="F46" s="402"/>
      <c r="G46" s="409">
        <v>104.54166666666667</v>
      </c>
      <c r="H46" s="409"/>
      <c r="I46" s="409">
        <v>110.60833333333335</v>
      </c>
      <c r="J46" s="407"/>
      <c r="K46" s="407">
        <v>96.941666666666663</v>
      </c>
      <c r="L46" s="112"/>
      <c r="M46" s="409">
        <v>88.924999999999997</v>
      </c>
      <c r="N46" s="112"/>
      <c r="O46" s="407">
        <v>117.77500000000001</v>
      </c>
      <c r="P46" s="407"/>
      <c r="Q46" s="407" t="s">
        <v>30</v>
      </c>
      <c r="R46" s="112"/>
      <c r="S46" s="409">
        <v>107.11666666666667</v>
      </c>
      <c r="T46" s="407"/>
      <c r="U46" s="407" t="s">
        <v>30</v>
      </c>
      <c r="V46" s="407"/>
      <c r="W46" s="407">
        <v>118.59166666666668</v>
      </c>
      <c r="X46" s="407"/>
      <c r="Y46" s="409">
        <v>171.23333333333335</v>
      </c>
      <c r="Z46" s="407"/>
      <c r="AA46" s="409">
        <v>89.041666666666671</v>
      </c>
      <c r="AB46" s="112"/>
      <c r="AC46" s="407">
        <v>105.6</v>
      </c>
      <c r="AD46" s="407"/>
      <c r="AE46" s="407">
        <v>89.966666666666683</v>
      </c>
      <c r="AF46" s="407"/>
      <c r="AG46" s="409">
        <v>122.29166666666667</v>
      </c>
      <c r="AH46" s="407"/>
      <c r="AI46" s="409">
        <v>106.19166666666665</v>
      </c>
      <c r="AJ46" s="409"/>
      <c r="AK46" s="409">
        <v>115.35833333333333</v>
      </c>
      <c r="AL46" s="409"/>
      <c r="AM46" s="409">
        <v>119.58333333333333</v>
      </c>
      <c r="AN46" s="409"/>
      <c r="AO46" s="409">
        <v>161.27499999999998</v>
      </c>
      <c r="AP46" s="407"/>
      <c r="AQ46" s="407" t="s">
        <v>30</v>
      </c>
      <c r="AR46" s="407"/>
      <c r="AS46" s="409">
        <v>114.65000000000002</v>
      </c>
      <c r="AT46" s="409"/>
      <c r="AU46" s="409">
        <v>111.47500000000002</v>
      </c>
    </row>
    <row r="47" spans="1:47">
      <c r="A47" s="1354"/>
      <c r="B47" s="386"/>
      <c r="C47" s="392"/>
      <c r="D47" s="392"/>
      <c r="E47" s="398"/>
      <c r="F47" s="401"/>
      <c r="G47" s="112"/>
      <c r="H47" s="112"/>
      <c r="I47" s="112"/>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row>
    <row r="48" spans="1:47" ht="12.65" customHeight="1">
      <c r="A48" s="1354"/>
      <c r="B48" s="1303" t="s">
        <v>106</v>
      </c>
      <c r="C48" s="1304"/>
      <c r="D48" s="394">
        <v>6</v>
      </c>
      <c r="E48" s="399" t="s">
        <v>248</v>
      </c>
      <c r="F48" s="402"/>
      <c r="G48" s="112">
        <v>104.9</v>
      </c>
      <c r="H48" s="112"/>
      <c r="I48" s="112">
        <v>110.6</v>
      </c>
      <c r="J48" s="112"/>
      <c r="K48" s="112">
        <v>94.9</v>
      </c>
      <c r="L48" s="112"/>
      <c r="M48" s="112">
        <v>86.7</v>
      </c>
      <c r="N48" s="112"/>
      <c r="O48" s="112">
        <v>116.7</v>
      </c>
      <c r="P48" s="112"/>
      <c r="Q48" s="112" t="s">
        <v>30</v>
      </c>
      <c r="R48" s="112"/>
      <c r="S48" s="112">
        <v>103.8</v>
      </c>
      <c r="T48" s="112"/>
      <c r="U48" s="112" t="s">
        <v>30</v>
      </c>
      <c r="V48" s="112"/>
      <c r="W48" s="112">
        <v>127.7</v>
      </c>
      <c r="X48" s="112"/>
      <c r="Y48" s="112">
        <v>179.1</v>
      </c>
      <c r="Z48" s="112"/>
      <c r="AA48" s="112">
        <v>88.1</v>
      </c>
      <c r="AB48" s="112"/>
      <c r="AC48" s="112">
        <v>105.6</v>
      </c>
      <c r="AD48" s="112"/>
      <c r="AE48" s="112">
        <v>90.8</v>
      </c>
      <c r="AF48" s="112"/>
      <c r="AG48" s="112">
        <v>123.8</v>
      </c>
      <c r="AH48" s="112"/>
      <c r="AI48" s="112">
        <v>102.9</v>
      </c>
      <c r="AJ48" s="112"/>
      <c r="AK48" s="112">
        <v>114.9</v>
      </c>
      <c r="AL48" s="112"/>
      <c r="AM48" s="112">
        <v>115.7</v>
      </c>
      <c r="AN48" s="112"/>
      <c r="AO48" s="112">
        <v>137.4</v>
      </c>
      <c r="AP48" s="112"/>
      <c r="AQ48" s="112" t="s">
        <v>30</v>
      </c>
      <c r="AR48" s="112"/>
      <c r="AS48" s="112">
        <v>114.3</v>
      </c>
      <c r="AT48" s="112"/>
      <c r="AU48" s="112">
        <v>113.4</v>
      </c>
    </row>
    <row r="49" spans="1:47" ht="12.65" customHeight="1">
      <c r="A49" s="1354"/>
      <c r="B49" s="390"/>
      <c r="C49" s="393"/>
      <c r="D49" s="394">
        <v>7</v>
      </c>
      <c r="E49" s="399"/>
      <c r="F49" s="401"/>
      <c r="G49" s="112">
        <v>104.8</v>
      </c>
      <c r="H49" s="112"/>
      <c r="I49" s="112">
        <v>111.1</v>
      </c>
      <c r="J49" s="112"/>
      <c r="K49" s="112">
        <v>99.3</v>
      </c>
      <c r="L49" s="112"/>
      <c r="M49" s="112">
        <v>86.1</v>
      </c>
      <c r="N49" s="112"/>
      <c r="O49" s="112">
        <v>116.8</v>
      </c>
      <c r="P49" s="112"/>
      <c r="Q49" s="112" t="s">
        <v>30</v>
      </c>
      <c r="R49" s="112"/>
      <c r="S49" s="147">
        <v>103.5</v>
      </c>
      <c r="T49" s="112"/>
      <c r="U49" s="112" t="s">
        <v>30</v>
      </c>
      <c r="V49" s="112"/>
      <c r="W49" s="112">
        <v>124.1</v>
      </c>
      <c r="X49" s="112"/>
      <c r="Y49" s="112">
        <v>174.7</v>
      </c>
      <c r="Z49" s="112"/>
      <c r="AA49" s="112">
        <v>88.2</v>
      </c>
      <c r="AB49" s="112"/>
      <c r="AC49" s="112">
        <v>104.4</v>
      </c>
      <c r="AD49" s="112"/>
      <c r="AE49" s="112">
        <v>87.8</v>
      </c>
      <c r="AF49" s="112"/>
      <c r="AG49" s="112">
        <v>120.6</v>
      </c>
      <c r="AH49" s="112"/>
      <c r="AI49" s="112">
        <v>105.4</v>
      </c>
      <c r="AJ49" s="112"/>
      <c r="AK49" s="147">
        <v>114</v>
      </c>
      <c r="AL49" s="112"/>
      <c r="AM49" s="112">
        <v>115.5</v>
      </c>
      <c r="AN49" s="112"/>
      <c r="AO49" s="112">
        <v>161.5</v>
      </c>
      <c r="AP49" s="112"/>
      <c r="AQ49" s="112" t="s">
        <v>30</v>
      </c>
      <c r="AR49" s="112"/>
      <c r="AS49" s="112">
        <v>112.2</v>
      </c>
      <c r="AT49" s="112"/>
      <c r="AU49" s="112">
        <v>111.6</v>
      </c>
    </row>
    <row r="50" spans="1:47" ht="12.65" customHeight="1">
      <c r="A50" s="1354"/>
      <c r="B50" s="388"/>
      <c r="C50" s="394"/>
      <c r="D50" s="394">
        <v>8</v>
      </c>
      <c r="E50" s="399"/>
      <c r="F50" s="401"/>
      <c r="G50" s="112">
        <v>107.4</v>
      </c>
      <c r="H50" s="112"/>
      <c r="I50" s="112">
        <v>111.8</v>
      </c>
      <c r="J50" s="112"/>
      <c r="K50" s="112">
        <v>99.3</v>
      </c>
      <c r="L50" s="112"/>
      <c r="M50" s="112">
        <v>82.7</v>
      </c>
      <c r="N50" s="112"/>
      <c r="O50" s="112">
        <v>117</v>
      </c>
      <c r="P50" s="112"/>
      <c r="Q50" s="112" t="s">
        <v>30</v>
      </c>
      <c r="R50" s="112"/>
      <c r="S50" s="112">
        <v>101.3</v>
      </c>
      <c r="T50" s="112"/>
      <c r="U50" s="112" t="s">
        <v>30</v>
      </c>
      <c r="V50" s="112"/>
      <c r="W50" s="112">
        <v>137.30000000000001</v>
      </c>
      <c r="X50" s="112"/>
      <c r="Y50" s="112">
        <v>187</v>
      </c>
      <c r="Z50" s="112"/>
      <c r="AA50" s="112">
        <v>91.2</v>
      </c>
      <c r="AB50" s="112"/>
      <c r="AC50" s="112">
        <v>104.5</v>
      </c>
      <c r="AD50" s="112"/>
      <c r="AE50" s="112">
        <v>90</v>
      </c>
      <c r="AF50" s="112"/>
      <c r="AG50" s="112">
        <v>120.6</v>
      </c>
      <c r="AH50" s="112"/>
      <c r="AI50" s="112">
        <v>103.8</v>
      </c>
      <c r="AJ50" s="112"/>
      <c r="AK50" s="112">
        <v>115.2</v>
      </c>
      <c r="AL50" s="112"/>
      <c r="AM50" s="112">
        <v>120.7</v>
      </c>
      <c r="AN50" s="112"/>
      <c r="AO50" s="112">
        <v>143</v>
      </c>
      <c r="AP50" s="112"/>
      <c r="AQ50" s="112" t="s">
        <v>30</v>
      </c>
      <c r="AR50" s="112"/>
      <c r="AS50" s="112">
        <v>111.7</v>
      </c>
      <c r="AT50" s="112"/>
      <c r="AU50" s="112">
        <v>113.2</v>
      </c>
    </row>
    <row r="51" spans="1:47" ht="12.65" customHeight="1">
      <c r="A51" s="1354"/>
      <c r="B51" s="388"/>
      <c r="C51" s="394"/>
      <c r="D51" s="394">
        <v>9</v>
      </c>
      <c r="E51" s="399"/>
      <c r="F51" s="401"/>
      <c r="G51" s="112">
        <v>103.2</v>
      </c>
      <c r="H51" s="112"/>
      <c r="I51" s="112">
        <v>110.5</v>
      </c>
      <c r="J51" s="112"/>
      <c r="K51" s="112">
        <v>101.5</v>
      </c>
      <c r="L51" s="112"/>
      <c r="M51" s="112">
        <v>86.8</v>
      </c>
      <c r="N51" s="112"/>
      <c r="O51" s="112">
        <v>121.6</v>
      </c>
      <c r="P51" s="112"/>
      <c r="Q51" s="112" t="s">
        <v>30</v>
      </c>
      <c r="R51" s="112"/>
      <c r="S51" s="112">
        <v>105.6</v>
      </c>
      <c r="T51" s="112"/>
      <c r="U51" s="112" t="s">
        <v>30</v>
      </c>
      <c r="V51" s="112"/>
      <c r="W51" s="112">
        <v>109.2</v>
      </c>
      <c r="X51" s="112"/>
      <c r="Y51" s="112">
        <v>138.30000000000001</v>
      </c>
      <c r="Z51" s="112"/>
      <c r="AA51" s="112">
        <v>87.3</v>
      </c>
      <c r="AB51" s="112"/>
      <c r="AC51" s="112">
        <v>106.8</v>
      </c>
      <c r="AD51" s="112"/>
      <c r="AE51" s="112">
        <v>92.8</v>
      </c>
      <c r="AF51" s="112"/>
      <c r="AG51" s="112">
        <v>118.6</v>
      </c>
      <c r="AH51" s="112"/>
      <c r="AI51" s="112">
        <v>108.3</v>
      </c>
      <c r="AJ51" s="112"/>
      <c r="AK51" s="112">
        <v>113.7</v>
      </c>
      <c r="AL51" s="112"/>
      <c r="AM51" s="112">
        <v>118.2</v>
      </c>
      <c r="AN51" s="112"/>
      <c r="AO51" s="112">
        <v>153.80000000000001</v>
      </c>
      <c r="AP51" s="112"/>
      <c r="AQ51" s="112" t="s">
        <v>30</v>
      </c>
      <c r="AR51" s="112"/>
      <c r="AS51" s="112">
        <v>111.6</v>
      </c>
      <c r="AT51" s="112"/>
      <c r="AU51" s="112">
        <v>110.5</v>
      </c>
    </row>
    <row r="52" spans="1:47" ht="12.65" customHeight="1">
      <c r="A52" s="1354"/>
      <c r="B52" s="388"/>
      <c r="C52" s="394"/>
      <c r="D52" s="394">
        <v>10</v>
      </c>
      <c r="E52" s="399"/>
      <c r="F52" s="401"/>
      <c r="G52" s="112">
        <v>104.3</v>
      </c>
      <c r="H52" s="112"/>
      <c r="I52" s="112">
        <v>111.6</v>
      </c>
      <c r="J52" s="112"/>
      <c r="K52" s="147">
        <v>94</v>
      </c>
      <c r="L52" s="112"/>
      <c r="M52" s="112">
        <v>86.7</v>
      </c>
      <c r="N52" s="112"/>
      <c r="O52" s="112">
        <v>118.7</v>
      </c>
      <c r="P52" s="112"/>
      <c r="Q52" s="112" t="s">
        <v>30</v>
      </c>
      <c r="R52" s="112"/>
      <c r="S52" s="112">
        <v>104.2</v>
      </c>
      <c r="T52" s="112"/>
      <c r="U52" s="112" t="s">
        <v>30</v>
      </c>
      <c r="V52" s="112"/>
      <c r="W52" s="112">
        <v>113.1</v>
      </c>
      <c r="X52" s="112"/>
      <c r="Y52" s="112">
        <v>147.6</v>
      </c>
      <c r="Z52" s="112"/>
      <c r="AA52" s="112">
        <v>87.9</v>
      </c>
      <c r="AB52" s="112"/>
      <c r="AC52" s="112">
        <v>108.1</v>
      </c>
      <c r="AD52" s="112"/>
      <c r="AE52" s="112">
        <v>92.3</v>
      </c>
      <c r="AF52" s="112"/>
      <c r="AG52" s="112">
        <v>117</v>
      </c>
      <c r="AH52" s="112"/>
      <c r="AI52" s="112">
        <v>111.8</v>
      </c>
      <c r="AJ52" s="112"/>
      <c r="AK52" s="112">
        <v>113.9</v>
      </c>
      <c r="AL52" s="112"/>
      <c r="AM52" s="112">
        <v>114.2</v>
      </c>
      <c r="AN52" s="112"/>
      <c r="AO52" s="112">
        <v>221.7</v>
      </c>
      <c r="AP52" s="112"/>
      <c r="AQ52" s="112" t="s">
        <v>30</v>
      </c>
      <c r="AR52" s="112"/>
      <c r="AS52" s="112">
        <v>111.2</v>
      </c>
      <c r="AT52" s="112"/>
      <c r="AU52" s="112">
        <v>109.2</v>
      </c>
    </row>
    <row r="53" spans="1:47" ht="12.65" customHeight="1">
      <c r="A53" s="1354"/>
      <c r="B53" s="388"/>
      <c r="C53" s="394"/>
      <c r="D53" s="394">
        <v>11</v>
      </c>
      <c r="E53" s="397"/>
      <c r="F53" s="401"/>
      <c r="G53" s="112">
        <v>104.2</v>
      </c>
      <c r="H53" s="112"/>
      <c r="I53" s="112">
        <v>110.4</v>
      </c>
      <c r="J53" s="112"/>
      <c r="K53" s="112">
        <v>99.9</v>
      </c>
      <c r="L53" s="112"/>
      <c r="M53" s="112">
        <v>88.3</v>
      </c>
      <c r="N53" s="112"/>
      <c r="O53" s="112">
        <v>116.1</v>
      </c>
      <c r="P53" s="112"/>
      <c r="Q53" s="112" t="s">
        <v>30</v>
      </c>
      <c r="R53" s="112"/>
      <c r="S53" s="112">
        <v>104.3</v>
      </c>
      <c r="T53" s="112"/>
      <c r="U53" s="112" t="s">
        <v>30</v>
      </c>
      <c r="V53" s="112"/>
      <c r="W53" s="112">
        <v>112.4</v>
      </c>
      <c r="X53" s="112"/>
      <c r="Y53" s="112">
        <v>145.9</v>
      </c>
      <c r="Z53" s="112"/>
      <c r="AA53" s="112">
        <v>92.2</v>
      </c>
      <c r="AB53" s="112"/>
      <c r="AC53" s="112">
        <v>105.1</v>
      </c>
      <c r="AD53" s="112"/>
      <c r="AE53" s="112">
        <v>92.8</v>
      </c>
      <c r="AF53" s="112"/>
      <c r="AG53" s="112">
        <v>126</v>
      </c>
      <c r="AH53" s="112"/>
      <c r="AI53" s="112">
        <v>112.2</v>
      </c>
      <c r="AJ53" s="112"/>
      <c r="AK53" s="112">
        <v>111</v>
      </c>
      <c r="AL53" s="112"/>
      <c r="AM53" s="112">
        <v>113.9</v>
      </c>
      <c r="AN53" s="112"/>
      <c r="AO53" s="112">
        <v>146.69999999999999</v>
      </c>
      <c r="AP53" s="112"/>
      <c r="AQ53" s="112" t="s">
        <v>30</v>
      </c>
      <c r="AR53" s="112"/>
      <c r="AS53" s="112">
        <v>112.6</v>
      </c>
      <c r="AT53" s="112"/>
      <c r="AU53" s="112">
        <v>107.3</v>
      </c>
    </row>
    <row r="54" spans="1:47" ht="12.65" customHeight="1">
      <c r="A54" s="1354"/>
      <c r="B54" s="388"/>
      <c r="C54" s="394"/>
      <c r="D54" s="394">
        <v>12</v>
      </c>
      <c r="E54" s="399"/>
      <c r="F54" s="401"/>
      <c r="G54" s="147">
        <v>98.8</v>
      </c>
      <c r="H54" s="112"/>
      <c r="I54" s="112">
        <v>111.7</v>
      </c>
      <c r="J54" s="112"/>
      <c r="K54" s="112">
        <v>99.6</v>
      </c>
      <c r="L54" s="112"/>
      <c r="M54" s="112">
        <v>89.2</v>
      </c>
      <c r="N54" s="112"/>
      <c r="O54" s="112">
        <v>113.3</v>
      </c>
      <c r="P54" s="112"/>
      <c r="Q54" s="112" t="s">
        <v>30</v>
      </c>
      <c r="R54" s="112"/>
      <c r="S54" s="112">
        <v>103.8</v>
      </c>
      <c r="T54" s="112"/>
      <c r="U54" s="112" t="s">
        <v>30</v>
      </c>
      <c r="V54" s="112"/>
      <c r="W54" s="112">
        <v>85.9</v>
      </c>
      <c r="X54" s="112"/>
      <c r="Y54" s="112">
        <v>159.1</v>
      </c>
      <c r="Z54" s="112"/>
      <c r="AA54" s="112">
        <v>90</v>
      </c>
      <c r="AB54" s="112"/>
      <c r="AC54" s="112">
        <v>106.9</v>
      </c>
      <c r="AD54" s="112"/>
      <c r="AE54" s="112">
        <v>91.4</v>
      </c>
      <c r="AF54" s="112"/>
      <c r="AG54" s="112">
        <v>120</v>
      </c>
      <c r="AH54" s="112"/>
      <c r="AI54" s="112">
        <v>112.7</v>
      </c>
      <c r="AJ54" s="112"/>
      <c r="AK54" s="112">
        <v>111.5</v>
      </c>
      <c r="AL54" s="112"/>
      <c r="AM54" s="112">
        <v>114.2</v>
      </c>
      <c r="AN54" s="112"/>
      <c r="AO54" s="112">
        <v>156.1</v>
      </c>
      <c r="AP54" s="112"/>
      <c r="AQ54" s="112" t="s">
        <v>30</v>
      </c>
      <c r="AR54" s="112"/>
      <c r="AS54" s="112">
        <v>111.5</v>
      </c>
      <c r="AT54" s="112"/>
      <c r="AU54" s="112">
        <v>108</v>
      </c>
    </row>
    <row r="55" spans="1:47" ht="12.65" customHeight="1">
      <c r="A55" s="1355"/>
      <c r="B55" s="388" t="s">
        <v>631</v>
      </c>
      <c r="C55" s="394"/>
      <c r="D55" s="394">
        <v>1</v>
      </c>
      <c r="E55" s="399" t="s">
        <v>134</v>
      </c>
      <c r="F55" s="401"/>
      <c r="G55" s="112">
        <v>101.3</v>
      </c>
      <c r="H55" s="112"/>
      <c r="I55" s="112">
        <v>111.7</v>
      </c>
      <c r="J55" s="112"/>
      <c r="K55" s="112">
        <v>96.3</v>
      </c>
      <c r="L55" s="112"/>
      <c r="M55" s="112">
        <v>92</v>
      </c>
      <c r="N55" s="112"/>
      <c r="O55" s="112">
        <v>107.3</v>
      </c>
      <c r="P55" s="112"/>
      <c r="Q55" s="112" t="s">
        <v>30</v>
      </c>
      <c r="R55" s="112"/>
      <c r="S55" s="112">
        <v>106.4</v>
      </c>
      <c r="T55" s="112"/>
      <c r="U55" s="112" t="s">
        <v>30</v>
      </c>
      <c r="V55" s="112"/>
      <c r="W55" s="112">
        <v>106.6</v>
      </c>
      <c r="X55" s="112"/>
      <c r="Y55" s="112">
        <v>199.8</v>
      </c>
      <c r="Z55" s="112"/>
      <c r="AA55" s="112">
        <v>90.1</v>
      </c>
      <c r="AB55" s="112"/>
      <c r="AC55" s="112">
        <v>104</v>
      </c>
      <c r="AD55" s="112"/>
      <c r="AE55" s="112">
        <v>89.5</v>
      </c>
      <c r="AF55" s="112"/>
      <c r="AG55" s="112">
        <v>122.1</v>
      </c>
      <c r="AH55" s="112"/>
      <c r="AI55" s="112">
        <v>108.9</v>
      </c>
      <c r="AJ55" s="112"/>
      <c r="AK55" s="112">
        <v>111.8</v>
      </c>
      <c r="AL55" s="112"/>
      <c r="AM55" s="112">
        <v>111.1</v>
      </c>
      <c r="AN55" s="112"/>
      <c r="AO55" s="112">
        <v>158.1</v>
      </c>
      <c r="AP55" s="112"/>
      <c r="AQ55" s="112" t="s">
        <v>30</v>
      </c>
      <c r="AR55" s="112"/>
      <c r="AS55" s="112">
        <v>111</v>
      </c>
      <c r="AT55" s="112"/>
      <c r="AU55" s="112">
        <v>109.9</v>
      </c>
    </row>
    <row r="56" spans="1:47" ht="12.65" customHeight="1">
      <c r="A56" s="1355"/>
      <c r="B56" s="388"/>
      <c r="C56" s="394"/>
      <c r="D56" s="394">
        <v>2</v>
      </c>
      <c r="E56" s="399"/>
      <c r="F56" s="401"/>
      <c r="G56" s="112">
        <v>103.2</v>
      </c>
      <c r="H56" s="112"/>
      <c r="I56" s="112">
        <v>112</v>
      </c>
      <c r="J56" s="112"/>
      <c r="K56" s="112">
        <v>100.4</v>
      </c>
      <c r="L56" s="112"/>
      <c r="M56" s="112">
        <v>92.4</v>
      </c>
      <c r="N56" s="112"/>
      <c r="O56" s="112">
        <v>106</v>
      </c>
      <c r="P56" s="112"/>
      <c r="Q56" s="112" t="s">
        <v>30</v>
      </c>
      <c r="R56" s="112"/>
      <c r="S56" s="112">
        <v>110.9</v>
      </c>
      <c r="T56" s="112"/>
      <c r="U56" s="112" t="s">
        <v>30</v>
      </c>
      <c r="V56" s="112"/>
      <c r="W56" s="112">
        <v>115.2</v>
      </c>
      <c r="X56" s="112"/>
      <c r="Y56" s="112">
        <v>200.2</v>
      </c>
      <c r="Z56" s="112"/>
      <c r="AA56" s="147">
        <v>88.9</v>
      </c>
      <c r="AB56" s="112"/>
      <c r="AC56" s="112">
        <v>106.6</v>
      </c>
      <c r="AD56" s="112"/>
      <c r="AE56" s="112">
        <v>88.3</v>
      </c>
      <c r="AF56" s="112"/>
      <c r="AG56" s="112">
        <v>120.4</v>
      </c>
      <c r="AH56" s="112"/>
      <c r="AI56" s="112">
        <v>104.2</v>
      </c>
      <c r="AJ56" s="112"/>
      <c r="AK56" s="112">
        <v>111.2</v>
      </c>
      <c r="AL56" s="112"/>
      <c r="AM56" s="112">
        <v>107.6</v>
      </c>
      <c r="AN56" s="112"/>
      <c r="AO56" s="112">
        <v>148.4</v>
      </c>
      <c r="AP56" s="112"/>
      <c r="AQ56" s="112" t="s">
        <v>30</v>
      </c>
      <c r="AR56" s="112"/>
      <c r="AS56" s="112">
        <v>110.3</v>
      </c>
      <c r="AT56" s="112"/>
      <c r="AU56" s="112">
        <v>111.8</v>
      </c>
    </row>
    <row r="57" spans="1:47" ht="12.65" customHeight="1">
      <c r="A57" s="1354"/>
      <c r="B57" s="388"/>
      <c r="C57" s="395"/>
      <c r="D57" s="394">
        <v>3</v>
      </c>
      <c r="E57" s="399"/>
      <c r="F57" s="401"/>
      <c r="G57" s="112">
        <v>105.6</v>
      </c>
      <c r="H57" s="112"/>
      <c r="I57" s="112">
        <v>111.5</v>
      </c>
      <c r="J57" s="112"/>
      <c r="K57" s="112">
        <v>101.8</v>
      </c>
      <c r="L57" s="112"/>
      <c r="M57" s="112">
        <v>88.8</v>
      </c>
      <c r="N57" s="112"/>
      <c r="O57" s="112">
        <v>109.2</v>
      </c>
      <c r="P57" s="112"/>
      <c r="Q57" s="112" t="s">
        <v>30</v>
      </c>
      <c r="R57" s="112"/>
      <c r="S57" s="112">
        <v>112.2</v>
      </c>
      <c r="T57" s="112"/>
      <c r="U57" s="112" t="s">
        <v>30</v>
      </c>
      <c r="V57" s="112"/>
      <c r="W57" s="112">
        <v>122.6</v>
      </c>
      <c r="X57" s="112"/>
      <c r="Y57" s="112">
        <v>114.4</v>
      </c>
      <c r="Z57" s="112"/>
      <c r="AA57" s="112">
        <v>92.1</v>
      </c>
      <c r="AB57" s="112"/>
      <c r="AC57" s="112">
        <v>110.9</v>
      </c>
      <c r="AD57" s="112"/>
      <c r="AE57" s="112">
        <v>94.7</v>
      </c>
      <c r="AF57" s="112"/>
      <c r="AG57" s="112">
        <v>100.6</v>
      </c>
      <c r="AH57" s="112"/>
      <c r="AI57" s="112">
        <v>105.9</v>
      </c>
      <c r="AJ57" s="112"/>
      <c r="AK57" s="112">
        <v>117.5</v>
      </c>
      <c r="AL57" s="112"/>
      <c r="AM57" s="112">
        <v>118.2</v>
      </c>
      <c r="AN57" s="112"/>
      <c r="AO57" s="147">
        <v>174.3</v>
      </c>
      <c r="AP57" s="112"/>
      <c r="AQ57" s="112" t="s">
        <v>30</v>
      </c>
      <c r="AR57" s="112"/>
      <c r="AS57" s="112">
        <v>109.1</v>
      </c>
      <c r="AT57" s="112"/>
      <c r="AU57" s="112">
        <v>117.6</v>
      </c>
    </row>
    <row r="58" spans="1:47" ht="12.65" customHeight="1">
      <c r="A58" s="1355"/>
      <c r="B58" s="388"/>
      <c r="C58" s="395"/>
      <c r="D58" s="394">
        <v>4</v>
      </c>
      <c r="E58" s="399"/>
      <c r="F58" s="401"/>
      <c r="G58" s="112">
        <v>103</v>
      </c>
      <c r="H58" s="112"/>
      <c r="I58" s="112">
        <v>111.6</v>
      </c>
      <c r="J58" s="112"/>
      <c r="K58" s="112">
        <v>104.7</v>
      </c>
      <c r="L58" s="112"/>
      <c r="M58" s="112">
        <v>88.5</v>
      </c>
      <c r="N58" s="112"/>
      <c r="O58" s="112">
        <v>105.9</v>
      </c>
      <c r="P58" s="112"/>
      <c r="Q58" s="112" t="s">
        <v>30</v>
      </c>
      <c r="R58" s="112"/>
      <c r="S58" s="112">
        <v>108.3</v>
      </c>
      <c r="T58" s="112"/>
      <c r="U58" s="112" t="s">
        <v>30</v>
      </c>
      <c r="V58" s="112"/>
      <c r="W58" s="112">
        <v>111.6</v>
      </c>
      <c r="X58" s="112"/>
      <c r="Y58" s="112">
        <v>170.7</v>
      </c>
      <c r="Z58" s="112"/>
      <c r="AA58" s="112">
        <v>91.4</v>
      </c>
      <c r="AB58" s="112"/>
      <c r="AC58" s="112">
        <v>109.3</v>
      </c>
      <c r="AD58" s="112"/>
      <c r="AE58" s="112">
        <v>96</v>
      </c>
      <c r="AF58" s="112"/>
      <c r="AG58" s="112">
        <v>105.1</v>
      </c>
      <c r="AH58" s="112"/>
      <c r="AI58" s="112">
        <v>106.7</v>
      </c>
      <c r="AJ58" s="112"/>
      <c r="AK58" s="112">
        <v>111.5</v>
      </c>
      <c r="AL58" s="112"/>
      <c r="AM58" s="112">
        <v>113.3</v>
      </c>
      <c r="AN58" s="112"/>
      <c r="AO58" s="112">
        <v>131.80000000000001</v>
      </c>
      <c r="AP58" s="112"/>
      <c r="AQ58" s="112" t="s">
        <v>30</v>
      </c>
      <c r="AR58" s="112"/>
      <c r="AS58" s="112">
        <v>108.2</v>
      </c>
      <c r="AT58" s="112"/>
      <c r="AU58" s="112">
        <v>111.4</v>
      </c>
    </row>
    <row r="59" spans="1:47" ht="12.65" customHeight="1">
      <c r="A59" s="1355"/>
      <c r="B59" s="388"/>
      <c r="C59" s="395"/>
      <c r="D59" s="394">
        <v>5</v>
      </c>
      <c r="E59" s="399"/>
      <c r="F59" s="401" t="s">
        <v>403</v>
      </c>
      <c r="G59" s="112">
        <v>102.8</v>
      </c>
      <c r="H59" s="112"/>
      <c r="I59" s="112">
        <v>113</v>
      </c>
      <c r="J59" s="112"/>
      <c r="K59" s="112">
        <v>100.3</v>
      </c>
      <c r="L59" s="112"/>
      <c r="M59" s="112">
        <v>86.7</v>
      </c>
      <c r="N59" s="112"/>
      <c r="O59" s="112">
        <v>110.7</v>
      </c>
      <c r="P59" s="112"/>
      <c r="Q59" s="112" t="s">
        <v>30</v>
      </c>
      <c r="R59" s="112"/>
      <c r="S59" s="112">
        <v>100.5</v>
      </c>
      <c r="T59" s="112"/>
      <c r="U59" s="112" t="s">
        <v>30</v>
      </c>
      <c r="V59" s="112"/>
      <c r="W59" s="112">
        <v>118.1</v>
      </c>
      <c r="X59" s="112"/>
      <c r="Y59" s="112">
        <v>172.5</v>
      </c>
      <c r="Z59" s="112"/>
      <c r="AA59" s="112">
        <v>89.9</v>
      </c>
      <c r="AB59" s="112"/>
      <c r="AC59" s="112">
        <v>108.5</v>
      </c>
      <c r="AD59" s="112"/>
      <c r="AE59" s="112">
        <v>96.4</v>
      </c>
      <c r="AF59" s="112"/>
      <c r="AG59" s="112">
        <v>110.5</v>
      </c>
      <c r="AH59" s="112"/>
      <c r="AI59" s="112">
        <v>104.7</v>
      </c>
      <c r="AJ59" s="112"/>
      <c r="AK59" s="112">
        <v>111.8</v>
      </c>
      <c r="AL59" s="112"/>
      <c r="AM59" s="112">
        <v>120.4</v>
      </c>
      <c r="AN59" s="112"/>
      <c r="AO59" s="112">
        <v>170.8</v>
      </c>
      <c r="AP59" s="112"/>
      <c r="AQ59" s="112" t="s">
        <v>30</v>
      </c>
      <c r="AR59" s="112"/>
      <c r="AS59" s="112">
        <v>108.1</v>
      </c>
      <c r="AT59" s="112"/>
      <c r="AU59" s="112">
        <v>107.4</v>
      </c>
    </row>
    <row r="60" spans="1:47" ht="12.65" customHeight="1">
      <c r="A60" s="1355"/>
      <c r="B60" s="1305"/>
      <c r="C60" s="1242"/>
      <c r="D60" s="395">
        <v>6</v>
      </c>
      <c r="E60" s="400"/>
      <c r="F60" s="406"/>
      <c r="G60" s="404">
        <v>104.8</v>
      </c>
      <c r="H60" s="404"/>
      <c r="I60" s="404">
        <v>115.2</v>
      </c>
      <c r="J60" s="404"/>
      <c r="K60" s="404">
        <v>101.6</v>
      </c>
      <c r="L60" s="404"/>
      <c r="M60" s="404">
        <v>89.9</v>
      </c>
      <c r="N60" s="404"/>
      <c r="O60" s="404">
        <v>111</v>
      </c>
      <c r="P60" s="404"/>
      <c r="Q60" s="404" t="s">
        <v>30</v>
      </c>
      <c r="R60" s="404"/>
      <c r="S60" s="404">
        <v>107.4</v>
      </c>
      <c r="T60" s="404"/>
      <c r="U60" s="404" t="s">
        <v>30</v>
      </c>
      <c r="V60" s="404"/>
      <c r="W60" s="404">
        <v>117.9</v>
      </c>
      <c r="X60" s="404"/>
      <c r="Y60" s="404">
        <v>148.4</v>
      </c>
      <c r="Z60" s="404"/>
      <c r="AA60" s="404">
        <v>92.3</v>
      </c>
      <c r="AB60" s="404"/>
      <c r="AC60" s="404">
        <v>116.7</v>
      </c>
      <c r="AD60" s="404"/>
      <c r="AE60" s="404">
        <v>98.1</v>
      </c>
      <c r="AF60" s="404"/>
      <c r="AG60" s="404">
        <v>101.4</v>
      </c>
      <c r="AH60" s="404"/>
      <c r="AI60" s="404">
        <v>100.8</v>
      </c>
      <c r="AJ60" s="404"/>
      <c r="AK60" s="404">
        <v>111.1</v>
      </c>
      <c r="AL60" s="404"/>
      <c r="AM60" s="404">
        <v>125.2</v>
      </c>
      <c r="AN60" s="404"/>
      <c r="AO60" s="404">
        <v>161.6</v>
      </c>
      <c r="AP60" s="404"/>
      <c r="AQ60" s="404" t="s">
        <v>30</v>
      </c>
      <c r="AR60" s="404"/>
      <c r="AS60" s="404">
        <v>108.9</v>
      </c>
      <c r="AT60" s="404"/>
      <c r="AU60" s="404">
        <v>103.2</v>
      </c>
    </row>
    <row r="61" spans="1:47" s="16" customFormat="1" ht="16.5" customHeight="1">
      <c r="A61" s="1356"/>
      <c r="B61" s="1306" t="s">
        <v>849</v>
      </c>
      <c r="C61" s="1307"/>
      <c r="D61" s="1307"/>
      <c r="E61" s="1308"/>
      <c r="F61" s="405"/>
      <c r="G61" s="411">
        <v>1.9455252918287869</v>
      </c>
      <c r="H61" s="411"/>
      <c r="I61" s="408">
        <v>1.9469026548672552</v>
      </c>
      <c r="J61" s="411"/>
      <c r="K61" s="411">
        <v>1.2961116650049842</v>
      </c>
      <c r="L61" s="411"/>
      <c r="M61" s="411">
        <v>3.6908881199538612</v>
      </c>
      <c r="N61" s="411"/>
      <c r="O61" s="408">
        <v>0.27100271002709064</v>
      </c>
      <c r="P61" s="411"/>
      <c r="Q61" s="411" t="s">
        <v>30</v>
      </c>
      <c r="R61" s="411"/>
      <c r="S61" s="408">
        <v>6.8656716417910602</v>
      </c>
      <c r="T61" s="411"/>
      <c r="U61" s="411" t="s">
        <v>30</v>
      </c>
      <c r="V61" s="411"/>
      <c r="W61" s="411">
        <v>-0.16934801016087464</v>
      </c>
      <c r="X61" s="411"/>
      <c r="Y61" s="411">
        <v>-13.97101449275362</v>
      </c>
      <c r="Z61" s="411"/>
      <c r="AA61" s="408">
        <v>2.6696329254727313</v>
      </c>
      <c r="AB61" s="417"/>
      <c r="AC61" s="408">
        <v>7.5576036866359386</v>
      </c>
      <c r="AD61" s="408"/>
      <c r="AE61" s="408">
        <v>1.763485477178417</v>
      </c>
      <c r="AF61" s="408"/>
      <c r="AG61" s="408">
        <v>-8.2352941176470509</v>
      </c>
      <c r="AH61" s="408"/>
      <c r="AI61" s="408">
        <v>-3.7249283667621813</v>
      </c>
      <c r="AJ61" s="408"/>
      <c r="AK61" s="408">
        <v>-0.62611806797853164</v>
      </c>
      <c r="AL61" s="408"/>
      <c r="AM61" s="408">
        <v>3.9867109634551534</v>
      </c>
      <c r="AN61" s="408"/>
      <c r="AO61" s="408">
        <v>-5.3864168618267039</v>
      </c>
      <c r="AP61" s="408"/>
      <c r="AQ61" s="411" t="s">
        <v>30</v>
      </c>
      <c r="AR61" s="408"/>
      <c r="AS61" s="408">
        <v>0.74005550416282873</v>
      </c>
      <c r="AT61" s="408"/>
      <c r="AU61" s="408">
        <v>-3.9106145251396662</v>
      </c>
    </row>
    <row r="62" spans="1:47" s="16" customFormat="1" ht="16.5" customHeight="1">
      <c r="A62" s="17" t="s">
        <v>833</v>
      </c>
      <c r="B62" s="17"/>
      <c r="C62" s="17"/>
      <c r="D62" s="17"/>
      <c r="E62" s="17"/>
      <c r="F62" s="17"/>
      <c r="G62" s="403"/>
      <c r="H62" s="403"/>
      <c r="I62" s="413"/>
      <c r="J62" s="403"/>
      <c r="K62" s="403"/>
      <c r="L62" s="403"/>
      <c r="M62" s="403"/>
      <c r="N62" s="403"/>
      <c r="O62" s="413"/>
      <c r="P62" s="403"/>
      <c r="Q62" s="403"/>
      <c r="R62" s="403"/>
      <c r="S62" s="413"/>
      <c r="T62" s="403"/>
      <c r="U62" s="403"/>
      <c r="V62" s="403"/>
      <c r="W62" s="403"/>
      <c r="X62" s="403"/>
      <c r="Y62" s="403"/>
      <c r="Z62" s="403"/>
      <c r="AA62" s="413"/>
      <c r="AB62" s="235"/>
      <c r="AC62" s="413"/>
      <c r="AD62" s="413"/>
      <c r="AE62" s="413"/>
      <c r="AF62" s="413"/>
      <c r="AG62" s="413"/>
      <c r="AH62" s="413"/>
      <c r="AI62" s="413"/>
      <c r="AJ62" s="413"/>
      <c r="AK62" s="413"/>
      <c r="AL62" s="413"/>
      <c r="AM62" s="413"/>
      <c r="AN62" s="413"/>
      <c r="AO62" s="413"/>
      <c r="AP62" s="413"/>
      <c r="AQ62" s="403"/>
      <c r="AR62" s="413"/>
      <c r="AS62" s="413"/>
      <c r="AT62" s="413"/>
      <c r="AU62" s="413"/>
    </row>
    <row r="63" spans="1:47" ht="16.5" customHeight="1">
      <c r="A63" s="17" t="s">
        <v>174</v>
      </c>
    </row>
    <row r="64" spans="1:47" ht="13.75" customHeight="1">
      <c r="A64" s="17" t="s">
        <v>796</v>
      </c>
      <c r="L64" s="11"/>
      <c r="M64" s="11"/>
      <c r="N64" s="11"/>
      <c r="O64" s="11"/>
      <c r="P64" s="11"/>
      <c r="Q64" s="11"/>
      <c r="R64" s="11"/>
      <c r="S64" s="11"/>
      <c r="T64" s="11"/>
      <c r="U64" s="11"/>
      <c r="V64" s="11"/>
      <c r="W64" s="11"/>
      <c r="X64" s="11"/>
      <c r="Y64" s="11"/>
      <c r="Z64" s="11"/>
    </row>
    <row r="65" spans="1:11" ht="13">
      <c r="A65" s="1193"/>
      <c r="B65" s="1193"/>
      <c r="C65" s="1193"/>
      <c r="D65" s="1193"/>
      <c r="E65" s="1066"/>
      <c r="F65" s="1066"/>
      <c r="G65" s="1066"/>
      <c r="H65" s="1066"/>
      <c r="I65" s="1066"/>
      <c r="J65" s="1066"/>
      <c r="K65" s="1066"/>
    </row>
    <row r="66" spans="1:11" ht="13">
      <c r="E66" s="11"/>
      <c r="F66" s="11"/>
      <c r="G66" s="11"/>
      <c r="H66" s="11"/>
      <c r="I66" s="11"/>
      <c r="J66" s="11"/>
      <c r="K66" s="11"/>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5">
    <mergeCell ref="A65:K65"/>
    <mergeCell ref="F4:G7"/>
    <mergeCell ref="D5:E6"/>
    <mergeCell ref="H6:I7"/>
    <mergeCell ref="J6:K7"/>
    <mergeCell ref="L6:M7"/>
    <mergeCell ref="N6:O7"/>
    <mergeCell ref="P6:Q7"/>
    <mergeCell ref="R6:S7"/>
    <mergeCell ref="A8:A25"/>
    <mergeCell ref="A26:A43"/>
    <mergeCell ref="A44:A61"/>
    <mergeCell ref="AJ44:AK44"/>
    <mergeCell ref="AL44:AM44"/>
    <mergeCell ref="AN44:AO44"/>
    <mergeCell ref="AP44:AQ44"/>
    <mergeCell ref="AR44:AS44"/>
    <mergeCell ref="AT44:AU44"/>
    <mergeCell ref="B48:C48"/>
    <mergeCell ref="B60:C60"/>
    <mergeCell ref="B61:E61"/>
    <mergeCell ref="AL26:AM26"/>
    <mergeCell ref="AN26:AO26"/>
    <mergeCell ref="AP26:AQ26"/>
    <mergeCell ref="AR26:AS26"/>
    <mergeCell ref="AT26:AU26"/>
    <mergeCell ref="B30:C30"/>
    <mergeCell ref="B42:C42"/>
    <mergeCell ref="B43:E43"/>
    <mergeCell ref="B44:E44"/>
    <mergeCell ref="F44:G44"/>
    <mergeCell ref="H44:I44"/>
    <mergeCell ref="J44:K44"/>
    <mergeCell ref="L44:M44"/>
    <mergeCell ref="N44:O44"/>
    <mergeCell ref="P44:Q44"/>
    <mergeCell ref="R44:S44"/>
    <mergeCell ref="T44:U44"/>
    <mergeCell ref="V44:W44"/>
    <mergeCell ref="X44:Y44"/>
    <mergeCell ref="Z44:AA44"/>
    <mergeCell ref="AB44:AC44"/>
    <mergeCell ref="AD44:AE44"/>
    <mergeCell ref="AF44:AG44"/>
    <mergeCell ref="AH44:AI44"/>
    <mergeCell ref="AN8:AO8"/>
    <mergeCell ref="AP8:AQ8"/>
    <mergeCell ref="AR8:AS8"/>
    <mergeCell ref="AT8:AU8"/>
    <mergeCell ref="B12:C12"/>
    <mergeCell ref="B24:C24"/>
    <mergeCell ref="B25:E25"/>
    <mergeCell ref="B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6:AK26"/>
    <mergeCell ref="V8:W8"/>
    <mergeCell ref="X8:Y8"/>
    <mergeCell ref="Z8:AA8"/>
    <mergeCell ref="AB8:AC8"/>
    <mergeCell ref="AD8:AE8"/>
    <mergeCell ref="AF8:AG8"/>
    <mergeCell ref="AH8:AI8"/>
    <mergeCell ref="AJ8:AK8"/>
    <mergeCell ref="AL8:AM8"/>
    <mergeCell ref="B8:E8"/>
    <mergeCell ref="F8:G8"/>
    <mergeCell ref="H8:I8"/>
    <mergeCell ref="J8:K8"/>
    <mergeCell ref="L8:M8"/>
    <mergeCell ref="N8:O8"/>
    <mergeCell ref="P8:Q8"/>
    <mergeCell ref="R8:S8"/>
    <mergeCell ref="T8:U8"/>
    <mergeCell ref="Q1:AA1"/>
    <mergeCell ref="AB1:AQ1"/>
    <mergeCell ref="AL6:AU6"/>
    <mergeCell ref="A7:E7"/>
    <mergeCell ref="AL7:AM7"/>
    <mergeCell ref="AN7:AO7"/>
    <mergeCell ref="AP7:AQ7"/>
    <mergeCell ref="AR7:AS7"/>
    <mergeCell ref="AT7:AU7"/>
    <mergeCell ref="T6:U7"/>
    <mergeCell ref="V6:W7"/>
    <mergeCell ref="X6:Y7"/>
    <mergeCell ref="Z6:AA7"/>
    <mergeCell ref="AB6:AC7"/>
    <mergeCell ref="AD6:AE7"/>
    <mergeCell ref="AF6:AG7"/>
    <mergeCell ref="AH6:AI7"/>
    <mergeCell ref="AJ6:AK7"/>
  </mergeCells>
  <phoneticPr fontId="39"/>
  <printOptions horizontalCentered="1"/>
  <pageMargins left="0.39370078740157483" right="0.39370078740157483" top="0.78740157480314965" bottom="0.39370078740157483" header="0.59055118110236227" footer="0.59055118110236227"/>
  <pageSetup paperSize="9" scale="95"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21</vt:i4>
      </vt:variant>
    </vt:vector>
  </HeadingPairs>
  <TitlesOfParts>
    <vt:vector size="54"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Sheet1</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'9'!Print_Area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管理・普及班 統計活用課</cp:lastModifiedBy>
  <cp:lastPrinted>2024-02-28T02:42:47Z</cp:lastPrinted>
  <dcterms:created xsi:type="dcterms:W3CDTF">1997-01-08T22:48:59Z</dcterms:created>
  <dcterms:modified xsi:type="dcterms:W3CDTF">2025-10-01T00:07:49Z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2" baseType="lpwstr">
      <vt:lpwstr>3.1.10.0</vt:lpwstr>
      <vt:lpwstr>3.1.7.0</vt:lpwstr>
    </vt:vector>
  </property>
  <property fmtid="{DCFEDD21-7773-49B2-8022-6FC58DB5260B}" pid="3" name="LastSavedVersion">
    <vt:lpwstr>3.1.10.0</vt:lpwstr>
  </property>
  <property fmtid="{DCFEDD21-7773-49B2-8022-6FC58DB5260B}" pid="4" name="LastSavedDate">
    <vt:filetime>2025-09-30T01:45:49Z</vt:filetime>
  </property>
</Properties>
</file>